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ppServ\www\inventory\database\"/>
    </mc:Choice>
  </mc:AlternateContent>
  <xr:revisionPtr revIDLastSave="0" documentId="13_ncr:1_{47336258-C24A-4E58-97B4-8AAD7FFF4C35}" xr6:coauthVersionLast="37" xr6:coauthVersionMax="37" xr10:uidLastSave="{00000000-0000-0000-0000-000000000000}"/>
  <bookViews>
    <workbookView xWindow="0" yWindow="0" windowWidth="17256" windowHeight="4116" tabRatio="778" firstSheet="4" activeTab="10" xr2:uid="{2CF9E63D-39FA-44EA-87E4-B334B985936E}"/>
  </bookViews>
  <sheets>
    <sheet name="ໝວດສິນຄ້າ" sheetId="23" r:id="rId1"/>
    <sheet name="ຫົວໜ່ວຍທຸລະກິດ" sheetId="22" r:id="rId2"/>
    <sheet name="ອຸປະກອນ ກໍ່ສ້າງທົ່ວໄປ " sheetId="16" r:id="rId3"/>
    <sheet name="ອຸປະກອນ ໄຟຟ້າ " sheetId="15" r:id="rId4"/>
    <sheet name="ອຸປະກອນ ປະປາ" sheetId="19" r:id="rId5"/>
    <sheet name="ອຸປະກອນ ແອ + ເຢັນ" sheetId="18" r:id="rId6"/>
    <sheet name="ອຸປະກອນ ດັບເພີງ " sheetId="17" r:id="rId7"/>
    <sheet name="ອຸປະກອນລິບ + ຂັ້ນໄດເລື່ອນ" sheetId="20" r:id="rId8"/>
    <sheet name="ອຸປະກອນ ບຳບັດນ້ຳ" sheetId="21" r:id="rId9"/>
    <sheet name="ອຸປະກອນທຳຄວາມສະອາດ" sheetId="24" r:id="rId10"/>
    <sheet name="ອຸປະກອນ ສຸຂະພັນ" sheetId="14" r:id="rId11"/>
  </sheets>
  <definedNames>
    <definedName name="_xlnm._FilterDatabase" localSheetId="2" hidden="1">'ອຸປະກອນ ກໍ່ສ້າງທົ່ວໄປ '!$A$1:$I$808</definedName>
    <definedName name="_xlnm._FilterDatabase" localSheetId="10" hidden="1">'ອຸປະກອນ ສຸຂະພັນ'!$A$1:$I$92</definedName>
    <definedName name="_xlnm._FilterDatabase" localSheetId="6" hidden="1">'ອຸປະກອນ ດັບເພີງ '!$A$1:$I$66</definedName>
    <definedName name="_xlnm._FilterDatabase" localSheetId="8" hidden="1">'ອຸປະກອນ ບຳບັດນ້ຳ'!$A$1:$H$1</definedName>
    <definedName name="_xlnm._FilterDatabase" localSheetId="4" hidden="1">'ອຸປະກອນ ປະປາ'!$A$1:$J$455</definedName>
    <definedName name="_xlnm._FilterDatabase" localSheetId="5" hidden="1">'ອຸປະກອນ ແອ + ເຢັນ'!$A$1:$I$171</definedName>
    <definedName name="_xlnm._FilterDatabase" localSheetId="3" hidden="1">'ອຸປະກອນ ໄຟຟ້າ '!$A$1:$I$590</definedName>
    <definedName name="_xlnm._FilterDatabase" localSheetId="9" hidden="1">ອຸປະກອນທຳຄວາມສະອາດ!$A$1:$I$17</definedName>
    <definedName name="_xlnm._FilterDatabase" localSheetId="7" hidden="1">'ອຸປະກອນລິບ + ຂັ້ນໄດເລື່ອນ'!$A$1:$H$1</definedName>
    <definedName name="ProductCode" localSheetId="1">#REF!</definedName>
    <definedName name="ProductCode" localSheetId="0">#REF!</definedName>
    <definedName name="ProductCode" localSheetId="9">#REF!</definedName>
    <definedName name="ProductCode">#REF!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" i="15" l="1"/>
  <c r="O3" i="14"/>
  <c r="O4" i="14"/>
  <c r="O5" i="14"/>
  <c r="O6" i="14"/>
  <c r="O7" i="14"/>
  <c r="O8" i="14"/>
  <c r="O9" i="14"/>
  <c r="O10" i="14"/>
  <c r="O11" i="14"/>
  <c r="O12" i="14"/>
  <c r="O13" i="14"/>
  <c r="O14" i="14"/>
  <c r="O15" i="14"/>
  <c r="O16" i="14"/>
  <c r="O17" i="14"/>
  <c r="O18" i="14"/>
  <c r="O19" i="14"/>
  <c r="O20" i="14"/>
  <c r="O21" i="14"/>
  <c r="O22" i="14"/>
  <c r="O23" i="14"/>
  <c r="O24" i="14"/>
  <c r="O25" i="14"/>
  <c r="O26" i="14"/>
  <c r="O27" i="14"/>
  <c r="O28" i="14"/>
  <c r="O29" i="14"/>
  <c r="O30" i="14"/>
  <c r="O31" i="14"/>
  <c r="O32" i="14"/>
  <c r="O33" i="14"/>
  <c r="O34" i="14"/>
  <c r="O35" i="14"/>
  <c r="O36" i="14"/>
  <c r="O37" i="14"/>
  <c r="O38" i="14"/>
  <c r="O39" i="14"/>
  <c r="O40" i="14"/>
  <c r="O41" i="14"/>
  <c r="O42" i="14"/>
  <c r="O43" i="14"/>
  <c r="O44" i="14"/>
  <c r="O45" i="14"/>
  <c r="O46" i="14"/>
  <c r="O47" i="14"/>
  <c r="O48" i="14"/>
  <c r="O49" i="14"/>
  <c r="O50" i="14"/>
  <c r="O51" i="14"/>
  <c r="O52" i="14"/>
  <c r="O53" i="14"/>
  <c r="O54" i="14"/>
  <c r="O55" i="14"/>
  <c r="O56" i="14"/>
  <c r="O57" i="14"/>
  <c r="O58" i="14"/>
  <c r="O59" i="14"/>
  <c r="O60" i="14"/>
  <c r="O61" i="14"/>
  <c r="O62" i="14"/>
  <c r="O63" i="14"/>
  <c r="O64" i="14"/>
  <c r="O65" i="14"/>
  <c r="O66" i="14"/>
  <c r="O67" i="14"/>
  <c r="O68" i="14"/>
  <c r="O69" i="14"/>
  <c r="O70" i="14"/>
  <c r="O71" i="14"/>
  <c r="O72" i="14"/>
  <c r="O73" i="14"/>
  <c r="O74" i="14"/>
  <c r="O75" i="14"/>
  <c r="O76" i="14"/>
  <c r="O77" i="14"/>
  <c r="O78" i="14"/>
  <c r="O79" i="14"/>
  <c r="O80" i="14"/>
  <c r="O81" i="14"/>
  <c r="O82" i="14"/>
  <c r="O83" i="14"/>
  <c r="O84" i="14"/>
  <c r="O85" i="14"/>
  <c r="O86" i="14"/>
  <c r="O87" i="14"/>
  <c r="O88" i="14"/>
  <c r="O89" i="14"/>
  <c r="O90" i="14"/>
  <c r="O91" i="14"/>
  <c r="O2" i="14"/>
  <c r="N3" i="14"/>
  <c r="N4" i="14"/>
  <c r="N5" i="14"/>
  <c r="N6" i="14"/>
  <c r="N7" i="14"/>
  <c r="N8" i="14"/>
  <c r="N9" i="14"/>
  <c r="N10" i="14"/>
  <c r="N11" i="14"/>
  <c r="N12" i="14"/>
  <c r="N13" i="14"/>
  <c r="N14" i="14"/>
  <c r="N15" i="14"/>
  <c r="N16" i="14"/>
  <c r="N17" i="14"/>
  <c r="N18" i="14"/>
  <c r="N19" i="14"/>
  <c r="N20" i="14"/>
  <c r="N21" i="14"/>
  <c r="N22" i="14"/>
  <c r="N23" i="14"/>
  <c r="N24" i="14"/>
  <c r="N25" i="14"/>
  <c r="N26" i="14"/>
  <c r="N27" i="14"/>
  <c r="N28" i="14"/>
  <c r="N29" i="14"/>
  <c r="N30" i="14"/>
  <c r="N31" i="14"/>
  <c r="N32" i="14"/>
  <c r="N33" i="14"/>
  <c r="N34" i="14"/>
  <c r="N35" i="14"/>
  <c r="N36" i="14"/>
  <c r="N37" i="14"/>
  <c r="N38" i="14"/>
  <c r="N39" i="14"/>
  <c r="N40" i="14"/>
  <c r="N41" i="14"/>
  <c r="N42" i="14"/>
  <c r="N43" i="14"/>
  <c r="N44" i="14"/>
  <c r="N45" i="14"/>
  <c r="N46" i="14"/>
  <c r="N47" i="14"/>
  <c r="N48" i="14"/>
  <c r="N49" i="14"/>
  <c r="N50" i="14"/>
  <c r="N51" i="14"/>
  <c r="N52" i="14"/>
  <c r="N53" i="14"/>
  <c r="N54" i="14"/>
  <c r="N55" i="14"/>
  <c r="N56" i="14"/>
  <c r="N57" i="14"/>
  <c r="N58" i="14"/>
  <c r="N59" i="14"/>
  <c r="N60" i="14"/>
  <c r="N61" i="14"/>
  <c r="N62" i="14"/>
  <c r="N63" i="14"/>
  <c r="N64" i="14"/>
  <c r="N65" i="14"/>
  <c r="N66" i="14"/>
  <c r="N67" i="14"/>
  <c r="N68" i="14"/>
  <c r="N69" i="14"/>
  <c r="N70" i="14"/>
  <c r="N71" i="14"/>
  <c r="N72" i="14"/>
  <c r="N73" i="14"/>
  <c r="N74" i="14"/>
  <c r="N75" i="14"/>
  <c r="N76" i="14"/>
  <c r="N77" i="14"/>
  <c r="N78" i="14"/>
  <c r="N79" i="14"/>
  <c r="N80" i="14"/>
  <c r="N81" i="14"/>
  <c r="N82" i="14"/>
  <c r="N83" i="14"/>
  <c r="N84" i="14"/>
  <c r="N85" i="14"/>
  <c r="N86" i="14"/>
  <c r="N87" i="14"/>
  <c r="N88" i="14"/>
  <c r="N89" i="14"/>
  <c r="N90" i="14"/>
  <c r="N91" i="14"/>
  <c r="N2" i="14"/>
  <c r="M3" i="14"/>
  <c r="M4" i="14"/>
  <c r="M5" i="14"/>
  <c r="M6" i="14"/>
  <c r="M7" i="14"/>
  <c r="M8" i="14"/>
  <c r="M9" i="14"/>
  <c r="M10" i="14"/>
  <c r="M11" i="14"/>
  <c r="M12" i="14"/>
  <c r="M13" i="14"/>
  <c r="M14" i="14"/>
  <c r="M15" i="14"/>
  <c r="M16" i="14"/>
  <c r="M17" i="14"/>
  <c r="M18" i="14"/>
  <c r="M19" i="14"/>
  <c r="M20" i="14"/>
  <c r="M21" i="14"/>
  <c r="M22" i="14"/>
  <c r="M23" i="14"/>
  <c r="M24" i="14"/>
  <c r="M25" i="14"/>
  <c r="M26" i="14"/>
  <c r="M27" i="14"/>
  <c r="M28" i="14"/>
  <c r="M29" i="14"/>
  <c r="M30" i="14"/>
  <c r="M31" i="14"/>
  <c r="M32" i="14"/>
  <c r="M33" i="14"/>
  <c r="M34" i="14"/>
  <c r="M35" i="14"/>
  <c r="M36" i="14"/>
  <c r="M37" i="14"/>
  <c r="M38" i="14"/>
  <c r="M39" i="14"/>
  <c r="M40" i="14"/>
  <c r="M41" i="14"/>
  <c r="M42" i="14"/>
  <c r="M43" i="14"/>
  <c r="M44" i="14"/>
  <c r="M45" i="14"/>
  <c r="M46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2" i="14"/>
  <c r="K7" i="14"/>
  <c r="K8" i="14"/>
  <c r="K9" i="14"/>
  <c r="K10" i="14"/>
  <c r="K11" i="14"/>
  <c r="K12" i="14"/>
  <c r="K13" i="14"/>
  <c r="K14" i="14"/>
  <c r="K15" i="14"/>
  <c r="K16" i="14"/>
  <c r="K17" i="14"/>
  <c r="K18" i="14"/>
  <c r="K19" i="14"/>
  <c r="K20" i="14"/>
  <c r="K21" i="14"/>
  <c r="K22" i="14"/>
  <c r="K23" i="14"/>
  <c r="K24" i="14"/>
  <c r="K25" i="14"/>
  <c r="K26" i="14"/>
  <c r="K27" i="14"/>
  <c r="K28" i="14"/>
  <c r="K29" i="14"/>
  <c r="K30" i="14"/>
  <c r="K31" i="14"/>
  <c r="K32" i="14"/>
  <c r="K33" i="14"/>
  <c r="K34" i="14"/>
  <c r="K35" i="14"/>
  <c r="K36" i="14"/>
  <c r="K37" i="14"/>
  <c r="K38" i="14"/>
  <c r="K39" i="14"/>
  <c r="K40" i="14"/>
  <c r="K41" i="14"/>
  <c r="K42" i="14"/>
  <c r="K43" i="14"/>
  <c r="K44" i="14"/>
  <c r="K45" i="14"/>
  <c r="K46" i="14"/>
  <c r="K47" i="14"/>
  <c r="K48" i="14"/>
  <c r="K49" i="14"/>
  <c r="K50" i="14"/>
  <c r="K51" i="14"/>
  <c r="K52" i="14"/>
  <c r="K53" i="14"/>
  <c r="K54" i="14"/>
  <c r="K55" i="14"/>
  <c r="K56" i="14"/>
  <c r="K57" i="14"/>
  <c r="K58" i="14"/>
  <c r="K59" i="14"/>
  <c r="K60" i="14"/>
  <c r="K61" i="14"/>
  <c r="K62" i="14"/>
  <c r="K63" i="14"/>
  <c r="K64" i="14"/>
  <c r="K65" i="14"/>
  <c r="K66" i="14"/>
  <c r="K67" i="14"/>
  <c r="K68" i="14"/>
  <c r="K69" i="14"/>
  <c r="K70" i="14"/>
  <c r="K71" i="14"/>
  <c r="K72" i="14"/>
  <c r="K73" i="14"/>
  <c r="K74" i="14"/>
  <c r="K75" i="14"/>
  <c r="K76" i="14"/>
  <c r="K77" i="14"/>
  <c r="K78" i="14"/>
  <c r="K79" i="14"/>
  <c r="K80" i="14"/>
  <c r="K81" i="14"/>
  <c r="K82" i="14"/>
  <c r="K83" i="14"/>
  <c r="K84" i="14"/>
  <c r="K85" i="14"/>
  <c r="K86" i="14"/>
  <c r="K87" i="14"/>
  <c r="K88" i="14"/>
  <c r="K89" i="14"/>
  <c r="K90" i="14"/>
  <c r="K91" i="14"/>
  <c r="K3" i="14"/>
  <c r="K4" i="14"/>
  <c r="K5" i="14"/>
  <c r="K6" i="14"/>
  <c r="K2" i="14"/>
  <c r="O3" i="24"/>
  <c r="O4" i="24"/>
  <c r="O5" i="24"/>
  <c r="O6" i="24"/>
  <c r="O7" i="24"/>
  <c r="O8" i="24"/>
  <c r="O9" i="24"/>
  <c r="O10" i="24"/>
  <c r="O11" i="24"/>
  <c r="O12" i="24"/>
  <c r="O13" i="24"/>
  <c r="O14" i="24"/>
  <c r="O15" i="24"/>
  <c r="O16" i="24"/>
  <c r="O2" i="24"/>
  <c r="N3" i="24"/>
  <c r="N4" i="24"/>
  <c r="N5" i="24"/>
  <c r="N6" i="24"/>
  <c r="N7" i="24"/>
  <c r="N8" i="24"/>
  <c r="N9" i="24"/>
  <c r="N10" i="24"/>
  <c r="N11" i="24"/>
  <c r="N12" i="24"/>
  <c r="N13" i="24"/>
  <c r="N14" i="24"/>
  <c r="N15" i="24"/>
  <c r="N16" i="24"/>
  <c r="N2" i="24"/>
  <c r="M3" i="24"/>
  <c r="M4" i="24"/>
  <c r="M5" i="24"/>
  <c r="M6" i="24"/>
  <c r="M7" i="24"/>
  <c r="M8" i="24"/>
  <c r="M9" i="24"/>
  <c r="M10" i="24"/>
  <c r="M11" i="24"/>
  <c r="M12" i="24"/>
  <c r="M13" i="24"/>
  <c r="M14" i="24"/>
  <c r="M15" i="24"/>
  <c r="M16" i="24"/>
  <c r="M2" i="24"/>
  <c r="K3" i="24"/>
  <c r="K4" i="24"/>
  <c r="K5" i="24"/>
  <c r="K6" i="24"/>
  <c r="K7" i="24"/>
  <c r="K8" i="24"/>
  <c r="K9" i="24"/>
  <c r="K10" i="24"/>
  <c r="K11" i="24"/>
  <c r="K12" i="24"/>
  <c r="K13" i="24"/>
  <c r="K14" i="24"/>
  <c r="K15" i="24"/>
  <c r="K16" i="24"/>
  <c r="K2" i="24"/>
  <c r="O3" i="21"/>
  <c r="O4" i="21"/>
  <c r="O5" i="21"/>
  <c r="N3" i="21"/>
  <c r="N4" i="21"/>
  <c r="N5" i="21"/>
  <c r="O2" i="21"/>
  <c r="N2" i="21"/>
  <c r="M3" i="21"/>
  <c r="M4" i="21"/>
  <c r="M5" i="21"/>
  <c r="M2" i="21"/>
  <c r="K3" i="21"/>
  <c r="K4" i="21"/>
  <c r="K5" i="21"/>
  <c r="K2" i="21"/>
  <c r="O3" i="20"/>
  <c r="O4" i="20"/>
  <c r="O5" i="20"/>
  <c r="O6" i="20"/>
  <c r="O7" i="20"/>
  <c r="O2" i="20"/>
  <c r="N3" i="20"/>
  <c r="N4" i="20"/>
  <c r="N5" i="20"/>
  <c r="N6" i="20"/>
  <c r="N7" i="20"/>
  <c r="N2" i="20"/>
  <c r="M3" i="20"/>
  <c r="M4" i="20"/>
  <c r="M5" i="20"/>
  <c r="M6" i="20"/>
  <c r="M7" i="20"/>
  <c r="M2" i="20"/>
  <c r="K3" i="20"/>
  <c r="K4" i="20"/>
  <c r="K5" i="20"/>
  <c r="K6" i="20"/>
  <c r="K7" i="20"/>
  <c r="K2" i="20"/>
  <c r="O3" i="17"/>
  <c r="O4" i="17"/>
  <c r="O5" i="17"/>
  <c r="O6" i="17"/>
  <c r="O7" i="17"/>
  <c r="O8" i="17"/>
  <c r="O9" i="17"/>
  <c r="O10" i="17"/>
  <c r="O11" i="17"/>
  <c r="O12" i="17"/>
  <c r="O13" i="17"/>
  <c r="O14" i="17"/>
  <c r="O15" i="17"/>
  <c r="O16" i="17"/>
  <c r="O17" i="17"/>
  <c r="O18" i="17"/>
  <c r="O19" i="17"/>
  <c r="O20" i="17"/>
  <c r="O21" i="17"/>
  <c r="O22" i="17"/>
  <c r="O23" i="17"/>
  <c r="O24" i="17"/>
  <c r="O25" i="17"/>
  <c r="O26" i="17"/>
  <c r="O27" i="17"/>
  <c r="O28" i="17"/>
  <c r="O29" i="17"/>
  <c r="O30" i="17"/>
  <c r="O31" i="17"/>
  <c r="O32" i="17"/>
  <c r="O33" i="17"/>
  <c r="O34" i="17"/>
  <c r="O35" i="17"/>
  <c r="O36" i="17"/>
  <c r="O37" i="17"/>
  <c r="O38" i="17"/>
  <c r="O39" i="17"/>
  <c r="O40" i="17"/>
  <c r="O41" i="17"/>
  <c r="O42" i="17"/>
  <c r="O43" i="17"/>
  <c r="O44" i="17"/>
  <c r="O45" i="17"/>
  <c r="O46" i="17"/>
  <c r="O47" i="17"/>
  <c r="O48" i="17"/>
  <c r="O49" i="17"/>
  <c r="O50" i="17"/>
  <c r="O51" i="17"/>
  <c r="O52" i="17"/>
  <c r="O53" i="17"/>
  <c r="O54" i="17"/>
  <c r="O55" i="17"/>
  <c r="O56" i="17"/>
  <c r="O57" i="17"/>
  <c r="O58" i="17"/>
  <c r="O59" i="17"/>
  <c r="O60" i="17"/>
  <c r="O61" i="17"/>
  <c r="O62" i="17"/>
  <c r="O63" i="17"/>
  <c r="O64" i="17"/>
  <c r="O65" i="17"/>
  <c r="N3" i="17"/>
  <c r="N4" i="17"/>
  <c r="N5" i="17"/>
  <c r="N6" i="17"/>
  <c r="N7" i="17"/>
  <c r="N8" i="17"/>
  <c r="N9" i="17"/>
  <c r="N10" i="17"/>
  <c r="N11" i="17"/>
  <c r="N12" i="17"/>
  <c r="N13" i="17"/>
  <c r="N14" i="17"/>
  <c r="N15" i="17"/>
  <c r="N16" i="17"/>
  <c r="N17" i="17"/>
  <c r="N18" i="17"/>
  <c r="N19" i="17"/>
  <c r="N20" i="17"/>
  <c r="N21" i="17"/>
  <c r="N22" i="17"/>
  <c r="N23" i="17"/>
  <c r="N24" i="17"/>
  <c r="N25" i="17"/>
  <c r="N26" i="17"/>
  <c r="N27" i="17"/>
  <c r="N28" i="17"/>
  <c r="N29" i="17"/>
  <c r="N30" i="17"/>
  <c r="N31" i="17"/>
  <c r="N32" i="17"/>
  <c r="N33" i="17"/>
  <c r="N34" i="17"/>
  <c r="N35" i="17"/>
  <c r="N36" i="17"/>
  <c r="N37" i="17"/>
  <c r="N38" i="17"/>
  <c r="N39" i="17"/>
  <c r="N40" i="17"/>
  <c r="N41" i="17"/>
  <c r="N42" i="17"/>
  <c r="N43" i="17"/>
  <c r="N44" i="17"/>
  <c r="N45" i="17"/>
  <c r="N46" i="17"/>
  <c r="N47" i="17"/>
  <c r="N48" i="17"/>
  <c r="N49" i="17"/>
  <c r="N50" i="17"/>
  <c r="N51" i="17"/>
  <c r="N52" i="17"/>
  <c r="N53" i="17"/>
  <c r="N54" i="17"/>
  <c r="N55" i="17"/>
  <c r="N56" i="17"/>
  <c r="N57" i="17"/>
  <c r="N58" i="17"/>
  <c r="N59" i="17"/>
  <c r="N60" i="17"/>
  <c r="N61" i="17"/>
  <c r="N62" i="17"/>
  <c r="N63" i="17"/>
  <c r="N64" i="17"/>
  <c r="N65" i="17"/>
  <c r="M3" i="17"/>
  <c r="M4" i="17"/>
  <c r="M5" i="17"/>
  <c r="M6" i="17"/>
  <c r="M7" i="17"/>
  <c r="M8" i="17"/>
  <c r="M9" i="17"/>
  <c r="M10" i="17"/>
  <c r="M11" i="17"/>
  <c r="M12" i="17"/>
  <c r="M13" i="17"/>
  <c r="M14" i="17"/>
  <c r="M15" i="17"/>
  <c r="M16" i="17"/>
  <c r="M17" i="17"/>
  <c r="M18" i="17"/>
  <c r="M19" i="17"/>
  <c r="M20" i="17"/>
  <c r="M21" i="17"/>
  <c r="M22" i="17"/>
  <c r="M23" i="17"/>
  <c r="M24" i="17"/>
  <c r="M25" i="17"/>
  <c r="M26" i="17"/>
  <c r="M27" i="17"/>
  <c r="M28" i="17"/>
  <c r="M29" i="17"/>
  <c r="M30" i="17"/>
  <c r="M31" i="17"/>
  <c r="M32" i="17"/>
  <c r="M33" i="17"/>
  <c r="M34" i="17"/>
  <c r="M35" i="17"/>
  <c r="M36" i="17"/>
  <c r="M37" i="17"/>
  <c r="M38" i="17"/>
  <c r="M39" i="17"/>
  <c r="M40" i="17"/>
  <c r="M41" i="17"/>
  <c r="M42" i="17"/>
  <c r="M43" i="17"/>
  <c r="M44" i="17"/>
  <c r="M45" i="17"/>
  <c r="M46" i="17"/>
  <c r="M47" i="17"/>
  <c r="M48" i="17"/>
  <c r="M49" i="17"/>
  <c r="M50" i="17"/>
  <c r="M51" i="17"/>
  <c r="M52" i="17"/>
  <c r="M53" i="17"/>
  <c r="M54" i="17"/>
  <c r="M55" i="17"/>
  <c r="M56" i="17"/>
  <c r="M57" i="17"/>
  <c r="M58" i="17"/>
  <c r="M59" i="17"/>
  <c r="M60" i="17"/>
  <c r="M61" i="17"/>
  <c r="M62" i="17"/>
  <c r="M63" i="17"/>
  <c r="M64" i="17"/>
  <c r="M65" i="17"/>
  <c r="K3" i="17"/>
  <c r="K4" i="17"/>
  <c r="K5" i="17"/>
  <c r="K6" i="17"/>
  <c r="K7" i="17"/>
  <c r="K8" i="17"/>
  <c r="K9" i="17"/>
  <c r="K10" i="17"/>
  <c r="K11" i="17"/>
  <c r="K12" i="17"/>
  <c r="K13" i="17"/>
  <c r="K14" i="17"/>
  <c r="K15" i="17"/>
  <c r="K16" i="17"/>
  <c r="K17" i="17"/>
  <c r="K18" i="17"/>
  <c r="K19" i="17"/>
  <c r="K20" i="17"/>
  <c r="K21" i="17"/>
  <c r="K22" i="17"/>
  <c r="K23" i="17"/>
  <c r="K24" i="17"/>
  <c r="K25" i="17"/>
  <c r="K26" i="17"/>
  <c r="K27" i="17"/>
  <c r="K28" i="17"/>
  <c r="K29" i="17"/>
  <c r="K30" i="17"/>
  <c r="K31" i="17"/>
  <c r="K32" i="17"/>
  <c r="K33" i="17"/>
  <c r="K34" i="17"/>
  <c r="K35" i="17"/>
  <c r="K36" i="17"/>
  <c r="K37" i="17"/>
  <c r="K38" i="17"/>
  <c r="K39" i="17"/>
  <c r="K40" i="17"/>
  <c r="K41" i="17"/>
  <c r="K42" i="17"/>
  <c r="K43" i="17"/>
  <c r="K44" i="17"/>
  <c r="K45" i="17"/>
  <c r="K46" i="17"/>
  <c r="K47" i="17"/>
  <c r="K48" i="17"/>
  <c r="K49" i="17"/>
  <c r="K50" i="17"/>
  <c r="K51" i="17"/>
  <c r="K52" i="17"/>
  <c r="K53" i="17"/>
  <c r="K54" i="17"/>
  <c r="K55" i="17"/>
  <c r="K56" i="17"/>
  <c r="K57" i="17"/>
  <c r="K58" i="17"/>
  <c r="K59" i="17"/>
  <c r="K60" i="17"/>
  <c r="K61" i="17"/>
  <c r="K62" i="17"/>
  <c r="K63" i="17"/>
  <c r="K64" i="17"/>
  <c r="K65" i="17"/>
  <c r="O2" i="17"/>
  <c r="N2" i="17"/>
  <c r="M2" i="17"/>
  <c r="K2" i="17"/>
  <c r="O3" i="18"/>
  <c r="O4" i="18"/>
  <c r="O5" i="18"/>
  <c r="O6" i="18"/>
  <c r="O7" i="18"/>
  <c r="O8" i="18"/>
  <c r="O9" i="18"/>
  <c r="O10" i="18"/>
  <c r="O11" i="18"/>
  <c r="O12" i="18"/>
  <c r="O13" i="18"/>
  <c r="O14" i="18"/>
  <c r="O15" i="18"/>
  <c r="O16" i="18"/>
  <c r="O17" i="18"/>
  <c r="O18" i="18"/>
  <c r="O19" i="18"/>
  <c r="O20" i="18"/>
  <c r="O21" i="18"/>
  <c r="O22" i="18"/>
  <c r="O23" i="18"/>
  <c r="O24" i="18"/>
  <c r="O25" i="18"/>
  <c r="O26" i="18"/>
  <c r="O27" i="18"/>
  <c r="O28" i="18"/>
  <c r="O29" i="18"/>
  <c r="O30" i="18"/>
  <c r="O31" i="18"/>
  <c r="O32" i="18"/>
  <c r="O33" i="18"/>
  <c r="O34" i="18"/>
  <c r="O35" i="18"/>
  <c r="O36" i="18"/>
  <c r="O37" i="18"/>
  <c r="O38" i="18"/>
  <c r="O39" i="18"/>
  <c r="O40" i="18"/>
  <c r="O41" i="18"/>
  <c r="O42" i="18"/>
  <c r="O43" i="18"/>
  <c r="O44" i="18"/>
  <c r="O45" i="18"/>
  <c r="O46" i="18"/>
  <c r="O47" i="18"/>
  <c r="O48" i="18"/>
  <c r="O49" i="18"/>
  <c r="O50" i="18"/>
  <c r="O51" i="18"/>
  <c r="O52" i="18"/>
  <c r="O53" i="18"/>
  <c r="O54" i="18"/>
  <c r="O55" i="18"/>
  <c r="O56" i="18"/>
  <c r="O57" i="18"/>
  <c r="O58" i="18"/>
  <c r="O59" i="18"/>
  <c r="O60" i="18"/>
  <c r="O61" i="18"/>
  <c r="O62" i="18"/>
  <c r="O63" i="18"/>
  <c r="O64" i="18"/>
  <c r="O65" i="18"/>
  <c r="O66" i="18"/>
  <c r="O67" i="18"/>
  <c r="O68" i="18"/>
  <c r="O69" i="18"/>
  <c r="O70" i="18"/>
  <c r="O71" i="18"/>
  <c r="O72" i="18"/>
  <c r="O73" i="18"/>
  <c r="O74" i="18"/>
  <c r="O75" i="18"/>
  <c r="O76" i="18"/>
  <c r="O77" i="18"/>
  <c r="O78" i="18"/>
  <c r="O79" i="18"/>
  <c r="O80" i="18"/>
  <c r="O81" i="18"/>
  <c r="O82" i="18"/>
  <c r="O83" i="18"/>
  <c r="O84" i="18"/>
  <c r="O85" i="18"/>
  <c r="O86" i="18"/>
  <c r="O87" i="18"/>
  <c r="O88" i="18"/>
  <c r="O89" i="18"/>
  <c r="O90" i="18"/>
  <c r="O91" i="18"/>
  <c r="O92" i="18"/>
  <c r="O93" i="18"/>
  <c r="O94" i="18"/>
  <c r="O95" i="18"/>
  <c r="O96" i="18"/>
  <c r="O97" i="18"/>
  <c r="O98" i="18"/>
  <c r="O99" i="18"/>
  <c r="O100" i="18"/>
  <c r="O101" i="18"/>
  <c r="O102" i="18"/>
  <c r="O103" i="18"/>
  <c r="O104" i="18"/>
  <c r="O105" i="18"/>
  <c r="O106" i="18"/>
  <c r="O107" i="18"/>
  <c r="O108" i="18"/>
  <c r="O109" i="18"/>
  <c r="O110" i="18"/>
  <c r="O111" i="18"/>
  <c r="O112" i="18"/>
  <c r="O113" i="18"/>
  <c r="O114" i="18"/>
  <c r="O115" i="18"/>
  <c r="O116" i="18"/>
  <c r="O117" i="18"/>
  <c r="O118" i="18"/>
  <c r="O119" i="18"/>
  <c r="O120" i="18"/>
  <c r="O121" i="18"/>
  <c r="O122" i="18"/>
  <c r="O123" i="18"/>
  <c r="O124" i="18"/>
  <c r="O125" i="18"/>
  <c r="O126" i="18"/>
  <c r="O127" i="18"/>
  <c r="O128" i="18"/>
  <c r="O129" i="18"/>
  <c r="O130" i="18"/>
  <c r="O131" i="18"/>
  <c r="O132" i="18"/>
  <c r="O133" i="18"/>
  <c r="O134" i="18"/>
  <c r="O135" i="18"/>
  <c r="O136" i="18"/>
  <c r="O137" i="18"/>
  <c r="O138" i="18"/>
  <c r="O139" i="18"/>
  <c r="O140" i="18"/>
  <c r="O141" i="18"/>
  <c r="O142" i="18"/>
  <c r="O143" i="18"/>
  <c r="O144" i="18"/>
  <c r="O145" i="18"/>
  <c r="O146" i="18"/>
  <c r="O147" i="18"/>
  <c r="O148" i="18"/>
  <c r="O149" i="18"/>
  <c r="O150" i="18"/>
  <c r="O151" i="18"/>
  <c r="O152" i="18"/>
  <c r="O153" i="18"/>
  <c r="O154" i="18"/>
  <c r="O155" i="18"/>
  <c r="O156" i="18"/>
  <c r="O157" i="18"/>
  <c r="O158" i="18"/>
  <c r="O159" i="18"/>
  <c r="O160" i="18"/>
  <c r="O161" i="18"/>
  <c r="O162" i="18"/>
  <c r="O163" i="18"/>
  <c r="O164" i="18"/>
  <c r="O165" i="18"/>
  <c r="O166" i="18"/>
  <c r="O167" i="18"/>
  <c r="O168" i="18"/>
  <c r="O169" i="18"/>
  <c r="O170" i="18"/>
  <c r="N3" i="18"/>
  <c r="N4" i="18"/>
  <c r="N5" i="18"/>
  <c r="N6" i="18"/>
  <c r="N7" i="18"/>
  <c r="N8" i="18"/>
  <c r="N9" i="18"/>
  <c r="N10" i="18"/>
  <c r="N11" i="18"/>
  <c r="N12" i="18"/>
  <c r="N13" i="18"/>
  <c r="N14" i="18"/>
  <c r="N15" i="18"/>
  <c r="N16" i="18"/>
  <c r="N17" i="18"/>
  <c r="N18" i="18"/>
  <c r="N19" i="18"/>
  <c r="N20" i="18"/>
  <c r="N21" i="18"/>
  <c r="N22" i="18"/>
  <c r="N23" i="18"/>
  <c r="N24" i="18"/>
  <c r="N25" i="18"/>
  <c r="N26" i="18"/>
  <c r="N27" i="18"/>
  <c r="N28" i="18"/>
  <c r="N29" i="18"/>
  <c r="N30" i="18"/>
  <c r="N31" i="18"/>
  <c r="N32" i="18"/>
  <c r="N33" i="18"/>
  <c r="N34" i="18"/>
  <c r="N35" i="18"/>
  <c r="N36" i="18"/>
  <c r="N37" i="18"/>
  <c r="N38" i="18"/>
  <c r="N39" i="18"/>
  <c r="N40" i="18"/>
  <c r="N41" i="18"/>
  <c r="N42" i="18"/>
  <c r="N43" i="18"/>
  <c r="N44" i="18"/>
  <c r="N45" i="18"/>
  <c r="N46" i="18"/>
  <c r="N47" i="18"/>
  <c r="N48" i="18"/>
  <c r="N49" i="18"/>
  <c r="N50" i="18"/>
  <c r="N51" i="18"/>
  <c r="N52" i="18"/>
  <c r="N53" i="18"/>
  <c r="N54" i="18"/>
  <c r="N55" i="18"/>
  <c r="N56" i="18"/>
  <c r="N57" i="18"/>
  <c r="N58" i="18"/>
  <c r="N59" i="18"/>
  <c r="N60" i="18"/>
  <c r="N61" i="18"/>
  <c r="N62" i="18"/>
  <c r="N63" i="18"/>
  <c r="N64" i="18"/>
  <c r="N65" i="18"/>
  <c r="N66" i="18"/>
  <c r="N67" i="18"/>
  <c r="N68" i="18"/>
  <c r="N69" i="18"/>
  <c r="N70" i="18"/>
  <c r="N71" i="18"/>
  <c r="N72" i="18"/>
  <c r="N73" i="18"/>
  <c r="N74" i="18"/>
  <c r="N75" i="18"/>
  <c r="N76" i="18"/>
  <c r="N77" i="18"/>
  <c r="N78" i="18"/>
  <c r="N79" i="18"/>
  <c r="N80" i="18"/>
  <c r="N81" i="18"/>
  <c r="N82" i="18"/>
  <c r="N83" i="18"/>
  <c r="N84" i="18"/>
  <c r="N85" i="18"/>
  <c r="N86" i="18"/>
  <c r="N87" i="18"/>
  <c r="N88" i="18"/>
  <c r="N89" i="18"/>
  <c r="N90" i="18"/>
  <c r="N91" i="18"/>
  <c r="N92" i="18"/>
  <c r="N93" i="18"/>
  <c r="N94" i="18"/>
  <c r="N95" i="18"/>
  <c r="N96" i="18"/>
  <c r="N97" i="18"/>
  <c r="N98" i="18"/>
  <c r="N99" i="18"/>
  <c r="N100" i="18"/>
  <c r="N101" i="18"/>
  <c r="N102" i="18"/>
  <c r="N103" i="18"/>
  <c r="N104" i="18"/>
  <c r="N105" i="18"/>
  <c r="N106" i="18"/>
  <c r="N107" i="18"/>
  <c r="N108" i="18"/>
  <c r="N109" i="18"/>
  <c r="N110" i="18"/>
  <c r="N111" i="18"/>
  <c r="N112" i="18"/>
  <c r="N113" i="18"/>
  <c r="N114" i="18"/>
  <c r="N115" i="18"/>
  <c r="N116" i="18"/>
  <c r="N117" i="18"/>
  <c r="N118" i="18"/>
  <c r="N119" i="18"/>
  <c r="N120" i="18"/>
  <c r="N121" i="18"/>
  <c r="N122" i="18"/>
  <c r="N123" i="18"/>
  <c r="N124" i="18"/>
  <c r="N125" i="18"/>
  <c r="N126" i="18"/>
  <c r="N127" i="18"/>
  <c r="N128" i="18"/>
  <c r="N129" i="18"/>
  <c r="N130" i="18"/>
  <c r="N131" i="18"/>
  <c r="N132" i="18"/>
  <c r="N133" i="18"/>
  <c r="N134" i="18"/>
  <c r="N135" i="18"/>
  <c r="N136" i="18"/>
  <c r="N137" i="18"/>
  <c r="N138" i="18"/>
  <c r="N139" i="18"/>
  <c r="N140" i="18"/>
  <c r="N141" i="18"/>
  <c r="N142" i="18"/>
  <c r="N143" i="18"/>
  <c r="N144" i="18"/>
  <c r="N145" i="18"/>
  <c r="N146" i="18"/>
  <c r="N147" i="18"/>
  <c r="N148" i="18"/>
  <c r="N149" i="18"/>
  <c r="N150" i="18"/>
  <c r="N151" i="18"/>
  <c r="N152" i="18"/>
  <c r="N153" i="18"/>
  <c r="N154" i="18"/>
  <c r="N155" i="18"/>
  <c r="N156" i="18"/>
  <c r="N157" i="18"/>
  <c r="N158" i="18"/>
  <c r="N159" i="18"/>
  <c r="N160" i="18"/>
  <c r="N161" i="18"/>
  <c r="N162" i="18"/>
  <c r="N163" i="18"/>
  <c r="N164" i="18"/>
  <c r="N165" i="18"/>
  <c r="N166" i="18"/>
  <c r="N167" i="18"/>
  <c r="N168" i="18"/>
  <c r="N169" i="18"/>
  <c r="N170" i="18"/>
  <c r="M81" i="18"/>
  <c r="M82" i="18"/>
  <c r="M83" i="18"/>
  <c r="M84" i="18"/>
  <c r="M85" i="18"/>
  <c r="M86" i="18"/>
  <c r="M87" i="18"/>
  <c r="M88" i="18"/>
  <c r="M89" i="18"/>
  <c r="M90" i="18"/>
  <c r="M91" i="18"/>
  <c r="M92" i="18"/>
  <c r="M93" i="18"/>
  <c r="M94" i="18"/>
  <c r="M95" i="18"/>
  <c r="M96" i="18"/>
  <c r="M97" i="18"/>
  <c r="M98" i="18"/>
  <c r="M99" i="18"/>
  <c r="M100" i="18"/>
  <c r="M101" i="18"/>
  <c r="M102" i="18"/>
  <c r="M103" i="18"/>
  <c r="M104" i="18"/>
  <c r="M105" i="18"/>
  <c r="M106" i="18"/>
  <c r="M107" i="18"/>
  <c r="M108" i="18"/>
  <c r="M109" i="18"/>
  <c r="M110" i="18"/>
  <c r="M111" i="18"/>
  <c r="M112" i="18"/>
  <c r="M113" i="18"/>
  <c r="M114" i="18"/>
  <c r="M115" i="18"/>
  <c r="M116" i="18"/>
  <c r="M117" i="18"/>
  <c r="M118" i="18"/>
  <c r="M119" i="18"/>
  <c r="M120" i="18"/>
  <c r="M121" i="18"/>
  <c r="M122" i="18"/>
  <c r="M123" i="18"/>
  <c r="M124" i="18"/>
  <c r="M125" i="18"/>
  <c r="M126" i="18"/>
  <c r="M127" i="18"/>
  <c r="M128" i="18"/>
  <c r="M129" i="18"/>
  <c r="M130" i="18"/>
  <c r="M131" i="18"/>
  <c r="M132" i="18"/>
  <c r="M133" i="18"/>
  <c r="M134" i="18"/>
  <c r="M135" i="18"/>
  <c r="M136" i="18"/>
  <c r="M137" i="18"/>
  <c r="M138" i="18"/>
  <c r="M139" i="18"/>
  <c r="M140" i="18"/>
  <c r="M141" i="18"/>
  <c r="M142" i="18"/>
  <c r="M143" i="18"/>
  <c r="M144" i="18"/>
  <c r="M145" i="18"/>
  <c r="M146" i="18"/>
  <c r="M147" i="18"/>
  <c r="M148" i="18"/>
  <c r="M149" i="18"/>
  <c r="M150" i="18"/>
  <c r="M151" i="18"/>
  <c r="M152" i="18"/>
  <c r="M153" i="18"/>
  <c r="M154" i="18"/>
  <c r="M155" i="18"/>
  <c r="M156" i="18"/>
  <c r="M157" i="18"/>
  <c r="M158" i="18"/>
  <c r="M159" i="18"/>
  <c r="M160" i="18"/>
  <c r="M161" i="18"/>
  <c r="M162" i="18"/>
  <c r="M163" i="18"/>
  <c r="M164" i="18"/>
  <c r="M165" i="18"/>
  <c r="M166" i="18"/>
  <c r="M167" i="18"/>
  <c r="M168" i="18"/>
  <c r="M169" i="18"/>
  <c r="M170" i="18"/>
  <c r="K19" i="18"/>
  <c r="K20" i="18"/>
  <c r="K21" i="18"/>
  <c r="K22" i="18"/>
  <c r="K23" i="18"/>
  <c r="K24" i="18"/>
  <c r="K25" i="18"/>
  <c r="K26" i="18"/>
  <c r="K27" i="18"/>
  <c r="K28" i="18"/>
  <c r="K29" i="18"/>
  <c r="K30" i="18"/>
  <c r="K31" i="18"/>
  <c r="K32" i="18"/>
  <c r="K33" i="18"/>
  <c r="K34" i="18"/>
  <c r="K35" i="18"/>
  <c r="K36" i="18"/>
  <c r="K37" i="18"/>
  <c r="K38" i="18"/>
  <c r="K39" i="18"/>
  <c r="K40" i="18"/>
  <c r="K41" i="18"/>
  <c r="K42" i="18"/>
  <c r="K43" i="18"/>
  <c r="K44" i="18"/>
  <c r="K45" i="18"/>
  <c r="K46" i="18"/>
  <c r="K47" i="18"/>
  <c r="K48" i="18"/>
  <c r="K49" i="18"/>
  <c r="K50" i="18"/>
  <c r="K51" i="18"/>
  <c r="K52" i="18"/>
  <c r="K53" i="18"/>
  <c r="K54" i="18"/>
  <c r="K55" i="18"/>
  <c r="K56" i="18"/>
  <c r="K57" i="18"/>
  <c r="K58" i="18"/>
  <c r="K59" i="18"/>
  <c r="K60" i="18"/>
  <c r="K61" i="18"/>
  <c r="K62" i="18"/>
  <c r="K63" i="18"/>
  <c r="K64" i="18"/>
  <c r="K65" i="18"/>
  <c r="K66" i="18"/>
  <c r="K67" i="18"/>
  <c r="K68" i="18"/>
  <c r="K69" i="18"/>
  <c r="K70" i="18"/>
  <c r="K71" i="18"/>
  <c r="K72" i="18"/>
  <c r="K73" i="18"/>
  <c r="K74" i="18"/>
  <c r="K75" i="18"/>
  <c r="K76" i="18"/>
  <c r="K77" i="18"/>
  <c r="K78" i="18"/>
  <c r="K79" i="18"/>
  <c r="K80" i="18"/>
  <c r="K81" i="18"/>
  <c r="K82" i="18"/>
  <c r="K83" i="18"/>
  <c r="K84" i="18"/>
  <c r="K85" i="18"/>
  <c r="K86" i="18"/>
  <c r="K87" i="18"/>
  <c r="K88" i="18"/>
  <c r="K89" i="18"/>
  <c r="K90" i="18"/>
  <c r="K91" i="18"/>
  <c r="K92" i="18"/>
  <c r="K93" i="18"/>
  <c r="K94" i="18"/>
  <c r="K95" i="18"/>
  <c r="K96" i="18"/>
  <c r="K97" i="18"/>
  <c r="K98" i="18"/>
  <c r="K99" i="18"/>
  <c r="K100" i="18"/>
  <c r="K101" i="18"/>
  <c r="K102" i="18"/>
  <c r="K103" i="18"/>
  <c r="K104" i="18"/>
  <c r="K105" i="18"/>
  <c r="K106" i="18"/>
  <c r="K107" i="18"/>
  <c r="K108" i="18"/>
  <c r="K109" i="18"/>
  <c r="K110" i="18"/>
  <c r="K111" i="18"/>
  <c r="K112" i="18"/>
  <c r="K113" i="18"/>
  <c r="K114" i="18"/>
  <c r="K115" i="18"/>
  <c r="K116" i="18"/>
  <c r="K117" i="18"/>
  <c r="K118" i="18"/>
  <c r="K119" i="18"/>
  <c r="K120" i="18"/>
  <c r="K121" i="18"/>
  <c r="K122" i="18"/>
  <c r="K123" i="18"/>
  <c r="K124" i="18"/>
  <c r="K125" i="18"/>
  <c r="K126" i="18"/>
  <c r="K127" i="18"/>
  <c r="K128" i="18"/>
  <c r="K129" i="18"/>
  <c r="K130" i="18"/>
  <c r="K131" i="18"/>
  <c r="K132" i="18"/>
  <c r="K133" i="18"/>
  <c r="K134" i="18"/>
  <c r="K135" i="18"/>
  <c r="K136" i="18"/>
  <c r="K137" i="18"/>
  <c r="K138" i="18"/>
  <c r="K139" i="18"/>
  <c r="K140" i="18"/>
  <c r="K141" i="18"/>
  <c r="K142" i="18"/>
  <c r="K143" i="18"/>
  <c r="K144" i="18"/>
  <c r="K145" i="18"/>
  <c r="K146" i="18"/>
  <c r="K147" i="18"/>
  <c r="K148" i="18"/>
  <c r="K149" i="18"/>
  <c r="K150" i="18"/>
  <c r="K151" i="18"/>
  <c r="K152" i="18"/>
  <c r="K153" i="18"/>
  <c r="K154" i="18"/>
  <c r="K155" i="18"/>
  <c r="K156" i="18"/>
  <c r="K157" i="18"/>
  <c r="K158" i="18"/>
  <c r="K159" i="18"/>
  <c r="K160" i="18"/>
  <c r="K161" i="18"/>
  <c r="K162" i="18"/>
  <c r="K163" i="18"/>
  <c r="K164" i="18"/>
  <c r="K165" i="18"/>
  <c r="K166" i="18"/>
  <c r="K167" i="18"/>
  <c r="K168" i="18"/>
  <c r="K169" i="18"/>
  <c r="K170" i="18"/>
  <c r="O2" i="18"/>
  <c r="N2" i="18"/>
  <c r="M3" i="18"/>
  <c r="M4" i="18"/>
  <c r="M5" i="18"/>
  <c r="M6" i="18"/>
  <c r="M7" i="18"/>
  <c r="M8" i="18"/>
  <c r="M9" i="18"/>
  <c r="M10" i="18"/>
  <c r="M11" i="18"/>
  <c r="M12" i="18"/>
  <c r="M13" i="18"/>
  <c r="M14" i="18"/>
  <c r="M15" i="18"/>
  <c r="M16" i="18"/>
  <c r="M17" i="18"/>
  <c r="M18" i="18"/>
  <c r="M19" i="18"/>
  <c r="M20" i="18"/>
  <c r="M21" i="18"/>
  <c r="M22" i="18"/>
  <c r="M23" i="18"/>
  <c r="M24" i="18"/>
  <c r="M25" i="18"/>
  <c r="M26" i="18"/>
  <c r="M27" i="18"/>
  <c r="M28" i="18"/>
  <c r="M29" i="18"/>
  <c r="M30" i="18"/>
  <c r="M31" i="18"/>
  <c r="M32" i="18"/>
  <c r="M33" i="18"/>
  <c r="M34" i="18"/>
  <c r="M35" i="18"/>
  <c r="M36" i="18"/>
  <c r="M37" i="18"/>
  <c r="M38" i="18"/>
  <c r="M39" i="18"/>
  <c r="M40" i="18"/>
  <c r="M41" i="18"/>
  <c r="M42" i="18"/>
  <c r="M43" i="18"/>
  <c r="M44" i="18"/>
  <c r="M45" i="18"/>
  <c r="M46" i="18"/>
  <c r="M47" i="18"/>
  <c r="M48" i="18"/>
  <c r="M49" i="18"/>
  <c r="M50" i="18"/>
  <c r="M51" i="18"/>
  <c r="M52" i="18"/>
  <c r="M53" i="18"/>
  <c r="M54" i="18"/>
  <c r="M55" i="18"/>
  <c r="M56" i="18"/>
  <c r="M57" i="18"/>
  <c r="M58" i="18"/>
  <c r="M59" i="18"/>
  <c r="M60" i="18"/>
  <c r="M61" i="18"/>
  <c r="M62" i="18"/>
  <c r="M63" i="18"/>
  <c r="M64" i="18"/>
  <c r="M65" i="18"/>
  <c r="M66" i="18"/>
  <c r="M67" i="18"/>
  <c r="M68" i="18"/>
  <c r="M69" i="18"/>
  <c r="M70" i="18"/>
  <c r="M71" i="18"/>
  <c r="M72" i="18"/>
  <c r="M73" i="18"/>
  <c r="M74" i="18"/>
  <c r="M75" i="18"/>
  <c r="M76" i="18"/>
  <c r="M77" i="18"/>
  <c r="M78" i="18"/>
  <c r="M79" i="18"/>
  <c r="M80" i="18"/>
  <c r="M2" i="18"/>
  <c r="K10" i="18"/>
  <c r="K11" i="18"/>
  <c r="K12" i="18"/>
  <c r="K13" i="18"/>
  <c r="K14" i="18"/>
  <c r="K15" i="18"/>
  <c r="K16" i="18"/>
  <c r="K17" i="18"/>
  <c r="K18" i="18"/>
  <c r="K3" i="18"/>
  <c r="K4" i="18"/>
  <c r="K5" i="18"/>
  <c r="K6" i="18"/>
  <c r="K7" i="18"/>
  <c r="K8" i="18"/>
  <c r="K9" i="18"/>
  <c r="K2" i="18"/>
  <c r="O3" i="19"/>
  <c r="O4" i="19"/>
  <c r="O5" i="19"/>
  <c r="O6" i="19"/>
  <c r="O7" i="19"/>
  <c r="O8" i="19"/>
  <c r="O9" i="19"/>
  <c r="O10" i="19"/>
  <c r="O11" i="19"/>
  <c r="O12" i="19"/>
  <c r="O13" i="19"/>
  <c r="O14" i="19"/>
  <c r="O15" i="19"/>
  <c r="O16" i="19"/>
  <c r="O17" i="19"/>
  <c r="O18" i="19"/>
  <c r="O19" i="19"/>
  <c r="O20" i="19"/>
  <c r="O21" i="19"/>
  <c r="O22" i="19"/>
  <c r="O23" i="19"/>
  <c r="O24" i="19"/>
  <c r="O25" i="19"/>
  <c r="O26" i="19"/>
  <c r="O27" i="19"/>
  <c r="O28" i="19"/>
  <c r="O29" i="19"/>
  <c r="O30" i="19"/>
  <c r="O31" i="19"/>
  <c r="O32" i="19"/>
  <c r="O33" i="19"/>
  <c r="O34" i="19"/>
  <c r="O35" i="19"/>
  <c r="O36" i="19"/>
  <c r="O37" i="19"/>
  <c r="O38" i="19"/>
  <c r="O39" i="19"/>
  <c r="O40" i="19"/>
  <c r="O41" i="19"/>
  <c r="O42" i="19"/>
  <c r="O43" i="19"/>
  <c r="O44" i="19"/>
  <c r="O45" i="19"/>
  <c r="O46" i="19"/>
  <c r="O47" i="19"/>
  <c r="O48" i="19"/>
  <c r="O49" i="19"/>
  <c r="O50" i="19"/>
  <c r="O51" i="19"/>
  <c r="O52" i="19"/>
  <c r="O53" i="19"/>
  <c r="O54" i="19"/>
  <c r="O55" i="19"/>
  <c r="O56" i="19"/>
  <c r="O57" i="19"/>
  <c r="O58" i="19"/>
  <c r="O59" i="19"/>
  <c r="O60" i="19"/>
  <c r="O61" i="19"/>
  <c r="O62" i="19"/>
  <c r="O63" i="19"/>
  <c r="O64" i="19"/>
  <c r="O65" i="19"/>
  <c r="O66" i="19"/>
  <c r="O67" i="19"/>
  <c r="O68" i="19"/>
  <c r="O69" i="19"/>
  <c r="O70" i="19"/>
  <c r="O71" i="19"/>
  <c r="O72" i="19"/>
  <c r="O73" i="19"/>
  <c r="O74" i="19"/>
  <c r="O75" i="19"/>
  <c r="O76" i="19"/>
  <c r="O77" i="19"/>
  <c r="O78" i="19"/>
  <c r="O79" i="19"/>
  <c r="O80" i="19"/>
  <c r="O81" i="19"/>
  <c r="O82" i="19"/>
  <c r="O83" i="19"/>
  <c r="O84" i="19"/>
  <c r="O85" i="19"/>
  <c r="O86" i="19"/>
  <c r="O87" i="19"/>
  <c r="O88" i="19"/>
  <c r="O89" i="19"/>
  <c r="O90" i="19"/>
  <c r="O91" i="19"/>
  <c r="O92" i="19"/>
  <c r="O93" i="19"/>
  <c r="O94" i="19"/>
  <c r="O95" i="19"/>
  <c r="O96" i="19"/>
  <c r="O97" i="19"/>
  <c r="O98" i="19"/>
  <c r="O99" i="19"/>
  <c r="O100" i="19"/>
  <c r="O101" i="19"/>
  <c r="O102" i="19"/>
  <c r="O103" i="19"/>
  <c r="O104" i="19"/>
  <c r="O105" i="19"/>
  <c r="O106" i="19"/>
  <c r="O107" i="19"/>
  <c r="O108" i="19"/>
  <c r="O109" i="19"/>
  <c r="O110" i="19"/>
  <c r="O111" i="19"/>
  <c r="O112" i="19"/>
  <c r="O113" i="19"/>
  <c r="O114" i="19"/>
  <c r="O115" i="19"/>
  <c r="O116" i="19"/>
  <c r="O117" i="19"/>
  <c r="O118" i="19"/>
  <c r="O119" i="19"/>
  <c r="O120" i="19"/>
  <c r="O121" i="19"/>
  <c r="O122" i="19"/>
  <c r="O123" i="19"/>
  <c r="O124" i="19"/>
  <c r="O125" i="19"/>
  <c r="O126" i="19"/>
  <c r="O127" i="19"/>
  <c r="O128" i="19"/>
  <c r="O129" i="19"/>
  <c r="O130" i="19"/>
  <c r="O131" i="19"/>
  <c r="O132" i="19"/>
  <c r="O133" i="19"/>
  <c r="O134" i="19"/>
  <c r="O135" i="19"/>
  <c r="O136" i="19"/>
  <c r="O137" i="19"/>
  <c r="O138" i="19"/>
  <c r="O139" i="19"/>
  <c r="O140" i="19"/>
  <c r="O141" i="19"/>
  <c r="O142" i="19"/>
  <c r="O143" i="19"/>
  <c r="O144" i="19"/>
  <c r="O145" i="19"/>
  <c r="O146" i="19"/>
  <c r="O147" i="19"/>
  <c r="O148" i="19"/>
  <c r="O149" i="19"/>
  <c r="O150" i="19"/>
  <c r="O151" i="19"/>
  <c r="O152" i="19"/>
  <c r="O153" i="19"/>
  <c r="O154" i="19"/>
  <c r="O155" i="19"/>
  <c r="O156" i="19"/>
  <c r="O157" i="19"/>
  <c r="O158" i="19"/>
  <c r="O159" i="19"/>
  <c r="O160" i="19"/>
  <c r="O161" i="19"/>
  <c r="O162" i="19"/>
  <c r="O163" i="19"/>
  <c r="O164" i="19"/>
  <c r="O165" i="19"/>
  <c r="O166" i="19"/>
  <c r="O167" i="19"/>
  <c r="O168" i="19"/>
  <c r="O169" i="19"/>
  <c r="O170" i="19"/>
  <c r="O171" i="19"/>
  <c r="O172" i="19"/>
  <c r="O173" i="19"/>
  <c r="O174" i="19"/>
  <c r="O175" i="19"/>
  <c r="O176" i="19"/>
  <c r="O177" i="19"/>
  <c r="O178" i="19"/>
  <c r="O179" i="19"/>
  <c r="O180" i="19"/>
  <c r="O181" i="19"/>
  <c r="O182" i="19"/>
  <c r="O183" i="19"/>
  <c r="O184" i="19"/>
  <c r="O185" i="19"/>
  <c r="O186" i="19"/>
  <c r="O187" i="19"/>
  <c r="O188" i="19"/>
  <c r="O189" i="19"/>
  <c r="O190" i="19"/>
  <c r="O191" i="19"/>
  <c r="O192" i="19"/>
  <c r="O193" i="19"/>
  <c r="O194" i="19"/>
  <c r="O195" i="19"/>
  <c r="O196" i="19"/>
  <c r="O197" i="19"/>
  <c r="O198" i="19"/>
  <c r="O199" i="19"/>
  <c r="O200" i="19"/>
  <c r="O201" i="19"/>
  <c r="O202" i="19"/>
  <c r="O203" i="19"/>
  <c r="O204" i="19"/>
  <c r="O205" i="19"/>
  <c r="O206" i="19"/>
  <c r="O207" i="19"/>
  <c r="O208" i="19"/>
  <c r="O209" i="19"/>
  <c r="O210" i="19"/>
  <c r="O211" i="19"/>
  <c r="O212" i="19"/>
  <c r="O213" i="19"/>
  <c r="O214" i="19"/>
  <c r="O215" i="19"/>
  <c r="O216" i="19"/>
  <c r="O217" i="19"/>
  <c r="O218" i="19"/>
  <c r="O219" i="19"/>
  <c r="O220" i="19"/>
  <c r="O221" i="19"/>
  <c r="O222" i="19"/>
  <c r="O223" i="19"/>
  <c r="O224" i="19"/>
  <c r="O225" i="19"/>
  <c r="O226" i="19"/>
  <c r="O227" i="19"/>
  <c r="O228" i="19"/>
  <c r="O229" i="19"/>
  <c r="O230" i="19"/>
  <c r="O231" i="19"/>
  <c r="O232" i="19"/>
  <c r="O233" i="19"/>
  <c r="O234" i="19"/>
  <c r="O235" i="19"/>
  <c r="O236" i="19"/>
  <c r="O237" i="19"/>
  <c r="O238" i="19"/>
  <c r="O239" i="19"/>
  <c r="O240" i="19"/>
  <c r="O241" i="19"/>
  <c r="O242" i="19"/>
  <c r="O243" i="19"/>
  <c r="O244" i="19"/>
  <c r="O245" i="19"/>
  <c r="O246" i="19"/>
  <c r="O247" i="19"/>
  <c r="O248" i="19"/>
  <c r="O249" i="19"/>
  <c r="O250" i="19"/>
  <c r="O251" i="19"/>
  <c r="O252" i="19"/>
  <c r="O253" i="19"/>
  <c r="O254" i="19"/>
  <c r="O255" i="19"/>
  <c r="O256" i="19"/>
  <c r="O257" i="19"/>
  <c r="O258" i="19"/>
  <c r="O259" i="19"/>
  <c r="O260" i="19"/>
  <c r="O261" i="19"/>
  <c r="O262" i="19"/>
  <c r="O263" i="19"/>
  <c r="O264" i="19"/>
  <c r="O265" i="19"/>
  <c r="O266" i="19"/>
  <c r="O267" i="19"/>
  <c r="O268" i="19"/>
  <c r="O269" i="19"/>
  <c r="O270" i="19"/>
  <c r="O271" i="19"/>
  <c r="O272" i="19"/>
  <c r="O273" i="19"/>
  <c r="O274" i="19"/>
  <c r="O275" i="19"/>
  <c r="O276" i="19"/>
  <c r="O277" i="19"/>
  <c r="O278" i="19"/>
  <c r="O279" i="19"/>
  <c r="O280" i="19"/>
  <c r="O281" i="19"/>
  <c r="O282" i="19"/>
  <c r="O283" i="19"/>
  <c r="O284" i="19"/>
  <c r="O285" i="19"/>
  <c r="O286" i="19"/>
  <c r="O287" i="19"/>
  <c r="O288" i="19"/>
  <c r="O289" i="19"/>
  <c r="O290" i="19"/>
  <c r="O291" i="19"/>
  <c r="O292" i="19"/>
  <c r="O293" i="19"/>
  <c r="O294" i="19"/>
  <c r="O295" i="19"/>
  <c r="O296" i="19"/>
  <c r="O297" i="19"/>
  <c r="O298" i="19"/>
  <c r="O299" i="19"/>
  <c r="O300" i="19"/>
  <c r="O301" i="19"/>
  <c r="O302" i="19"/>
  <c r="O303" i="19"/>
  <c r="O304" i="19"/>
  <c r="O305" i="19"/>
  <c r="O306" i="19"/>
  <c r="O307" i="19"/>
  <c r="O308" i="19"/>
  <c r="O309" i="19"/>
  <c r="O310" i="19"/>
  <c r="O311" i="19"/>
  <c r="O312" i="19"/>
  <c r="O313" i="19"/>
  <c r="O314" i="19"/>
  <c r="O315" i="19"/>
  <c r="O316" i="19"/>
  <c r="O317" i="19"/>
  <c r="O318" i="19"/>
  <c r="O319" i="19"/>
  <c r="O320" i="19"/>
  <c r="O321" i="19"/>
  <c r="O322" i="19"/>
  <c r="O323" i="19"/>
  <c r="O324" i="19"/>
  <c r="O325" i="19"/>
  <c r="O326" i="19"/>
  <c r="O327" i="19"/>
  <c r="O328" i="19"/>
  <c r="O329" i="19"/>
  <c r="O330" i="19"/>
  <c r="O331" i="19"/>
  <c r="O332" i="19"/>
  <c r="O333" i="19"/>
  <c r="O334" i="19"/>
  <c r="O335" i="19"/>
  <c r="O336" i="19"/>
  <c r="O337" i="19"/>
  <c r="O338" i="19"/>
  <c r="O339" i="19"/>
  <c r="O340" i="19"/>
  <c r="O341" i="19"/>
  <c r="O342" i="19"/>
  <c r="O343" i="19"/>
  <c r="O344" i="19"/>
  <c r="O345" i="19"/>
  <c r="O346" i="19"/>
  <c r="O347" i="19"/>
  <c r="O348" i="19"/>
  <c r="O349" i="19"/>
  <c r="O350" i="19"/>
  <c r="O351" i="19"/>
  <c r="O352" i="19"/>
  <c r="O353" i="19"/>
  <c r="O354" i="19"/>
  <c r="O355" i="19"/>
  <c r="O356" i="19"/>
  <c r="O357" i="19"/>
  <c r="O358" i="19"/>
  <c r="O359" i="19"/>
  <c r="O360" i="19"/>
  <c r="O361" i="19"/>
  <c r="O362" i="19"/>
  <c r="O363" i="19"/>
  <c r="O364" i="19"/>
  <c r="O365" i="19"/>
  <c r="O366" i="19"/>
  <c r="O367" i="19"/>
  <c r="O368" i="19"/>
  <c r="O369" i="19"/>
  <c r="O370" i="19"/>
  <c r="O371" i="19"/>
  <c r="O372" i="19"/>
  <c r="O373" i="19"/>
  <c r="O374" i="19"/>
  <c r="O375" i="19"/>
  <c r="O376" i="19"/>
  <c r="O377" i="19"/>
  <c r="O378" i="19"/>
  <c r="O379" i="19"/>
  <c r="O380" i="19"/>
  <c r="O381" i="19"/>
  <c r="O382" i="19"/>
  <c r="O383" i="19"/>
  <c r="O384" i="19"/>
  <c r="O385" i="19"/>
  <c r="O386" i="19"/>
  <c r="O387" i="19"/>
  <c r="O388" i="19"/>
  <c r="O389" i="19"/>
  <c r="O390" i="19"/>
  <c r="O391" i="19"/>
  <c r="O392" i="19"/>
  <c r="O393" i="19"/>
  <c r="O394" i="19"/>
  <c r="O395" i="19"/>
  <c r="O396" i="19"/>
  <c r="O397" i="19"/>
  <c r="O398" i="19"/>
  <c r="O399" i="19"/>
  <c r="O400" i="19"/>
  <c r="O401" i="19"/>
  <c r="O402" i="19"/>
  <c r="O403" i="19"/>
  <c r="O404" i="19"/>
  <c r="O405" i="19"/>
  <c r="O406" i="19"/>
  <c r="O407" i="19"/>
  <c r="O408" i="19"/>
  <c r="O409" i="19"/>
  <c r="O410" i="19"/>
  <c r="O411" i="19"/>
  <c r="O412" i="19"/>
  <c r="O413" i="19"/>
  <c r="O414" i="19"/>
  <c r="O415" i="19"/>
  <c r="O416" i="19"/>
  <c r="O417" i="19"/>
  <c r="O418" i="19"/>
  <c r="O419" i="19"/>
  <c r="O420" i="19"/>
  <c r="O421" i="19"/>
  <c r="O422" i="19"/>
  <c r="O423" i="19"/>
  <c r="O424" i="19"/>
  <c r="O425" i="19"/>
  <c r="O426" i="19"/>
  <c r="O427" i="19"/>
  <c r="O428" i="19"/>
  <c r="O429" i="19"/>
  <c r="O430" i="19"/>
  <c r="O431" i="19"/>
  <c r="O432" i="19"/>
  <c r="O433" i="19"/>
  <c r="O434" i="19"/>
  <c r="O435" i="19"/>
  <c r="O436" i="19"/>
  <c r="O437" i="19"/>
  <c r="O438" i="19"/>
  <c r="O439" i="19"/>
  <c r="O440" i="19"/>
  <c r="O441" i="19"/>
  <c r="O442" i="19"/>
  <c r="O443" i="19"/>
  <c r="O444" i="19"/>
  <c r="O445" i="19"/>
  <c r="O446" i="19"/>
  <c r="O447" i="19"/>
  <c r="O448" i="19"/>
  <c r="O449" i="19"/>
  <c r="O450" i="19"/>
  <c r="O451" i="19"/>
  <c r="O452" i="19"/>
  <c r="O453" i="19"/>
  <c r="O454" i="19"/>
  <c r="N3" i="19"/>
  <c r="N4" i="19"/>
  <c r="N5" i="19"/>
  <c r="N6" i="19"/>
  <c r="N7" i="19"/>
  <c r="N8" i="19"/>
  <c r="N9" i="19"/>
  <c r="N10" i="19"/>
  <c r="N11" i="19"/>
  <c r="N12" i="19"/>
  <c r="N13" i="19"/>
  <c r="N14" i="19"/>
  <c r="N15" i="19"/>
  <c r="N16" i="19"/>
  <c r="N17" i="19"/>
  <c r="N18" i="19"/>
  <c r="N19" i="19"/>
  <c r="N20" i="19"/>
  <c r="N21" i="19"/>
  <c r="N22" i="19"/>
  <c r="N23" i="19"/>
  <c r="N24" i="19"/>
  <c r="N25" i="19"/>
  <c r="N26" i="19"/>
  <c r="N27" i="19"/>
  <c r="N28" i="19"/>
  <c r="N29" i="19"/>
  <c r="N30" i="19"/>
  <c r="N31" i="19"/>
  <c r="N32" i="19"/>
  <c r="N33" i="19"/>
  <c r="N34" i="19"/>
  <c r="N35" i="19"/>
  <c r="N36" i="19"/>
  <c r="N37" i="19"/>
  <c r="N38" i="19"/>
  <c r="N39" i="19"/>
  <c r="N40" i="19"/>
  <c r="N41" i="19"/>
  <c r="N42" i="19"/>
  <c r="N43" i="19"/>
  <c r="N44" i="19"/>
  <c r="N45" i="19"/>
  <c r="N46" i="19"/>
  <c r="N47" i="19"/>
  <c r="N48" i="19"/>
  <c r="N49" i="19"/>
  <c r="N50" i="19"/>
  <c r="N51" i="19"/>
  <c r="N52" i="19"/>
  <c r="N53" i="19"/>
  <c r="N54" i="19"/>
  <c r="N55" i="19"/>
  <c r="N56" i="19"/>
  <c r="N57" i="19"/>
  <c r="N58" i="19"/>
  <c r="N59" i="19"/>
  <c r="N60" i="19"/>
  <c r="N61" i="19"/>
  <c r="N62" i="19"/>
  <c r="N63" i="19"/>
  <c r="N64" i="19"/>
  <c r="N65" i="19"/>
  <c r="N66" i="19"/>
  <c r="N67" i="19"/>
  <c r="N68" i="19"/>
  <c r="N69" i="19"/>
  <c r="N70" i="19"/>
  <c r="N71" i="19"/>
  <c r="N72" i="19"/>
  <c r="N73" i="19"/>
  <c r="N74" i="19"/>
  <c r="N75" i="19"/>
  <c r="N76" i="19"/>
  <c r="N77" i="19"/>
  <c r="N78" i="19"/>
  <c r="N79" i="19"/>
  <c r="N80" i="19"/>
  <c r="N81" i="19"/>
  <c r="N82" i="19"/>
  <c r="N83" i="19"/>
  <c r="N84" i="19"/>
  <c r="N85" i="19"/>
  <c r="N86" i="19"/>
  <c r="N87" i="19"/>
  <c r="N88" i="19"/>
  <c r="N89" i="19"/>
  <c r="N90" i="19"/>
  <c r="N91" i="19"/>
  <c r="N92" i="19"/>
  <c r="N93" i="19"/>
  <c r="N94" i="19"/>
  <c r="N95" i="19"/>
  <c r="N96" i="19"/>
  <c r="N97" i="19"/>
  <c r="N98" i="19"/>
  <c r="N99" i="19"/>
  <c r="N100" i="19"/>
  <c r="N101" i="19"/>
  <c r="N102" i="19"/>
  <c r="N103" i="19"/>
  <c r="N104" i="19"/>
  <c r="N105" i="19"/>
  <c r="N106" i="19"/>
  <c r="N107" i="19"/>
  <c r="N108" i="19"/>
  <c r="N109" i="19"/>
  <c r="N110" i="19"/>
  <c r="N111" i="19"/>
  <c r="N112" i="19"/>
  <c r="N113" i="19"/>
  <c r="N114" i="19"/>
  <c r="N115" i="19"/>
  <c r="N116" i="19"/>
  <c r="N117" i="19"/>
  <c r="N118" i="19"/>
  <c r="N119" i="19"/>
  <c r="N120" i="19"/>
  <c r="N121" i="19"/>
  <c r="N122" i="19"/>
  <c r="N123" i="19"/>
  <c r="N124" i="19"/>
  <c r="N125" i="19"/>
  <c r="N126" i="19"/>
  <c r="N127" i="19"/>
  <c r="N128" i="19"/>
  <c r="N129" i="19"/>
  <c r="N130" i="19"/>
  <c r="N131" i="19"/>
  <c r="N132" i="19"/>
  <c r="N133" i="19"/>
  <c r="N134" i="19"/>
  <c r="N135" i="19"/>
  <c r="N136" i="19"/>
  <c r="N137" i="19"/>
  <c r="N138" i="19"/>
  <c r="N139" i="19"/>
  <c r="N140" i="19"/>
  <c r="N141" i="19"/>
  <c r="N142" i="19"/>
  <c r="N143" i="19"/>
  <c r="N144" i="19"/>
  <c r="N145" i="19"/>
  <c r="N146" i="19"/>
  <c r="N147" i="19"/>
  <c r="N148" i="19"/>
  <c r="N149" i="19"/>
  <c r="N150" i="19"/>
  <c r="N151" i="19"/>
  <c r="N152" i="19"/>
  <c r="N153" i="19"/>
  <c r="N154" i="19"/>
  <c r="N155" i="19"/>
  <c r="N156" i="19"/>
  <c r="N157" i="19"/>
  <c r="N158" i="19"/>
  <c r="N159" i="19"/>
  <c r="N160" i="19"/>
  <c r="N161" i="19"/>
  <c r="N162" i="19"/>
  <c r="N163" i="19"/>
  <c r="N164" i="19"/>
  <c r="N165" i="19"/>
  <c r="N166" i="19"/>
  <c r="N167" i="19"/>
  <c r="N168" i="19"/>
  <c r="N169" i="19"/>
  <c r="N170" i="19"/>
  <c r="N171" i="19"/>
  <c r="N172" i="19"/>
  <c r="N173" i="19"/>
  <c r="N174" i="19"/>
  <c r="N175" i="19"/>
  <c r="N176" i="19"/>
  <c r="N177" i="19"/>
  <c r="N178" i="19"/>
  <c r="N179" i="19"/>
  <c r="N180" i="19"/>
  <c r="N181" i="19"/>
  <c r="N182" i="19"/>
  <c r="N183" i="19"/>
  <c r="N184" i="19"/>
  <c r="N185" i="19"/>
  <c r="N186" i="19"/>
  <c r="N187" i="19"/>
  <c r="N188" i="19"/>
  <c r="N189" i="19"/>
  <c r="N190" i="19"/>
  <c r="N191" i="19"/>
  <c r="N192" i="19"/>
  <c r="N193" i="19"/>
  <c r="N194" i="19"/>
  <c r="N195" i="19"/>
  <c r="N196" i="19"/>
  <c r="N197" i="19"/>
  <c r="N198" i="19"/>
  <c r="N199" i="19"/>
  <c r="N200" i="19"/>
  <c r="N201" i="19"/>
  <c r="N202" i="19"/>
  <c r="N203" i="19"/>
  <c r="N204" i="19"/>
  <c r="N205" i="19"/>
  <c r="N206" i="19"/>
  <c r="N207" i="19"/>
  <c r="N208" i="19"/>
  <c r="N209" i="19"/>
  <c r="N210" i="19"/>
  <c r="N211" i="19"/>
  <c r="N212" i="19"/>
  <c r="N213" i="19"/>
  <c r="N214" i="19"/>
  <c r="N215" i="19"/>
  <c r="N216" i="19"/>
  <c r="N217" i="19"/>
  <c r="N218" i="19"/>
  <c r="N219" i="19"/>
  <c r="N220" i="19"/>
  <c r="N221" i="19"/>
  <c r="N222" i="19"/>
  <c r="N223" i="19"/>
  <c r="N224" i="19"/>
  <c r="N225" i="19"/>
  <c r="N226" i="19"/>
  <c r="N227" i="19"/>
  <c r="N228" i="19"/>
  <c r="N229" i="19"/>
  <c r="N230" i="19"/>
  <c r="N231" i="19"/>
  <c r="N232" i="19"/>
  <c r="N233" i="19"/>
  <c r="N234" i="19"/>
  <c r="N235" i="19"/>
  <c r="N236" i="19"/>
  <c r="N237" i="19"/>
  <c r="N238" i="19"/>
  <c r="N239" i="19"/>
  <c r="N240" i="19"/>
  <c r="N241" i="19"/>
  <c r="N242" i="19"/>
  <c r="N243" i="19"/>
  <c r="N244" i="19"/>
  <c r="N245" i="19"/>
  <c r="N246" i="19"/>
  <c r="N247" i="19"/>
  <c r="N248" i="19"/>
  <c r="N249" i="19"/>
  <c r="N250" i="19"/>
  <c r="N251" i="19"/>
  <c r="N252" i="19"/>
  <c r="N253" i="19"/>
  <c r="N254" i="19"/>
  <c r="N255" i="19"/>
  <c r="N256" i="19"/>
  <c r="N257" i="19"/>
  <c r="N258" i="19"/>
  <c r="N259" i="19"/>
  <c r="N260" i="19"/>
  <c r="N261" i="19"/>
  <c r="N262" i="19"/>
  <c r="N263" i="19"/>
  <c r="N264" i="19"/>
  <c r="N265" i="19"/>
  <c r="N266" i="19"/>
  <c r="N267" i="19"/>
  <c r="N268" i="19"/>
  <c r="N269" i="19"/>
  <c r="N270" i="19"/>
  <c r="N271" i="19"/>
  <c r="N272" i="19"/>
  <c r="N273" i="19"/>
  <c r="N274" i="19"/>
  <c r="N275" i="19"/>
  <c r="N276" i="19"/>
  <c r="N277" i="19"/>
  <c r="N278" i="19"/>
  <c r="N279" i="19"/>
  <c r="N280" i="19"/>
  <c r="N281" i="19"/>
  <c r="N282" i="19"/>
  <c r="N283" i="19"/>
  <c r="N284" i="19"/>
  <c r="N285" i="19"/>
  <c r="N286" i="19"/>
  <c r="N287" i="19"/>
  <c r="N288" i="19"/>
  <c r="N289" i="19"/>
  <c r="N290" i="19"/>
  <c r="N291" i="19"/>
  <c r="N292" i="19"/>
  <c r="N293" i="19"/>
  <c r="N294" i="19"/>
  <c r="N295" i="19"/>
  <c r="N296" i="19"/>
  <c r="N297" i="19"/>
  <c r="N298" i="19"/>
  <c r="N299" i="19"/>
  <c r="N300" i="19"/>
  <c r="N301" i="19"/>
  <c r="N302" i="19"/>
  <c r="N303" i="19"/>
  <c r="N304" i="19"/>
  <c r="N305" i="19"/>
  <c r="N306" i="19"/>
  <c r="N307" i="19"/>
  <c r="N308" i="19"/>
  <c r="N309" i="19"/>
  <c r="N310" i="19"/>
  <c r="N311" i="19"/>
  <c r="N312" i="19"/>
  <c r="N313" i="19"/>
  <c r="N314" i="19"/>
  <c r="N315" i="19"/>
  <c r="N316" i="19"/>
  <c r="N317" i="19"/>
  <c r="N318" i="19"/>
  <c r="N319" i="19"/>
  <c r="N320" i="19"/>
  <c r="N321" i="19"/>
  <c r="N322" i="19"/>
  <c r="N323" i="19"/>
  <c r="N324" i="19"/>
  <c r="N325" i="19"/>
  <c r="N326" i="19"/>
  <c r="N327" i="19"/>
  <c r="N328" i="19"/>
  <c r="N329" i="19"/>
  <c r="N330" i="19"/>
  <c r="N331" i="19"/>
  <c r="N332" i="19"/>
  <c r="N333" i="19"/>
  <c r="N334" i="19"/>
  <c r="N335" i="19"/>
  <c r="N336" i="19"/>
  <c r="N337" i="19"/>
  <c r="N338" i="19"/>
  <c r="N339" i="19"/>
  <c r="N340" i="19"/>
  <c r="N341" i="19"/>
  <c r="N342" i="19"/>
  <c r="N343" i="19"/>
  <c r="N344" i="19"/>
  <c r="N345" i="19"/>
  <c r="N346" i="19"/>
  <c r="N347" i="19"/>
  <c r="N348" i="19"/>
  <c r="N349" i="19"/>
  <c r="N350" i="19"/>
  <c r="N351" i="19"/>
  <c r="N352" i="19"/>
  <c r="N353" i="19"/>
  <c r="N354" i="19"/>
  <c r="N355" i="19"/>
  <c r="N356" i="19"/>
  <c r="N357" i="19"/>
  <c r="N358" i="19"/>
  <c r="N359" i="19"/>
  <c r="N360" i="19"/>
  <c r="N361" i="19"/>
  <c r="N362" i="19"/>
  <c r="N363" i="19"/>
  <c r="N364" i="19"/>
  <c r="N365" i="19"/>
  <c r="N366" i="19"/>
  <c r="N367" i="19"/>
  <c r="N368" i="19"/>
  <c r="N369" i="19"/>
  <c r="N370" i="19"/>
  <c r="N371" i="19"/>
  <c r="N372" i="19"/>
  <c r="N373" i="19"/>
  <c r="N374" i="19"/>
  <c r="N375" i="19"/>
  <c r="N376" i="19"/>
  <c r="N377" i="19"/>
  <c r="N378" i="19"/>
  <c r="N379" i="19"/>
  <c r="N380" i="19"/>
  <c r="N381" i="19"/>
  <c r="N382" i="19"/>
  <c r="N383" i="19"/>
  <c r="N384" i="19"/>
  <c r="N385" i="19"/>
  <c r="N386" i="19"/>
  <c r="N387" i="19"/>
  <c r="N388" i="19"/>
  <c r="N389" i="19"/>
  <c r="N390" i="19"/>
  <c r="N391" i="19"/>
  <c r="N392" i="19"/>
  <c r="N393" i="19"/>
  <c r="N394" i="19"/>
  <c r="N395" i="19"/>
  <c r="N396" i="19"/>
  <c r="N397" i="19"/>
  <c r="N398" i="19"/>
  <c r="N399" i="19"/>
  <c r="N400" i="19"/>
  <c r="N401" i="19"/>
  <c r="N402" i="19"/>
  <c r="N403" i="19"/>
  <c r="N404" i="19"/>
  <c r="N405" i="19"/>
  <c r="N406" i="19"/>
  <c r="N407" i="19"/>
  <c r="N408" i="19"/>
  <c r="N409" i="19"/>
  <c r="N410" i="19"/>
  <c r="N411" i="19"/>
  <c r="N412" i="19"/>
  <c r="N413" i="19"/>
  <c r="N414" i="19"/>
  <c r="N415" i="19"/>
  <c r="N416" i="19"/>
  <c r="N417" i="19"/>
  <c r="N418" i="19"/>
  <c r="N419" i="19"/>
  <c r="N420" i="19"/>
  <c r="N421" i="19"/>
  <c r="N422" i="19"/>
  <c r="N423" i="19"/>
  <c r="N424" i="19"/>
  <c r="N425" i="19"/>
  <c r="N426" i="19"/>
  <c r="N427" i="19"/>
  <c r="N428" i="19"/>
  <c r="N429" i="19"/>
  <c r="N430" i="19"/>
  <c r="N431" i="19"/>
  <c r="N432" i="19"/>
  <c r="N433" i="19"/>
  <c r="N434" i="19"/>
  <c r="N435" i="19"/>
  <c r="N436" i="19"/>
  <c r="N437" i="19"/>
  <c r="N438" i="19"/>
  <c r="N439" i="19"/>
  <c r="N440" i="19"/>
  <c r="N441" i="19"/>
  <c r="N442" i="19"/>
  <c r="N443" i="19"/>
  <c r="N444" i="19"/>
  <c r="N445" i="19"/>
  <c r="N446" i="19"/>
  <c r="N447" i="19"/>
  <c r="N448" i="19"/>
  <c r="N449" i="19"/>
  <c r="N450" i="19"/>
  <c r="N451" i="19"/>
  <c r="N452" i="19"/>
  <c r="N453" i="19"/>
  <c r="N454" i="19"/>
  <c r="M7" i="19"/>
  <c r="M8" i="19"/>
  <c r="M9" i="19"/>
  <c r="M10" i="19"/>
  <c r="M11" i="19"/>
  <c r="M12" i="19"/>
  <c r="M13" i="19"/>
  <c r="M14" i="19"/>
  <c r="M15" i="19"/>
  <c r="M16" i="19"/>
  <c r="M17" i="19"/>
  <c r="M18" i="19"/>
  <c r="M19" i="19"/>
  <c r="M20" i="19"/>
  <c r="M21" i="19"/>
  <c r="M22" i="19"/>
  <c r="M23" i="19"/>
  <c r="M24" i="19"/>
  <c r="M25" i="19"/>
  <c r="M26" i="19"/>
  <c r="M27" i="19"/>
  <c r="M28" i="19"/>
  <c r="M29" i="19"/>
  <c r="M30" i="19"/>
  <c r="M31" i="19"/>
  <c r="M32" i="19"/>
  <c r="M33" i="19"/>
  <c r="M34" i="19"/>
  <c r="M35" i="19"/>
  <c r="M36" i="19"/>
  <c r="M37" i="19"/>
  <c r="M38" i="19"/>
  <c r="M39" i="19"/>
  <c r="M40" i="19"/>
  <c r="M41" i="19"/>
  <c r="M42" i="19"/>
  <c r="M43" i="19"/>
  <c r="M44" i="19"/>
  <c r="M45" i="19"/>
  <c r="M46" i="19"/>
  <c r="M47" i="19"/>
  <c r="M48" i="19"/>
  <c r="M49" i="19"/>
  <c r="M50" i="19"/>
  <c r="M51" i="19"/>
  <c r="M52" i="19"/>
  <c r="M53" i="19"/>
  <c r="M54" i="19"/>
  <c r="M55" i="19"/>
  <c r="M56" i="19"/>
  <c r="M57" i="19"/>
  <c r="M58" i="19"/>
  <c r="M59" i="19"/>
  <c r="M60" i="19"/>
  <c r="M61" i="19"/>
  <c r="M62" i="19"/>
  <c r="M63" i="19"/>
  <c r="M64" i="19"/>
  <c r="M65" i="19"/>
  <c r="M66" i="19"/>
  <c r="M67" i="19"/>
  <c r="M68" i="19"/>
  <c r="M69" i="19"/>
  <c r="M70" i="19"/>
  <c r="M71" i="19"/>
  <c r="M72" i="19"/>
  <c r="M73" i="19"/>
  <c r="M74" i="19"/>
  <c r="M75" i="19"/>
  <c r="M76" i="19"/>
  <c r="M77" i="19"/>
  <c r="M78" i="19"/>
  <c r="M79" i="19"/>
  <c r="M80" i="19"/>
  <c r="M81" i="19"/>
  <c r="M82" i="19"/>
  <c r="M83" i="19"/>
  <c r="M84" i="19"/>
  <c r="M85" i="19"/>
  <c r="M86" i="19"/>
  <c r="M87" i="19"/>
  <c r="M88" i="19"/>
  <c r="M89" i="19"/>
  <c r="M90" i="19"/>
  <c r="M91" i="19"/>
  <c r="M92" i="19"/>
  <c r="M93" i="19"/>
  <c r="M94" i="19"/>
  <c r="M95" i="19"/>
  <c r="M96" i="19"/>
  <c r="M97" i="19"/>
  <c r="M98" i="19"/>
  <c r="M99" i="19"/>
  <c r="M100" i="19"/>
  <c r="M101" i="19"/>
  <c r="M102" i="19"/>
  <c r="M103" i="19"/>
  <c r="M104" i="19"/>
  <c r="M105" i="19"/>
  <c r="M106" i="19"/>
  <c r="M107" i="19"/>
  <c r="M108" i="19"/>
  <c r="M109" i="19"/>
  <c r="M110" i="19"/>
  <c r="M111" i="19"/>
  <c r="M112" i="19"/>
  <c r="M113" i="19"/>
  <c r="M114" i="19"/>
  <c r="M115" i="19"/>
  <c r="M116" i="19"/>
  <c r="M117" i="19"/>
  <c r="M118" i="19"/>
  <c r="M119" i="19"/>
  <c r="M120" i="19"/>
  <c r="M121" i="19"/>
  <c r="M122" i="19"/>
  <c r="M123" i="19"/>
  <c r="M124" i="19"/>
  <c r="M125" i="19"/>
  <c r="M126" i="19"/>
  <c r="M127" i="19"/>
  <c r="M128" i="19"/>
  <c r="M129" i="19"/>
  <c r="M130" i="19"/>
  <c r="M131" i="19"/>
  <c r="M132" i="19"/>
  <c r="M133" i="19"/>
  <c r="M134" i="19"/>
  <c r="M135" i="19"/>
  <c r="M136" i="19"/>
  <c r="M137" i="19"/>
  <c r="M138" i="19"/>
  <c r="M139" i="19"/>
  <c r="M140" i="19"/>
  <c r="M141" i="19"/>
  <c r="M142" i="19"/>
  <c r="M143" i="19"/>
  <c r="M144" i="19"/>
  <c r="M145" i="19"/>
  <c r="M146" i="19"/>
  <c r="M147" i="19"/>
  <c r="M148" i="19"/>
  <c r="M149" i="19"/>
  <c r="M150" i="19"/>
  <c r="M151" i="19"/>
  <c r="M152" i="19"/>
  <c r="M153" i="19"/>
  <c r="M154" i="19"/>
  <c r="M155" i="19"/>
  <c r="M156" i="19"/>
  <c r="M157" i="19"/>
  <c r="M158" i="19"/>
  <c r="M159" i="19"/>
  <c r="M160" i="19"/>
  <c r="M161" i="19"/>
  <c r="M162" i="19"/>
  <c r="M163" i="19"/>
  <c r="M164" i="19"/>
  <c r="M165" i="19"/>
  <c r="M166" i="19"/>
  <c r="M167" i="19"/>
  <c r="M168" i="19"/>
  <c r="M169" i="19"/>
  <c r="M170" i="19"/>
  <c r="M171" i="19"/>
  <c r="M172" i="19"/>
  <c r="M173" i="19"/>
  <c r="M174" i="19"/>
  <c r="M175" i="19"/>
  <c r="M176" i="19"/>
  <c r="M177" i="19"/>
  <c r="M178" i="19"/>
  <c r="M179" i="19"/>
  <c r="M180" i="19"/>
  <c r="M181" i="19"/>
  <c r="M182" i="19"/>
  <c r="M183" i="19"/>
  <c r="M184" i="19"/>
  <c r="M185" i="19"/>
  <c r="M186" i="19"/>
  <c r="M187" i="19"/>
  <c r="M188" i="19"/>
  <c r="M189" i="19"/>
  <c r="M190" i="19"/>
  <c r="M191" i="19"/>
  <c r="M192" i="19"/>
  <c r="M193" i="19"/>
  <c r="M194" i="19"/>
  <c r="M195" i="19"/>
  <c r="M196" i="19"/>
  <c r="M197" i="19"/>
  <c r="M198" i="19"/>
  <c r="M199" i="19"/>
  <c r="M200" i="19"/>
  <c r="M201" i="19"/>
  <c r="M202" i="19"/>
  <c r="M203" i="19"/>
  <c r="M204" i="19"/>
  <c r="M205" i="19"/>
  <c r="M206" i="19"/>
  <c r="M207" i="19"/>
  <c r="M208" i="19"/>
  <c r="M209" i="19"/>
  <c r="M210" i="19"/>
  <c r="M211" i="19"/>
  <c r="M212" i="19"/>
  <c r="M213" i="19"/>
  <c r="M214" i="19"/>
  <c r="M215" i="19"/>
  <c r="M216" i="19"/>
  <c r="M217" i="19"/>
  <c r="M218" i="19"/>
  <c r="M219" i="19"/>
  <c r="M220" i="19"/>
  <c r="M221" i="19"/>
  <c r="M222" i="19"/>
  <c r="M223" i="19"/>
  <c r="M224" i="19"/>
  <c r="M225" i="19"/>
  <c r="M226" i="19"/>
  <c r="M227" i="19"/>
  <c r="M228" i="19"/>
  <c r="M229" i="19"/>
  <c r="M230" i="19"/>
  <c r="M231" i="19"/>
  <c r="M232" i="19"/>
  <c r="M233" i="19"/>
  <c r="M234" i="19"/>
  <c r="M235" i="19"/>
  <c r="M236" i="19"/>
  <c r="M237" i="19"/>
  <c r="M238" i="19"/>
  <c r="M239" i="19"/>
  <c r="M240" i="19"/>
  <c r="M241" i="19"/>
  <c r="M242" i="19"/>
  <c r="M243" i="19"/>
  <c r="M244" i="19"/>
  <c r="M245" i="19"/>
  <c r="M246" i="19"/>
  <c r="M247" i="19"/>
  <c r="M248" i="19"/>
  <c r="M249" i="19"/>
  <c r="M250" i="19"/>
  <c r="M251" i="19"/>
  <c r="M252" i="19"/>
  <c r="M253" i="19"/>
  <c r="M254" i="19"/>
  <c r="M255" i="19"/>
  <c r="M256" i="19"/>
  <c r="M257" i="19"/>
  <c r="M258" i="19"/>
  <c r="M259" i="19"/>
  <c r="M260" i="19"/>
  <c r="M261" i="19"/>
  <c r="M262" i="19"/>
  <c r="M263" i="19"/>
  <c r="M264" i="19"/>
  <c r="M265" i="19"/>
  <c r="M266" i="19"/>
  <c r="M267" i="19"/>
  <c r="M268" i="19"/>
  <c r="M269" i="19"/>
  <c r="M270" i="19"/>
  <c r="M271" i="19"/>
  <c r="M272" i="19"/>
  <c r="M273" i="19"/>
  <c r="M274" i="19"/>
  <c r="M275" i="19"/>
  <c r="M276" i="19"/>
  <c r="M277" i="19"/>
  <c r="M278" i="19"/>
  <c r="M279" i="19"/>
  <c r="M280" i="19"/>
  <c r="M281" i="19"/>
  <c r="M282" i="19"/>
  <c r="M283" i="19"/>
  <c r="M284" i="19"/>
  <c r="M285" i="19"/>
  <c r="M286" i="19"/>
  <c r="M287" i="19"/>
  <c r="M288" i="19"/>
  <c r="M289" i="19"/>
  <c r="M290" i="19"/>
  <c r="M291" i="19"/>
  <c r="M292" i="19"/>
  <c r="M293" i="19"/>
  <c r="M294" i="19"/>
  <c r="M295" i="19"/>
  <c r="M296" i="19"/>
  <c r="M297" i="19"/>
  <c r="M298" i="19"/>
  <c r="M299" i="19"/>
  <c r="M300" i="19"/>
  <c r="M301" i="19"/>
  <c r="M302" i="19"/>
  <c r="M303" i="19"/>
  <c r="M304" i="19"/>
  <c r="M305" i="19"/>
  <c r="M306" i="19"/>
  <c r="M307" i="19"/>
  <c r="M308" i="19"/>
  <c r="M309" i="19"/>
  <c r="M310" i="19"/>
  <c r="M311" i="19"/>
  <c r="M312" i="19"/>
  <c r="M313" i="19"/>
  <c r="M314" i="19"/>
  <c r="M315" i="19"/>
  <c r="M316" i="19"/>
  <c r="M317" i="19"/>
  <c r="M318" i="19"/>
  <c r="M319" i="19"/>
  <c r="M320" i="19"/>
  <c r="M321" i="19"/>
  <c r="M322" i="19"/>
  <c r="M323" i="19"/>
  <c r="M324" i="19"/>
  <c r="M325" i="19"/>
  <c r="M326" i="19"/>
  <c r="M327" i="19"/>
  <c r="M328" i="19"/>
  <c r="M329" i="19"/>
  <c r="M330" i="19"/>
  <c r="M331" i="19"/>
  <c r="M332" i="19"/>
  <c r="M333" i="19"/>
  <c r="M334" i="19"/>
  <c r="M335" i="19"/>
  <c r="M336" i="19"/>
  <c r="M337" i="19"/>
  <c r="M338" i="19"/>
  <c r="M339" i="19"/>
  <c r="M340" i="19"/>
  <c r="M341" i="19"/>
  <c r="M342" i="19"/>
  <c r="M343" i="19"/>
  <c r="M344" i="19"/>
  <c r="M345" i="19"/>
  <c r="M346" i="19"/>
  <c r="M347" i="19"/>
  <c r="M348" i="19"/>
  <c r="M349" i="19"/>
  <c r="M350" i="19"/>
  <c r="M351" i="19"/>
  <c r="M352" i="19"/>
  <c r="M353" i="19"/>
  <c r="M354" i="19"/>
  <c r="M355" i="19"/>
  <c r="M356" i="19"/>
  <c r="M357" i="19"/>
  <c r="M358" i="19"/>
  <c r="M359" i="19"/>
  <c r="M360" i="19"/>
  <c r="M361" i="19"/>
  <c r="M362" i="19"/>
  <c r="M363" i="19"/>
  <c r="M364" i="19"/>
  <c r="M365" i="19"/>
  <c r="M366" i="19"/>
  <c r="M367" i="19"/>
  <c r="M368" i="19"/>
  <c r="M369" i="19"/>
  <c r="M370" i="19"/>
  <c r="M371" i="19"/>
  <c r="M372" i="19"/>
  <c r="M373" i="19"/>
  <c r="M374" i="19"/>
  <c r="M375" i="19"/>
  <c r="M376" i="19"/>
  <c r="M377" i="19"/>
  <c r="M378" i="19"/>
  <c r="M379" i="19"/>
  <c r="M380" i="19"/>
  <c r="M381" i="19"/>
  <c r="M382" i="19"/>
  <c r="M383" i="19"/>
  <c r="M384" i="19"/>
  <c r="M385" i="19"/>
  <c r="M386" i="19"/>
  <c r="M387" i="19"/>
  <c r="M388" i="19"/>
  <c r="M389" i="19"/>
  <c r="M390" i="19"/>
  <c r="M391" i="19"/>
  <c r="M392" i="19"/>
  <c r="M393" i="19"/>
  <c r="M394" i="19"/>
  <c r="M395" i="19"/>
  <c r="M396" i="19"/>
  <c r="M397" i="19"/>
  <c r="M398" i="19"/>
  <c r="M399" i="19"/>
  <c r="M400" i="19"/>
  <c r="M401" i="19"/>
  <c r="M402" i="19"/>
  <c r="M403" i="19"/>
  <c r="M404" i="19"/>
  <c r="M405" i="19"/>
  <c r="M406" i="19"/>
  <c r="M407" i="19"/>
  <c r="M408" i="19"/>
  <c r="M409" i="19"/>
  <c r="M410" i="19"/>
  <c r="M411" i="19"/>
  <c r="M412" i="19"/>
  <c r="M413" i="19"/>
  <c r="M414" i="19"/>
  <c r="M415" i="19"/>
  <c r="M416" i="19"/>
  <c r="M417" i="19"/>
  <c r="M418" i="19"/>
  <c r="M419" i="19"/>
  <c r="M420" i="19"/>
  <c r="M421" i="19"/>
  <c r="M422" i="19"/>
  <c r="M423" i="19"/>
  <c r="M424" i="19"/>
  <c r="M425" i="19"/>
  <c r="M426" i="19"/>
  <c r="M427" i="19"/>
  <c r="M428" i="19"/>
  <c r="M429" i="19"/>
  <c r="M430" i="19"/>
  <c r="M431" i="19"/>
  <c r="M432" i="19"/>
  <c r="M433" i="19"/>
  <c r="M434" i="19"/>
  <c r="M435" i="19"/>
  <c r="M436" i="19"/>
  <c r="M437" i="19"/>
  <c r="M438" i="19"/>
  <c r="M439" i="19"/>
  <c r="M440" i="19"/>
  <c r="M441" i="19"/>
  <c r="M442" i="19"/>
  <c r="M443" i="19"/>
  <c r="M444" i="19"/>
  <c r="M445" i="19"/>
  <c r="M446" i="19"/>
  <c r="M447" i="19"/>
  <c r="M448" i="19"/>
  <c r="M449" i="19"/>
  <c r="M450" i="19"/>
  <c r="M451" i="19"/>
  <c r="M452" i="19"/>
  <c r="M453" i="19"/>
  <c r="M454" i="19"/>
  <c r="K4" i="19"/>
  <c r="K5" i="19"/>
  <c r="K6" i="19"/>
  <c r="K7" i="19"/>
  <c r="K8" i="19"/>
  <c r="K9" i="19"/>
  <c r="K10" i="19"/>
  <c r="K11" i="19"/>
  <c r="K12" i="19"/>
  <c r="K13" i="19"/>
  <c r="K14" i="19"/>
  <c r="K15" i="19"/>
  <c r="K16" i="19"/>
  <c r="K17" i="19"/>
  <c r="K18" i="19"/>
  <c r="K19" i="19"/>
  <c r="K20" i="19"/>
  <c r="K21" i="19"/>
  <c r="K22" i="19"/>
  <c r="K23" i="19"/>
  <c r="K24" i="19"/>
  <c r="K25" i="19"/>
  <c r="K26" i="19"/>
  <c r="K27" i="19"/>
  <c r="K28" i="19"/>
  <c r="K29" i="19"/>
  <c r="K30" i="19"/>
  <c r="K31" i="19"/>
  <c r="K32" i="19"/>
  <c r="K33" i="19"/>
  <c r="K34" i="19"/>
  <c r="K35" i="19"/>
  <c r="K36" i="19"/>
  <c r="K37" i="19"/>
  <c r="K38" i="19"/>
  <c r="K39" i="19"/>
  <c r="K40" i="19"/>
  <c r="K41" i="19"/>
  <c r="K42" i="19"/>
  <c r="K43" i="19"/>
  <c r="K44" i="19"/>
  <c r="K45" i="19"/>
  <c r="K46" i="19"/>
  <c r="K47" i="19"/>
  <c r="K48" i="19"/>
  <c r="K49" i="19"/>
  <c r="K50" i="19"/>
  <c r="K51" i="19"/>
  <c r="K52" i="19"/>
  <c r="K53" i="19"/>
  <c r="K54" i="19"/>
  <c r="K55" i="19"/>
  <c r="K56" i="19"/>
  <c r="K57" i="19"/>
  <c r="K58" i="19"/>
  <c r="K59" i="19"/>
  <c r="K60" i="19"/>
  <c r="K61" i="19"/>
  <c r="K62" i="19"/>
  <c r="K63" i="19"/>
  <c r="K64" i="19"/>
  <c r="K65" i="19"/>
  <c r="K66" i="19"/>
  <c r="K67" i="19"/>
  <c r="K68" i="19"/>
  <c r="K69" i="19"/>
  <c r="K70" i="19"/>
  <c r="K71" i="19"/>
  <c r="K72" i="19"/>
  <c r="K73" i="19"/>
  <c r="K74" i="19"/>
  <c r="K75" i="19"/>
  <c r="K76" i="19"/>
  <c r="K77" i="19"/>
  <c r="K78" i="19"/>
  <c r="K79" i="19"/>
  <c r="K80" i="19"/>
  <c r="K81" i="19"/>
  <c r="K82" i="19"/>
  <c r="K83" i="19"/>
  <c r="K84" i="19"/>
  <c r="K85" i="19"/>
  <c r="K86" i="19"/>
  <c r="K87" i="19"/>
  <c r="K88" i="19"/>
  <c r="K89" i="19"/>
  <c r="K90" i="19"/>
  <c r="K91" i="19"/>
  <c r="K92" i="19"/>
  <c r="K93" i="19"/>
  <c r="K94" i="19"/>
  <c r="K95" i="19"/>
  <c r="K96" i="19"/>
  <c r="K97" i="19"/>
  <c r="K98" i="19"/>
  <c r="K99" i="19"/>
  <c r="K100" i="19"/>
  <c r="K101" i="19"/>
  <c r="K102" i="19"/>
  <c r="K103" i="19"/>
  <c r="K104" i="19"/>
  <c r="K105" i="19"/>
  <c r="K106" i="19"/>
  <c r="K107" i="19"/>
  <c r="K108" i="19"/>
  <c r="K109" i="19"/>
  <c r="K110" i="19"/>
  <c r="K111" i="19"/>
  <c r="K112" i="19"/>
  <c r="K113" i="19"/>
  <c r="K114" i="19"/>
  <c r="K115" i="19"/>
  <c r="K116" i="19"/>
  <c r="K117" i="19"/>
  <c r="K118" i="19"/>
  <c r="K119" i="19"/>
  <c r="K120" i="19"/>
  <c r="K121" i="19"/>
  <c r="K122" i="19"/>
  <c r="K123" i="19"/>
  <c r="K124" i="19"/>
  <c r="K125" i="19"/>
  <c r="K126" i="19"/>
  <c r="K127" i="19"/>
  <c r="K128" i="19"/>
  <c r="K129" i="19"/>
  <c r="K130" i="19"/>
  <c r="K131" i="19"/>
  <c r="K132" i="19"/>
  <c r="K133" i="19"/>
  <c r="K134" i="19"/>
  <c r="K135" i="19"/>
  <c r="K136" i="19"/>
  <c r="K137" i="19"/>
  <c r="K138" i="19"/>
  <c r="K139" i="19"/>
  <c r="K140" i="19"/>
  <c r="K141" i="19"/>
  <c r="K142" i="19"/>
  <c r="K143" i="19"/>
  <c r="K144" i="19"/>
  <c r="K145" i="19"/>
  <c r="K146" i="19"/>
  <c r="K147" i="19"/>
  <c r="K148" i="19"/>
  <c r="K149" i="19"/>
  <c r="K150" i="19"/>
  <c r="K151" i="19"/>
  <c r="K152" i="19"/>
  <c r="K153" i="19"/>
  <c r="K154" i="19"/>
  <c r="K155" i="19"/>
  <c r="K156" i="19"/>
  <c r="K157" i="19"/>
  <c r="K158" i="19"/>
  <c r="K159" i="19"/>
  <c r="K160" i="19"/>
  <c r="K161" i="19"/>
  <c r="K162" i="19"/>
  <c r="K163" i="19"/>
  <c r="K164" i="19"/>
  <c r="K165" i="19"/>
  <c r="K166" i="19"/>
  <c r="K167" i="19"/>
  <c r="K168" i="19"/>
  <c r="K169" i="19"/>
  <c r="K170" i="19"/>
  <c r="K171" i="19"/>
  <c r="K172" i="19"/>
  <c r="K173" i="19"/>
  <c r="K174" i="19"/>
  <c r="K175" i="19"/>
  <c r="K176" i="19"/>
  <c r="K177" i="19"/>
  <c r="K178" i="19"/>
  <c r="K179" i="19"/>
  <c r="K180" i="19"/>
  <c r="K181" i="19"/>
  <c r="K182" i="19"/>
  <c r="K183" i="19"/>
  <c r="K184" i="19"/>
  <c r="K185" i="19"/>
  <c r="K186" i="19"/>
  <c r="K187" i="19"/>
  <c r="K188" i="19"/>
  <c r="K189" i="19"/>
  <c r="K190" i="19"/>
  <c r="K191" i="19"/>
  <c r="K192" i="19"/>
  <c r="K193" i="19"/>
  <c r="K194" i="19"/>
  <c r="K195" i="19"/>
  <c r="K196" i="19"/>
  <c r="K197" i="19"/>
  <c r="K198" i="19"/>
  <c r="K199" i="19"/>
  <c r="K200" i="19"/>
  <c r="K201" i="19"/>
  <c r="K202" i="19"/>
  <c r="K203" i="19"/>
  <c r="K204" i="19"/>
  <c r="K205" i="19"/>
  <c r="K206" i="19"/>
  <c r="K207" i="19"/>
  <c r="K208" i="19"/>
  <c r="K209" i="19"/>
  <c r="K210" i="19"/>
  <c r="K211" i="19"/>
  <c r="K212" i="19"/>
  <c r="K213" i="19"/>
  <c r="K214" i="19"/>
  <c r="K215" i="19"/>
  <c r="K216" i="19"/>
  <c r="K217" i="19"/>
  <c r="K218" i="19"/>
  <c r="K219" i="19"/>
  <c r="K220" i="19"/>
  <c r="K221" i="19"/>
  <c r="K222" i="19"/>
  <c r="K223" i="19"/>
  <c r="K224" i="19"/>
  <c r="K225" i="19"/>
  <c r="K226" i="19"/>
  <c r="K227" i="19"/>
  <c r="K228" i="19"/>
  <c r="K229" i="19"/>
  <c r="K230" i="19"/>
  <c r="K231" i="19"/>
  <c r="K232" i="19"/>
  <c r="K233" i="19"/>
  <c r="K234" i="19"/>
  <c r="K235" i="19"/>
  <c r="K236" i="19"/>
  <c r="K237" i="19"/>
  <c r="K238" i="19"/>
  <c r="K239" i="19"/>
  <c r="K240" i="19"/>
  <c r="K241" i="19"/>
  <c r="K242" i="19"/>
  <c r="K243" i="19"/>
  <c r="K244" i="19"/>
  <c r="K245" i="19"/>
  <c r="K246" i="19"/>
  <c r="K247" i="19"/>
  <c r="K248" i="19"/>
  <c r="K249" i="19"/>
  <c r="K250" i="19"/>
  <c r="K251" i="19"/>
  <c r="K252" i="19"/>
  <c r="K253" i="19"/>
  <c r="K254" i="19"/>
  <c r="K255" i="19"/>
  <c r="K256" i="19"/>
  <c r="K257" i="19"/>
  <c r="K258" i="19"/>
  <c r="K259" i="19"/>
  <c r="K260" i="19"/>
  <c r="K261" i="19"/>
  <c r="K262" i="19"/>
  <c r="K263" i="19"/>
  <c r="K264" i="19"/>
  <c r="K265" i="19"/>
  <c r="K266" i="19"/>
  <c r="K267" i="19"/>
  <c r="K268" i="19"/>
  <c r="K269" i="19"/>
  <c r="K270" i="19"/>
  <c r="K271" i="19"/>
  <c r="K272" i="19"/>
  <c r="K273" i="19"/>
  <c r="K274" i="19"/>
  <c r="K275" i="19"/>
  <c r="K276" i="19"/>
  <c r="K277" i="19"/>
  <c r="K278" i="19"/>
  <c r="K279" i="19"/>
  <c r="K280" i="19"/>
  <c r="K281" i="19"/>
  <c r="K282" i="19"/>
  <c r="K283" i="19"/>
  <c r="K284" i="19"/>
  <c r="K285" i="19"/>
  <c r="K286" i="19"/>
  <c r="K287" i="19"/>
  <c r="K288" i="19"/>
  <c r="K289" i="19"/>
  <c r="K290" i="19"/>
  <c r="K291" i="19"/>
  <c r="K292" i="19"/>
  <c r="K293" i="19"/>
  <c r="K294" i="19"/>
  <c r="K295" i="19"/>
  <c r="K296" i="19"/>
  <c r="K297" i="19"/>
  <c r="K298" i="19"/>
  <c r="K299" i="19"/>
  <c r="K300" i="19"/>
  <c r="K301" i="19"/>
  <c r="K302" i="19"/>
  <c r="K303" i="19"/>
  <c r="K304" i="19"/>
  <c r="K305" i="19"/>
  <c r="K306" i="19"/>
  <c r="K307" i="19"/>
  <c r="K308" i="19"/>
  <c r="K309" i="19"/>
  <c r="K310" i="19"/>
  <c r="K311" i="19"/>
  <c r="K312" i="19"/>
  <c r="K313" i="19"/>
  <c r="K314" i="19"/>
  <c r="K315" i="19"/>
  <c r="K316" i="19"/>
  <c r="K317" i="19"/>
  <c r="K318" i="19"/>
  <c r="K319" i="19"/>
  <c r="K320" i="19"/>
  <c r="K321" i="19"/>
  <c r="K322" i="19"/>
  <c r="K323" i="19"/>
  <c r="K324" i="19"/>
  <c r="K325" i="19"/>
  <c r="K326" i="19"/>
  <c r="K327" i="19"/>
  <c r="K328" i="19"/>
  <c r="K329" i="19"/>
  <c r="K330" i="19"/>
  <c r="K331" i="19"/>
  <c r="K332" i="19"/>
  <c r="K333" i="19"/>
  <c r="K334" i="19"/>
  <c r="K335" i="19"/>
  <c r="K336" i="19"/>
  <c r="K337" i="19"/>
  <c r="K338" i="19"/>
  <c r="K339" i="19"/>
  <c r="K340" i="19"/>
  <c r="K341" i="19"/>
  <c r="K342" i="19"/>
  <c r="K343" i="19"/>
  <c r="K344" i="19"/>
  <c r="K345" i="19"/>
  <c r="K346" i="19"/>
  <c r="K347" i="19"/>
  <c r="K348" i="19"/>
  <c r="K349" i="19"/>
  <c r="K350" i="19"/>
  <c r="K351" i="19"/>
  <c r="K352" i="19"/>
  <c r="K353" i="19"/>
  <c r="K354" i="19"/>
  <c r="K355" i="19"/>
  <c r="K356" i="19"/>
  <c r="K357" i="19"/>
  <c r="K358" i="19"/>
  <c r="K359" i="19"/>
  <c r="K360" i="19"/>
  <c r="K361" i="19"/>
  <c r="K362" i="19"/>
  <c r="K363" i="19"/>
  <c r="K364" i="19"/>
  <c r="K365" i="19"/>
  <c r="K366" i="19"/>
  <c r="K367" i="19"/>
  <c r="K368" i="19"/>
  <c r="K369" i="19"/>
  <c r="K370" i="19"/>
  <c r="K371" i="19"/>
  <c r="K372" i="19"/>
  <c r="K373" i="19"/>
  <c r="K374" i="19"/>
  <c r="K375" i="19"/>
  <c r="K376" i="19"/>
  <c r="K377" i="19"/>
  <c r="K378" i="19"/>
  <c r="K379" i="19"/>
  <c r="K380" i="19"/>
  <c r="K381" i="19"/>
  <c r="K382" i="19"/>
  <c r="K383" i="19"/>
  <c r="K384" i="19"/>
  <c r="K385" i="19"/>
  <c r="K386" i="19"/>
  <c r="K387" i="19"/>
  <c r="K388" i="19"/>
  <c r="K389" i="19"/>
  <c r="K390" i="19"/>
  <c r="K391" i="19"/>
  <c r="K392" i="19"/>
  <c r="K393" i="19"/>
  <c r="K394" i="19"/>
  <c r="K395" i="19"/>
  <c r="K396" i="19"/>
  <c r="K397" i="19"/>
  <c r="K398" i="19"/>
  <c r="K399" i="19"/>
  <c r="K400" i="19"/>
  <c r="K401" i="19"/>
  <c r="K402" i="19"/>
  <c r="K403" i="19"/>
  <c r="K404" i="19"/>
  <c r="K405" i="19"/>
  <c r="K406" i="19"/>
  <c r="K407" i="19"/>
  <c r="K408" i="19"/>
  <c r="K409" i="19"/>
  <c r="K410" i="19"/>
  <c r="K411" i="19"/>
  <c r="K412" i="19"/>
  <c r="K413" i="19"/>
  <c r="K414" i="19"/>
  <c r="K415" i="19"/>
  <c r="K416" i="19"/>
  <c r="K417" i="19"/>
  <c r="K418" i="19"/>
  <c r="K419" i="19"/>
  <c r="K420" i="19"/>
  <c r="K421" i="19"/>
  <c r="K422" i="19"/>
  <c r="K423" i="19"/>
  <c r="K424" i="19"/>
  <c r="K425" i="19"/>
  <c r="K426" i="19"/>
  <c r="K427" i="19"/>
  <c r="K428" i="19"/>
  <c r="K429" i="19"/>
  <c r="K430" i="19"/>
  <c r="K431" i="19"/>
  <c r="K432" i="19"/>
  <c r="K433" i="19"/>
  <c r="K434" i="19"/>
  <c r="K435" i="19"/>
  <c r="K436" i="19"/>
  <c r="K437" i="19"/>
  <c r="K438" i="19"/>
  <c r="K439" i="19"/>
  <c r="K440" i="19"/>
  <c r="K441" i="19"/>
  <c r="K442" i="19"/>
  <c r="K443" i="19"/>
  <c r="K444" i="19"/>
  <c r="K445" i="19"/>
  <c r="K446" i="19"/>
  <c r="K447" i="19"/>
  <c r="K448" i="19"/>
  <c r="K449" i="19"/>
  <c r="K450" i="19"/>
  <c r="K451" i="19"/>
  <c r="K452" i="19"/>
  <c r="K453" i="19"/>
  <c r="K454" i="19"/>
  <c r="O2" i="19"/>
  <c r="N2" i="19"/>
  <c r="M3" i="19"/>
  <c r="M4" i="19"/>
  <c r="M5" i="19"/>
  <c r="M6" i="19"/>
  <c r="M2" i="19"/>
  <c r="K3" i="19"/>
  <c r="K2" i="19"/>
  <c r="O3" i="15"/>
  <c r="O4" i="15"/>
  <c r="O5" i="15"/>
  <c r="O6" i="15"/>
  <c r="O7" i="15"/>
  <c r="O8" i="15"/>
  <c r="O9" i="15"/>
  <c r="O10" i="15"/>
  <c r="O11" i="15"/>
  <c r="O12" i="15"/>
  <c r="O13" i="15"/>
  <c r="O14" i="15"/>
  <c r="O15" i="15"/>
  <c r="O16" i="15"/>
  <c r="O17" i="15"/>
  <c r="O18" i="15"/>
  <c r="O19" i="15"/>
  <c r="O20" i="15"/>
  <c r="O21" i="15"/>
  <c r="O22" i="15"/>
  <c r="O23" i="15"/>
  <c r="O24" i="15"/>
  <c r="O25" i="15"/>
  <c r="O26" i="15"/>
  <c r="O27" i="15"/>
  <c r="O28" i="15"/>
  <c r="O29" i="15"/>
  <c r="O30" i="15"/>
  <c r="O31" i="15"/>
  <c r="O32" i="15"/>
  <c r="O33" i="15"/>
  <c r="O34" i="15"/>
  <c r="O35" i="15"/>
  <c r="O36" i="15"/>
  <c r="O37" i="15"/>
  <c r="O38" i="15"/>
  <c r="O39" i="15"/>
  <c r="O40" i="15"/>
  <c r="O41" i="15"/>
  <c r="O42" i="15"/>
  <c r="O43" i="15"/>
  <c r="O44" i="15"/>
  <c r="O45" i="15"/>
  <c r="O46" i="15"/>
  <c r="O47" i="15"/>
  <c r="O48" i="15"/>
  <c r="O49" i="15"/>
  <c r="O50" i="15"/>
  <c r="O51" i="15"/>
  <c r="O52" i="15"/>
  <c r="O53" i="15"/>
  <c r="O54" i="15"/>
  <c r="O55" i="15"/>
  <c r="O56" i="15"/>
  <c r="O57" i="15"/>
  <c r="O58" i="15"/>
  <c r="O59" i="15"/>
  <c r="O60" i="15"/>
  <c r="O61" i="15"/>
  <c r="O62" i="15"/>
  <c r="O63" i="15"/>
  <c r="O64" i="15"/>
  <c r="O65" i="15"/>
  <c r="O66" i="15"/>
  <c r="O67" i="15"/>
  <c r="O68" i="15"/>
  <c r="O69" i="15"/>
  <c r="O70" i="15"/>
  <c r="O71" i="15"/>
  <c r="O72" i="15"/>
  <c r="O73" i="15"/>
  <c r="O74" i="15"/>
  <c r="O75" i="15"/>
  <c r="O76" i="15"/>
  <c r="O77" i="15"/>
  <c r="O78" i="15"/>
  <c r="O79" i="15"/>
  <c r="O80" i="15"/>
  <c r="O81" i="15"/>
  <c r="O82" i="15"/>
  <c r="O83" i="15"/>
  <c r="O84" i="15"/>
  <c r="O85" i="15"/>
  <c r="O86" i="15"/>
  <c r="O87" i="15"/>
  <c r="O88" i="15"/>
  <c r="O89" i="15"/>
  <c r="O90" i="15"/>
  <c r="O91" i="15"/>
  <c r="O92" i="15"/>
  <c r="O93" i="15"/>
  <c r="O94" i="15"/>
  <c r="O95" i="15"/>
  <c r="O96" i="15"/>
  <c r="O97" i="15"/>
  <c r="O98" i="15"/>
  <c r="O99" i="15"/>
  <c r="O100" i="15"/>
  <c r="O101" i="15"/>
  <c r="O102" i="15"/>
  <c r="O103" i="15"/>
  <c r="O104" i="15"/>
  <c r="O105" i="15"/>
  <c r="O106" i="15"/>
  <c r="O107" i="15"/>
  <c r="O108" i="15"/>
  <c r="O109" i="15"/>
  <c r="O110" i="15"/>
  <c r="O111" i="15"/>
  <c r="O112" i="15"/>
  <c r="O113" i="15"/>
  <c r="O114" i="15"/>
  <c r="O115" i="15"/>
  <c r="O116" i="15"/>
  <c r="O117" i="15"/>
  <c r="O118" i="15"/>
  <c r="O119" i="15"/>
  <c r="O120" i="15"/>
  <c r="O121" i="15"/>
  <c r="O122" i="15"/>
  <c r="O123" i="15"/>
  <c r="O124" i="15"/>
  <c r="O125" i="15"/>
  <c r="O126" i="15"/>
  <c r="O127" i="15"/>
  <c r="O128" i="15"/>
  <c r="O129" i="15"/>
  <c r="O130" i="15"/>
  <c r="O131" i="15"/>
  <c r="O132" i="15"/>
  <c r="O133" i="15"/>
  <c r="O134" i="15"/>
  <c r="O135" i="15"/>
  <c r="O136" i="15"/>
  <c r="O137" i="15"/>
  <c r="O138" i="15"/>
  <c r="O139" i="15"/>
  <c r="O140" i="15"/>
  <c r="O141" i="15"/>
  <c r="O142" i="15"/>
  <c r="O143" i="15"/>
  <c r="O144" i="15"/>
  <c r="O145" i="15"/>
  <c r="O146" i="15"/>
  <c r="O147" i="15"/>
  <c r="O148" i="15"/>
  <c r="O149" i="15"/>
  <c r="O150" i="15"/>
  <c r="O151" i="15"/>
  <c r="O152" i="15"/>
  <c r="O153" i="15"/>
  <c r="O154" i="15"/>
  <c r="O155" i="15"/>
  <c r="O156" i="15"/>
  <c r="O157" i="15"/>
  <c r="O158" i="15"/>
  <c r="O159" i="15"/>
  <c r="O160" i="15"/>
  <c r="O161" i="15"/>
  <c r="O162" i="15"/>
  <c r="O163" i="15"/>
  <c r="O164" i="15"/>
  <c r="O165" i="15"/>
  <c r="O166" i="15"/>
  <c r="O167" i="15"/>
  <c r="O168" i="15"/>
  <c r="O169" i="15"/>
  <c r="O170" i="15"/>
  <c r="O171" i="15"/>
  <c r="O172" i="15"/>
  <c r="O173" i="15"/>
  <c r="O174" i="15"/>
  <c r="O175" i="15"/>
  <c r="O176" i="15"/>
  <c r="O177" i="15"/>
  <c r="O178" i="15"/>
  <c r="O179" i="15"/>
  <c r="O180" i="15"/>
  <c r="O181" i="15"/>
  <c r="O182" i="15"/>
  <c r="O183" i="15"/>
  <c r="O184" i="15"/>
  <c r="O185" i="15"/>
  <c r="O186" i="15"/>
  <c r="O187" i="15"/>
  <c r="O188" i="15"/>
  <c r="O189" i="15"/>
  <c r="O190" i="15"/>
  <c r="O191" i="15"/>
  <c r="O192" i="15"/>
  <c r="O193" i="15"/>
  <c r="O194" i="15"/>
  <c r="O195" i="15"/>
  <c r="O196" i="15"/>
  <c r="O197" i="15"/>
  <c r="O198" i="15"/>
  <c r="O199" i="15"/>
  <c r="O200" i="15"/>
  <c r="O201" i="15"/>
  <c r="O202" i="15"/>
  <c r="O203" i="15"/>
  <c r="O204" i="15"/>
  <c r="O205" i="15"/>
  <c r="O206" i="15"/>
  <c r="O207" i="15"/>
  <c r="O208" i="15"/>
  <c r="O209" i="15"/>
  <c r="O210" i="15"/>
  <c r="O211" i="15"/>
  <c r="O212" i="15"/>
  <c r="O213" i="15"/>
  <c r="O214" i="15"/>
  <c r="O215" i="15"/>
  <c r="O216" i="15"/>
  <c r="O217" i="15"/>
  <c r="O218" i="15"/>
  <c r="O219" i="15"/>
  <c r="O220" i="15"/>
  <c r="O221" i="15"/>
  <c r="O222" i="15"/>
  <c r="O223" i="15"/>
  <c r="O224" i="15"/>
  <c r="O225" i="15"/>
  <c r="O226" i="15"/>
  <c r="O227" i="15"/>
  <c r="O228" i="15"/>
  <c r="O229" i="15"/>
  <c r="O230" i="15"/>
  <c r="O231" i="15"/>
  <c r="O232" i="15"/>
  <c r="O233" i="15"/>
  <c r="O234" i="15"/>
  <c r="O235" i="15"/>
  <c r="O236" i="15"/>
  <c r="O237" i="15"/>
  <c r="O238" i="15"/>
  <c r="O239" i="15"/>
  <c r="O240" i="15"/>
  <c r="O241" i="15"/>
  <c r="O242" i="15"/>
  <c r="O243" i="15"/>
  <c r="O244" i="15"/>
  <c r="O245" i="15"/>
  <c r="O246" i="15"/>
  <c r="O247" i="15"/>
  <c r="O248" i="15"/>
  <c r="O249" i="15"/>
  <c r="O250" i="15"/>
  <c r="O251" i="15"/>
  <c r="O252" i="15"/>
  <c r="O253" i="15"/>
  <c r="O254" i="15"/>
  <c r="O255" i="15"/>
  <c r="O256" i="15"/>
  <c r="O257" i="15"/>
  <c r="O258" i="15"/>
  <c r="O259" i="15"/>
  <c r="O260" i="15"/>
  <c r="O261" i="15"/>
  <c r="O262" i="15"/>
  <c r="O263" i="15"/>
  <c r="O264" i="15"/>
  <c r="O265" i="15"/>
  <c r="O266" i="15"/>
  <c r="O267" i="15"/>
  <c r="O268" i="15"/>
  <c r="O269" i="15"/>
  <c r="O270" i="15"/>
  <c r="O271" i="15"/>
  <c r="O272" i="15"/>
  <c r="O273" i="15"/>
  <c r="O274" i="15"/>
  <c r="O275" i="15"/>
  <c r="O276" i="15"/>
  <c r="O277" i="15"/>
  <c r="O278" i="15"/>
  <c r="O279" i="15"/>
  <c r="O280" i="15"/>
  <c r="O281" i="15"/>
  <c r="O282" i="15"/>
  <c r="O283" i="15"/>
  <c r="O284" i="15"/>
  <c r="O285" i="15"/>
  <c r="O286" i="15"/>
  <c r="O287" i="15"/>
  <c r="O288" i="15"/>
  <c r="O289" i="15"/>
  <c r="O290" i="15"/>
  <c r="O291" i="15"/>
  <c r="O292" i="15"/>
  <c r="O293" i="15"/>
  <c r="O294" i="15"/>
  <c r="O295" i="15"/>
  <c r="O296" i="15"/>
  <c r="O297" i="15"/>
  <c r="O298" i="15"/>
  <c r="O299" i="15"/>
  <c r="O300" i="15"/>
  <c r="O301" i="15"/>
  <c r="O302" i="15"/>
  <c r="O303" i="15"/>
  <c r="O304" i="15"/>
  <c r="O305" i="15"/>
  <c r="O306" i="15"/>
  <c r="O307" i="15"/>
  <c r="O308" i="15"/>
  <c r="O309" i="15"/>
  <c r="O310" i="15"/>
  <c r="O311" i="15"/>
  <c r="O312" i="15"/>
  <c r="O313" i="15"/>
  <c r="O314" i="15"/>
  <c r="O315" i="15"/>
  <c r="O316" i="15"/>
  <c r="O317" i="15"/>
  <c r="O318" i="15"/>
  <c r="O319" i="15"/>
  <c r="O320" i="15"/>
  <c r="O321" i="15"/>
  <c r="O322" i="15"/>
  <c r="O323" i="15"/>
  <c r="O324" i="15"/>
  <c r="O325" i="15"/>
  <c r="O326" i="15"/>
  <c r="O327" i="15"/>
  <c r="O328" i="15"/>
  <c r="O329" i="15"/>
  <c r="O330" i="15"/>
  <c r="O331" i="15"/>
  <c r="O332" i="15"/>
  <c r="O333" i="15"/>
  <c r="O334" i="15"/>
  <c r="O335" i="15"/>
  <c r="O336" i="15"/>
  <c r="O337" i="15"/>
  <c r="O338" i="15"/>
  <c r="O339" i="15"/>
  <c r="O340" i="15"/>
  <c r="O341" i="15"/>
  <c r="O342" i="15"/>
  <c r="O343" i="15"/>
  <c r="O344" i="15"/>
  <c r="O345" i="15"/>
  <c r="O346" i="15"/>
  <c r="O347" i="15"/>
  <c r="O348" i="15"/>
  <c r="O349" i="15"/>
  <c r="O350" i="15"/>
  <c r="O351" i="15"/>
  <c r="O352" i="15"/>
  <c r="O353" i="15"/>
  <c r="O354" i="15"/>
  <c r="O355" i="15"/>
  <c r="O356" i="15"/>
  <c r="O357" i="15"/>
  <c r="O358" i="15"/>
  <c r="O359" i="15"/>
  <c r="O360" i="15"/>
  <c r="O361" i="15"/>
  <c r="O362" i="15"/>
  <c r="O363" i="15"/>
  <c r="O364" i="15"/>
  <c r="O365" i="15"/>
  <c r="O366" i="15"/>
  <c r="O367" i="15"/>
  <c r="O368" i="15"/>
  <c r="O369" i="15"/>
  <c r="O370" i="15"/>
  <c r="O371" i="15"/>
  <c r="O372" i="15"/>
  <c r="O373" i="15"/>
  <c r="O374" i="15"/>
  <c r="O375" i="15"/>
  <c r="O376" i="15"/>
  <c r="O377" i="15"/>
  <c r="O378" i="15"/>
  <c r="O379" i="15"/>
  <c r="O380" i="15"/>
  <c r="O381" i="15"/>
  <c r="O382" i="15"/>
  <c r="O383" i="15"/>
  <c r="O384" i="15"/>
  <c r="O385" i="15"/>
  <c r="O386" i="15"/>
  <c r="O387" i="15"/>
  <c r="O388" i="15"/>
  <c r="O389" i="15"/>
  <c r="O390" i="15"/>
  <c r="O391" i="15"/>
  <c r="O392" i="15"/>
  <c r="O393" i="15"/>
  <c r="O394" i="15"/>
  <c r="O395" i="15"/>
  <c r="O396" i="15"/>
  <c r="O397" i="15"/>
  <c r="O398" i="15"/>
  <c r="O399" i="15"/>
  <c r="O400" i="15"/>
  <c r="O401" i="15"/>
  <c r="O402" i="15"/>
  <c r="O403" i="15"/>
  <c r="O404" i="15"/>
  <c r="O405" i="15"/>
  <c r="O406" i="15"/>
  <c r="O407" i="15"/>
  <c r="O408" i="15"/>
  <c r="O409" i="15"/>
  <c r="O410" i="15"/>
  <c r="O411" i="15"/>
  <c r="O412" i="15"/>
  <c r="O413" i="15"/>
  <c r="O414" i="15"/>
  <c r="O415" i="15"/>
  <c r="O416" i="15"/>
  <c r="O417" i="15"/>
  <c r="O418" i="15"/>
  <c r="O419" i="15"/>
  <c r="O420" i="15"/>
  <c r="O421" i="15"/>
  <c r="O422" i="15"/>
  <c r="O423" i="15"/>
  <c r="O424" i="15"/>
  <c r="O425" i="15"/>
  <c r="O426" i="15"/>
  <c r="O427" i="15"/>
  <c r="O428" i="15"/>
  <c r="O429" i="15"/>
  <c r="O430" i="15"/>
  <c r="O431" i="15"/>
  <c r="O432" i="15"/>
  <c r="O433" i="15"/>
  <c r="O434" i="15"/>
  <c r="O435" i="15"/>
  <c r="O436" i="15"/>
  <c r="O437" i="15"/>
  <c r="O438" i="15"/>
  <c r="O439" i="15"/>
  <c r="O440" i="15"/>
  <c r="O441" i="15"/>
  <c r="O442" i="15"/>
  <c r="O443" i="15"/>
  <c r="O444" i="15"/>
  <c r="O445" i="15"/>
  <c r="O446" i="15"/>
  <c r="O447" i="15"/>
  <c r="O448" i="15"/>
  <c r="O449" i="15"/>
  <c r="O450" i="15"/>
  <c r="O451" i="15"/>
  <c r="O452" i="15"/>
  <c r="O453" i="15"/>
  <c r="O454" i="15"/>
  <c r="O455" i="15"/>
  <c r="O456" i="15"/>
  <c r="O457" i="15"/>
  <c r="O458" i="15"/>
  <c r="O459" i="15"/>
  <c r="O460" i="15"/>
  <c r="O461" i="15"/>
  <c r="O462" i="15"/>
  <c r="O463" i="15"/>
  <c r="O464" i="15"/>
  <c r="O465" i="15"/>
  <c r="O466" i="15"/>
  <c r="O467" i="15"/>
  <c r="O468" i="15"/>
  <c r="O469" i="15"/>
  <c r="O470" i="15"/>
  <c r="O471" i="15"/>
  <c r="O472" i="15"/>
  <c r="O473" i="15"/>
  <c r="O474" i="15"/>
  <c r="O475" i="15"/>
  <c r="O476" i="15"/>
  <c r="O477" i="15"/>
  <c r="O478" i="15"/>
  <c r="O479" i="15"/>
  <c r="O480" i="15"/>
  <c r="O481" i="15"/>
  <c r="O482" i="15"/>
  <c r="O483" i="15"/>
  <c r="O484" i="15"/>
  <c r="O485" i="15"/>
  <c r="O486" i="15"/>
  <c r="O487" i="15"/>
  <c r="O488" i="15"/>
  <c r="O489" i="15"/>
  <c r="O490" i="15"/>
  <c r="O491" i="15"/>
  <c r="O492" i="15"/>
  <c r="O493" i="15"/>
  <c r="O494" i="15"/>
  <c r="O495" i="15"/>
  <c r="O496" i="15"/>
  <c r="O497" i="15"/>
  <c r="O498" i="15"/>
  <c r="O499" i="15"/>
  <c r="O500" i="15"/>
  <c r="O501" i="15"/>
  <c r="O502" i="15"/>
  <c r="O503" i="15"/>
  <c r="O504" i="15"/>
  <c r="O505" i="15"/>
  <c r="O506" i="15"/>
  <c r="O507" i="15"/>
  <c r="O508" i="15"/>
  <c r="O509" i="15"/>
  <c r="O510" i="15"/>
  <c r="O511" i="15"/>
  <c r="O512" i="15"/>
  <c r="O513" i="15"/>
  <c r="O514" i="15"/>
  <c r="O515" i="15"/>
  <c r="O516" i="15"/>
  <c r="O517" i="15"/>
  <c r="O518" i="15"/>
  <c r="O519" i="15"/>
  <c r="O520" i="15"/>
  <c r="O521" i="15"/>
  <c r="O522" i="15"/>
  <c r="O523" i="15"/>
  <c r="O524" i="15"/>
  <c r="O525" i="15"/>
  <c r="O526" i="15"/>
  <c r="O527" i="15"/>
  <c r="O528" i="15"/>
  <c r="O529" i="15"/>
  <c r="O530" i="15"/>
  <c r="O531" i="15"/>
  <c r="O532" i="15"/>
  <c r="O533" i="15"/>
  <c r="O534" i="15"/>
  <c r="O535" i="15"/>
  <c r="O536" i="15"/>
  <c r="O537" i="15"/>
  <c r="O538" i="15"/>
  <c r="O539" i="15"/>
  <c r="O540" i="15"/>
  <c r="O541" i="15"/>
  <c r="O542" i="15"/>
  <c r="O543" i="15"/>
  <c r="O544" i="15"/>
  <c r="O545" i="15"/>
  <c r="O546" i="15"/>
  <c r="O547" i="15"/>
  <c r="O548" i="15"/>
  <c r="O549" i="15"/>
  <c r="O550" i="15"/>
  <c r="O551" i="15"/>
  <c r="O552" i="15"/>
  <c r="O553" i="15"/>
  <c r="O554" i="15"/>
  <c r="O555" i="15"/>
  <c r="O556" i="15"/>
  <c r="O557" i="15"/>
  <c r="O558" i="15"/>
  <c r="O559" i="15"/>
  <c r="O560" i="15"/>
  <c r="O561" i="15"/>
  <c r="O562" i="15"/>
  <c r="O563" i="15"/>
  <c r="O564" i="15"/>
  <c r="O565" i="15"/>
  <c r="O566" i="15"/>
  <c r="O567" i="15"/>
  <c r="O568" i="15"/>
  <c r="O569" i="15"/>
  <c r="O570" i="15"/>
  <c r="O571" i="15"/>
  <c r="O572" i="15"/>
  <c r="O573" i="15"/>
  <c r="O574" i="15"/>
  <c r="O575" i="15"/>
  <c r="O576" i="15"/>
  <c r="O577" i="15"/>
  <c r="O578" i="15"/>
  <c r="O579" i="15"/>
  <c r="O580" i="15"/>
  <c r="O581" i="15"/>
  <c r="O582" i="15"/>
  <c r="O583" i="15"/>
  <c r="O584" i="15"/>
  <c r="O585" i="15"/>
  <c r="O586" i="15"/>
  <c r="O587" i="15"/>
  <c r="O588" i="15"/>
  <c r="O589" i="15"/>
  <c r="N3" i="15"/>
  <c r="N4" i="15"/>
  <c r="N5" i="15"/>
  <c r="N6" i="15"/>
  <c r="N7" i="15"/>
  <c r="N8" i="15"/>
  <c r="N9" i="15"/>
  <c r="N10" i="15"/>
  <c r="N11" i="15"/>
  <c r="N12" i="15"/>
  <c r="N13" i="15"/>
  <c r="N14" i="15"/>
  <c r="N15" i="15"/>
  <c r="N16" i="15"/>
  <c r="N17" i="15"/>
  <c r="N18" i="15"/>
  <c r="N19" i="15"/>
  <c r="N20" i="15"/>
  <c r="N21" i="15"/>
  <c r="N22" i="15"/>
  <c r="N23" i="15"/>
  <c r="N24" i="15"/>
  <c r="N25" i="15"/>
  <c r="N26" i="15"/>
  <c r="N27" i="15"/>
  <c r="N28" i="15"/>
  <c r="N29" i="15"/>
  <c r="N30" i="15"/>
  <c r="N31" i="15"/>
  <c r="N32" i="15"/>
  <c r="N33" i="15"/>
  <c r="N34" i="15"/>
  <c r="N35" i="15"/>
  <c r="N36" i="15"/>
  <c r="N37" i="15"/>
  <c r="N38" i="15"/>
  <c r="N39" i="15"/>
  <c r="N40" i="15"/>
  <c r="N41" i="15"/>
  <c r="N42" i="15"/>
  <c r="N43" i="15"/>
  <c r="N44" i="15"/>
  <c r="N45" i="15"/>
  <c r="N46" i="15"/>
  <c r="N47" i="15"/>
  <c r="N48" i="15"/>
  <c r="N49" i="15"/>
  <c r="N50" i="15"/>
  <c r="N51" i="15"/>
  <c r="N52" i="15"/>
  <c r="N53" i="15"/>
  <c r="N54" i="15"/>
  <c r="N55" i="15"/>
  <c r="N56" i="15"/>
  <c r="N57" i="15"/>
  <c r="N58" i="15"/>
  <c r="N59" i="15"/>
  <c r="N60" i="15"/>
  <c r="N61" i="15"/>
  <c r="N62" i="15"/>
  <c r="N63" i="15"/>
  <c r="N64" i="15"/>
  <c r="N65" i="15"/>
  <c r="N66" i="15"/>
  <c r="N67" i="15"/>
  <c r="N68" i="15"/>
  <c r="N69" i="15"/>
  <c r="N70" i="15"/>
  <c r="N71" i="15"/>
  <c r="N72" i="15"/>
  <c r="N73" i="15"/>
  <c r="N74" i="15"/>
  <c r="N75" i="15"/>
  <c r="N76" i="15"/>
  <c r="N77" i="15"/>
  <c r="N78" i="15"/>
  <c r="N79" i="15"/>
  <c r="N80" i="15"/>
  <c r="N81" i="15"/>
  <c r="N82" i="15"/>
  <c r="N83" i="15"/>
  <c r="N84" i="15"/>
  <c r="N85" i="15"/>
  <c r="N86" i="15"/>
  <c r="N87" i="15"/>
  <c r="N88" i="15"/>
  <c r="N89" i="15"/>
  <c r="N90" i="15"/>
  <c r="N91" i="15"/>
  <c r="N92" i="15"/>
  <c r="N93" i="15"/>
  <c r="N94" i="15"/>
  <c r="N95" i="15"/>
  <c r="N96" i="15"/>
  <c r="N97" i="15"/>
  <c r="N98" i="15"/>
  <c r="N99" i="15"/>
  <c r="N100" i="15"/>
  <c r="N101" i="15"/>
  <c r="N102" i="15"/>
  <c r="N103" i="15"/>
  <c r="N104" i="15"/>
  <c r="N105" i="15"/>
  <c r="N106" i="15"/>
  <c r="N107" i="15"/>
  <c r="N108" i="15"/>
  <c r="N109" i="15"/>
  <c r="N110" i="15"/>
  <c r="N111" i="15"/>
  <c r="N112" i="15"/>
  <c r="N113" i="15"/>
  <c r="N114" i="15"/>
  <c r="N115" i="15"/>
  <c r="N116" i="15"/>
  <c r="N117" i="15"/>
  <c r="N118" i="15"/>
  <c r="N119" i="15"/>
  <c r="N120" i="15"/>
  <c r="N121" i="15"/>
  <c r="N122" i="15"/>
  <c r="N123" i="15"/>
  <c r="N124" i="15"/>
  <c r="N125" i="15"/>
  <c r="N126" i="15"/>
  <c r="N127" i="15"/>
  <c r="N128" i="15"/>
  <c r="N129" i="15"/>
  <c r="N130" i="15"/>
  <c r="N131" i="15"/>
  <c r="N132" i="15"/>
  <c r="N133" i="15"/>
  <c r="N134" i="15"/>
  <c r="N135" i="15"/>
  <c r="N136" i="15"/>
  <c r="N137" i="15"/>
  <c r="N138" i="15"/>
  <c r="N139" i="15"/>
  <c r="N140" i="15"/>
  <c r="N141" i="15"/>
  <c r="N142" i="15"/>
  <c r="N143" i="15"/>
  <c r="N144" i="15"/>
  <c r="N145" i="15"/>
  <c r="N146" i="15"/>
  <c r="N147" i="15"/>
  <c r="N148" i="15"/>
  <c r="N149" i="15"/>
  <c r="N150" i="15"/>
  <c r="N151" i="15"/>
  <c r="N152" i="15"/>
  <c r="N153" i="15"/>
  <c r="N154" i="15"/>
  <c r="N155" i="15"/>
  <c r="N156" i="15"/>
  <c r="N157" i="15"/>
  <c r="N158" i="15"/>
  <c r="N159" i="15"/>
  <c r="N160" i="15"/>
  <c r="N161" i="15"/>
  <c r="N162" i="15"/>
  <c r="N163" i="15"/>
  <c r="N164" i="15"/>
  <c r="N165" i="15"/>
  <c r="N166" i="15"/>
  <c r="N167" i="15"/>
  <c r="N168" i="15"/>
  <c r="N169" i="15"/>
  <c r="N170" i="15"/>
  <c r="N171" i="15"/>
  <c r="N172" i="15"/>
  <c r="N173" i="15"/>
  <c r="N174" i="15"/>
  <c r="N175" i="15"/>
  <c r="N176" i="15"/>
  <c r="N177" i="15"/>
  <c r="N178" i="15"/>
  <c r="N179" i="15"/>
  <c r="N180" i="15"/>
  <c r="N181" i="15"/>
  <c r="N182" i="15"/>
  <c r="N183" i="15"/>
  <c r="N184" i="15"/>
  <c r="N185" i="15"/>
  <c r="N186" i="15"/>
  <c r="N187" i="15"/>
  <c r="N188" i="15"/>
  <c r="N189" i="15"/>
  <c r="N190" i="15"/>
  <c r="N191" i="15"/>
  <c r="N192" i="15"/>
  <c r="N193" i="15"/>
  <c r="N194" i="15"/>
  <c r="N195" i="15"/>
  <c r="N196" i="15"/>
  <c r="N197" i="15"/>
  <c r="N198" i="15"/>
  <c r="N199" i="15"/>
  <c r="N200" i="15"/>
  <c r="N201" i="15"/>
  <c r="N202" i="15"/>
  <c r="N203" i="15"/>
  <c r="N204" i="15"/>
  <c r="N205" i="15"/>
  <c r="N206" i="15"/>
  <c r="N207" i="15"/>
  <c r="N208" i="15"/>
  <c r="N209" i="15"/>
  <c r="N210" i="15"/>
  <c r="N211" i="15"/>
  <c r="N212" i="15"/>
  <c r="N213" i="15"/>
  <c r="N214" i="15"/>
  <c r="N215" i="15"/>
  <c r="N216" i="15"/>
  <c r="N217" i="15"/>
  <c r="N218" i="15"/>
  <c r="N219" i="15"/>
  <c r="N220" i="15"/>
  <c r="N221" i="15"/>
  <c r="N222" i="15"/>
  <c r="N223" i="15"/>
  <c r="N224" i="15"/>
  <c r="N225" i="15"/>
  <c r="N226" i="15"/>
  <c r="N227" i="15"/>
  <c r="N228" i="15"/>
  <c r="N229" i="15"/>
  <c r="N230" i="15"/>
  <c r="N231" i="15"/>
  <c r="N232" i="15"/>
  <c r="N233" i="15"/>
  <c r="N234" i="15"/>
  <c r="N235" i="15"/>
  <c r="N236" i="15"/>
  <c r="N237" i="15"/>
  <c r="N238" i="15"/>
  <c r="N239" i="15"/>
  <c r="N240" i="15"/>
  <c r="N241" i="15"/>
  <c r="N242" i="15"/>
  <c r="N243" i="15"/>
  <c r="N244" i="15"/>
  <c r="N245" i="15"/>
  <c r="N246" i="15"/>
  <c r="N247" i="15"/>
  <c r="N248" i="15"/>
  <c r="N249" i="15"/>
  <c r="N250" i="15"/>
  <c r="N251" i="15"/>
  <c r="N252" i="15"/>
  <c r="N253" i="15"/>
  <c r="N254" i="15"/>
  <c r="N255" i="15"/>
  <c r="N256" i="15"/>
  <c r="N257" i="15"/>
  <c r="N258" i="15"/>
  <c r="N259" i="15"/>
  <c r="N260" i="15"/>
  <c r="N261" i="15"/>
  <c r="N262" i="15"/>
  <c r="N263" i="15"/>
  <c r="N264" i="15"/>
  <c r="N265" i="15"/>
  <c r="N266" i="15"/>
  <c r="N267" i="15"/>
  <c r="N268" i="15"/>
  <c r="N269" i="15"/>
  <c r="N270" i="15"/>
  <c r="N271" i="15"/>
  <c r="N272" i="15"/>
  <c r="N273" i="15"/>
  <c r="N274" i="15"/>
  <c r="N275" i="15"/>
  <c r="N276" i="15"/>
  <c r="N277" i="15"/>
  <c r="N278" i="15"/>
  <c r="N279" i="15"/>
  <c r="N280" i="15"/>
  <c r="N281" i="15"/>
  <c r="N282" i="15"/>
  <c r="N283" i="15"/>
  <c r="N284" i="15"/>
  <c r="N285" i="15"/>
  <c r="N286" i="15"/>
  <c r="N287" i="15"/>
  <c r="N288" i="15"/>
  <c r="N289" i="15"/>
  <c r="N290" i="15"/>
  <c r="N291" i="15"/>
  <c r="N292" i="15"/>
  <c r="N293" i="15"/>
  <c r="N294" i="15"/>
  <c r="N295" i="15"/>
  <c r="N296" i="15"/>
  <c r="N297" i="15"/>
  <c r="N298" i="15"/>
  <c r="N299" i="15"/>
  <c r="N300" i="15"/>
  <c r="N301" i="15"/>
  <c r="N302" i="15"/>
  <c r="N303" i="15"/>
  <c r="N304" i="15"/>
  <c r="N305" i="15"/>
  <c r="N306" i="15"/>
  <c r="N307" i="15"/>
  <c r="N308" i="15"/>
  <c r="N309" i="15"/>
  <c r="N310" i="15"/>
  <c r="N311" i="15"/>
  <c r="N312" i="15"/>
  <c r="N313" i="15"/>
  <c r="N314" i="15"/>
  <c r="N315" i="15"/>
  <c r="N316" i="15"/>
  <c r="N317" i="15"/>
  <c r="N318" i="15"/>
  <c r="N319" i="15"/>
  <c r="N320" i="15"/>
  <c r="N321" i="15"/>
  <c r="N322" i="15"/>
  <c r="N323" i="15"/>
  <c r="N324" i="15"/>
  <c r="N325" i="15"/>
  <c r="N326" i="15"/>
  <c r="N327" i="15"/>
  <c r="N328" i="15"/>
  <c r="N329" i="15"/>
  <c r="N330" i="15"/>
  <c r="N331" i="15"/>
  <c r="N332" i="15"/>
  <c r="N333" i="15"/>
  <c r="N334" i="15"/>
  <c r="N335" i="15"/>
  <c r="N336" i="15"/>
  <c r="N337" i="15"/>
  <c r="N338" i="15"/>
  <c r="N339" i="15"/>
  <c r="N340" i="15"/>
  <c r="N341" i="15"/>
  <c r="N342" i="15"/>
  <c r="N343" i="15"/>
  <c r="N344" i="15"/>
  <c r="N345" i="15"/>
  <c r="N346" i="15"/>
  <c r="N347" i="15"/>
  <c r="N348" i="15"/>
  <c r="N349" i="15"/>
  <c r="N350" i="15"/>
  <c r="N351" i="15"/>
  <c r="N352" i="15"/>
  <c r="N353" i="15"/>
  <c r="N354" i="15"/>
  <c r="N355" i="15"/>
  <c r="N356" i="15"/>
  <c r="N357" i="15"/>
  <c r="N358" i="15"/>
  <c r="N359" i="15"/>
  <c r="N360" i="15"/>
  <c r="N361" i="15"/>
  <c r="N362" i="15"/>
  <c r="N363" i="15"/>
  <c r="N364" i="15"/>
  <c r="N365" i="15"/>
  <c r="N366" i="15"/>
  <c r="N367" i="15"/>
  <c r="N368" i="15"/>
  <c r="N369" i="15"/>
  <c r="N370" i="15"/>
  <c r="N371" i="15"/>
  <c r="N372" i="15"/>
  <c r="N373" i="15"/>
  <c r="N374" i="15"/>
  <c r="N375" i="15"/>
  <c r="N376" i="15"/>
  <c r="N377" i="15"/>
  <c r="N378" i="15"/>
  <c r="N379" i="15"/>
  <c r="N380" i="15"/>
  <c r="N381" i="15"/>
  <c r="N382" i="15"/>
  <c r="N383" i="15"/>
  <c r="N384" i="15"/>
  <c r="N385" i="15"/>
  <c r="N386" i="15"/>
  <c r="N387" i="15"/>
  <c r="N388" i="15"/>
  <c r="N389" i="15"/>
  <c r="N390" i="15"/>
  <c r="N391" i="15"/>
  <c r="N392" i="15"/>
  <c r="N393" i="15"/>
  <c r="N394" i="15"/>
  <c r="N395" i="15"/>
  <c r="N396" i="15"/>
  <c r="N397" i="15"/>
  <c r="N398" i="15"/>
  <c r="N399" i="15"/>
  <c r="N400" i="15"/>
  <c r="N401" i="15"/>
  <c r="N402" i="15"/>
  <c r="N403" i="15"/>
  <c r="N404" i="15"/>
  <c r="N405" i="15"/>
  <c r="N406" i="15"/>
  <c r="N407" i="15"/>
  <c r="N408" i="15"/>
  <c r="N409" i="15"/>
  <c r="N410" i="15"/>
  <c r="N411" i="15"/>
  <c r="N412" i="15"/>
  <c r="N413" i="15"/>
  <c r="N414" i="15"/>
  <c r="N415" i="15"/>
  <c r="N416" i="15"/>
  <c r="N417" i="15"/>
  <c r="N418" i="15"/>
  <c r="N419" i="15"/>
  <c r="N420" i="15"/>
  <c r="N421" i="15"/>
  <c r="N422" i="15"/>
  <c r="N423" i="15"/>
  <c r="N424" i="15"/>
  <c r="N425" i="15"/>
  <c r="N426" i="15"/>
  <c r="N427" i="15"/>
  <c r="N428" i="15"/>
  <c r="N429" i="15"/>
  <c r="N430" i="15"/>
  <c r="N431" i="15"/>
  <c r="N432" i="15"/>
  <c r="N433" i="15"/>
  <c r="N434" i="15"/>
  <c r="N435" i="15"/>
  <c r="N436" i="15"/>
  <c r="N437" i="15"/>
  <c r="N438" i="15"/>
  <c r="N439" i="15"/>
  <c r="N440" i="15"/>
  <c r="N441" i="15"/>
  <c r="N442" i="15"/>
  <c r="N443" i="15"/>
  <c r="N444" i="15"/>
  <c r="N445" i="15"/>
  <c r="N446" i="15"/>
  <c r="N447" i="15"/>
  <c r="N448" i="15"/>
  <c r="N449" i="15"/>
  <c r="N450" i="15"/>
  <c r="N451" i="15"/>
  <c r="N452" i="15"/>
  <c r="N453" i="15"/>
  <c r="N454" i="15"/>
  <c r="N455" i="15"/>
  <c r="N456" i="15"/>
  <c r="N457" i="15"/>
  <c r="N458" i="15"/>
  <c r="N459" i="15"/>
  <c r="N460" i="15"/>
  <c r="N461" i="15"/>
  <c r="N462" i="15"/>
  <c r="N463" i="15"/>
  <c r="N464" i="15"/>
  <c r="N465" i="15"/>
  <c r="N466" i="15"/>
  <c r="N467" i="15"/>
  <c r="N468" i="15"/>
  <c r="N469" i="15"/>
  <c r="N470" i="15"/>
  <c r="N471" i="15"/>
  <c r="N472" i="15"/>
  <c r="N473" i="15"/>
  <c r="N474" i="15"/>
  <c r="N475" i="15"/>
  <c r="N476" i="15"/>
  <c r="N477" i="15"/>
  <c r="N478" i="15"/>
  <c r="N479" i="15"/>
  <c r="N480" i="15"/>
  <c r="N481" i="15"/>
  <c r="N482" i="15"/>
  <c r="N483" i="15"/>
  <c r="N484" i="15"/>
  <c r="N485" i="15"/>
  <c r="N486" i="15"/>
  <c r="N487" i="15"/>
  <c r="N488" i="15"/>
  <c r="N489" i="15"/>
  <c r="N490" i="15"/>
  <c r="N491" i="15"/>
  <c r="N492" i="15"/>
  <c r="N493" i="15"/>
  <c r="N494" i="15"/>
  <c r="N495" i="15"/>
  <c r="N496" i="15"/>
  <c r="N497" i="15"/>
  <c r="N498" i="15"/>
  <c r="N499" i="15"/>
  <c r="N500" i="15"/>
  <c r="N501" i="15"/>
  <c r="N502" i="15"/>
  <c r="N503" i="15"/>
  <c r="N504" i="15"/>
  <c r="N505" i="15"/>
  <c r="N506" i="15"/>
  <c r="N507" i="15"/>
  <c r="N508" i="15"/>
  <c r="N509" i="15"/>
  <c r="N510" i="15"/>
  <c r="N511" i="15"/>
  <c r="N512" i="15"/>
  <c r="N513" i="15"/>
  <c r="N514" i="15"/>
  <c r="N515" i="15"/>
  <c r="N516" i="15"/>
  <c r="N517" i="15"/>
  <c r="N518" i="15"/>
  <c r="N519" i="15"/>
  <c r="N520" i="15"/>
  <c r="N521" i="15"/>
  <c r="N522" i="15"/>
  <c r="N523" i="15"/>
  <c r="N524" i="15"/>
  <c r="N525" i="15"/>
  <c r="N526" i="15"/>
  <c r="N527" i="15"/>
  <c r="N528" i="15"/>
  <c r="N529" i="15"/>
  <c r="N530" i="15"/>
  <c r="N531" i="15"/>
  <c r="N532" i="15"/>
  <c r="N533" i="15"/>
  <c r="N534" i="15"/>
  <c r="N535" i="15"/>
  <c r="N536" i="15"/>
  <c r="N537" i="15"/>
  <c r="N538" i="15"/>
  <c r="N539" i="15"/>
  <c r="N540" i="15"/>
  <c r="N541" i="15"/>
  <c r="N542" i="15"/>
  <c r="N543" i="15"/>
  <c r="N544" i="15"/>
  <c r="N545" i="15"/>
  <c r="N546" i="15"/>
  <c r="N547" i="15"/>
  <c r="N548" i="15"/>
  <c r="N549" i="15"/>
  <c r="N550" i="15"/>
  <c r="N551" i="15"/>
  <c r="N552" i="15"/>
  <c r="N553" i="15"/>
  <c r="N554" i="15"/>
  <c r="N555" i="15"/>
  <c r="N556" i="15"/>
  <c r="N557" i="15"/>
  <c r="N558" i="15"/>
  <c r="N559" i="15"/>
  <c r="N560" i="15"/>
  <c r="N561" i="15"/>
  <c r="N562" i="15"/>
  <c r="N563" i="15"/>
  <c r="N564" i="15"/>
  <c r="N565" i="15"/>
  <c r="N566" i="15"/>
  <c r="N567" i="15"/>
  <c r="N568" i="15"/>
  <c r="N569" i="15"/>
  <c r="N570" i="15"/>
  <c r="N571" i="15"/>
  <c r="N572" i="15"/>
  <c r="N573" i="15"/>
  <c r="N574" i="15"/>
  <c r="N575" i="15"/>
  <c r="N576" i="15"/>
  <c r="N577" i="15"/>
  <c r="N578" i="15"/>
  <c r="N579" i="15"/>
  <c r="N580" i="15"/>
  <c r="N581" i="15"/>
  <c r="N582" i="15"/>
  <c r="N583" i="15"/>
  <c r="N584" i="15"/>
  <c r="N585" i="15"/>
  <c r="N586" i="15"/>
  <c r="N587" i="15"/>
  <c r="N588" i="15"/>
  <c r="N589" i="15"/>
  <c r="M5" i="15"/>
  <c r="M6" i="15"/>
  <c r="M7" i="15"/>
  <c r="M8" i="15"/>
  <c r="M9" i="15"/>
  <c r="M10" i="15"/>
  <c r="M11" i="15"/>
  <c r="M12" i="15"/>
  <c r="M13" i="15"/>
  <c r="M14" i="15"/>
  <c r="M15" i="15"/>
  <c r="M16" i="15"/>
  <c r="M17" i="15"/>
  <c r="M18" i="15"/>
  <c r="M19" i="15"/>
  <c r="M20" i="15"/>
  <c r="M21" i="15"/>
  <c r="M22" i="15"/>
  <c r="M23" i="15"/>
  <c r="M24" i="15"/>
  <c r="M25" i="15"/>
  <c r="M26" i="15"/>
  <c r="M27" i="15"/>
  <c r="M28" i="15"/>
  <c r="M29" i="15"/>
  <c r="M30" i="15"/>
  <c r="M31" i="15"/>
  <c r="M32" i="15"/>
  <c r="M33" i="15"/>
  <c r="M34" i="15"/>
  <c r="M35" i="15"/>
  <c r="M36" i="15"/>
  <c r="M37" i="15"/>
  <c r="M38" i="15"/>
  <c r="M39" i="15"/>
  <c r="M40" i="15"/>
  <c r="M41" i="15"/>
  <c r="M42" i="15"/>
  <c r="M43" i="15"/>
  <c r="M44" i="15"/>
  <c r="M45" i="15"/>
  <c r="M46" i="15"/>
  <c r="M47" i="15"/>
  <c r="M48" i="15"/>
  <c r="M49" i="15"/>
  <c r="M50" i="15"/>
  <c r="M51" i="15"/>
  <c r="M52" i="15"/>
  <c r="M53" i="15"/>
  <c r="M54" i="15"/>
  <c r="M55" i="15"/>
  <c r="M56" i="15"/>
  <c r="M57" i="15"/>
  <c r="M58" i="15"/>
  <c r="M59" i="15"/>
  <c r="M60" i="15"/>
  <c r="M61" i="15"/>
  <c r="M62" i="15"/>
  <c r="M63" i="15"/>
  <c r="M64" i="15"/>
  <c r="M65" i="15"/>
  <c r="M66" i="15"/>
  <c r="M67" i="15"/>
  <c r="M68" i="15"/>
  <c r="M69" i="15"/>
  <c r="M70" i="15"/>
  <c r="M71" i="15"/>
  <c r="M72" i="15"/>
  <c r="M73" i="15"/>
  <c r="M74" i="15"/>
  <c r="M75" i="15"/>
  <c r="M76" i="15"/>
  <c r="M77" i="15"/>
  <c r="M78" i="15"/>
  <c r="M79" i="15"/>
  <c r="M80" i="15"/>
  <c r="M81" i="15"/>
  <c r="M82" i="15"/>
  <c r="M83" i="15"/>
  <c r="M84" i="15"/>
  <c r="M85" i="15"/>
  <c r="M86" i="15"/>
  <c r="M87" i="15"/>
  <c r="M88" i="15"/>
  <c r="M89" i="15"/>
  <c r="M90" i="15"/>
  <c r="M91" i="15"/>
  <c r="M92" i="15"/>
  <c r="M93" i="15"/>
  <c r="M94" i="15"/>
  <c r="M95" i="15"/>
  <c r="M96" i="15"/>
  <c r="M97" i="15"/>
  <c r="M98" i="15"/>
  <c r="M99" i="15"/>
  <c r="M100" i="15"/>
  <c r="M101" i="15"/>
  <c r="M102" i="15"/>
  <c r="M103" i="15"/>
  <c r="M104" i="15"/>
  <c r="M105" i="15"/>
  <c r="M106" i="15"/>
  <c r="M107" i="15"/>
  <c r="M108" i="15"/>
  <c r="M109" i="15"/>
  <c r="M110" i="15"/>
  <c r="M111" i="15"/>
  <c r="M112" i="15"/>
  <c r="M113" i="15"/>
  <c r="M114" i="15"/>
  <c r="M115" i="15"/>
  <c r="M116" i="15"/>
  <c r="M117" i="15"/>
  <c r="M118" i="15"/>
  <c r="M119" i="15"/>
  <c r="M120" i="15"/>
  <c r="M121" i="15"/>
  <c r="M122" i="15"/>
  <c r="M123" i="15"/>
  <c r="M124" i="15"/>
  <c r="M125" i="15"/>
  <c r="M126" i="15"/>
  <c r="M127" i="15"/>
  <c r="M128" i="15"/>
  <c r="M129" i="15"/>
  <c r="M130" i="15"/>
  <c r="M131" i="15"/>
  <c r="M132" i="15"/>
  <c r="M133" i="15"/>
  <c r="M134" i="15"/>
  <c r="M135" i="15"/>
  <c r="M136" i="15"/>
  <c r="M137" i="15"/>
  <c r="M138" i="15"/>
  <c r="M139" i="15"/>
  <c r="M140" i="15"/>
  <c r="M141" i="15"/>
  <c r="M142" i="15"/>
  <c r="M143" i="15"/>
  <c r="M144" i="15"/>
  <c r="M145" i="15"/>
  <c r="M146" i="15"/>
  <c r="M147" i="15"/>
  <c r="M148" i="15"/>
  <c r="M149" i="15"/>
  <c r="M150" i="15"/>
  <c r="M151" i="15"/>
  <c r="M152" i="15"/>
  <c r="M153" i="15"/>
  <c r="M154" i="15"/>
  <c r="M155" i="15"/>
  <c r="M156" i="15"/>
  <c r="M157" i="15"/>
  <c r="M158" i="15"/>
  <c r="M159" i="15"/>
  <c r="M160" i="15"/>
  <c r="M161" i="15"/>
  <c r="M162" i="15"/>
  <c r="M163" i="15"/>
  <c r="M164" i="15"/>
  <c r="M165" i="15"/>
  <c r="M166" i="15"/>
  <c r="M167" i="15"/>
  <c r="M168" i="15"/>
  <c r="M169" i="15"/>
  <c r="M170" i="15"/>
  <c r="M171" i="15"/>
  <c r="M172" i="15"/>
  <c r="M173" i="15"/>
  <c r="M174" i="15"/>
  <c r="M175" i="15"/>
  <c r="M176" i="15"/>
  <c r="M177" i="15"/>
  <c r="M178" i="15"/>
  <c r="M179" i="15"/>
  <c r="M180" i="15"/>
  <c r="M181" i="15"/>
  <c r="M182" i="15"/>
  <c r="M183" i="15"/>
  <c r="M184" i="15"/>
  <c r="M185" i="15"/>
  <c r="M186" i="15"/>
  <c r="M187" i="15"/>
  <c r="M188" i="15"/>
  <c r="M189" i="15"/>
  <c r="M190" i="15"/>
  <c r="M191" i="15"/>
  <c r="M192" i="15"/>
  <c r="M193" i="15"/>
  <c r="M194" i="15"/>
  <c r="M195" i="15"/>
  <c r="M196" i="15"/>
  <c r="M197" i="15"/>
  <c r="M198" i="15"/>
  <c r="M199" i="15"/>
  <c r="M200" i="15"/>
  <c r="M201" i="15"/>
  <c r="M202" i="15"/>
  <c r="M203" i="15"/>
  <c r="M204" i="15"/>
  <c r="M205" i="15"/>
  <c r="M206" i="15"/>
  <c r="M207" i="15"/>
  <c r="M208" i="15"/>
  <c r="M209" i="15"/>
  <c r="M210" i="15"/>
  <c r="M211" i="15"/>
  <c r="M212" i="15"/>
  <c r="M213" i="15"/>
  <c r="M214" i="15"/>
  <c r="M215" i="15"/>
  <c r="M216" i="15"/>
  <c r="M217" i="15"/>
  <c r="M218" i="15"/>
  <c r="M219" i="15"/>
  <c r="M220" i="15"/>
  <c r="M221" i="15"/>
  <c r="M222" i="15"/>
  <c r="M223" i="15"/>
  <c r="M224" i="15"/>
  <c r="M225" i="15"/>
  <c r="M226" i="15"/>
  <c r="M227" i="15"/>
  <c r="M228" i="15"/>
  <c r="M229" i="15"/>
  <c r="M230" i="15"/>
  <c r="M231" i="15"/>
  <c r="M232" i="15"/>
  <c r="M233" i="15"/>
  <c r="M234" i="15"/>
  <c r="M235" i="15"/>
  <c r="M236" i="15"/>
  <c r="M237" i="15"/>
  <c r="M238" i="15"/>
  <c r="M239" i="15"/>
  <c r="M240" i="15"/>
  <c r="M241" i="15"/>
  <c r="M242" i="15"/>
  <c r="M243" i="15"/>
  <c r="M244" i="15"/>
  <c r="M245" i="15"/>
  <c r="M246" i="15"/>
  <c r="M247" i="15"/>
  <c r="M248" i="15"/>
  <c r="M249" i="15"/>
  <c r="M250" i="15"/>
  <c r="M251" i="15"/>
  <c r="M252" i="15"/>
  <c r="M253" i="15"/>
  <c r="M254" i="15"/>
  <c r="M255" i="15"/>
  <c r="M256" i="15"/>
  <c r="M257" i="15"/>
  <c r="M258" i="15"/>
  <c r="M259" i="15"/>
  <c r="M260" i="15"/>
  <c r="M261" i="15"/>
  <c r="M262" i="15"/>
  <c r="M263" i="15"/>
  <c r="M264" i="15"/>
  <c r="M265" i="15"/>
  <c r="M266" i="15"/>
  <c r="M267" i="15"/>
  <c r="M268" i="15"/>
  <c r="M269" i="15"/>
  <c r="M270" i="15"/>
  <c r="M271" i="15"/>
  <c r="M272" i="15"/>
  <c r="M273" i="15"/>
  <c r="M274" i="15"/>
  <c r="M275" i="15"/>
  <c r="M276" i="15"/>
  <c r="M277" i="15"/>
  <c r="M278" i="15"/>
  <c r="M279" i="15"/>
  <c r="M280" i="15"/>
  <c r="M281" i="15"/>
  <c r="M282" i="15"/>
  <c r="M283" i="15"/>
  <c r="M284" i="15"/>
  <c r="M285" i="15"/>
  <c r="M286" i="15"/>
  <c r="M287" i="15"/>
  <c r="M288" i="15"/>
  <c r="M289" i="15"/>
  <c r="M290" i="15"/>
  <c r="M291" i="15"/>
  <c r="M292" i="15"/>
  <c r="M293" i="15"/>
  <c r="M294" i="15"/>
  <c r="M295" i="15"/>
  <c r="M296" i="15"/>
  <c r="M297" i="15"/>
  <c r="M298" i="15"/>
  <c r="M299" i="15"/>
  <c r="M300" i="15"/>
  <c r="M301" i="15"/>
  <c r="M302" i="15"/>
  <c r="M303" i="15"/>
  <c r="M304" i="15"/>
  <c r="M305" i="15"/>
  <c r="M306" i="15"/>
  <c r="M307" i="15"/>
  <c r="M308" i="15"/>
  <c r="M309" i="15"/>
  <c r="M310" i="15"/>
  <c r="M311" i="15"/>
  <c r="M312" i="15"/>
  <c r="M313" i="15"/>
  <c r="M314" i="15"/>
  <c r="M315" i="15"/>
  <c r="M316" i="15"/>
  <c r="M317" i="15"/>
  <c r="M318" i="15"/>
  <c r="M319" i="15"/>
  <c r="M320" i="15"/>
  <c r="M321" i="15"/>
  <c r="M322" i="15"/>
  <c r="M323" i="15"/>
  <c r="M324" i="15"/>
  <c r="M325" i="15"/>
  <c r="M326" i="15"/>
  <c r="M327" i="15"/>
  <c r="M328" i="15"/>
  <c r="M329" i="15"/>
  <c r="M330" i="15"/>
  <c r="M331" i="15"/>
  <c r="M332" i="15"/>
  <c r="M333" i="15"/>
  <c r="M334" i="15"/>
  <c r="M335" i="15"/>
  <c r="M336" i="15"/>
  <c r="M337" i="15"/>
  <c r="M338" i="15"/>
  <c r="M339" i="15"/>
  <c r="M340" i="15"/>
  <c r="M341" i="15"/>
  <c r="M342" i="15"/>
  <c r="M343" i="15"/>
  <c r="M344" i="15"/>
  <c r="M345" i="15"/>
  <c r="M346" i="15"/>
  <c r="M347" i="15"/>
  <c r="M348" i="15"/>
  <c r="M349" i="15"/>
  <c r="M350" i="15"/>
  <c r="M351" i="15"/>
  <c r="M352" i="15"/>
  <c r="M353" i="15"/>
  <c r="M354" i="15"/>
  <c r="M355" i="15"/>
  <c r="M356" i="15"/>
  <c r="M357" i="15"/>
  <c r="M358" i="15"/>
  <c r="M359" i="15"/>
  <c r="M360" i="15"/>
  <c r="M361" i="15"/>
  <c r="M362" i="15"/>
  <c r="M363" i="15"/>
  <c r="M364" i="15"/>
  <c r="M365" i="15"/>
  <c r="M366" i="15"/>
  <c r="M367" i="15"/>
  <c r="M368" i="15"/>
  <c r="M369" i="15"/>
  <c r="M370" i="15"/>
  <c r="M371" i="15"/>
  <c r="M372" i="15"/>
  <c r="M373" i="15"/>
  <c r="M374" i="15"/>
  <c r="M375" i="15"/>
  <c r="M376" i="15"/>
  <c r="M377" i="15"/>
  <c r="M378" i="15"/>
  <c r="M379" i="15"/>
  <c r="M380" i="15"/>
  <c r="M381" i="15"/>
  <c r="M382" i="15"/>
  <c r="M383" i="15"/>
  <c r="M384" i="15"/>
  <c r="M385" i="15"/>
  <c r="M386" i="15"/>
  <c r="M387" i="15"/>
  <c r="M388" i="15"/>
  <c r="M389" i="15"/>
  <c r="M390" i="15"/>
  <c r="M391" i="15"/>
  <c r="M392" i="15"/>
  <c r="M393" i="15"/>
  <c r="M394" i="15"/>
  <c r="M395" i="15"/>
  <c r="M396" i="15"/>
  <c r="M397" i="15"/>
  <c r="M398" i="15"/>
  <c r="M399" i="15"/>
  <c r="M400" i="15"/>
  <c r="M401" i="15"/>
  <c r="M402" i="15"/>
  <c r="M403" i="15"/>
  <c r="M404" i="15"/>
  <c r="M405" i="15"/>
  <c r="M406" i="15"/>
  <c r="M407" i="15"/>
  <c r="M408" i="15"/>
  <c r="M409" i="15"/>
  <c r="M410" i="15"/>
  <c r="M411" i="15"/>
  <c r="M412" i="15"/>
  <c r="M413" i="15"/>
  <c r="M414" i="15"/>
  <c r="M415" i="15"/>
  <c r="M416" i="15"/>
  <c r="M417" i="15"/>
  <c r="M418" i="15"/>
  <c r="M419" i="15"/>
  <c r="M420" i="15"/>
  <c r="M421" i="15"/>
  <c r="M422" i="15"/>
  <c r="M423" i="15"/>
  <c r="M424" i="15"/>
  <c r="M425" i="15"/>
  <c r="M426" i="15"/>
  <c r="M427" i="15"/>
  <c r="M428" i="15"/>
  <c r="M429" i="15"/>
  <c r="M430" i="15"/>
  <c r="M431" i="15"/>
  <c r="M432" i="15"/>
  <c r="M433" i="15"/>
  <c r="M434" i="15"/>
  <c r="M435" i="15"/>
  <c r="M436" i="15"/>
  <c r="M437" i="15"/>
  <c r="M438" i="15"/>
  <c r="M439" i="15"/>
  <c r="M440" i="15"/>
  <c r="M441" i="15"/>
  <c r="M442" i="15"/>
  <c r="M443" i="15"/>
  <c r="M444" i="15"/>
  <c r="M445" i="15"/>
  <c r="M446" i="15"/>
  <c r="M447" i="15"/>
  <c r="M448" i="15"/>
  <c r="M449" i="15"/>
  <c r="M450" i="15"/>
  <c r="M451" i="15"/>
  <c r="M452" i="15"/>
  <c r="M453" i="15"/>
  <c r="M454" i="15"/>
  <c r="M455" i="15"/>
  <c r="M456" i="15"/>
  <c r="M457" i="15"/>
  <c r="M458" i="15"/>
  <c r="M459" i="15"/>
  <c r="M460" i="15"/>
  <c r="M461" i="15"/>
  <c r="M462" i="15"/>
  <c r="M463" i="15"/>
  <c r="M464" i="15"/>
  <c r="M465" i="15"/>
  <c r="M466" i="15"/>
  <c r="M467" i="15"/>
  <c r="M468" i="15"/>
  <c r="M469" i="15"/>
  <c r="M470" i="15"/>
  <c r="M471" i="15"/>
  <c r="M472" i="15"/>
  <c r="M473" i="15"/>
  <c r="M474" i="15"/>
  <c r="M475" i="15"/>
  <c r="M476" i="15"/>
  <c r="M477" i="15"/>
  <c r="M478" i="15"/>
  <c r="M479" i="15"/>
  <c r="M480" i="15"/>
  <c r="M481" i="15"/>
  <c r="M482" i="15"/>
  <c r="M483" i="15"/>
  <c r="M484" i="15"/>
  <c r="M485" i="15"/>
  <c r="M486" i="15"/>
  <c r="M487" i="15"/>
  <c r="M488" i="15"/>
  <c r="M489" i="15"/>
  <c r="M490" i="15"/>
  <c r="M491" i="15"/>
  <c r="M492" i="15"/>
  <c r="M493" i="15"/>
  <c r="M494" i="15"/>
  <c r="M495" i="15"/>
  <c r="M496" i="15"/>
  <c r="M497" i="15"/>
  <c r="M498" i="15"/>
  <c r="M499" i="15"/>
  <c r="M500" i="15"/>
  <c r="M501" i="15"/>
  <c r="M502" i="15"/>
  <c r="M503" i="15"/>
  <c r="M504" i="15"/>
  <c r="M505" i="15"/>
  <c r="M506" i="15"/>
  <c r="M507" i="15"/>
  <c r="M508" i="15"/>
  <c r="M509" i="15"/>
  <c r="M510" i="15"/>
  <c r="M511" i="15"/>
  <c r="M512" i="15"/>
  <c r="M513" i="15"/>
  <c r="M514" i="15"/>
  <c r="M515" i="15"/>
  <c r="M516" i="15"/>
  <c r="M517" i="15"/>
  <c r="M518" i="15"/>
  <c r="M519" i="15"/>
  <c r="M520" i="15"/>
  <c r="M521" i="15"/>
  <c r="M522" i="15"/>
  <c r="M523" i="15"/>
  <c r="M524" i="15"/>
  <c r="M525" i="15"/>
  <c r="M526" i="15"/>
  <c r="M527" i="15"/>
  <c r="M528" i="15"/>
  <c r="M529" i="15"/>
  <c r="M530" i="15"/>
  <c r="M531" i="15"/>
  <c r="M532" i="15"/>
  <c r="M533" i="15"/>
  <c r="M534" i="15"/>
  <c r="M535" i="15"/>
  <c r="M536" i="15"/>
  <c r="M537" i="15"/>
  <c r="M538" i="15"/>
  <c r="M539" i="15"/>
  <c r="M540" i="15"/>
  <c r="M541" i="15"/>
  <c r="M542" i="15"/>
  <c r="M543" i="15"/>
  <c r="M544" i="15"/>
  <c r="M545" i="15"/>
  <c r="M546" i="15"/>
  <c r="M547" i="15"/>
  <c r="M548" i="15"/>
  <c r="M549" i="15"/>
  <c r="M550" i="15"/>
  <c r="M551" i="15"/>
  <c r="M552" i="15"/>
  <c r="M553" i="15"/>
  <c r="M554" i="15"/>
  <c r="M555" i="15"/>
  <c r="M556" i="15"/>
  <c r="M557" i="15"/>
  <c r="M558" i="15"/>
  <c r="M559" i="15"/>
  <c r="M560" i="15"/>
  <c r="M561" i="15"/>
  <c r="M562" i="15"/>
  <c r="M563" i="15"/>
  <c r="M564" i="15"/>
  <c r="M565" i="15"/>
  <c r="M566" i="15"/>
  <c r="M567" i="15"/>
  <c r="M568" i="15"/>
  <c r="M569" i="15"/>
  <c r="M570" i="15"/>
  <c r="M571" i="15"/>
  <c r="M572" i="15"/>
  <c r="M573" i="15"/>
  <c r="M574" i="15"/>
  <c r="M575" i="15"/>
  <c r="M576" i="15"/>
  <c r="M577" i="15"/>
  <c r="M578" i="15"/>
  <c r="M579" i="15"/>
  <c r="M580" i="15"/>
  <c r="M581" i="15"/>
  <c r="M582" i="15"/>
  <c r="M583" i="15"/>
  <c r="M584" i="15"/>
  <c r="M585" i="15"/>
  <c r="M586" i="15"/>
  <c r="M587" i="15"/>
  <c r="M588" i="15"/>
  <c r="M589" i="15"/>
  <c r="K7" i="15"/>
  <c r="K8" i="15"/>
  <c r="K9" i="15"/>
  <c r="K10" i="15"/>
  <c r="K11" i="15"/>
  <c r="K12" i="15"/>
  <c r="K13" i="15"/>
  <c r="K14" i="15"/>
  <c r="K15" i="15"/>
  <c r="K16" i="15"/>
  <c r="K17" i="15"/>
  <c r="K18" i="15"/>
  <c r="K19" i="15"/>
  <c r="K20" i="15"/>
  <c r="K21" i="15"/>
  <c r="K22" i="15"/>
  <c r="K23" i="15"/>
  <c r="K24" i="15"/>
  <c r="K25" i="15"/>
  <c r="K26" i="15"/>
  <c r="K27" i="15"/>
  <c r="K28" i="15"/>
  <c r="K29" i="15"/>
  <c r="K30" i="15"/>
  <c r="K31" i="15"/>
  <c r="K32" i="15"/>
  <c r="K33" i="15"/>
  <c r="K34" i="15"/>
  <c r="K35" i="15"/>
  <c r="K36" i="15"/>
  <c r="K37" i="15"/>
  <c r="K38" i="15"/>
  <c r="K39" i="15"/>
  <c r="K40" i="15"/>
  <c r="K41" i="15"/>
  <c r="K42" i="15"/>
  <c r="K43" i="15"/>
  <c r="K44" i="15"/>
  <c r="K45" i="15"/>
  <c r="K46" i="15"/>
  <c r="K47" i="15"/>
  <c r="K48" i="15"/>
  <c r="K49" i="15"/>
  <c r="K50" i="15"/>
  <c r="K51" i="15"/>
  <c r="K52" i="15"/>
  <c r="K53" i="15"/>
  <c r="K54" i="15"/>
  <c r="K55" i="15"/>
  <c r="K56" i="15"/>
  <c r="K57" i="15"/>
  <c r="K58" i="15"/>
  <c r="K59" i="15"/>
  <c r="K60" i="15"/>
  <c r="K61" i="15"/>
  <c r="K62" i="15"/>
  <c r="K63" i="15"/>
  <c r="K64" i="15"/>
  <c r="K65" i="15"/>
  <c r="K66" i="15"/>
  <c r="K67" i="15"/>
  <c r="K68" i="15"/>
  <c r="K69" i="15"/>
  <c r="K70" i="15"/>
  <c r="K71" i="15"/>
  <c r="K72" i="15"/>
  <c r="K73" i="15"/>
  <c r="K74" i="15"/>
  <c r="K75" i="15"/>
  <c r="K76" i="15"/>
  <c r="K77" i="15"/>
  <c r="K78" i="15"/>
  <c r="K79" i="15"/>
  <c r="K80" i="15"/>
  <c r="K81" i="15"/>
  <c r="K82" i="15"/>
  <c r="K83" i="15"/>
  <c r="K84" i="15"/>
  <c r="K85" i="15"/>
  <c r="K86" i="15"/>
  <c r="K87" i="15"/>
  <c r="K88" i="15"/>
  <c r="K89" i="15"/>
  <c r="K90" i="15"/>
  <c r="K91" i="15"/>
  <c r="K92" i="15"/>
  <c r="K93" i="15"/>
  <c r="K94" i="15"/>
  <c r="K95" i="15"/>
  <c r="K96" i="15"/>
  <c r="K97" i="15"/>
  <c r="K98" i="15"/>
  <c r="K99" i="15"/>
  <c r="K100" i="15"/>
  <c r="K101" i="15"/>
  <c r="K102" i="15"/>
  <c r="K103" i="15"/>
  <c r="K104" i="15"/>
  <c r="K105" i="15"/>
  <c r="K106" i="15"/>
  <c r="K107" i="15"/>
  <c r="K108" i="15"/>
  <c r="K109" i="15"/>
  <c r="K110" i="15"/>
  <c r="K111" i="15"/>
  <c r="K112" i="15"/>
  <c r="K113" i="15"/>
  <c r="K114" i="15"/>
  <c r="K115" i="15"/>
  <c r="K116" i="15"/>
  <c r="K117" i="15"/>
  <c r="K118" i="15"/>
  <c r="K119" i="15"/>
  <c r="K120" i="15"/>
  <c r="K121" i="15"/>
  <c r="K122" i="15"/>
  <c r="K123" i="15"/>
  <c r="K124" i="15"/>
  <c r="K125" i="15"/>
  <c r="K126" i="15"/>
  <c r="K127" i="15"/>
  <c r="K128" i="15"/>
  <c r="K129" i="15"/>
  <c r="K130" i="15"/>
  <c r="K131" i="15"/>
  <c r="K132" i="15"/>
  <c r="K133" i="15"/>
  <c r="K134" i="15"/>
  <c r="K135" i="15"/>
  <c r="K136" i="15"/>
  <c r="K137" i="15"/>
  <c r="K138" i="15"/>
  <c r="K139" i="15"/>
  <c r="K140" i="15"/>
  <c r="K141" i="15"/>
  <c r="K142" i="15"/>
  <c r="K143" i="15"/>
  <c r="K144" i="15"/>
  <c r="K145" i="15"/>
  <c r="K146" i="15"/>
  <c r="K147" i="15"/>
  <c r="K148" i="15"/>
  <c r="K149" i="15"/>
  <c r="K150" i="15"/>
  <c r="K151" i="15"/>
  <c r="K152" i="15"/>
  <c r="K153" i="15"/>
  <c r="K154" i="15"/>
  <c r="K155" i="15"/>
  <c r="K156" i="15"/>
  <c r="K157" i="15"/>
  <c r="K158" i="15"/>
  <c r="K159" i="15"/>
  <c r="K160" i="15"/>
  <c r="K161" i="15"/>
  <c r="K162" i="15"/>
  <c r="K163" i="15"/>
  <c r="K164" i="15"/>
  <c r="K165" i="15"/>
  <c r="K166" i="15"/>
  <c r="K167" i="15"/>
  <c r="K168" i="15"/>
  <c r="K169" i="15"/>
  <c r="K170" i="15"/>
  <c r="K171" i="15"/>
  <c r="K172" i="15"/>
  <c r="K173" i="15"/>
  <c r="K174" i="15"/>
  <c r="K175" i="15"/>
  <c r="K176" i="15"/>
  <c r="K177" i="15"/>
  <c r="K178" i="15"/>
  <c r="K179" i="15"/>
  <c r="K180" i="15"/>
  <c r="K181" i="15"/>
  <c r="K182" i="15"/>
  <c r="K183" i="15"/>
  <c r="K184" i="15"/>
  <c r="K185" i="15"/>
  <c r="K186" i="15"/>
  <c r="K187" i="15"/>
  <c r="K188" i="15"/>
  <c r="K189" i="15"/>
  <c r="K190" i="15"/>
  <c r="K191" i="15"/>
  <c r="K192" i="15"/>
  <c r="K193" i="15"/>
  <c r="K194" i="15"/>
  <c r="K195" i="15"/>
  <c r="K196" i="15"/>
  <c r="K197" i="15"/>
  <c r="K198" i="15"/>
  <c r="K199" i="15"/>
  <c r="K200" i="15"/>
  <c r="K201" i="15"/>
  <c r="K202" i="15"/>
  <c r="K203" i="15"/>
  <c r="K204" i="15"/>
  <c r="K205" i="15"/>
  <c r="K206" i="15"/>
  <c r="K207" i="15"/>
  <c r="K208" i="15"/>
  <c r="K209" i="15"/>
  <c r="K210" i="15"/>
  <c r="K211" i="15"/>
  <c r="K212" i="15"/>
  <c r="K213" i="15"/>
  <c r="K214" i="15"/>
  <c r="K215" i="15"/>
  <c r="K216" i="15"/>
  <c r="K217" i="15"/>
  <c r="K218" i="15"/>
  <c r="K219" i="15"/>
  <c r="K220" i="15"/>
  <c r="K221" i="15"/>
  <c r="K222" i="15"/>
  <c r="K223" i="15"/>
  <c r="K224" i="15"/>
  <c r="K225" i="15"/>
  <c r="K226" i="15"/>
  <c r="K227" i="15"/>
  <c r="K228" i="15"/>
  <c r="K229" i="15"/>
  <c r="K230" i="15"/>
  <c r="K231" i="15"/>
  <c r="K232" i="15"/>
  <c r="K233" i="15"/>
  <c r="K234" i="15"/>
  <c r="K235" i="15"/>
  <c r="K236" i="15"/>
  <c r="K237" i="15"/>
  <c r="K238" i="15"/>
  <c r="K239" i="15"/>
  <c r="K240" i="15"/>
  <c r="K241" i="15"/>
  <c r="K242" i="15"/>
  <c r="K243" i="15"/>
  <c r="K244" i="15"/>
  <c r="K245" i="15"/>
  <c r="K246" i="15"/>
  <c r="K247" i="15"/>
  <c r="K248" i="15"/>
  <c r="K249" i="15"/>
  <c r="K250" i="15"/>
  <c r="K251" i="15"/>
  <c r="K252" i="15"/>
  <c r="K253" i="15"/>
  <c r="K254" i="15"/>
  <c r="K255" i="15"/>
  <c r="K256" i="15"/>
  <c r="K257" i="15"/>
  <c r="K258" i="15"/>
  <c r="K259" i="15"/>
  <c r="K260" i="15"/>
  <c r="K261" i="15"/>
  <c r="K262" i="15"/>
  <c r="K263" i="15"/>
  <c r="K264" i="15"/>
  <c r="K265" i="15"/>
  <c r="K266" i="15"/>
  <c r="K267" i="15"/>
  <c r="K268" i="15"/>
  <c r="K269" i="15"/>
  <c r="K270" i="15"/>
  <c r="K271" i="15"/>
  <c r="K272" i="15"/>
  <c r="K273" i="15"/>
  <c r="K274" i="15"/>
  <c r="K275" i="15"/>
  <c r="K276" i="15"/>
  <c r="K277" i="15"/>
  <c r="K278" i="15"/>
  <c r="K279" i="15"/>
  <c r="K280" i="15"/>
  <c r="K281" i="15"/>
  <c r="K282" i="15"/>
  <c r="K283" i="15"/>
  <c r="K284" i="15"/>
  <c r="K285" i="15"/>
  <c r="K286" i="15"/>
  <c r="K287" i="15"/>
  <c r="K288" i="15"/>
  <c r="K289" i="15"/>
  <c r="K290" i="15"/>
  <c r="K291" i="15"/>
  <c r="K292" i="15"/>
  <c r="K293" i="15"/>
  <c r="K294" i="15"/>
  <c r="K295" i="15"/>
  <c r="K296" i="15"/>
  <c r="K297" i="15"/>
  <c r="K298" i="15"/>
  <c r="K299" i="15"/>
  <c r="K300" i="15"/>
  <c r="K301" i="15"/>
  <c r="K302" i="15"/>
  <c r="K303" i="15"/>
  <c r="K304" i="15"/>
  <c r="K305" i="15"/>
  <c r="K306" i="15"/>
  <c r="K307" i="15"/>
  <c r="K308" i="15"/>
  <c r="K309" i="15"/>
  <c r="K310" i="15"/>
  <c r="K311" i="15"/>
  <c r="K312" i="15"/>
  <c r="K313" i="15"/>
  <c r="K314" i="15"/>
  <c r="K315" i="15"/>
  <c r="K316" i="15"/>
  <c r="K317" i="15"/>
  <c r="K318" i="15"/>
  <c r="K319" i="15"/>
  <c r="K320" i="15"/>
  <c r="K321" i="15"/>
  <c r="K322" i="15"/>
  <c r="K323" i="15"/>
  <c r="K324" i="15"/>
  <c r="K325" i="15"/>
  <c r="K326" i="15"/>
  <c r="K327" i="15"/>
  <c r="K328" i="15"/>
  <c r="K329" i="15"/>
  <c r="K330" i="15"/>
  <c r="K331" i="15"/>
  <c r="K332" i="15"/>
  <c r="K333" i="15"/>
  <c r="K334" i="15"/>
  <c r="K335" i="15"/>
  <c r="K336" i="15"/>
  <c r="K337" i="15"/>
  <c r="K338" i="15"/>
  <c r="K339" i="15"/>
  <c r="K340" i="15"/>
  <c r="K341" i="15"/>
  <c r="K342" i="15"/>
  <c r="K343" i="15"/>
  <c r="K344" i="15"/>
  <c r="K345" i="15"/>
  <c r="K346" i="15"/>
  <c r="K347" i="15"/>
  <c r="K348" i="15"/>
  <c r="K349" i="15"/>
  <c r="K350" i="15"/>
  <c r="K351" i="15"/>
  <c r="K352" i="15"/>
  <c r="K353" i="15"/>
  <c r="K354" i="15"/>
  <c r="K355" i="15"/>
  <c r="K356" i="15"/>
  <c r="K357" i="15"/>
  <c r="K358" i="15"/>
  <c r="K359" i="15"/>
  <c r="K360" i="15"/>
  <c r="K361" i="15"/>
  <c r="K362" i="15"/>
  <c r="K363" i="15"/>
  <c r="K364" i="15"/>
  <c r="K365" i="15"/>
  <c r="K366" i="15"/>
  <c r="K367" i="15"/>
  <c r="K368" i="15"/>
  <c r="K369" i="15"/>
  <c r="K370" i="15"/>
  <c r="K371" i="15"/>
  <c r="K372" i="15"/>
  <c r="K373" i="15"/>
  <c r="K374" i="15"/>
  <c r="K375" i="15"/>
  <c r="K376" i="15"/>
  <c r="K377" i="15"/>
  <c r="K378" i="15"/>
  <c r="K379" i="15"/>
  <c r="K380" i="15"/>
  <c r="K381" i="15"/>
  <c r="K382" i="15"/>
  <c r="K383" i="15"/>
  <c r="K384" i="15"/>
  <c r="K385" i="15"/>
  <c r="K386" i="15"/>
  <c r="K387" i="15"/>
  <c r="K388" i="15"/>
  <c r="K389" i="15"/>
  <c r="K390" i="15"/>
  <c r="K391" i="15"/>
  <c r="K392" i="15"/>
  <c r="K393" i="15"/>
  <c r="K394" i="15"/>
  <c r="K395" i="15"/>
  <c r="K396" i="15"/>
  <c r="K397" i="15"/>
  <c r="K398" i="15"/>
  <c r="K399" i="15"/>
  <c r="K400" i="15"/>
  <c r="K401" i="15"/>
  <c r="K402" i="15"/>
  <c r="K403" i="15"/>
  <c r="K404" i="15"/>
  <c r="K405" i="15"/>
  <c r="K406" i="15"/>
  <c r="K407" i="15"/>
  <c r="K408" i="15"/>
  <c r="K409" i="15"/>
  <c r="K410" i="15"/>
  <c r="K411" i="15"/>
  <c r="K412" i="15"/>
  <c r="K413" i="15"/>
  <c r="K414" i="15"/>
  <c r="K415" i="15"/>
  <c r="K416" i="15"/>
  <c r="K417" i="15"/>
  <c r="K418" i="15"/>
  <c r="K419" i="15"/>
  <c r="K420" i="15"/>
  <c r="K421" i="15"/>
  <c r="K422" i="15"/>
  <c r="K423" i="15"/>
  <c r="K424" i="15"/>
  <c r="K425" i="15"/>
  <c r="K426" i="15"/>
  <c r="K427" i="15"/>
  <c r="K428" i="15"/>
  <c r="K429" i="15"/>
  <c r="K430" i="15"/>
  <c r="K431" i="15"/>
  <c r="K432" i="15"/>
  <c r="K433" i="15"/>
  <c r="K434" i="15"/>
  <c r="K435" i="15"/>
  <c r="K436" i="15"/>
  <c r="K437" i="15"/>
  <c r="K438" i="15"/>
  <c r="K439" i="15"/>
  <c r="K440" i="15"/>
  <c r="K441" i="15"/>
  <c r="K442" i="15"/>
  <c r="K443" i="15"/>
  <c r="K444" i="15"/>
  <c r="K445" i="15"/>
  <c r="K446" i="15"/>
  <c r="K447" i="15"/>
  <c r="K448" i="15"/>
  <c r="K449" i="15"/>
  <c r="K450" i="15"/>
  <c r="K451" i="15"/>
  <c r="K452" i="15"/>
  <c r="K453" i="15"/>
  <c r="K454" i="15"/>
  <c r="K455" i="15"/>
  <c r="K456" i="15"/>
  <c r="K457" i="15"/>
  <c r="K458" i="15"/>
  <c r="K459" i="15"/>
  <c r="K460" i="15"/>
  <c r="K461" i="15"/>
  <c r="K462" i="15"/>
  <c r="K463" i="15"/>
  <c r="K464" i="15"/>
  <c r="K465" i="15"/>
  <c r="K466" i="15"/>
  <c r="K467" i="15"/>
  <c r="K468" i="15"/>
  <c r="K469" i="15"/>
  <c r="K470" i="15"/>
  <c r="K471" i="15"/>
  <c r="K472" i="15"/>
  <c r="K473" i="15"/>
  <c r="K474" i="15"/>
  <c r="K475" i="15"/>
  <c r="K476" i="15"/>
  <c r="K477" i="15"/>
  <c r="K478" i="15"/>
  <c r="K479" i="15"/>
  <c r="K480" i="15"/>
  <c r="K481" i="15"/>
  <c r="K482" i="15"/>
  <c r="K483" i="15"/>
  <c r="K484" i="15"/>
  <c r="K485" i="15"/>
  <c r="K486" i="15"/>
  <c r="K487" i="15"/>
  <c r="K488" i="15"/>
  <c r="K489" i="15"/>
  <c r="K490" i="15"/>
  <c r="K491" i="15"/>
  <c r="K492" i="15"/>
  <c r="K493" i="15"/>
  <c r="K494" i="15"/>
  <c r="K495" i="15"/>
  <c r="K496" i="15"/>
  <c r="K497" i="15"/>
  <c r="K498" i="15"/>
  <c r="K499" i="15"/>
  <c r="K500" i="15"/>
  <c r="K501" i="15"/>
  <c r="K502" i="15"/>
  <c r="K503" i="15"/>
  <c r="K504" i="15"/>
  <c r="K505" i="15"/>
  <c r="K506" i="15"/>
  <c r="K507" i="15"/>
  <c r="K508" i="15"/>
  <c r="K509" i="15"/>
  <c r="K510" i="15"/>
  <c r="K511" i="15"/>
  <c r="K512" i="15"/>
  <c r="K513" i="15"/>
  <c r="K514" i="15"/>
  <c r="K515" i="15"/>
  <c r="K516" i="15"/>
  <c r="K517" i="15"/>
  <c r="K518" i="15"/>
  <c r="K519" i="15"/>
  <c r="K520" i="15"/>
  <c r="K521" i="15"/>
  <c r="K522" i="15"/>
  <c r="K523" i="15"/>
  <c r="K524" i="15"/>
  <c r="K525" i="15"/>
  <c r="K526" i="15"/>
  <c r="K527" i="15"/>
  <c r="K528" i="15"/>
  <c r="K529" i="15"/>
  <c r="K530" i="15"/>
  <c r="K531" i="15"/>
  <c r="K532" i="15"/>
  <c r="K533" i="15"/>
  <c r="K534" i="15"/>
  <c r="K535" i="15"/>
  <c r="K536" i="15"/>
  <c r="K537" i="15"/>
  <c r="K538" i="15"/>
  <c r="K539" i="15"/>
  <c r="K540" i="15"/>
  <c r="K541" i="15"/>
  <c r="K542" i="15"/>
  <c r="K543" i="15"/>
  <c r="K544" i="15"/>
  <c r="K545" i="15"/>
  <c r="K546" i="15"/>
  <c r="K547" i="15"/>
  <c r="K548" i="15"/>
  <c r="K549" i="15"/>
  <c r="K550" i="15"/>
  <c r="K551" i="15"/>
  <c r="K552" i="15"/>
  <c r="K553" i="15"/>
  <c r="K554" i="15"/>
  <c r="K555" i="15"/>
  <c r="K556" i="15"/>
  <c r="K557" i="15"/>
  <c r="K558" i="15"/>
  <c r="K559" i="15"/>
  <c r="K560" i="15"/>
  <c r="K561" i="15"/>
  <c r="K562" i="15"/>
  <c r="K563" i="15"/>
  <c r="K564" i="15"/>
  <c r="K565" i="15"/>
  <c r="K566" i="15"/>
  <c r="K567" i="15"/>
  <c r="K568" i="15"/>
  <c r="K569" i="15"/>
  <c r="K570" i="15"/>
  <c r="K571" i="15"/>
  <c r="K572" i="15"/>
  <c r="K573" i="15"/>
  <c r="K574" i="15"/>
  <c r="K575" i="15"/>
  <c r="K576" i="15"/>
  <c r="K577" i="15"/>
  <c r="K578" i="15"/>
  <c r="K579" i="15"/>
  <c r="K580" i="15"/>
  <c r="K581" i="15"/>
  <c r="K582" i="15"/>
  <c r="K583" i="15"/>
  <c r="K584" i="15"/>
  <c r="K585" i="15"/>
  <c r="K586" i="15"/>
  <c r="K587" i="15"/>
  <c r="K588" i="15"/>
  <c r="K589" i="15"/>
  <c r="O2" i="15"/>
  <c r="K3" i="15"/>
  <c r="K4" i="15"/>
  <c r="K5" i="15"/>
  <c r="K6" i="15"/>
  <c r="M3" i="15"/>
  <c r="M4" i="15"/>
  <c r="M2" i="15"/>
  <c r="K2" i="15"/>
  <c r="O2" i="16"/>
  <c r="O3" i="16"/>
  <c r="O4" i="16"/>
  <c r="O5" i="16"/>
  <c r="O6" i="16"/>
  <c r="O7" i="16"/>
  <c r="O8" i="16"/>
  <c r="O9" i="16"/>
  <c r="O10" i="16"/>
  <c r="O11" i="16"/>
  <c r="O12" i="16"/>
  <c r="O13" i="16"/>
  <c r="O14" i="16"/>
  <c r="O15" i="16"/>
  <c r="O16" i="16"/>
  <c r="O17" i="16"/>
  <c r="O18" i="16"/>
  <c r="O19" i="16"/>
  <c r="O20" i="16"/>
  <c r="O21" i="16"/>
  <c r="O22" i="16"/>
  <c r="O23" i="16"/>
  <c r="O24" i="16"/>
  <c r="O25" i="16"/>
  <c r="O26" i="16"/>
  <c r="O27" i="16"/>
  <c r="O28" i="16"/>
  <c r="O29" i="16"/>
  <c r="O30" i="16"/>
  <c r="O31" i="16"/>
  <c r="O32" i="16"/>
  <c r="O33" i="16"/>
  <c r="O34" i="16"/>
  <c r="O35" i="16"/>
  <c r="O36" i="16"/>
  <c r="O37" i="16"/>
  <c r="O38" i="16"/>
  <c r="O39" i="16"/>
  <c r="O40" i="16"/>
  <c r="O41" i="16"/>
  <c r="O42" i="16"/>
  <c r="O43" i="16"/>
  <c r="O44" i="16"/>
  <c r="O45" i="16"/>
  <c r="O46" i="16"/>
  <c r="O47" i="16"/>
  <c r="O48" i="16"/>
  <c r="O49" i="16"/>
  <c r="O50" i="16"/>
  <c r="O51" i="16"/>
  <c r="O52" i="16"/>
  <c r="O53" i="16"/>
  <c r="O54" i="16"/>
  <c r="O55" i="16"/>
  <c r="O56" i="16"/>
  <c r="O57" i="16"/>
  <c r="O58" i="16"/>
  <c r="O59" i="16"/>
  <c r="O60" i="16"/>
  <c r="O61" i="16"/>
  <c r="O62" i="16"/>
  <c r="O63" i="16"/>
  <c r="O64" i="16"/>
  <c r="O65" i="16"/>
  <c r="O66" i="16"/>
  <c r="O67" i="16"/>
  <c r="O68" i="16"/>
  <c r="O69" i="16"/>
  <c r="O70" i="16"/>
  <c r="O71" i="16"/>
  <c r="O72" i="16"/>
  <c r="O73" i="16"/>
  <c r="O74" i="16"/>
  <c r="O75" i="16"/>
  <c r="O76" i="16"/>
  <c r="O77" i="16"/>
  <c r="O78" i="16"/>
  <c r="O79" i="16"/>
  <c r="O80" i="16"/>
  <c r="O81" i="16"/>
  <c r="O82" i="16"/>
  <c r="O83" i="16"/>
  <c r="O84" i="16"/>
  <c r="O85" i="16"/>
  <c r="O86" i="16"/>
  <c r="O87" i="16"/>
  <c r="O88" i="16"/>
  <c r="O89" i="16"/>
  <c r="O90" i="16"/>
  <c r="O91" i="16"/>
  <c r="O92" i="16"/>
  <c r="O93" i="16"/>
  <c r="O94" i="16"/>
  <c r="O95" i="16"/>
  <c r="O96" i="16"/>
  <c r="O97" i="16"/>
  <c r="O98" i="16"/>
  <c r="O99" i="16"/>
  <c r="O100" i="16"/>
  <c r="O101" i="16"/>
  <c r="O102" i="16"/>
  <c r="O103" i="16"/>
  <c r="O104" i="16"/>
  <c r="O105" i="16"/>
  <c r="O106" i="16"/>
  <c r="O107" i="16"/>
  <c r="O108" i="16"/>
  <c r="O109" i="16"/>
  <c r="O110" i="16"/>
  <c r="O111" i="16"/>
  <c r="O112" i="16"/>
  <c r="O113" i="16"/>
  <c r="O114" i="16"/>
  <c r="O115" i="16"/>
  <c r="O116" i="16"/>
  <c r="O117" i="16"/>
  <c r="O118" i="16"/>
  <c r="O119" i="16"/>
  <c r="O120" i="16"/>
  <c r="O121" i="16"/>
  <c r="O122" i="16"/>
  <c r="O123" i="16"/>
  <c r="O124" i="16"/>
  <c r="O125" i="16"/>
  <c r="O126" i="16"/>
  <c r="O127" i="16"/>
  <c r="O128" i="16"/>
  <c r="O129" i="16"/>
  <c r="O130" i="16"/>
  <c r="O131" i="16"/>
  <c r="O132" i="16"/>
  <c r="O133" i="16"/>
  <c r="O134" i="16"/>
  <c r="O135" i="16"/>
  <c r="O136" i="16"/>
  <c r="O137" i="16"/>
  <c r="O138" i="16"/>
  <c r="O139" i="16"/>
  <c r="O140" i="16"/>
  <c r="O141" i="16"/>
  <c r="O142" i="16"/>
  <c r="O143" i="16"/>
  <c r="O144" i="16"/>
  <c r="O145" i="16"/>
  <c r="O146" i="16"/>
  <c r="O147" i="16"/>
  <c r="O148" i="16"/>
  <c r="O149" i="16"/>
  <c r="O150" i="16"/>
  <c r="O151" i="16"/>
  <c r="O152" i="16"/>
  <c r="O153" i="16"/>
  <c r="O154" i="16"/>
  <c r="O155" i="16"/>
  <c r="O156" i="16"/>
  <c r="O157" i="16"/>
  <c r="O158" i="16"/>
  <c r="O159" i="16"/>
  <c r="O160" i="16"/>
  <c r="O161" i="16"/>
  <c r="O162" i="16"/>
  <c r="O163" i="16"/>
  <c r="O164" i="16"/>
  <c r="O165" i="16"/>
  <c r="O166" i="16"/>
  <c r="O167" i="16"/>
  <c r="O168" i="16"/>
  <c r="O169" i="16"/>
  <c r="O170" i="16"/>
  <c r="O171" i="16"/>
  <c r="O172" i="16"/>
  <c r="O173" i="16"/>
  <c r="O174" i="16"/>
  <c r="O175" i="16"/>
  <c r="O176" i="16"/>
  <c r="O177" i="16"/>
  <c r="O178" i="16"/>
  <c r="O179" i="16"/>
  <c r="O180" i="16"/>
  <c r="O181" i="16"/>
  <c r="O182" i="16"/>
  <c r="O183" i="16"/>
  <c r="O184" i="16"/>
  <c r="O185" i="16"/>
  <c r="O186" i="16"/>
  <c r="O187" i="16"/>
  <c r="O188" i="16"/>
  <c r="O189" i="16"/>
  <c r="O190" i="16"/>
  <c r="O191" i="16"/>
  <c r="O192" i="16"/>
  <c r="O193" i="16"/>
  <c r="O194" i="16"/>
  <c r="O195" i="16"/>
  <c r="O196" i="16"/>
  <c r="O197" i="16"/>
  <c r="O198" i="16"/>
  <c r="O199" i="16"/>
  <c r="O200" i="16"/>
  <c r="O201" i="16"/>
  <c r="O202" i="16"/>
  <c r="O203" i="16"/>
  <c r="O204" i="16"/>
  <c r="O205" i="16"/>
  <c r="O206" i="16"/>
  <c r="O207" i="16"/>
  <c r="O208" i="16"/>
  <c r="O209" i="16"/>
  <c r="O210" i="16"/>
  <c r="O211" i="16"/>
  <c r="O212" i="16"/>
  <c r="O213" i="16"/>
  <c r="O214" i="16"/>
  <c r="O215" i="16"/>
  <c r="O216" i="16"/>
  <c r="O217" i="16"/>
  <c r="O218" i="16"/>
  <c r="O219" i="16"/>
  <c r="O220" i="16"/>
  <c r="O221" i="16"/>
  <c r="O222" i="16"/>
  <c r="O223" i="16"/>
  <c r="O224" i="16"/>
  <c r="O225" i="16"/>
  <c r="O226" i="16"/>
  <c r="O227" i="16"/>
  <c r="O228" i="16"/>
  <c r="O229" i="16"/>
  <c r="O230" i="16"/>
  <c r="O231" i="16"/>
  <c r="O232" i="16"/>
  <c r="O233" i="16"/>
  <c r="O234" i="16"/>
  <c r="O235" i="16"/>
  <c r="O236" i="16"/>
  <c r="O237" i="16"/>
  <c r="O238" i="16"/>
  <c r="O239" i="16"/>
  <c r="O240" i="16"/>
  <c r="O241" i="16"/>
  <c r="O242" i="16"/>
  <c r="O243" i="16"/>
  <c r="O244" i="16"/>
  <c r="O245" i="16"/>
  <c r="O246" i="16"/>
  <c r="O247" i="16"/>
  <c r="O248" i="16"/>
  <c r="O249" i="16"/>
  <c r="O250" i="16"/>
  <c r="O251" i="16"/>
  <c r="O252" i="16"/>
  <c r="O253" i="16"/>
  <c r="O254" i="16"/>
  <c r="O255" i="16"/>
  <c r="O256" i="16"/>
  <c r="O257" i="16"/>
  <c r="O258" i="16"/>
  <c r="O259" i="16"/>
  <c r="O260" i="16"/>
  <c r="O261" i="16"/>
  <c r="O262" i="16"/>
  <c r="O263" i="16"/>
  <c r="O264" i="16"/>
  <c r="O265" i="16"/>
  <c r="O266" i="16"/>
  <c r="O267" i="16"/>
  <c r="O268" i="16"/>
  <c r="O269" i="16"/>
  <c r="O270" i="16"/>
  <c r="O271" i="16"/>
  <c r="O272" i="16"/>
  <c r="O273" i="16"/>
  <c r="O274" i="16"/>
  <c r="O275" i="16"/>
  <c r="O276" i="16"/>
  <c r="O277" i="16"/>
  <c r="O278" i="16"/>
  <c r="O279" i="16"/>
  <c r="O280" i="16"/>
  <c r="O281" i="16"/>
  <c r="O282" i="16"/>
  <c r="O283" i="16"/>
  <c r="O284" i="16"/>
  <c r="O285" i="16"/>
  <c r="O286" i="16"/>
  <c r="O287" i="16"/>
  <c r="O288" i="16"/>
  <c r="O289" i="16"/>
  <c r="O290" i="16"/>
  <c r="O291" i="16"/>
  <c r="O292" i="16"/>
  <c r="O293" i="16"/>
  <c r="O294" i="16"/>
  <c r="O295" i="16"/>
  <c r="O296" i="16"/>
  <c r="O297" i="16"/>
  <c r="O298" i="16"/>
  <c r="O299" i="16"/>
  <c r="O300" i="16"/>
  <c r="O301" i="16"/>
  <c r="O302" i="16"/>
  <c r="O303" i="16"/>
  <c r="O304" i="16"/>
  <c r="O305" i="16"/>
  <c r="O306" i="16"/>
  <c r="O307" i="16"/>
  <c r="O308" i="16"/>
  <c r="O309" i="16"/>
  <c r="O310" i="16"/>
  <c r="O311" i="16"/>
  <c r="O312" i="16"/>
  <c r="O313" i="16"/>
  <c r="O314" i="16"/>
  <c r="O315" i="16"/>
  <c r="O316" i="16"/>
  <c r="O317" i="16"/>
  <c r="O318" i="16"/>
  <c r="O319" i="16"/>
  <c r="O320" i="16"/>
  <c r="O321" i="16"/>
  <c r="O322" i="16"/>
  <c r="O323" i="16"/>
  <c r="O324" i="16"/>
  <c r="O325" i="16"/>
  <c r="O326" i="16"/>
  <c r="O327" i="16"/>
  <c r="O328" i="16"/>
  <c r="O329" i="16"/>
  <c r="O330" i="16"/>
  <c r="O331" i="16"/>
  <c r="O332" i="16"/>
  <c r="O333" i="16"/>
  <c r="O334" i="16"/>
  <c r="O335" i="16"/>
  <c r="O336" i="16"/>
  <c r="O337" i="16"/>
  <c r="O338" i="16"/>
  <c r="O339" i="16"/>
  <c r="O340" i="16"/>
  <c r="O341" i="16"/>
  <c r="O342" i="16"/>
  <c r="O343" i="16"/>
  <c r="O344" i="16"/>
  <c r="O345" i="16"/>
  <c r="O346" i="16"/>
  <c r="O347" i="16"/>
  <c r="O348" i="16"/>
  <c r="O349" i="16"/>
  <c r="O350" i="16"/>
  <c r="O351" i="16"/>
  <c r="O352" i="16"/>
  <c r="O353" i="16"/>
  <c r="O354" i="16"/>
  <c r="O355" i="16"/>
  <c r="O356" i="16"/>
  <c r="O357" i="16"/>
  <c r="O358" i="16"/>
  <c r="O359" i="16"/>
  <c r="O360" i="16"/>
  <c r="O361" i="16"/>
  <c r="O362" i="16"/>
  <c r="O363" i="16"/>
  <c r="O364" i="16"/>
  <c r="O365" i="16"/>
  <c r="O366" i="16"/>
  <c r="O367" i="16"/>
  <c r="O368" i="16"/>
  <c r="O369" i="16"/>
  <c r="O370" i="16"/>
  <c r="O371" i="16"/>
  <c r="O372" i="16"/>
  <c r="O373" i="16"/>
  <c r="O374" i="16"/>
  <c r="O375" i="16"/>
  <c r="O376" i="16"/>
  <c r="O377" i="16"/>
  <c r="O378" i="16"/>
  <c r="O379" i="16"/>
  <c r="O380" i="16"/>
  <c r="O381" i="16"/>
  <c r="O382" i="16"/>
  <c r="O383" i="16"/>
  <c r="O384" i="16"/>
  <c r="O385" i="16"/>
  <c r="O386" i="16"/>
  <c r="O387" i="16"/>
  <c r="O388" i="16"/>
  <c r="O389" i="16"/>
  <c r="O390" i="16"/>
  <c r="O391" i="16"/>
  <c r="O392" i="16"/>
  <c r="O393" i="16"/>
  <c r="O394" i="16"/>
  <c r="O395" i="16"/>
  <c r="O396" i="16"/>
  <c r="O397" i="16"/>
  <c r="O398" i="16"/>
  <c r="O399" i="16"/>
  <c r="O400" i="16"/>
  <c r="O401" i="16"/>
  <c r="O402" i="16"/>
  <c r="O403" i="16"/>
  <c r="O404" i="16"/>
  <c r="O405" i="16"/>
  <c r="O406" i="16"/>
  <c r="O407" i="16"/>
  <c r="O408" i="16"/>
  <c r="O409" i="16"/>
  <c r="O410" i="16"/>
  <c r="O411" i="16"/>
  <c r="O412" i="16"/>
  <c r="O413" i="16"/>
  <c r="O414" i="16"/>
  <c r="O415" i="16"/>
  <c r="O416" i="16"/>
  <c r="O417" i="16"/>
  <c r="O418" i="16"/>
  <c r="O419" i="16"/>
  <c r="O420" i="16"/>
  <c r="O421" i="16"/>
  <c r="O422" i="16"/>
  <c r="O423" i="16"/>
  <c r="O424" i="16"/>
  <c r="O425" i="16"/>
  <c r="O426" i="16"/>
  <c r="O427" i="16"/>
  <c r="O428" i="16"/>
  <c r="O429" i="16"/>
  <c r="O430" i="16"/>
  <c r="O431" i="16"/>
  <c r="O432" i="16"/>
  <c r="O433" i="16"/>
  <c r="O434" i="16"/>
  <c r="O435" i="16"/>
  <c r="O436" i="16"/>
  <c r="O437" i="16"/>
  <c r="O438" i="16"/>
  <c r="O439" i="16"/>
  <c r="O440" i="16"/>
  <c r="O441" i="16"/>
  <c r="O442" i="16"/>
  <c r="O443" i="16"/>
  <c r="O444" i="16"/>
  <c r="O445" i="16"/>
  <c r="O446" i="16"/>
  <c r="O447" i="16"/>
  <c r="O448" i="16"/>
  <c r="O449" i="16"/>
  <c r="O450" i="16"/>
  <c r="O451" i="16"/>
  <c r="O452" i="16"/>
  <c r="O453" i="16"/>
  <c r="O454" i="16"/>
  <c r="O455" i="16"/>
  <c r="O456" i="16"/>
  <c r="O457" i="16"/>
  <c r="O458" i="16"/>
  <c r="O459" i="16"/>
  <c r="O460" i="16"/>
  <c r="O461" i="16"/>
  <c r="O462" i="16"/>
  <c r="O463" i="16"/>
  <c r="O464" i="16"/>
  <c r="O465" i="16"/>
  <c r="O466" i="16"/>
  <c r="O467" i="16"/>
  <c r="O468" i="16"/>
  <c r="O469" i="16"/>
  <c r="O470" i="16"/>
  <c r="O471" i="16"/>
  <c r="O472" i="16"/>
  <c r="O473" i="16"/>
  <c r="O474" i="16"/>
  <c r="O475" i="16"/>
  <c r="O476" i="16"/>
  <c r="O477" i="16"/>
  <c r="O478" i="16"/>
  <c r="O479" i="16"/>
  <c r="O480" i="16"/>
  <c r="O481" i="16"/>
  <c r="O482" i="16"/>
  <c r="O483" i="16"/>
  <c r="O484" i="16"/>
  <c r="O485" i="16"/>
  <c r="O486" i="16"/>
  <c r="O487" i="16"/>
  <c r="O488" i="16"/>
  <c r="O489" i="16"/>
  <c r="O490" i="16"/>
  <c r="O491" i="16"/>
  <c r="O492" i="16"/>
  <c r="O493" i="16"/>
  <c r="O494" i="16"/>
  <c r="O495" i="16"/>
  <c r="O496" i="16"/>
  <c r="O497" i="16"/>
  <c r="O498" i="16"/>
  <c r="O499" i="16"/>
  <c r="O500" i="16"/>
  <c r="O501" i="16"/>
  <c r="O502" i="16"/>
  <c r="O503" i="16"/>
  <c r="O504" i="16"/>
  <c r="O505" i="16"/>
  <c r="O506" i="16"/>
  <c r="O507" i="16"/>
  <c r="O508" i="16"/>
  <c r="O509" i="16"/>
  <c r="O510" i="16"/>
  <c r="O511" i="16"/>
  <c r="O512" i="16"/>
  <c r="O513" i="16"/>
  <c r="O514" i="16"/>
  <c r="O515" i="16"/>
  <c r="O516" i="16"/>
  <c r="O517" i="16"/>
  <c r="O518" i="16"/>
  <c r="O519" i="16"/>
  <c r="O520" i="16"/>
  <c r="O521" i="16"/>
  <c r="O522" i="16"/>
  <c r="O523" i="16"/>
  <c r="O524" i="16"/>
  <c r="O525" i="16"/>
  <c r="O526" i="16"/>
  <c r="O527" i="16"/>
  <c r="O528" i="16"/>
  <c r="O529" i="16"/>
  <c r="O530" i="16"/>
  <c r="O531" i="16"/>
  <c r="O532" i="16"/>
  <c r="O533" i="16"/>
  <c r="O534" i="16"/>
  <c r="O535" i="16"/>
  <c r="O536" i="16"/>
  <c r="O537" i="16"/>
  <c r="O538" i="16"/>
  <c r="O539" i="16"/>
  <c r="O540" i="16"/>
  <c r="O541" i="16"/>
  <c r="O542" i="16"/>
  <c r="O543" i="16"/>
  <c r="O544" i="16"/>
  <c r="O545" i="16"/>
  <c r="O546" i="16"/>
  <c r="O547" i="16"/>
  <c r="O548" i="16"/>
  <c r="O549" i="16"/>
  <c r="O550" i="16"/>
  <c r="O551" i="16"/>
  <c r="O552" i="16"/>
  <c r="O553" i="16"/>
  <c r="O554" i="16"/>
  <c r="O555" i="16"/>
  <c r="O556" i="16"/>
  <c r="O557" i="16"/>
  <c r="O558" i="16"/>
  <c r="O559" i="16"/>
  <c r="O560" i="16"/>
  <c r="O561" i="16"/>
  <c r="O562" i="16"/>
  <c r="O563" i="16"/>
  <c r="O564" i="16"/>
  <c r="O565" i="16"/>
  <c r="O566" i="16"/>
  <c r="O567" i="16"/>
  <c r="O568" i="16"/>
  <c r="O569" i="16"/>
  <c r="O570" i="16"/>
  <c r="O571" i="16"/>
  <c r="O572" i="16"/>
  <c r="O573" i="16"/>
  <c r="O574" i="16"/>
  <c r="O575" i="16"/>
  <c r="O576" i="16"/>
  <c r="O577" i="16"/>
  <c r="O578" i="16"/>
  <c r="O579" i="16"/>
  <c r="O580" i="16"/>
  <c r="O581" i="16"/>
  <c r="O582" i="16"/>
  <c r="O583" i="16"/>
  <c r="O584" i="16"/>
  <c r="O585" i="16"/>
  <c r="O586" i="16"/>
  <c r="O587" i="16"/>
  <c r="O588" i="16"/>
  <c r="O589" i="16"/>
  <c r="O590" i="16"/>
  <c r="O591" i="16"/>
  <c r="O592" i="16"/>
  <c r="O593" i="16"/>
  <c r="O594" i="16"/>
  <c r="O595" i="16"/>
  <c r="O596" i="16"/>
  <c r="O597" i="16"/>
  <c r="O598" i="16"/>
  <c r="O599" i="16"/>
  <c r="O600" i="16"/>
  <c r="O601" i="16"/>
  <c r="O602" i="16"/>
  <c r="O603" i="16"/>
  <c r="O604" i="16"/>
  <c r="O605" i="16"/>
  <c r="O606" i="16"/>
  <c r="O607" i="16"/>
  <c r="O608" i="16"/>
  <c r="O609" i="16"/>
  <c r="O610" i="16"/>
  <c r="O611" i="16"/>
  <c r="O612" i="16"/>
  <c r="O613" i="16"/>
  <c r="O614" i="16"/>
  <c r="O615" i="16"/>
  <c r="O616" i="16"/>
  <c r="O617" i="16"/>
  <c r="O618" i="16"/>
  <c r="O619" i="16"/>
  <c r="O620" i="16"/>
  <c r="O621" i="16"/>
  <c r="O622" i="16"/>
  <c r="O623" i="16"/>
  <c r="O624" i="16"/>
  <c r="O625" i="16"/>
  <c r="O626" i="16"/>
  <c r="O627" i="16"/>
  <c r="O628" i="16"/>
  <c r="O629" i="16"/>
  <c r="O630" i="16"/>
  <c r="O631" i="16"/>
  <c r="O632" i="16"/>
  <c r="O633" i="16"/>
  <c r="O634" i="16"/>
  <c r="O635" i="16"/>
  <c r="O636" i="16"/>
  <c r="O637" i="16"/>
  <c r="O638" i="16"/>
  <c r="O639" i="16"/>
  <c r="O640" i="16"/>
  <c r="O641" i="16"/>
  <c r="O642" i="16"/>
  <c r="O643" i="16"/>
  <c r="O644" i="16"/>
  <c r="O645" i="16"/>
  <c r="O646" i="16"/>
  <c r="O647" i="16"/>
  <c r="O648" i="16"/>
  <c r="O649" i="16"/>
  <c r="O650" i="16"/>
  <c r="O651" i="16"/>
  <c r="O652" i="16"/>
  <c r="O653" i="16"/>
  <c r="O654" i="16"/>
  <c r="O655" i="16"/>
  <c r="O656" i="16"/>
  <c r="O657" i="16"/>
  <c r="O658" i="16"/>
  <c r="O659" i="16"/>
  <c r="O660" i="16"/>
  <c r="O661" i="16"/>
  <c r="O662" i="16"/>
  <c r="O663" i="16"/>
  <c r="O664" i="16"/>
  <c r="O665" i="16"/>
  <c r="O666" i="16"/>
  <c r="O667" i="16"/>
  <c r="O668" i="16"/>
  <c r="O669" i="16"/>
  <c r="O670" i="16"/>
  <c r="O671" i="16"/>
  <c r="O672" i="16"/>
  <c r="O673" i="16"/>
  <c r="O674" i="16"/>
  <c r="O675" i="16"/>
  <c r="O676" i="16"/>
  <c r="O677" i="16"/>
  <c r="O678" i="16"/>
  <c r="O679" i="16"/>
  <c r="O680" i="16"/>
  <c r="O681" i="16"/>
  <c r="O682" i="16"/>
  <c r="O683" i="16"/>
  <c r="O684" i="16"/>
  <c r="O685" i="16"/>
  <c r="O686" i="16"/>
  <c r="O687" i="16"/>
  <c r="O688" i="16"/>
  <c r="O689" i="16"/>
  <c r="O690" i="16"/>
  <c r="O691" i="16"/>
  <c r="O692" i="16"/>
  <c r="O693" i="16"/>
  <c r="O694" i="16"/>
  <c r="O695" i="16"/>
  <c r="O696" i="16"/>
  <c r="O697" i="16"/>
  <c r="O698" i="16"/>
  <c r="O699" i="16"/>
  <c r="O700" i="16"/>
  <c r="O701" i="16"/>
  <c r="O702" i="16"/>
  <c r="O703" i="16"/>
  <c r="O704" i="16"/>
  <c r="O705" i="16"/>
  <c r="O706" i="16"/>
  <c r="O707" i="16"/>
  <c r="O708" i="16"/>
  <c r="O709" i="16"/>
  <c r="O710" i="16"/>
  <c r="O711" i="16"/>
  <c r="O712" i="16"/>
  <c r="O713" i="16"/>
  <c r="O714" i="16"/>
  <c r="O715" i="16"/>
  <c r="O716" i="16"/>
  <c r="O717" i="16"/>
  <c r="O718" i="16"/>
  <c r="O719" i="16"/>
  <c r="O720" i="16"/>
  <c r="O721" i="16"/>
  <c r="O722" i="16"/>
  <c r="O723" i="16"/>
  <c r="O724" i="16"/>
  <c r="O725" i="16"/>
  <c r="O726" i="16"/>
  <c r="O727" i="16"/>
  <c r="O728" i="16"/>
  <c r="O729" i="16"/>
  <c r="O730" i="16"/>
  <c r="O731" i="16"/>
  <c r="O732" i="16"/>
  <c r="O733" i="16"/>
  <c r="O734" i="16"/>
  <c r="O735" i="16"/>
  <c r="O736" i="16"/>
  <c r="O737" i="16"/>
  <c r="O738" i="16"/>
  <c r="O739" i="16"/>
  <c r="O740" i="16"/>
  <c r="O741" i="16"/>
  <c r="O742" i="16"/>
  <c r="O743" i="16"/>
  <c r="O744" i="16"/>
  <c r="O745" i="16"/>
  <c r="O746" i="16"/>
  <c r="O747" i="16"/>
  <c r="O748" i="16"/>
  <c r="O749" i="16"/>
  <c r="O750" i="16"/>
  <c r="O751" i="16"/>
  <c r="O752" i="16"/>
  <c r="O753" i="16"/>
  <c r="O754" i="16"/>
  <c r="O755" i="16"/>
  <c r="O756" i="16"/>
  <c r="O757" i="16"/>
  <c r="O758" i="16"/>
  <c r="O759" i="16"/>
  <c r="O760" i="16"/>
  <c r="O761" i="16"/>
  <c r="O762" i="16"/>
  <c r="O763" i="16"/>
  <c r="O764" i="16"/>
  <c r="O765" i="16"/>
  <c r="O766" i="16"/>
  <c r="O767" i="16"/>
  <c r="O768" i="16"/>
  <c r="O769" i="16"/>
  <c r="O770" i="16"/>
  <c r="O771" i="16"/>
  <c r="O772" i="16"/>
  <c r="O773" i="16"/>
  <c r="O774" i="16"/>
  <c r="O775" i="16"/>
  <c r="O776" i="16"/>
  <c r="O777" i="16"/>
  <c r="O778" i="16"/>
  <c r="O779" i="16"/>
  <c r="O780" i="16"/>
  <c r="O781" i="16"/>
  <c r="O782" i="16"/>
  <c r="O783" i="16"/>
  <c r="O784" i="16"/>
  <c r="O785" i="16"/>
  <c r="O786" i="16"/>
  <c r="O787" i="16"/>
  <c r="O788" i="16"/>
  <c r="O789" i="16"/>
  <c r="O790" i="16"/>
  <c r="O791" i="16"/>
  <c r="O792" i="16"/>
  <c r="O793" i="16"/>
  <c r="O794" i="16"/>
  <c r="O795" i="16"/>
  <c r="O796" i="16"/>
  <c r="O797" i="16"/>
  <c r="O798" i="16"/>
  <c r="O799" i="16"/>
  <c r="O800" i="16"/>
  <c r="O801" i="16"/>
  <c r="O802" i="16"/>
  <c r="O803" i="16"/>
  <c r="O804" i="16"/>
  <c r="O805" i="16"/>
  <c r="O806" i="16"/>
  <c r="O807" i="16"/>
  <c r="N21" i="16"/>
  <c r="N22" i="16"/>
  <c r="N23" i="16"/>
  <c r="N24" i="16"/>
  <c r="N25" i="16"/>
  <c r="N26" i="16"/>
  <c r="N27" i="16"/>
  <c r="N28" i="16"/>
  <c r="N29" i="16"/>
  <c r="N30" i="16"/>
  <c r="N31" i="16"/>
  <c r="N32" i="16"/>
  <c r="N33" i="16"/>
  <c r="N34" i="16"/>
  <c r="N35" i="16"/>
  <c r="N36" i="16"/>
  <c r="N37" i="16"/>
  <c r="N38" i="16"/>
  <c r="N39" i="16"/>
  <c r="N40" i="16"/>
  <c r="N41" i="16"/>
  <c r="N42" i="16"/>
  <c r="N43" i="16"/>
  <c r="N44" i="16"/>
  <c r="N45" i="16"/>
  <c r="N46" i="16"/>
  <c r="N47" i="16"/>
  <c r="N48" i="16"/>
  <c r="N49" i="16"/>
  <c r="N50" i="16"/>
  <c r="N51" i="16"/>
  <c r="N52" i="16"/>
  <c r="N53" i="16"/>
  <c r="N54" i="16"/>
  <c r="N55" i="16"/>
  <c r="N56" i="16"/>
  <c r="N57" i="16"/>
  <c r="N58" i="16"/>
  <c r="N59" i="16"/>
  <c r="N60" i="16"/>
  <c r="N61" i="16"/>
  <c r="N62" i="16"/>
  <c r="N63" i="16"/>
  <c r="N64" i="16"/>
  <c r="N65" i="16"/>
  <c r="N66" i="16"/>
  <c r="N67" i="16"/>
  <c r="N68" i="16"/>
  <c r="N69" i="16"/>
  <c r="N70" i="16"/>
  <c r="N71" i="16"/>
  <c r="N72" i="16"/>
  <c r="N73" i="16"/>
  <c r="N74" i="16"/>
  <c r="N75" i="16"/>
  <c r="N76" i="16"/>
  <c r="N77" i="16"/>
  <c r="N78" i="16"/>
  <c r="N79" i="16"/>
  <c r="N80" i="16"/>
  <c r="N81" i="16"/>
  <c r="N82" i="16"/>
  <c r="N83" i="16"/>
  <c r="N84" i="16"/>
  <c r="N85" i="16"/>
  <c r="N86" i="16"/>
  <c r="N87" i="16"/>
  <c r="N88" i="16"/>
  <c r="N89" i="16"/>
  <c r="N90" i="16"/>
  <c r="N91" i="16"/>
  <c r="N92" i="16"/>
  <c r="N93" i="16"/>
  <c r="N94" i="16"/>
  <c r="N95" i="16"/>
  <c r="N96" i="16"/>
  <c r="N97" i="16"/>
  <c r="N98" i="16"/>
  <c r="N99" i="16"/>
  <c r="N100" i="16"/>
  <c r="N101" i="16"/>
  <c r="N102" i="16"/>
  <c r="N103" i="16"/>
  <c r="N104" i="16"/>
  <c r="N105" i="16"/>
  <c r="N106" i="16"/>
  <c r="N107" i="16"/>
  <c r="N108" i="16"/>
  <c r="N109" i="16"/>
  <c r="N110" i="16"/>
  <c r="N111" i="16"/>
  <c r="N112" i="16"/>
  <c r="N113" i="16"/>
  <c r="N114" i="16"/>
  <c r="N115" i="16"/>
  <c r="N116" i="16"/>
  <c r="N117" i="16"/>
  <c r="N118" i="16"/>
  <c r="N119" i="16"/>
  <c r="N120" i="16"/>
  <c r="N121" i="16"/>
  <c r="N122" i="16"/>
  <c r="N123" i="16"/>
  <c r="N124" i="16"/>
  <c r="N125" i="16"/>
  <c r="N126" i="16"/>
  <c r="N127" i="16"/>
  <c r="N128" i="16"/>
  <c r="N129" i="16"/>
  <c r="N130" i="16"/>
  <c r="N131" i="16"/>
  <c r="N132" i="16"/>
  <c r="N133" i="16"/>
  <c r="N134" i="16"/>
  <c r="N135" i="16"/>
  <c r="N136" i="16"/>
  <c r="N137" i="16"/>
  <c r="N138" i="16"/>
  <c r="N139" i="16"/>
  <c r="N140" i="16"/>
  <c r="N141" i="16"/>
  <c r="N142" i="16"/>
  <c r="N143" i="16"/>
  <c r="N144" i="16"/>
  <c r="N145" i="16"/>
  <c r="N146" i="16"/>
  <c r="N147" i="16"/>
  <c r="N148" i="16"/>
  <c r="N149" i="16"/>
  <c r="N150" i="16"/>
  <c r="N151" i="16"/>
  <c r="N152" i="16"/>
  <c r="N153" i="16"/>
  <c r="N154" i="16"/>
  <c r="N155" i="16"/>
  <c r="N156" i="16"/>
  <c r="N157" i="16"/>
  <c r="N158" i="16"/>
  <c r="N159" i="16"/>
  <c r="N160" i="16"/>
  <c r="N161" i="16"/>
  <c r="N162" i="16"/>
  <c r="N163" i="16"/>
  <c r="N164" i="16"/>
  <c r="N165" i="16"/>
  <c r="N166" i="16"/>
  <c r="N167" i="16"/>
  <c r="N168" i="16"/>
  <c r="N169" i="16"/>
  <c r="N170" i="16"/>
  <c r="N171" i="16"/>
  <c r="N172" i="16"/>
  <c r="N173" i="16"/>
  <c r="N174" i="16"/>
  <c r="N175" i="16"/>
  <c r="N176" i="16"/>
  <c r="N177" i="16"/>
  <c r="N178" i="16"/>
  <c r="N179" i="16"/>
  <c r="N180" i="16"/>
  <c r="N181" i="16"/>
  <c r="N182" i="16"/>
  <c r="N183" i="16"/>
  <c r="N184" i="16"/>
  <c r="N185" i="16"/>
  <c r="N186" i="16"/>
  <c r="N187" i="16"/>
  <c r="N188" i="16"/>
  <c r="N189" i="16"/>
  <c r="N190" i="16"/>
  <c r="N191" i="16"/>
  <c r="N192" i="16"/>
  <c r="N193" i="16"/>
  <c r="N194" i="16"/>
  <c r="N195" i="16"/>
  <c r="N196" i="16"/>
  <c r="N197" i="16"/>
  <c r="N198" i="16"/>
  <c r="N199" i="16"/>
  <c r="N200" i="16"/>
  <c r="N201" i="16"/>
  <c r="N202" i="16"/>
  <c r="N203" i="16"/>
  <c r="N204" i="16"/>
  <c r="N205" i="16"/>
  <c r="N206" i="16"/>
  <c r="N207" i="16"/>
  <c r="N208" i="16"/>
  <c r="N209" i="16"/>
  <c r="N210" i="16"/>
  <c r="N211" i="16"/>
  <c r="N212" i="16"/>
  <c r="N213" i="16"/>
  <c r="N214" i="16"/>
  <c r="N215" i="16"/>
  <c r="N216" i="16"/>
  <c r="N217" i="16"/>
  <c r="N218" i="16"/>
  <c r="N219" i="16"/>
  <c r="N220" i="16"/>
  <c r="N221" i="16"/>
  <c r="N222" i="16"/>
  <c r="N223" i="16"/>
  <c r="N224" i="16"/>
  <c r="N225" i="16"/>
  <c r="N226" i="16"/>
  <c r="N227" i="16"/>
  <c r="N228" i="16"/>
  <c r="N229" i="16"/>
  <c r="N230" i="16"/>
  <c r="N231" i="16"/>
  <c r="N232" i="16"/>
  <c r="N233" i="16"/>
  <c r="N234" i="16"/>
  <c r="N235" i="16"/>
  <c r="N236" i="16"/>
  <c r="N237" i="16"/>
  <c r="N238" i="16"/>
  <c r="N239" i="16"/>
  <c r="N240" i="16"/>
  <c r="N241" i="16"/>
  <c r="N242" i="16"/>
  <c r="N243" i="16"/>
  <c r="N244" i="16"/>
  <c r="N245" i="16"/>
  <c r="N246" i="16"/>
  <c r="N247" i="16"/>
  <c r="N248" i="16"/>
  <c r="N249" i="16"/>
  <c r="N250" i="16"/>
  <c r="N251" i="16"/>
  <c r="N252" i="16"/>
  <c r="N253" i="16"/>
  <c r="N254" i="16"/>
  <c r="N255" i="16"/>
  <c r="N256" i="16"/>
  <c r="N257" i="16"/>
  <c r="N258" i="16"/>
  <c r="N259" i="16"/>
  <c r="N260" i="16"/>
  <c r="N261" i="16"/>
  <c r="N262" i="16"/>
  <c r="N263" i="16"/>
  <c r="N264" i="16"/>
  <c r="N265" i="16"/>
  <c r="N266" i="16"/>
  <c r="N267" i="16"/>
  <c r="N268" i="16"/>
  <c r="N269" i="16"/>
  <c r="N270" i="16"/>
  <c r="N271" i="16"/>
  <c r="N272" i="16"/>
  <c r="N273" i="16"/>
  <c r="N274" i="16"/>
  <c r="N275" i="16"/>
  <c r="N276" i="16"/>
  <c r="N277" i="16"/>
  <c r="N278" i="16"/>
  <c r="N279" i="16"/>
  <c r="N280" i="16"/>
  <c r="N281" i="16"/>
  <c r="N282" i="16"/>
  <c r="N283" i="16"/>
  <c r="N284" i="16"/>
  <c r="N285" i="16"/>
  <c r="N286" i="16"/>
  <c r="N287" i="16"/>
  <c r="N288" i="16"/>
  <c r="N289" i="16"/>
  <c r="N290" i="16"/>
  <c r="N291" i="16"/>
  <c r="N292" i="16"/>
  <c r="N293" i="16"/>
  <c r="N294" i="16"/>
  <c r="N295" i="16"/>
  <c r="N296" i="16"/>
  <c r="N297" i="16"/>
  <c r="N298" i="16"/>
  <c r="N299" i="16"/>
  <c r="N300" i="16"/>
  <c r="N301" i="16"/>
  <c r="N302" i="16"/>
  <c r="N303" i="16"/>
  <c r="N304" i="16"/>
  <c r="N305" i="16"/>
  <c r="N306" i="16"/>
  <c r="N307" i="16"/>
  <c r="N308" i="16"/>
  <c r="N309" i="16"/>
  <c r="N310" i="16"/>
  <c r="N311" i="16"/>
  <c r="N312" i="16"/>
  <c r="N313" i="16"/>
  <c r="N314" i="16"/>
  <c r="N315" i="16"/>
  <c r="N316" i="16"/>
  <c r="N317" i="16"/>
  <c r="N318" i="16"/>
  <c r="N319" i="16"/>
  <c r="N320" i="16"/>
  <c r="N321" i="16"/>
  <c r="N322" i="16"/>
  <c r="N323" i="16"/>
  <c r="N324" i="16"/>
  <c r="N325" i="16"/>
  <c r="N326" i="16"/>
  <c r="N327" i="16"/>
  <c r="N328" i="16"/>
  <c r="N329" i="16"/>
  <c r="N330" i="16"/>
  <c r="N331" i="16"/>
  <c r="N332" i="16"/>
  <c r="N333" i="16"/>
  <c r="N334" i="16"/>
  <c r="N335" i="16"/>
  <c r="N336" i="16"/>
  <c r="N337" i="16"/>
  <c r="N338" i="16"/>
  <c r="N339" i="16"/>
  <c r="N340" i="16"/>
  <c r="N341" i="16"/>
  <c r="N342" i="16"/>
  <c r="N343" i="16"/>
  <c r="N344" i="16"/>
  <c r="N345" i="16"/>
  <c r="N346" i="16"/>
  <c r="N347" i="16"/>
  <c r="N348" i="16"/>
  <c r="N349" i="16"/>
  <c r="N350" i="16"/>
  <c r="N351" i="16"/>
  <c r="N352" i="16"/>
  <c r="N353" i="16"/>
  <c r="N354" i="16"/>
  <c r="N355" i="16"/>
  <c r="N356" i="16"/>
  <c r="N357" i="16"/>
  <c r="N358" i="16"/>
  <c r="N359" i="16"/>
  <c r="N360" i="16"/>
  <c r="N361" i="16"/>
  <c r="N362" i="16"/>
  <c r="N363" i="16"/>
  <c r="N364" i="16"/>
  <c r="N365" i="16"/>
  <c r="N366" i="16"/>
  <c r="N367" i="16"/>
  <c r="N368" i="16"/>
  <c r="N369" i="16"/>
  <c r="N370" i="16"/>
  <c r="N371" i="16"/>
  <c r="N372" i="16"/>
  <c r="N373" i="16"/>
  <c r="N374" i="16"/>
  <c r="N375" i="16"/>
  <c r="N376" i="16"/>
  <c r="N377" i="16"/>
  <c r="N378" i="16"/>
  <c r="N379" i="16"/>
  <c r="N380" i="16"/>
  <c r="N381" i="16"/>
  <c r="N382" i="16"/>
  <c r="N383" i="16"/>
  <c r="N384" i="16"/>
  <c r="N385" i="16"/>
  <c r="N386" i="16"/>
  <c r="N387" i="16"/>
  <c r="N388" i="16"/>
  <c r="N389" i="16"/>
  <c r="N390" i="16"/>
  <c r="N391" i="16"/>
  <c r="N392" i="16"/>
  <c r="N393" i="16"/>
  <c r="N394" i="16"/>
  <c r="N395" i="16"/>
  <c r="N396" i="16"/>
  <c r="N397" i="16"/>
  <c r="N398" i="16"/>
  <c r="N399" i="16"/>
  <c r="N400" i="16"/>
  <c r="N401" i="16"/>
  <c r="N402" i="16"/>
  <c r="N403" i="16"/>
  <c r="N404" i="16"/>
  <c r="N405" i="16"/>
  <c r="N406" i="16"/>
  <c r="N407" i="16"/>
  <c r="N408" i="16"/>
  <c r="N409" i="16"/>
  <c r="N410" i="16"/>
  <c r="N411" i="16"/>
  <c r="N412" i="16"/>
  <c r="N413" i="16"/>
  <c r="N414" i="16"/>
  <c r="N415" i="16"/>
  <c r="N416" i="16"/>
  <c r="N417" i="16"/>
  <c r="N418" i="16"/>
  <c r="N419" i="16"/>
  <c r="N420" i="16"/>
  <c r="N421" i="16"/>
  <c r="N422" i="16"/>
  <c r="N423" i="16"/>
  <c r="N424" i="16"/>
  <c r="N425" i="16"/>
  <c r="N426" i="16"/>
  <c r="N427" i="16"/>
  <c r="N428" i="16"/>
  <c r="N429" i="16"/>
  <c r="N430" i="16"/>
  <c r="N431" i="16"/>
  <c r="N432" i="16"/>
  <c r="N433" i="16"/>
  <c r="N434" i="16"/>
  <c r="N435" i="16"/>
  <c r="N436" i="16"/>
  <c r="N437" i="16"/>
  <c r="N438" i="16"/>
  <c r="N439" i="16"/>
  <c r="N440" i="16"/>
  <c r="N441" i="16"/>
  <c r="N442" i="16"/>
  <c r="N443" i="16"/>
  <c r="N444" i="16"/>
  <c r="N445" i="16"/>
  <c r="N446" i="16"/>
  <c r="N447" i="16"/>
  <c r="N448" i="16"/>
  <c r="N449" i="16"/>
  <c r="N450" i="16"/>
  <c r="N451" i="16"/>
  <c r="N452" i="16"/>
  <c r="N453" i="16"/>
  <c r="N454" i="16"/>
  <c r="N455" i="16"/>
  <c r="N456" i="16"/>
  <c r="N457" i="16"/>
  <c r="N458" i="16"/>
  <c r="N459" i="16"/>
  <c r="N460" i="16"/>
  <c r="N461" i="16"/>
  <c r="N462" i="16"/>
  <c r="N463" i="16"/>
  <c r="N464" i="16"/>
  <c r="N465" i="16"/>
  <c r="N466" i="16"/>
  <c r="N467" i="16"/>
  <c r="N468" i="16"/>
  <c r="N469" i="16"/>
  <c r="N470" i="16"/>
  <c r="N471" i="16"/>
  <c r="N472" i="16"/>
  <c r="N473" i="16"/>
  <c r="N474" i="16"/>
  <c r="N475" i="16"/>
  <c r="N476" i="16"/>
  <c r="N477" i="16"/>
  <c r="N478" i="16"/>
  <c r="N479" i="16"/>
  <c r="N480" i="16"/>
  <c r="N481" i="16"/>
  <c r="N482" i="16"/>
  <c r="N483" i="16"/>
  <c r="N484" i="16"/>
  <c r="N485" i="16"/>
  <c r="N486" i="16"/>
  <c r="N487" i="16"/>
  <c r="N488" i="16"/>
  <c r="N489" i="16"/>
  <c r="N490" i="16"/>
  <c r="N491" i="16"/>
  <c r="N492" i="16"/>
  <c r="N493" i="16"/>
  <c r="N494" i="16"/>
  <c r="N495" i="16"/>
  <c r="N496" i="16"/>
  <c r="N497" i="16"/>
  <c r="N498" i="16"/>
  <c r="N499" i="16"/>
  <c r="N500" i="16"/>
  <c r="N501" i="16"/>
  <c r="N502" i="16"/>
  <c r="N503" i="16"/>
  <c r="N504" i="16"/>
  <c r="N505" i="16"/>
  <c r="N506" i="16"/>
  <c r="N507" i="16"/>
  <c r="N508" i="16"/>
  <c r="N509" i="16"/>
  <c r="N510" i="16"/>
  <c r="N511" i="16"/>
  <c r="N512" i="16"/>
  <c r="N513" i="16"/>
  <c r="N514" i="16"/>
  <c r="N515" i="16"/>
  <c r="N516" i="16"/>
  <c r="N517" i="16"/>
  <c r="N518" i="16"/>
  <c r="N519" i="16"/>
  <c r="N520" i="16"/>
  <c r="N521" i="16"/>
  <c r="N522" i="16"/>
  <c r="N523" i="16"/>
  <c r="N524" i="16"/>
  <c r="N525" i="16"/>
  <c r="N526" i="16"/>
  <c r="N527" i="16"/>
  <c r="N528" i="16"/>
  <c r="N529" i="16"/>
  <c r="N530" i="16"/>
  <c r="N531" i="16"/>
  <c r="N532" i="16"/>
  <c r="N533" i="16"/>
  <c r="N534" i="16"/>
  <c r="N535" i="16"/>
  <c r="N536" i="16"/>
  <c r="N537" i="16"/>
  <c r="N538" i="16"/>
  <c r="N539" i="16"/>
  <c r="N540" i="16"/>
  <c r="N541" i="16"/>
  <c r="N542" i="16"/>
  <c r="N543" i="16"/>
  <c r="N544" i="16"/>
  <c r="N545" i="16"/>
  <c r="N546" i="16"/>
  <c r="N547" i="16"/>
  <c r="N548" i="16"/>
  <c r="N549" i="16"/>
  <c r="N550" i="16"/>
  <c r="N551" i="16"/>
  <c r="N552" i="16"/>
  <c r="N553" i="16"/>
  <c r="N554" i="16"/>
  <c r="N555" i="16"/>
  <c r="N556" i="16"/>
  <c r="N557" i="16"/>
  <c r="N558" i="16"/>
  <c r="N559" i="16"/>
  <c r="N560" i="16"/>
  <c r="N561" i="16"/>
  <c r="N562" i="16"/>
  <c r="N563" i="16"/>
  <c r="N564" i="16"/>
  <c r="N565" i="16"/>
  <c r="N566" i="16"/>
  <c r="N567" i="16"/>
  <c r="N568" i="16"/>
  <c r="N569" i="16"/>
  <c r="N570" i="16"/>
  <c r="N571" i="16"/>
  <c r="N572" i="16"/>
  <c r="N573" i="16"/>
  <c r="N574" i="16"/>
  <c r="N575" i="16"/>
  <c r="N576" i="16"/>
  <c r="N577" i="16"/>
  <c r="N578" i="16"/>
  <c r="N579" i="16"/>
  <c r="N580" i="16"/>
  <c r="N581" i="16"/>
  <c r="N582" i="16"/>
  <c r="N583" i="16"/>
  <c r="N584" i="16"/>
  <c r="N585" i="16"/>
  <c r="N586" i="16"/>
  <c r="N587" i="16"/>
  <c r="N588" i="16"/>
  <c r="N589" i="16"/>
  <c r="N590" i="16"/>
  <c r="N591" i="16"/>
  <c r="N592" i="16"/>
  <c r="N593" i="16"/>
  <c r="N594" i="16"/>
  <c r="N595" i="16"/>
  <c r="N596" i="16"/>
  <c r="N597" i="16"/>
  <c r="N598" i="16"/>
  <c r="N599" i="16"/>
  <c r="N600" i="16"/>
  <c r="N601" i="16"/>
  <c r="N602" i="16"/>
  <c r="N603" i="16"/>
  <c r="N604" i="16"/>
  <c r="N605" i="16"/>
  <c r="N606" i="16"/>
  <c r="N607" i="16"/>
  <c r="N608" i="16"/>
  <c r="N609" i="16"/>
  <c r="N610" i="16"/>
  <c r="N611" i="16"/>
  <c r="N612" i="16"/>
  <c r="N613" i="16"/>
  <c r="N614" i="16"/>
  <c r="N615" i="16"/>
  <c r="N616" i="16"/>
  <c r="N617" i="16"/>
  <c r="N618" i="16"/>
  <c r="N619" i="16"/>
  <c r="N620" i="16"/>
  <c r="N621" i="16"/>
  <c r="N622" i="16"/>
  <c r="N623" i="16"/>
  <c r="N624" i="16"/>
  <c r="N625" i="16"/>
  <c r="N626" i="16"/>
  <c r="N627" i="16"/>
  <c r="N628" i="16"/>
  <c r="N629" i="16"/>
  <c r="N630" i="16"/>
  <c r="N631" i="16"/>
  <c r="N632" i="16"/>
  <c r="N633" i="16"/>
  <c r="N634" i="16"/>
  <c r="N635" i="16"/>
  <c r="N636" i="16"/>
  <c r="N637" i="16"/>
  <c r="N638" i="16"/>
  <c r="N639" i="16"/>
  <c r="N640" i="16"/>
  <c r="N641" i="16"/>
  <c r="N642" i="16"/>
  <c r="N643" i="16"/>
  <c r="N644" i="16"/>
  <c r="N645" i="16"/>
  <c r="N646" i="16"/>
  <c r="N647" i="16"/>
  <c r="N648" i="16"/>
  <c r="N649" i="16"/>
  <c r="N650" i="16"/>
  <c r="N651" i="16"/>
  <c r="N652" i="16"/>
  <c r="N653" i="16"/>
  <c r="N654" i="16"/>
  <c r="N655" i="16"/>
  <c r="N656" i="16"/>
  <c r="N657" i="16"/>
  <c r="N658" i="16"/>
  <c r="N659" i="16"/>
  <c r="N660" i="16"/>
  <c r="N661" i="16"/>
  <c r="N662" i="16"/>
  <c r="N663" i="16"/>
  <c r="N664" i="16"/>
  <c r="N665" i="16"/>
  <c r="N666" i="16"/>
  <c r="N667" i="16"/>
  <c r="N668" i="16"/>
  <c r="N669" i="16"/>
  <c r="N670" i="16"/>
  <c r="N671" i="16"/>
  <c r="N672" i="16"/>
  <c r="N673" i="16"/>
  <c r="N674" i="16"/>
  <c r="N675" i="16"/>
  <c r="N676" i="16"/>
  <c r="N677" i="16"/>
  <c r="N678" i="16"/>
  <c r="N679" i="16"/>
  <c r="N680" i="16"/>
  <c r="N681" i="16"/>
  <c r="N682" i="16"/>
  <c r="N683" i="16"/>
  <c r="N684" i="16"/>
  <c r="N685" i="16"/>
  <c r="N686" i="16"/>
  <c r="N687" i="16"/>
  <c r="N688" i="16"/>
  <c r="N689" i="16"/>
  <c r="N690" i="16"/>
  <c r="N691" i="16"/>
  <c r="N692" i="16"/>
  <c r="N693" i="16"/>
  <c r="N694" i="16"/>
  <c r="N695" i="16"/>
  <c r="N696" i="16"/>
  <c r="N697" i="16"/>
  <c r="N698" i="16"/>
  <c r="N699" i="16"/>
  <c r="N700" i="16"/>
  <c r="N701" i="16"/>
  <c r="N702" i="16"/>
  <c r="N703" i="16"/>
  <c r="N704" i="16"/>
  <c r="N705" i="16"/>
  <c r="N706" i="16"/>
  <c r="N707" i="16"/>
  <c r="N708" i="16"/>
  <c r="N709" i="16"/>
  <c r="N710" i="16"/>
  <c r="N711" i="16"/>
  <c r="N712" i="16"/>
  <c r="N713" i="16"/>
  <c r="N714" i="16"/>
  <c r="N715" i="16"/>
  <c r="N716" i="16"/>
  <c r="N717" i="16"/>
  <c r="N718" i="16"/>
  <c r="N719" i="16"/>
  <c r="N720" i="16"/>
  <c r="N721" i="16"/>
  <c r="N722" i="16"/>
  <c r="N723" i="16"/>
  <c r="N724" i="16"/>
  <c r="N725" i="16"/>
  <c r="N726" i="16"/>
  <c r="N727" i="16"/>
  <c r="N728" i="16"/>
  <c r="N729" i="16"/>
  <c r="N730" i="16"/>
  <c r="N731" i="16"/>
  <c r="N732" i="16"/>
  <c r="N733" i="16"/>
  <c r="N734" i="16"/>
  <c r="N735" i="16"/>
  <c r="N736" i="16"/>
  <c r="N737" i="16"/>
  <c r="N738" i="16"/>
  <c r="N739" i="16"/>
  <c r="N740" i="16"/>
  <c r="N741" i="16"/>
  <c r="N742" i="16"/>
  <c r="N743" i="16"/>
  <c r="N744" i="16"/>
  <c r="N745" i="16"/>
  <c r="N746" i="16"/>
  <c r="N747" i="16"/>
  <c r="N748" i="16"/>
  <c r="N749" i="16"/>
  <c r="N750" i="16"/>
  <c r="N751" i="16"/>
  <c r="N752" i="16"/>
  <c r="N753" i="16"/>
  <c r="N754" i="16"/>
  <c r="N755" i="16"/>
  <c r="N756" i="16"/>
  <c r="N757" i="16"/>
  <c r="N758" i="16"/>
  <c r="N759" i="16"/>
  <c r="N760" i="16"/>
  <c r="N761" i="16"/>
  <c r="N762" i="16"/>
  <c r="N763" i="16"/>
  <c r="N764" i="16"/>
  <c r="N765" i="16"/>
  <c r="N766" i="16"/>
  <c r="N767" i="16"/>
  <c r="N768" i="16"/>
  <c r="N769" i="16"/>
  <c r="N770" i="16"/>
  <c r="N771" i="16"/>
  <c r="N772" i="16"/>
  <c r="N773" i="16"/>
  <c r="N774" i="16"/>
  <c r="N775" i="16"/>
  <c r="N776" i="16"/>
  <c r="N777" i="16"/>
  <c r="N778" i="16"/>
  <c r="N779" i="16"/>
  <c r="N780" i="16"/>
  <c r="N781" i="16"/>
  <c r="N782" i="16"/>
  <c r="N783" i="16"/>
  <c r="N784" i="16"/>
  <c r="N785" i="16"/>
  <c r="N786" i="16"/>
  <c r="N787" i="16"/>
  <c r="N788" i="16"/>
  <c r="N789" i="16"/>
  <c r="N790" i="16"/>
  <c r="N791" i="16"/>
  <c r="N792" i="16"/>
  <c r="N793" i="16"/>
  <c r="N794" i="16"/>
  <c r="N795" i="16"/>
  <c r="N796" i="16"/>
  <c r="N797" i="16"/>
  <c r="N798" i="16"/>
  <c r="N799" i="16"/>
  <c r="N800" i="16"/>
  <c r="N801" i="16"/>
  <c r="N802" i="16"/>
  <c r="N803" i="16"/>
  <c r="N804" i="16"/>
  <c r="N805" i="16"/>
  <c r="N806" i="16"/>
  <c r="N807" i="16"/>
  <c r="N10" i="16"/>
  <c r="N11" i="16"/>
  <c r="N12" i="16"/>
  <c r="N13" i="16"/>
  <c r="N14" i="16"/>
  <c r="N15" i="16"/>
  <c r="N16" i="16"/>
  <c r="N17" i="16"/>
  <c r="N18" i="16"/>
  <c r="N19" i="16"/>
  <c r="N20" i="16"/>
  <c r="N3" i="16"/>
  <c r="N4" i="16"/>
  <c r="N5" i="16"/>
  <c r="N6" i="16"/>
  <c r="N7" i="16"/>
  <c r="N8" i="16"/>
  <c r="N9" i="16"/>
  <c r="N2" i="16"/>
  <c r="K41" i="16"/>
  <c r="K42" i="16"/>
  <c r="K43" i="16"/>
  <c r="K44" i="16"/>
  <c r="K45" i="16"/>
  <c r="K46" i="16"/>
  <c r="K47" i="16"/>
  <c r="K48" i="16"/>
  <c r="K49" i="16"/>
  <c r="K50" i="16"/>
  <c r="K51" i="16"/>
  <c r="K52" i="16"/>
  <c r="K53" i="16"/>
  <c r="K54" i="16"/>
  <c r="K55" i="16"/>
  <c r="K56" i="16"/>
  <c r="K57" i="16"/>
  <c r="K58" i="16"/>
  <c r="K59" i="16"/>
  <c r="K60" i="16"/>
  <c r="K61" i="16"/>
  <c r="K62" i="16"/>
  <c r="K63" i="16"/>
  <c r="K64" i="16"/>
  <c r="K65" i="16"/>
  <c r="K66" i="16"/>
  <c r="K67" i="16"/>
  <c r="K68" i="16"/>
  <c r="K69" i="16"/>
  <c r="K70" i="16"/>
  <c r="K71" i="16"/>
  <c r="K72" i="16"/>
  <c r="K73" i="16"/>
  <c r="K74" i="16"/>
  <c r="K75" i="16"/>
  <c r="K76" i="16"/>
  <c r="K77" i="16"/>
  <c r="K78" i="16"/>
  <c r="K79" i="16"/>
  <c r="K80" i="16"/>
  <c r="K81" i="16"/>
  <c r="K82" i="16"/>
  <c r="K83" i="16"/>
  <c r="K84" i="16"/>
  <c r="K85" i="16"/>
  <c r="K86" i="16"/>
  <c r="K87" i="16"/>
  <c r="K88" i="16"/>
  <c r="K89" i="16"/>
  <c r="K90" i="16"/>
  <c r="K91" i="16"/>
  <c r="K92" i="16"/>
  <c r="K93" i="16"/>
  <c r="K94" i="16"/>
  <c r="K95" i="16"/>
  <c r="K96" i="16"/>
  <c r="K97" i="16"/>
  <c r="K98" i="16"/>
  <c r="K99" i="16"/>
  <c r="K100" i="16"/>
  <c r="K101" i="16"/>
  <c r="K102" i="16"/>
  <c r="K103" i="16"/>
  <c r="K104" i="16"/>
  <c r="K105" i="16"/>
  <c r="K106" i="16"/>
  <c r="K107" i="16"/>
  <c r="K108" i="16"/>
  <c r="K109" i="16"/>
  <c r="K110" i="16"/>
  <c r="K111" i="16"/>
  <c r="K112" i="16"/>
  <c r="K113" i="16"/>
  <c r="K114" i="16"/>
  <c r="K115" i="16"/>
  <c r="K116" i="16"/>
  <c r="K117" i="16"/>
  <c r="K118" i="16"/>
  <c r="K119" i="16"/>
  <c r="K120" i="16"/>
  <c r="K121" i="16"/>
  <c r="K122" i="16"/>
  <c r="K123" i="16"/>
  <c r="K124" i="16"/>
  <c r="K125" i="16"/>
  <c r="K126" i="16"/>
  <c r="K127" i="16"/>
  <c r="K128" i="16"/>
  <c r="K129" i="16"/>
  <c r="K130" i="16"/>
  <c r="K131" i="16"/>
  <c r="K132" i="16"/>
  <c r="K133" i="16"/>
  <c r="K134" i="16"/>
  <c r="K135" i="16"/>
  <c r="K136" i="16"/>
  <c r="K137" i="16"/>
  <c r="K138" i="16"/>
  <c r="K139" i="16"/>
  <c r="K140" i="16"/>
  <c r="K141" i="16"/>
  <c r="K142" i="16"/>
  <c r="K143" i="16"/>
  <c r="K144" i="16"/>
  <c r="K145" i="16"/>
  <c r="K146" i="16"/>
  <c r="K147" i="16"/>
  <c r="K148" i="16"/>
  <c r="K149" i="16"/>
  <c r="K150" i="16"/>
  <c r="K151" i="16"/>
  <c r="K152" i="16"/>
  <c r="K153" i="16"/>
  <c r="K154" i="16"/>
  <c r="K155" i="16"/>
  <c r="K156" i="16"/>
  <c r="K157" i="16"/>
  <c r="K158" i="16"/>
  <c r="K159" i="16"/>
  <c r="K160" i="16"/>
  <c r="K161" i="16"/>
  <c r="K162" i="16"/>
  <c r="K163" i="16"/>
  <c r="K164" i="16"/>
  <c r="K165" i="16"/>
  <c r="K166" i="16"/>
  <c r="K167" i="16"/>
  <c r="K168" i="16"/>
  <c r="K169" i="16"/>
  <c r="K170" i="16"/>
  <c r="K171" i="16"/>
  <c r="K172" i="16"/>
  <c r="K173" i="16"/>
  <c r="K174" i="16"/>
  <c r="K175" i="16"/>
  <c r="K176" i="16"/>
  <c r="K177" i="16"/>
  <c r="K178" i="16"/>
  <c r="K179" i="16"/>
  <c r="K180" i="16"/>
  <c r="K181" i="16"/>
  <c r="K182" i="16"/>
  <c r="K183" i="16"/>
  <c r="K184" i="16"/>
  <c r="K185" i="16"/>
  <c r="K186" i="16"/>
  <c r="K187" i="16"/>
  <c r="K188" i="16"/>
  <c r="K189" i="16"/>
  <c r="K190" i="16"/>
  <c r="K191" i="16"/>
  <c r="K192" i="16"/>
  <c r="K193" i="16"/>
  <c r="K194" i="16"/>
  <c r="K195" i="16"/>
  <c r="K196" i="16"/>
  <c r="K197" i="16"/>
  <c r="K198" i="16"/>
  <c r="K199" i="16"/>
  <c r="K200" i="16"/>
  <c r="K201" i="16"/>
  <c r="K202" i="16"/>
  <c r="K203" i="16"/>
  <c r="K204" i="16"/>
  <c r="K205" i="16"/>
  <c r="K206" i="16"/>
  <c r="K207" i="16"/>
  <c r="K208" i="16"/>
  <c r="K209" i="16"/>
  <c r="K210" i="16"/>
  <c r="K211" i="16"/>
  <c r="K212" i="16"/>
  <c r="K213" i="16"/>
  <c r="K214" i="16"/>
  <c r="K215" i="16"/>
  <c r="K216" i="16"/>
  <c r="K217" i="16"/>
  <c r="K218" i="16"/>
  <c r="K219" i="16"/>
  <c r="K220" i="16"/>
  <c r="K221" i="16"/>
  <c r="K222" i="16"/>
  <c r="K223" i="16"/>
  <c r="K224" i="16"/>
  <c r="K225" i="16"/>
  <c r="K226" i="16"/>
  <c r="K227" i="16"/>
  <c r="K228" i="16"/>
  <c r="K229" i="16"/>
  <c r="K230" i="16"/>
  <c r="K231" i="16"/>
  <c r="K232" i="16"/>
  <c r="K233" i="16"/>
  <c r="K234" i="16"/>
  <c r="K235" i="16"/>
  <c r="K236" i="16"/>
  <c r="K237" i="16"/>
  <c r="K238" i="16"/>
  <c r="K239" i="16"/>
  <c r="K240" i="16"/>
  <c r="K241" i="16"/>
  <c r="K242" i="16"/>
  <c r="K243" i="16"/>
  <c r="K244" i="16"/>
  <c r="K245" i="16"/>
  <c r="K246" i="16"/>
  <c r="K247" i="16"/>
  <c r="K248" i="16"/>
  <c r="K249" i="16"/>
  <c r="K250" i="16"/>
  <c r="K251" i="16"/>
  <c r="K252" i="16"/>
  <c r="K253" i="16"/>
  <c r="K254" i="16"/>
  <c r="K255" i="16"/>
  <c r="K256" i="16"/>
  <c r="K257" i="16"/>
  <c r="K258" i="16"/>
  <c r="K259" i="16"/>
  <c r="K260" i="16"/>
  <c r="K261" i="16"/>
  <c r="K262" i="16"/>
  <c r="K263" i="16"/>
  <c r="K264" i="16"/>
  <c r="K265" i="16"/>
  <c r="K266" i="16"/>
  <c r="K267" i="16"/>
  <c r="K268" i="16"/>
  <c r="K269" i="16"/>
  <c r="K270" i="16"/>
  <c r="K271" i="16"/>
  <c r="K272" i="16"/>
  <c r="K273" i="16"/>
  <c r="K274" i="16"/>
  <c r="K275" i="16"/>
  <c r="K276" i="16"/>
  <c r="K277" i="16"/>
  <c r="K278" i="16"/>
  <c r="K279" i="16"/>
  <c r="K280" i="16"/>
  <c r="K281" i="16"/>
  <c r="K282" i="16"/>
  <c r="K283" i="16"/>
  <c r="K284" i="16"/>
  <c r="K285" i="16"/>
  <c r="K286" i="16"/>
  <c r="K287" i="16"/>
  <c r="K288" i="16"/>
  <c r="K289" i="16"/>
  <c r="K290" i="16"/>
  <c r="K291" i="16"/>
  <c r="K292" i="16"/>
  <c r="K293" i="16"/>
  <c r="K294" i="16"/>
  <c r="K295" i="16"/>
  <c r="K296" i="16"/>
  <c r="K297" i="16"/>
  <c r="K298" i="16"/>
  <c r="K299" i="16"/>
  <c r="K300" i="16"/>
  <c r="K301" i="16"/>
  <c r="K302" i="16"/>
  <c r="K303" i="16"/>
  <c r="K304" i="16"/>
  <c r="K305" i="16"/>
  <c r="K306" i="16"/>
  <c r="K307" i="16"/>
  <c r="K308" i="16"/>
  <c r="K309" i="16"/>
  <c r="K310" i="16"/>
  <c r="K311" i="16"/>
  <c r="K312" i="16"/>
  <c r="K313" i="16"/>
  <c r="K314" i="16"/>
  <c r="K315" i="16"/>
  <c r="K316" i="16"/>
  <c r="K317" i="16"/>
  <c r="K318" i="16"/>
  <c r="K319" i="16"/>
  <c r="K320" i="16"/>
  <c r="K321" i="16"/>
  <c r="K322" i="16"/>
  <c r="K323" i="16"/>
  <c r="K324" i="16"/>
  <c r="K325" i="16"/>
  <c r="K326" i="16"/>
  <c r="K327" i="16"/>
  <c r="K328" i="16"/>
  <c r="K329" i="16"/>
  <c r="K330" i="16"/>
  <c r="K331" i="16"/>
  <c r="K332" i="16"/>
  <c r="K333" i="16"/>
  <c r="K334" i="16"/>
  <c r="K335" i="16"/>
  <c r="K336" i="16"/>
  <c r="K337" i="16"/>
  <c r="K338" i="16"/>
  <c r="K339" i="16"/>
  <c r="K340" i="16"/>
  <c r="K341" i="16"/>
  <c r="K342" i="16"/>
  <c r="K343" i="16"/>
  <c r="K344" i="16"/>
  <c r="K345" i="16"/>
  <c r="K346" i="16"/>
  <c r="K347" i="16"/>
  <c r="K348" i="16"/>
  <c r="K349" i="16"/>
  <c r="K350" i="16"/>
  <c r="K351" i="16"/>
  <c r="K352" i="16"/>
  <c r="K353" i="16"/>
  <c r="K354" i="16"/>
  <c r="K355" i="16"/>
  <c r="K356" i="16"/>
  <c r="K357" i="16"/>
  <c r="K358" i="16"/>
  <c r="K359" i="16"/>
  <c r="K360" i="16"/>
  <c r="K361" i="16"/>
  <c r="K362" i="16"/>
  <c r="K363" i="16"/>
  <c r="K364" i="16"/>
  <c r="K365" i="16"/>
  <c r="K366" i="16"/>
  <c r="K367" i="16"/>
  <c r="K368" i="16"/>
  <c r="K369" i="16"/>
  <c r="K370" i="16"/>
  <c r="K371" i="16"/>
  <c r="K372" i="16"/>
  <c r="K373" i="16"/>
  <c r="K374" i="16"/>
  <c r="K375" i="16"/>
  <c r="K376" i="16"/>
  <c r="K377" i="16"/>
  <c r="K378" i="16"/>
  <c r="K379" i="16"/>
  <c r="K380" i="16"/>
  <c r="K381" i="16"/>
  <c r="K382" i="16"/>
  <c r="K383" i="16"/>
  <c r="K384" i="16"/>
  <c r="K385" i="16"/>
  <c r="K386" i="16"/>
  <c r="K387" i="16"/>
  <c r="K388" i="16"/>
  <c r="K389" i="16"/>
  <c r="K390" i="16"/>
  <c r="K391" i="16"/>
  <c r="K392" i="16"/>
  <c r="K393" i="16"/>
  <c r="K394" i="16"/>
  <c r="K395" i="16"/>
  <c r="K396" i="16"/>
  <c r="K397" i="16"/>
  <c r="K398" i="16"/>
  <c r="K399" i="16"/>
  <c r="K400" i="16"/>
  <c r="K401" i="16"/>
  <c r="K402" i="16"/>
  <c r="K403" i="16"/>
  <c r="K404" i="16"/>
  <c r="K405" i="16"/>
  <c r="K406" i="16"/>
  <c r="K407" i="16"/>
  <c r="K408" i="16"/>
  <c r="K409" i="16"/>
  <c r="K410" i="16"/>
  <c r="K411" i="16"/>
  <c r="K412" i="16"/>
  <c r="K413" i="16"/>
  <c r="K414" i="16"/>
  <c r="K415" i="16"/>
  <c r="K416" i="16"/>
  <c r="K417" i="16"/>
  <c r="K418" i="16"/>
  <c r="K419" i="16"/>
  <c r="K420" i="16"/>
  <c r="K421" i="16"/>
  <c r="K422" i="16"/>
  <c r="K423" i="16"/>
  <c r="K424" i="16"/>
  <c r="K425" i="16"/>
  <c r="K426" i="16"/>
  <c r="K427" i="16"/>
  <c r="K428" i="16"/>
  <c r="K429" i="16"/>
  <c r="K430" i="16"/>
  <c r="K431" i="16"/>
  <c r="K432" i="16"/>
  <c r="K433" i="16"/>
  <c r="K434" i="16"/>
  <c r="K435" i="16"/>
  <c r="K436" i="16"/>
  <c r="K437" i="16"/>
  <c r="K438" i="16"/>
  <c r="K439" i="16"/>
  <c r="K440" i="16"/>
  <c r="K441" i="16"/>
  <c r="K442" i="16"/>
  <c r="K443" i="16"/>
  <c r="K444" i="16"/>
  <c r="K445" i="16"/>
  <c r="K446" i="16"/>
  <c r="K447" i="16"/>
  <c r="K448" i="16"/>
  <c r="K449" i="16"/>
  <c r="K450" i="16"/>
  <c r="K451" i="16"/>
  <c r="K452" i="16"/>
  <c r="K453" i="16"/>
  <c r="K454" i="16"/>
  <c r="K455" i="16"/>
  <c r="K456" i="16"/>
  <c r="K457" i="16"/>
  <c r="K458" i="16"/>
  <c r="K459" i="16"/>
  <c r="K460" i="16"/>
  <c r="K461" i="16"/>
  <c r="K462" i="16"/>
  <c r="K463" i="16"/>
  <c r="K464" i="16"/>
  <c r="K465" i="16"/>
  <c r="K466" i="16"/>
  <c r="K467" i="16"/>
  <c r="K468" i="16"/>
  <c r="K469" i="16"/>
  <c r="K470" i="16"/>
  <c r="K471" i="16"/>
  <c r="K472" i="16"/>
  <c r="K473" i="16"/>
  <c r="K474" i="16"/>
  <c r="K475" i="16"/>
  <c r="K476" i="16"/>
  <c r="K477" i="16"/>
  <c r="K478" i="16"/>
  <c r="K479" i="16"/>
  <c r="K480" i="16"/>
  <c r="K481" i="16"/>
  <c r="K482" i="16"/>
  <c r="K483" i="16"/>
  <c r="K484" i="16"/>
  <c r="K485" i="16"/>
  <c r="K486" i="16"/>
  <c r="K487" i="16"/>
  <c r="K488" i="16"/>
  <c r="K489" i="16"/>
  <c r="K490" i="16"/>
  <c r="K491" i="16"/>
  <c r="K492" i="16"/>
  <c r="K493" i="16"/>
  <c r="K494" i="16"/>
  <c r="K495" i="16"/>
  <c r="K496" i="16"/>
  <c r="K497" i="16"/>
  <c r="K498" i="16"/>
  <c r="K499" i="16"/>
  <c r="K500" i="16"/>
  <c r="K501" i="16"/>
  <c r="K502" i="16"/>
  <c r="K503" i="16"/>
  <c r="K504" i="16"/>
  <c r="K505" i="16"/>
  <c r="K506" i="16"/>
  <c r="K507" i="16"/>
  <c r="K508" i="16"/>
  <c r="K509" i="16"/>
  <c r="K510" i="16"/>
  <c r="K511" i="16"/>
  <c r="K512" i="16"/>
  <c r="K513" i="16"/>
  <c r="K514" i="16"/>
  <c r="K515" i="16"/>
  <c r="K516" i="16"/>
  <c r="K517" i="16"/>
  <c r="K518" i="16"/>
  <c r="K519" i="16"/>
  <c r="K520" i="16"/>
  <c r="K521" i="16"/>
  <c r="K522" i="16"/>
  <c r="K523" i="16"/>
  <c r="K524" i="16"/>
  <c r="K525" i="16"/>
  <c r="K526" i="16"/>
  <c r="K527" i="16"/>
  <c r="K528" i="16"/>
  <c r="K529" i="16"/>
  <c r="K530" i="16"/>
  <c r="K531" i="16"/>
  <c r="K532" i="16"/>
  <c r="K533" i="16"/>
  <c r="K534" i="16"/>
  <c r="K535" i="16"/>
  <c r="K536" i="16"/>
  <c r="K537" i="16"/>
  <c r="K538" i="16"/>
  <c r="K539" i="16"/>
  <c r="K540" i="16"/>
  <c r="K541" i="16"/>
  <c r="K542" i="16"/>
  <c r="K543" i="16"/>
  <c r="K544" i="16"/>
  <c r="K545" i="16"/>
  <c r="K546" i="16"/>
  <c r="K547" i="16"/>
  <c r="K548" i="16"/>
  <c r="K549" i="16"/>
  <c r="K550" i="16"/>
  <c r="K551" i="16"/>
  <c r="K552" i="16"/>
  <c r="K553" i="16"/>
  <c r="K554" i="16"/>
  <c r="K555" i="16"/>
  <c r="K556" i="16"/>
  <c r="K557" i="16"/>
  <c r="K558" i="16"/>
  <c r="K559" i="16"/>
  <c r="K560" i="16"/>
  <c r="K561" i="16"/>
  <c r="K562" i="16"/>
  <c r="K563" i="16"/>
  <c r="K564" i="16"/>
  <c r="K565" i="16"/>
  <c r="K566" i="16"/>
  <c r="K567" i="16"/>
  <c r="K568" i="16"/>
  <c r="K569" i="16"/>
  <c r="K570" i="16"/>
  <c r="K571" i="16"/>
  <c r="K572" i="16"/>
  <c r="K573" i="16"/>
  <c r="K574" i="16"/>
  <c r="K575" i="16"/>
  <c r="K576" i="16"/>
  <c r="K577" i="16"/>
  <c r="K578" i="16"/>
  <c r="K579" i="16"/>
  <c r="K580" i="16"/>
  <c r="K581" i="16"/>
  <c r="K582" i="16"/>
  <c r="K583" i="16"/>
  <c r="K584" i="16"/>
  <c r="K585" i="16"/>
  <c r="K586" i="16"/>
  <c r="K587" i="16"/>
  <c r="K588" i="16"/>
  <c r="K589" i="16"/>
  <c r="K590" i="16"/>
  <c r="K591" i="16"/>
  <c r="K592" i="16"/>
  <c r="K593" i="16"/>
  <c r="K594" i="16"/>
  <c r="K595" i="16"/>
  <c r="K596" i="16"/>
  <c r="K597" i="16"/>
  <c r="K598" i="16"/>
  <c r="K599" i="16"/>
  <c r="K600" i="16"/>
  <c r="K601" i="16"/>
  <c r="K602" i="16"/>
  <c r="K603" i="16"/>
  <c r="K604" i="16"/>
  <c r="K605" i="16"/>
  <c r="K606" i="16"/>
  <c r="K607" i="16"/>
  <c r="K608" i="16"/>
  <c r="K609" i="16"/>
  <c r="K610" i="16"/>
  <c r="K611" i="16"/>
  <c r="K612" i="16"/>
  <c r="K613" i="16"/>
  <c r="K614" i="16"/>
  <c r="K615" i="16"/>
  <c r="K616" i="16"/>
  <c r="K617" i="16"/>
  <c r="K618" i="16"/>
  <c r="K619" i="16"/>
  <c r="K620" i="16"/>
  <c r="K621" i="16"/>
  <c r="K622" i="16"/>
  <c r="K623" i="16"/>
  <c r="K624" i="16"/>
  <c r="K625" i="16"/>
  <c r="K626" i="16"/>
  <c r="K627" i="16"/>
  <c r="K628" i="16"/>
  <c r="K629" i="16"/>
  <c r="K630" i="16"/>
  <c r="K631" i="16"/>
  <c r="K632" i="16"/>
  <c r="K633" i="16"/>
  <c r="K634" i="16"/>
  <c r="K635" i="16"/>
  <c r="K636" i="16"/>
  <c r="K637" i="16"/>
  <c r="K638" i="16"/>
  <c r="K639" i="16"/>
  <c r="K640" i="16"/>
  <c r="K641" i="16"/>
  <c r="K642" i="16"/>
  <c r="K643" i="16"/>
  <c r="K644" i="16"/>
  <c r="K645" i="16"/>
  <c r="K646" i="16"/>
  <c r="K647" i="16"/>
  <c r="K648" i="16"/>
  <c r="K649" i="16"/>
  <c r="K650" i="16"/>
  <c r="K651" i="16"/>
  <c r="K652" i="16"/>
  <c r="K653" i="16"/>
  <c r="K654" i="16"/>
  <c r="K655" i="16"/>
  <c r="K656" i="16"/>
  <c r="K657" i="16"/>
  <c r="K658" i="16"/>
  <c r="K659" i="16"/>
  <c r="K660" i="16"/>
  <c r="K661" i="16"/>
  <c r="K662" i="16"/>
  <c r="K663" i="16"/>
  <c r="K664" i="16"/>
  <c r="K665" i="16"/>
  <c r="K666" i="16"/>
  <c r="K667" i="16"/>
  <c r="K668" i="16"/>
  <c r="K669" i="16"/>
  <c r="K670" i="16"/>
  <c r="K671" i="16"/>
  <c r="K672" i="16"/>
  <c r="K673" i="16"/>
  <c r="K674" i="16"/>
  <c r="K675" i="16"/>
  <c r="K676" i="16"/>
  <c r="K677" i="16"/>
  <c r="K678" i="16"/>
  <c r="K679" i="16"/>
  <c r="K680" i="16"/>
  <c r="K681" i="16"/>
  <c r="K682" i="16"/>
  <c r="K683" i="16"/>
  <c r="K684" i="16"/>
  <c r="K685" i="16"/>
  <c r="K686" i="16"/>
  <c r="K687" i="16"/>
  <c r="K688" i="16"/>
  <c r="K689" i="16"/>
  <c r="K690" i="16"/>
  <c r="K691" i="16"/>
  <c r="K692" i="16"/>
  <c r="K693" i="16"/>
  <c r="K694" i="16"/>
  <c r="K695" i="16"/>
  <c r="K696" i="16"/>
  <c r="K697" i="16"/>
  <c r="K698" i="16"/>
  <c r="K699" i="16"/>
  <c r="K700" i="16"/>
  <c r="K701" i="16"/>
  <c r="K702" i="16"/>
  <c r="K703" i="16"/>
  <c r="K704" i="16"/>
  <c r="K705" i="16"/>
  <c r="K706" i="16"/>
  <c r="K707" i="16"/>
  <c r="K708" i="16"/>
  <c r="K709" i="16"/>
  <c r="K710" i="16"/>
  <c r="K711" i="16"/>
  <c r="K712" i="16"/>
  <c r="K713" i="16"/>
  <c r="K714" i="16"/>
  <c r="K715" i="16"/>
  <c r="K716" i="16"/>
  <c r="K717" i="16"/>
  <c r="K718" i="16"/>
  <c r="K719" i="16"/>
  <c r="K720" i="16"/>
  <c r="K721" i="16"/>
  <c r="K722" i="16"/>
  <c r="K723" i="16"/>
  <c r="K724" i="16"/>
  <c r="K725" i="16"/>
  <c r="K726" i="16"/>
  <c r="K727" i="16"/>
  <c r="K728" i="16"/>
  <c r="K729" i="16"/>
  <c r="K730" i="16"/>
  <c r="K731" i="16"/>
  <c r="K732" i="16"/>
  <c r="K733" i="16"/>
  <c r="K734" i="16"/>
  <c r="K735" i="16"/>
  <c r="K736" i="16"/>
  <c r="K737" i="16"/>
  <c r="K738" i="16"/>
  <c r="K739" i="16"/>
  <c r="K740" i="16"/>
  <c r="K741" i="16"/>
  <c r="K742" i="16"/>
  <c r="K743" i="16"/>
  <c r="K744" i="16"/>
  <c r="K745" i="16"/>
  <c r="K746" i="16"/>
  <c r="K747" i="16"/>
  <c r="K748" i="16"/>
  <c r="K749" i="16"/>
  <c r="K750" i="16"/>
  <c r="K751" i="16"/>
  <c r="K752" i="16"/>
  <c r="K753" i="16"/>
  <c r="K754" i="16"/>
  <c r="K755" i="16"/>
  <c r="K756" i="16"/>
  <c r="K757" i="16"/>
  <c r="K758" i="16"/>
  <c r="K759" i="16"/>
  <c r="K760" i="16"/>
  <c r="K761" i="16"/>
  <c r="K762" i="16"/>
  <c r="K763" i="16"/>
  <c r="K764" i="16"/>
  <c r="K765" i="16"/>
  <c r="K766" i="16"/>
  <c r="K767" i="16"/>
  <c r="K768" i="16"/>
  <c r="K769" i="16"/>
  <c r="K770" i="16"/>
  <c r="K771" i="16"/>
  <c r="K772" i="16"/>
  <c r="K773" i="16"/>
  <c r="K774" i="16"/>
  <c r="K775" i="16"/>
  <c r="K776" i="16"/>
  <c r="K777" i="16"/>
  <c r="K778" i="16"/>
  <c r="K779" i="16"/>
  <c r="K780" i="16"/>
  <c r="K781" i="16"/>
  <c r="K782" i="16"/>
  <c r="K783" i="16"/>
  <c r="K784" i="16"/>
  <c r="K785" i="16"/>
  <c r="K786" i="16"/>
  <c r="K787" i="16"/>
  <c r="K788" i="16"/>
  <c r="K789" i="16"/>
  <c r="K790" i="16"/>
  <c r="K791" i="16"/>
  <c r="K792" i="16"/>
  <c r="K793" i="16"/>
  <c r="K794" i="16"/>
  <c r="K795" i="16"/>
  <c r="K796" i="16"/>
  <c r="K797" i="16"/>
  <c r="K798" i="16"/>
  <c r="K799" i="16"/>
  <c r="K800" i="16"/>
  <c r="K801" i="16"/>
  <c r="K802" i="16"/>
  <c r="K803" i="16"/>
  <c r="K804" i="16"/>
  <c r="K805" i="16"/>
  <c r="K806" i="16"/>
  <c r="K807" i="16"/>
  <c r="K9" i="16"/>
  <c r="K10" i="16"/>
  <c r="K11" i="16"/>
  <c r="K12" i="16"/>
  <c r="K13" i="16"/>
  <c r="K14" i="16"/>
  <c r="K15" i="16"/>
  <c r="K16" i="16"/>
  <c r="K17" i="16"/>
  <c r="K18" i="16"/>
  <c r="K19" i="16"/>
  <c r="K20" i="16"/>
  <c r="K21" i="16"/>
  <c r="K22" i="16"/>
  <c r="K23" i="16"/>
  <c r="K24" i="16"/>
  <c r="K25" i="16"/>
  <c r="K26" i="16"/>
  <c r="K27" i="16"/>
  <c r="K28" i="16"/>
  <c r="K29" i="16"/>
  <c r="K30" i="16"/>
  <c r="K31" i="16"/>
  <c r="K32" i="16"/>
  <c r="K33" i="16"/>
  <c r="K34" i="16"/>
  <c r="K35" i="16"/>
  <c r="K36" i="16"/>
  <c r="K37" i="16"/>
  <c r="K38" i="16"/>
  <c r="K39" i="16"/>
  <c r="K40" i="16"/>
  <c r="K3" i="16"/>
  <c r="K4" i="16"/>
  <c r="K5" i="16"/>
  <c r="K6" i="16"/>
  <c r="K7" i="16"/>
  <c r="K8" i="16"/>
  <c r="K2" i="16"/>
  <c r="M807" i="16"/>
  <c r="M806" i="16"/>
  <c r="M805" i="16"/>
  <c r="M804" i="16"/>
  <c r="M803" i="16"/>
  <c r="M802" i="16"/>
  <c r="M801" i="16"/>
  <c r="M800" i="16"/>
  <c r="M799" i="16"/>
  <c r="M798" i="16"/>
  <c r="M797" i="16"/>
  <c r="M796" i="16"/>
  <c r="M795" i="16"/>
  <c r="M794" i="16"/>
  <c r="M793" i="16"/>
  <c r="M792" i="16"/>
  <c r="M791" i="16"/>
  <c r="M790" i="16"/>
  <c r="M789" i="16"/>
  <c r="M788" i="16"/>
  <c r="M787" i="16"/>
  <c r="M786" i="16"/>
  <c r="M785" i="16"/>
  <c r="M784" i="16"/>
  <c r="M783" i="16"/>
  <c r="M782" i="16"/>
  <c r="M781" i="16"/>
  <c r="M780" i="16"/>
  <c r="M779" i="16"/>
  <c r="M778" i="16"/>
  <c r="M777" i="16"/>
  <c r="M776" i="16"/>
  <c r="M775" i="16"/>
  <c r="M774" i="16"/>
  <c r="M773" i="16"/>
  <c r="M772" i="16"/>
  <c r="M771" i="16"/>
  <c r="M770" i="16"/>
  <c r="M769" i="16"/>
  <c r="M768" i="16"/>
  <c r="M767" i="16"/>
  <c r="M766" i="16"/>
  <c r="M765" i="16"/>
  <c r="M764" i="16"/>
  <c r="M763" i="16"/>
  <c r="M762" i="16"/>
  <c r="M761" i="16"/>
  <c r="M760" i="16"/>
  <c r="M759" i="16"/>
  <c r="M758" i="16"/>
  <c r="M757" i="16"/>
  <c r="M756" i="16"/>
  <c r="M755" i="16"/>
  <c r="M754" i="16"/>
  <c r="M753" i="16"/>
  <c r="M752" i="16"/>
  <c r="M751" i="16"/>
  <c r="M750" i="16"/>
  <c r="M749" i="16"/>
  <c r="M748" i="16"/>
  <c r="M747" i="16"/>
  <c r="M746" i="16"/>
  <c r="M745" i="16"/>
  <c r="M744" i="16"/>
  <c r="M743" i="16"/>
  <c r="M742" i="16"/>
  <c r="M741" i="16"/>
  <c r="M740" i="16"/>
  <c r="M739" i="16"/>
  <c r="M738" i="16"/>
  <c r="M737" i="16"/>
  <c r="M736" i="16"/>
  <c r="M735" i="16"/>
  <c r="M734" i="16"/>
  <c r="M733" i="16"/>
  <c r="M732" i="16"/>
  <c r="M731" i="16"/>
  <c r="M730" i="16"/>
  <c r="M729" i="16"/>
  <c r="M728" i="16"/>
  <c r="M727" i="16"/>
  <c r="M726" i="16"/>
  <c r="M725" i="16"/>
  <c r="M724" i="16"/>
  <c r="M723" i="16"/>
  <c r="M722" i="16"/>
  <c r="M721" i="16"/>
  <c r="M720" i="16"/>
  <c r="M719" i="16"/>
  <c r="M718" i="16"/>
  <c r="M717" i="16"/>
  <c r="M716" i="16"/>
  <c r="M715" i="16"/>
  <c r="M714" i="16"/>
  <c r="M713" i="16"/>
  <c r="M712" i="16"/>
  <c r="M711" i="16"/>
  <c r="M710" i="16"/>
  <c r="M709" i="16"/>
  <c r="M708" i="16"/>
  <c r="M707" i="16"/>
  <c r="M706" i="16"/>
  <c r="M705" i="16"/>
  <c r="M704" i="16"/>
  <c r="M703" i="16"/>
  <c r="M702" i="16"/>
  <c r="M701" i="16"/>
  <c r="M700" i="16"/>
  <c r="M699" i="16"/>
  <c r="M698" i="16"/>
  <c r="M697" i="16"/>
  <c r="M696" i="16"/>
  <c r="M695" i="16"/>
  <c r="M694" i="16"/>
  <c r="M693" i="16"/>
  <c r="M692" i="16"/>
  <c r="M691" i="16"/>
  <c r="M690" i="16"/>
  <c r="M689" i="16"/>
  <c r="M688" i="16"/>
  <c r="M687" i="16"/>
  <c r="M686" i="16"/>
  <c r="M685" i="16"/>
  <c r="M684" i="16"/>
  <c r="M683" i="16"/>
  <c r="M682" i="16"/>
  <c r="M681" i="16"/>
  <c r="M680" i="16"/>
  <c r="M679" i="16"/>
  <c r="M678" i="16"/>
  <c r="M677" i="16"/>
  <c r="M676" i="16"/>
  <c r="M675" i="16"/>
  <c r="M674" i="16"/>
  <c r="M673" i="16"/>
  <c r="M672" i="16"/>
  <c r="M671" i="16"/>
  <c r="M670" i="16"/>
  <c r="M669" i="16"/>
  <c r="M668" i="16"/>
  <c r="M667" i="16"/>
  <c r="M666" i="16"/>
  <c r="M665" i="16"/>
  <c r="M664" i="16"/>
  <c r="M663" i="16"/>
  <c r="M662" i="16"/>
  <c r="M661" i="16"/>
  <c r="M660" i="16"/>
  <c r="M659" i="16"/>
  <c r="M658" i="16"/>
  <c r="M657" i="16"/>
  <c r="M656" i="16"/>
  <c r="M655" i="16"/>
  <c r="M654" i="16"/>
  <c r="M653" i="16"/>
  <c r="M652" i="16"/>
  <c r="M651" i="16"/>
  <c r="M650" i="16"/>
  <c r="M649" i="16"/>
  <c r="M648" i="16"/>
  <c r="M647" i="16"/>
  <c r="M646" i="16"/>
  <c r="M645" i="16"/>
  <c r="M644" i="16"/>
  <c r="M643" i="16"/>
  <c r="M642" i="16"/>
  <c r="M641" i="16"/>
  <c r="M640" i="16"/>
  <c r="M639" i="16"/>
  <c r="M638" i="16"/>
  <c r="M637" i="16"/>
  <c r="M636" i="16"/>
  <c r="M635" i="16"/>
  <c r="M634" i="16"/>
  <c r="M633" i="16"/>
  <c r="M632" i="16"/>
  <c r="M631" i="16"/>
  <c r="M630" i="16"/>
  <c r="M629" i="16"/>
  <c r="M628" i="16"/>
  <c r="M627" i="16"/>
  <c r="M626" i="16"/>
  <c r="M625" i="16"/>
  <c r="M624" i="16"/>
  <c r="M623" i="16"/>
  <c r="M622" i="16"/>
  <c r="M621" i="16"/>
  <c r="M620" i="16"/>
  <c r="M619" i="16"/>
  <c r="M618" i="16"/>
  <c r="M617" i="16"/>
  <c r="M616" i="16"/>
  <c r="M615" i="16"/>
  <c r="M614" i="16"/>
  <c r="M613" i="16"/>
  <c r="M612" i="16"/>
  <c r="M611" i="16"/>
  <c r="M610" i="16"/>
  <c r="M609" i="16"/>
  <c r="M608" i="16"/>
  <c r="M607" i="16"/>
  <c r="M606" i="16"/>
  <c r="M605" i="16"/>
  <c r="M604" i="16"/>
  <c r="M603" i="16"/>
  <c r="M602" i="16"/>
  <c r="M601" i="16"/>
  <c r="M600" i="16"/>
  <c r="M599" i="16"/>
  <c r="M598" i="16"/>
  <c r="M597" i="16"/>
  <c r="M596" i="16"/>
  <c r="M595" i="16"/>
  <c r="M594" i="16"/>
  <c r="M593" i="16"/>
  <c r="M592" i="16"/>
  <c r="M591" i="16"/>
  <c r="M590" i="16"/>
  <c r="M589" i="16"/>
  <c r="M588" i="16"/>
  <c r="M587" i="16"/>
  <c r="M586" i="16"/>
  <c r="M585" i="16"/>
  <c r="M584" i="16"/>
  <c r="M583" i="16"/>
  <c r="M582" i="16"/>
  <c r="M581" i="16"/>
  <c r="M580" i="16"/>
  <c r="M579" i="16"/>
  <c r="M578" i="16"/>
  <c r="M577" i="16"/>
  <c r="M576" i="16"/>
  <c r="M575" i="16"/>
  <c r="M574" i="16"/>
  <c r="M573" i="16"/>
  <c r="M572" i="16"/>
  <c r="M571" i="16"/>
  <c r="M570" i="16"/>
  <c r="M569" i="16"/>
  <c r="M568" i="16"/>
  <c r="M567" i="16"/>
  <c r="M566" i="16"/>
  <c r="M565" i="16"/>
  <c r="M564" i="16"/>
  <c r="M563" i="16"/>
  <c r="M562" i="16"/>
  <c r="M561" i="16"/>
  <c r="M560" i="16"/>
  <c r="M559" i="16"/>
  <c r="M558" i="16"/>
  <c r="M557" i="16"/>
  <c r="M556" i="16"/>
  <c r="M555" i="16"/>
  <c r="M554" i="16"/>
  <c r="M553" i="16"/>
  <c r="M552" i="16"/>
  <c r="M551" i="16"/>
  <c r="M550" i="16"/>
  <c r="M549" i="16"/>
  <c r="M548" i="16"/>
  <c r="M547" i="16"/>
  <c r="M546" i="16"/>
  <c r="M545" i="16"/>
  <c r="M544" i="16"/>
  <c r="M543" i="16"/>
  <c r="M542" i="16"/>
  <c r="M541" i="16"/>
  <c r="M540" i="16"/>
  <c r="M539" i="16"/>
  <c r="M538" i="16"/>
  <c r="M537" i="16"/>
  <c r="M536" i="16"/>
  <c r="M535" i="16"/>
  <c r="M534" i="16"/>
  <c r="M533" i="16"/>
  <c r="M532" i="16"/>
  <c r="M531" i="16"/>
  <c r="M530" i="16"/>
  <c r="M529" i="16"/>
  <c r="M528" i="16"/>
  <c r="M527" i="16"/>
  <c r="M526" i="16"/>
  <c r="M525" i="16"/>
  <c r="M524" i="16"/>
  <c r="M523" i="16"/>
  <c r="M522" i="16"/>
  <c r="M521" i="16"/>
  <c r="M520" i="16"/>
  <c r="M519" i="16"/>
  <c r="M518" i="16"/>
  <c r="M517" i="16"/>
  <c r="M516" i="16"/>
  <c r="M515" i="16"/>
  <c r="M514" i="16"/>
  <c r="M513" i="16"/>
  <c r="M512" i="16"/>
  <c r="M511" i="16"/>
  <c r="M510" i="16"/>
  <c r="M509" i="16"/>
  <c r="M508" i="16"/>
  <c r="M507" i="16"/>
  <c r="M506" i="16"/>
  <c r="M505" i="16"/>
  <c r="M504" i="16"/>
  <c r="M503" i="16"/>
  <c r="M502" i="16"/>
  <c r="M501" i="16"/>
  <c r="M500" i="16"/>
  <c r="M499" i="16"/>
  <c r="M498" i="16"/>
  <c r="M497" i="16"/>
  <c r="M496" i="16"/>
  <c r="M495" i="16"/>
  <c r="M494" i="16"/>
  <c r="M493" i="16"/>
  <c r="M492" i="16"/>
  <c r="M491" i="16"/>
  <c r="M490" i="16"/>
  <c r="M489" i="16"/>
  <c r="M488" i="16"/>
  <c r="M487" i="16"/>
  <c r="M486" i="16"/>
  <c r="M485" i="16"/>
  <c r="M484" i="16"/>
  <c r="M483" i="16"/>
  <c r="M482" i="16"/>
  <c r="M481" i="16"/>
  <c r="M480" i="16"/>
  <c r="M479" i="16"/>
  <c r="M478" i="16"/>
  <c r="M477" i="16"/>
  <c r="M476" i="16"/>
  <c r="M475" i="16"/>
  <c r="M474" i="16"/>
  <c r="M473" i="16"/>
  <c r="M472" i="16"/>
  <c r="M471" i="16"/>
  <c r="M470" i="16"/>
  <c r="M469" i="16"/>
  <c r="M468" i="16"/>
  <c r="M467" i="16"/>
  <c r="M466" i="16"/>
  <c r="M465" i="16"/>
  <c r="M464" i="16"/>
  <c r="M463" i="16"/>
  <c r="M462" i="16"/>
  <c r="M461" i="16"/>
  <c r="M460" i="16"/>
  <c r="M459" i="16"/>
  <c r="M458" i="16"/>
  <c r="M457" i="16"/>
  <c r="M456" i="16"/>
  <c r="M455" i="16"/>
  <c r="M454" i="16"/>
  <c r="M453" i="16"/>
  <c r="M452" i="16"/>
  <c r="M451" i="16"/>
  <c r="M450" i="16"/>
  <c r="M449" i="16"/>
  <c r="M448" i="16"/>
  <c r="M447" i="16"/>
  <c r="M446" i="16"/>
  <c r="M445" i="16"/>
  <c r="M444" i="16"/>
  <c r="M443" i="16"/>
  <c r="M442" i="16"/>
  <c r="M441" i="16"/>
  <c r="M440" i="16"/>
  <c r="M439" i="16"/>
  <c r="M438" i="16"/>
  <c r="M437" i="16"/>
  <c r="M436" i="16"/>
  <c r="M435" i="16"/>
  <c r="M434" i="16"/>
  <c r="M433" i="16"/>
  <c r="M432" i="16"/>
  <c r="M431" i="16"/>
  <c r="M430" i="16"/>
  <c r="M429" i="16"/>
  <c r="M428" i="16"/>
  <c r="M427" i="16"/>
  <c r="M426" i="16"/>
  <c r="M425" i="16"/>
  <c r="M424" i="16"/>
  <c r="M423" i="16"/>
  <c r="M422" i="16"/>
  <c r="M421" i="16"/>
  <c r="M420" i="16"/>
  <c r="M419" i="16"/>
  <c r="M418" i="16"/>
  <c r="M417" i="16"/>
  <c r="M416" i="16"/>
  <c r="M415" i="16"/>
  <c r="M414" i="16"/>
  <c r="M413" i="16"/>
  <c r="M412" i="16"/>
  <c r="M411" i="16"/>
  <c r="M410" i="16"/>
  <c r="M409" i="16"/>
  <c r="M408" i="16"/>
  <c r="M407" i="16"/>
  <c r="M406" i="16"/>
  <c r="M405" i="16"/>
  <c r="M404" i="16"/>
  <c r="M403" i="16"/>
  <c r="M402" i="16"/>
  <c r="M401" i="16"/>
  <c r="M400" i="16"/>
  <c r="M399" i="16"/>
  <c r="M398" i="16"/>
  <c r="M397" i="16"/>
  <c r="M396" i="16"/>
  <c r="M395" i="16"/>
  <c r="M394" i="16"/>
  <c r="M393" i="16"/>
  <c r="M392" i="16"/>
  <c r="M391" i="16"/>
  <c r="M390" i="16"/>
  <c r="M389" i="16"/>
  <c r="M388" i="16"/>
  <c r="M387" i="16"/>
  <c r="M386" i="16"/>
  <c r="M385" i="16"/>
  <c r="M384" i="16"/>
  <c r="M383" i="16"/>
  <c r="M382" i="16"/>
  <c r="M381" i="16"/>
  <c r="M380" i="16"/>
  <c r="M379" i="16"/>
  <c r="M378" i="16"/>
  <c r="M377" i="16"/>
  <c r="M376" i="16"/>
  <c r="M375" i="16"/>
  <c r="M374" i="16"/>
  <c r="M373" i="16"/>
  <c r="M372" i="16"/>
  <c r="M371" i="16"/>
  <c r="M370" i="16"/>
  <c r="M369" i="16"/>
  <c r="M368" i="16"/>
  <c r="M367" i="16"/>
  <c r="M366" i="16"/>
  <c r="M365" i="16"/>
  <c r="M364" i="16"/>
  <c r="M363" i="16"/>
  <c r="M362" i="16"/>
  <c r="M361" i="16"/>
  <c r="M360" i="16"/>
  <c r="M359" i="16"/>
  <c r="M358" i="16"/>
  <c r="M357" i="16"/>
  <c r="M356" i="16"/>
  <c r="M355" i="16"/>
  <c r="M354" i="16"/>
  <c r="M353" i="16"/>
  <c r="M352" i="16"/>
  <c r="M351" i="16"/>
  <c r="M350" i="16"/>
  <c r="M349" i="16"/>
  <c r="M348" i="16"/>
  <c r="M347" i="16"/>
  <c r="M346" i="16"/>
  <c r="M345" i="16"/>
  <c r="M344" i="16"/>
  <c r="M343" i="16"/>
  <c r="M342" i="16"/>
  <c r="M341" i="16"/>
  <c r="M340" i="16"/>
  <c r="M339" i="16"/>
  <c r="M338" i="16"/>
  <c r="M337" i="16"/>
  <c r="M336" i="16"/>
  <c r="M335" i="16"/>
  <c r="M334" i="16"/>
  <c r="M333" i="16"/>
  <c r="M332" i="16"/>
  <c r="M331" i="16"/>
  <c r="M330" i="16"/>
  <c r="M329" i="16"/>
  <c r="M328" i="16"/>
  <c r="M327" i="16"/>
  <c r="M326" i="16"/>
  <c r="M325" i="16"/>
  <c r="M324" i="16"/>
  <c r="M323" i="16"/>
  <c r="M322" i="16"/>
  <c r="M321" i="16"/>
  <c r="M320" i="16"/>
  <c r="M319" i="16"/>
  <c r="M318" i="16"/>
  <c r="M317" i="16"/>
  <c r="M316" i="16"/>
  <c r="M315" i="16"/>
  <c r="M314" i="16"/>
  <c r="M313" i="16"/>
  <c r="M312" i="16"/>
  <c r="M311" i="16"/>
  <c r="M310" i="16"/>
  <c r="M309" i="16"/>
  <c r="M308" i="16"/>
  <c r="M307" i="16"/>
  <c r="M306" i="16"/>
  <c r="M305" i="16"/>
  <c r="M304" i="16"/>
  <c r="M303" i="16"/>
  <c r="M302" i="16"/>
  <c r="M301" i="16"/>
  <c r="M300" i="16"/>
  <c r="M299" i="16"/>
  <c r="M298" i="16"/>
  <c r="M297" i="16"/>
  <c r="M296" i="16"/>
  <c r="M295" i="16"/>
  <c r="M294" i="16"/>
  <c r="M293" i="16"/>
  <c r="M292" i="16"/>
  <c r="M291" i="16"/>
  <c r="M290" i="16"/>
  <c r="M289" i="16"/>
  <c r="M288" i="16"/>
  <c r="M287" i="16"/>
  <c r="M286" i="16"/>
  <c r="M285" i="16"/>
  <c r="M284" i="16"/>
  <c r="M283" i="16"/>
  <c r="M282" i="16"/>
  <c r="M281" i="16"/>
  <c r="M280" i="16"/>
  <c r="M279" i="16"/>
  <c r="M278" i="16"/>
  <c r="M277" i="16"/>
  <c r="M276" i="16"/>
  <c r="M275" i="16"/>
  <c r="M274" i="16"/>
  <c r="M273" i="16"/>
  <c r="M272" i="16"/>
  <c r="M271" i="16"/>
  <c r="M270" i="16"/>
  <c r="M269" i="16"/>
  <c r="M268" i="16"/>
  <c r="M267" i="16"/>
  <c r="M266" i="16"/>
  <c r="M265" i="16"/>
  <c r="M264" i="16"/>
  <c r="M263" i="16"/>
  <c r="M262" i="16"/>
  <c r="M261" i="16"/>
  <c r="M260" i="16"/>
  <c r="M259" i="16"/>
  <c r="M258" i="16"/>
  <c r="M257" i="16"/>
  <c r="M256" i="16"/>
  <c r="M255" i="16"/>
  <c r="M254" i="16"/>
  <c r="M253" i="16"/>
  <c r="M252" i="16"/>
  <c r="M251" i="16"/>
  <c r="M250" i="16"/>
  <c r="M249" i="16"/>
  <c r="M248" i="16"/>
  <c r="M247" i="16"/>
  <c r="M246" i="16"/>
  <c r="M245" i="16"/>
  <c r="M244" i="16"/>
  <c r="M243" i="16"/>
  <c r="M242" i="16"/>
  <c r="M241" i="16"/>
  <c r="M240" i="16"/>
  <c r="M239" i="16"/>
  <c r="M238" i="16"/>
  <c r="M237" i="16"/>
  <c r="M236" i="16"/>
  <c r="M235" i="16"/>
  <c r="M234" i="16"/>
  <c r="M233" i="16"/>
  <c r="M232" i="16"/>
  <c r="M231" i="16"/>
  <c r="M230" i="16"/>
  <c r="M229" i="16"/>
  <c r="M228" i="16"/>
  <c r="M227" i="16"/>
  <c r="M226" i="16"/>
  <c r="M225" i="16"/>
  <c r="M224" i="16"/>
  <c r="M223" i="16"/>
  <c r="M222" i="16"/>
  <c r="M221" i="16"/>
  <c r="M220" i="16"/>
  <c r="M219" i="16"/>
  <c r="M218" i="16"/>
  <c r="M217" i="16"/>
  <c r="M216" i="16"/>
  <c r="M215" i="16"/>
  <c r="M214" i="16"/>
  <c r="M213" i="16"/>
  <c r="M212" i="16"/>
  <c r="M211" i="16"/>
  <c r="M210" i="16"/>
  <c r="M209" i="16"/>
  <c r="M208" i="16"/>
  <c r="M207" i="16"/>
  <c r="M206" i="16"/>
  <c r="M205" i="16"/>
  <c r="M204" i="16"/>
  <c r="M203" i="16"/>
  <c r="M202" i="16"/>
  <c r="M201" i="16"/>
  <c r="M200" i="16"/>
  <c r="M199" i="16"/>
  <c r="M198" i="16"/>
  <c r="M197" i="16"/>
  <c r="M196" i="16"/>
  <c r="M195" i="16"/>
  <c r="M194" i="16"/>
  <c r="M193" i="16"/>
  <c r="M192" i="16"/>
  <c r="M191" i="16"/>
  <c r="M190" i="16"/>
  <c r="M189" i="16"/>
  <c r="M188" i="16"/>
  <c r="M187" i="16"/>
  <c r="M186" i="16"/>
  <c r="M185" i="16"/>
  <c r="M184" i="16"/>
  <c r="M183" i="16"/>
  <c r="M182" i="16"/>
  <c r="M181" i="16"/>
  <c r="M180" i="16"/>
  <c r="M179" i="16"/>
  <c r="M178" i="16"/>
  <c r="M177" i="16"/>
  <c r="M176" i="16"/>
  <c r="M175" i="16"/>
  <c r="M174" i="16"/>
  <c r="M173" i="16"/>
  <c r="M172" i="16"/>
  <c r="M171" i="16"/>
  <c r="M170" i="16"/>
  <c r="M169" i="16"/>
  <c r="M168" i="16"/>
  <c r="M167" i="16"/>
  <c r="M166" i="16"/>
  <c r="M165" i="16"/>
  <c r="M164" i="16"/>
  <c r="M163" i="16"/>
  <c r="M162" i="16"/>
  <c r="M161" i="16"/>
  <c r="M160" i="16"/>
  <c r="M159" i="16"/>
  <c r="M158" i="16"/>
  <c r="M157" i="16"/>
  <c r="M156" i="16"/>
  <c r="M155" i="16"/>
  <c r="M154" i="16"/>
  <c r="M153" i="16"/>
  <c r="M152" i="16"/>
  <c r="M151" i="16"/>
  <c r="M150" i="16"/>
  <c r="M149" i="16"/>
  <c r="M148" i="16"/>
  <c r="M147" i="16"/>
  <c r="M146" i="16"/>
  <c r="M145" i="16"/>
  <c r="M144" i="16"/>
  <c r="M143" i="16"/>
  <c r="M142" i="16"/>
  <c r="M141" i="16"/>
  <c r="M140" i="16"/>
  <c r="M139" i="16"/>
  <c r="M138" i="16"/>
  <c r="M137" i="16"/>
  <c r="M136" i="16"/>
  <c r="M135" i="16"/>
  <c r="M134" i="16"/>
  <c r="M133" i="16"/>
  <c r="M132" i="16"/>
  <c r="M131" i="16"/>
  <c r="M130" i="16"/>
  <c r="M129" i="16"/>
  <c r="M128" i="16"/>
  <c r="M127" i="16"/>
  <c r="M126" i="16"/>
  <c r="M125" i="16"/>
  <c r="M124" i="16"/>
  <c r="M123" i="16"/>
  <c r="M122" i="16"/>
  <c r="M121" i="16"/>
  <c r="M120" i="16"/>
  <c r="M119" i="16"/>
  <c r="M118" i="16"/>
  <c r="M117" i="16"/>
  <c r="M116" i="16"/>
  <c r="M115" i="16"/>
  <c r="M114" i="16"/>
  <c r="M113" i="16"/>
  <c r="M112" i="16"/>
  <c r="M111" i="16"/>
  <c r="M110" i="16"/>
  <c r="M109" i="16"/>
  <c r="M108" i="16"/>
  <c r="M107" i="16"/>
  <c r="M106" i="16"/>
  <c r="M105" i="16"/>
  <c r="M104" i="16"/>
  <c r="M103" i="16"/>
  <c r="M102" i="16"/>
  <c r="M101" i="16"/>
  <c r="M100" i="16"/>
  <c r="M99" i="16"/>
  <c r="M98" i="16"/>
  <c r="M97" i="16"/>
  <c r="M96" i="16"/>
  <c r="M95" i="16"/>
  <c r="M94" i="16"/>
  <c r="M93" i="16"/>
  <c r="M92" i="16"/>
  <c r="M91" i="16"/>
  <c r="M90" i="16"/>
  <c r="M89" i="16"/>
  <c r="M88" i="16"/>
  <c r="M87" i="16"/>
  <c r="M86" i="16"/>
  <c r="M85" i="16"/>
  <c r="M84" i="16"/>
  <c r="M83" i="16"/>
  <c r="M82" i="16"/>
  <c r="M81" i="16"/>
  <c r="M80" i="16"/>
  <c r="M79" i="16"/>
  <c r="M78" i="16"/>
  <c r="M77" i="16"/>
  <c r="M76" i="16"/>
  <c r="M75" i="16"/>
  <c r="M74" i="16"/>
  <c r="M73" i="16"/>
  <c r="M72" i="16"/>
  <c r="M71" i="16"/>
  <c r="M70" i="16"/>
  <c r="M69" i="16"/>
  <c r="M68" i="16"/>
  <c r="M67" i="16"/>
  <c r="M66" i="16"/>
  <c r="M65" i="16"/>
  <c r="M64" i="16"/>
  <c r="M63" i="16"/>
  <c r="M62" i="16"/>
  <c r="M61" i="16"/>
  <c r="M60" i="16"/>
  <c r="M59" i="16"/>
  <c r="M58" i="16"/>
  <c r="M57" i="16"/>
  <c r="M56" i="16"/>
  <c r="M55" i="16"/>
  <c r="M54" i="16"/>
  <c r="M53" i="16"/>
  <c r="M52" i="16"/>
  <c r="M51" i="16"/>
  <c r="M50" i="16"/>
  <c r="M49" i="16"/>
  <c r="M48" i="16"/>
  <c r="M47" i="16"/>
  <c r="M46" i="16"/>
  <c r="M45" i="16"/>
  <c r="M44" i="16"/>
  <c r="M43" i="16"/>
  <c r="M42" i="16"/>
  <c r="M41" i="16"/>
  <c r="M40" i="16"/>
  <c r="M39" i="16"/>
  <c r="M38" i="16"/>
  <c r="M37" i="16"/>
  <c r="M36" i="16"/>
  <c r="M35" i="16"/>
  <c r="M34" i="16"/>
  <c r="M33" i="16"/>
  <c r="M32" i="16"/>
  <c r="M31" i="16"/>
  <c r="M30" i="16"/>
  <c r="M29" i="16"/>
  <c r="M28" i="16"/>
  <c r="M27" i="16"/>
  <c r="M26" i="16"/>
  <c r="M25" i="16"/>
  <c r="M24" i="16"/>
  <c r="M23" i="16"/>
  <c r="M22" i="16"/>
  <c r="M21" i="16"/>
  <c r="M20" i="16"/>
  <c r="M19" i="16"/>
  <c r="M18" i="16"/>
  <c r="M17" i="16"/>
  <c r="M16" i="16"/>
  <c r="M15" i="16"/>
  <c r="M14" i="16"/>
  <c r="M13" i="16"/>
  <c r="M12" i="16"/>
  <c r="M11" i="16"/>
  <c r="M10" i="16"/>
  <c r="M9" i="16"/>
  <c r="M3" i="16"/>
  <c r="M4" i="16"/>
  <c r="M5" i="16"/>
  <c r="M6" i="16"/>
  <c r="M7" i="16"/>
  <c r="M8" i="16"/>
  <c r="M2" i="16"/>
  <c r="H92" i="14" l="1"/>
  <c r="H171" i="18" l="1"/>
  <c r="H808" i="16" l="1"/>
  <c r="H17" i="24" l="1"/>
  <c r="C3" i="20" l="1"/>
  <c r="C4" i="20"/>
  <c r="C5" i="20"/>
  <c r="C6" i="20"/>
  <c r="C7" i="20"/>
  <c r="H8" i="20"/>
  <c r="H66" i="17"/>
  <c r="H455" i="19" l="1"/>
  <c r="H590" i="15"/>
  <c r="H6" i="21"/>
  <c r="C2" i="20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Khamphet Thongthene</author>
    <author>Acer-PC</author>
  </authors>
  <commentList>
    <comment ref="H68" authorId="0" shapeId="0" xr:uid="{DBEFF5A1-7EA7-4BFE-80FF-8A58049E9C9B}">
      <text>
        <r>
          <rPr>
            <b/>
            <sz val="9"/>
            <color indexed="81"/>
            <rFont val="Palatino Linotype"/>
            <family val="1"/>
          </rPr>
          <t>kee: ເຄື່ອງໂຕຈິງມີ 802 ເສັ້ນ</t>
        </r>
      </text>
    </comment>
    <comment ref="D382" authorId="0" shapeId="0" xr:uid="{A02D9B3A-FEE8-4242-A2FA-B21327171448}">
      <text>
        <r>
          <rPr>
            <b/>
            <sz val="9"/>
            <color indexed="81"/>
            <rFont val="Tahoma"/>
            <family val="2"/>
          </rPr>
          <t>Kee:</t>
        </r>
        <r>
          <rPr>
            <sz val="9"/>
            <color indexed="81"/>
            <rFont val="Tahoma"/>
            <family val="2"/>
          </rPr>
          <t xml:space="preserve">
ໃບຕັດ ບໍ່ແມ່ນໃບຂັດ</t>
        </r>
      </text>
    </comment>
    <comment ref="H672" authorId="1" shapeId="0" xr:uid="{793D22E7-8F70-4115-85AE-055A9DBD3826}">
      <text>
        <r>
          <rPr>
            <b/>
            <sz val="9"/>
            <color indexed="81"/>
            <rFont val="Tahoma"/>
            <family val="2"/>
          </rPr>
          <t>Acer-PC:</t>
        </r>
        <r>
          <rPr>
            <sz val="9"/>
            <color indexed="81"/>
            <rFont val="Tahoma"/>
            <family val="2"/>
          </rPr>
          <t xml:space="preserve">
ຕົວຈິງ 56ເສັ້ນ UP 13.06.24
ບອດຊາຍ
</t>
        </r>
      </text>
    </comment>
  </commentList>
</comments>
</file>

<file path=xl/sharedStrings.xml><?xml version="1.0" encoding="utf-8"?>
<sst xmlns="http://schemas.openxmlformats.org/spreadsheetml/2006/main" count="13296" uniqueCount="4427">
  <si>
    <t>ຈຳນວນ</t>
  </si>
  <si>
    <t>ເສັ້ນ</t>
  </si>
  <si>
    <t>ກໍ້</t>
  </si>
  <si>
    <t>ຖັງ</t>
  </si>
  <si>
    <t>ອັນ</t>
  </si>
  <si>
    <t>ແຮັງເກີ້ເຫລັກ PIPE Hanger  AMG 2 1/2"  90ອັນ/ແກັດ</t>
  </si>
  <si>
    <t>ຖົງ</t>
  </si>
  <si>
    <t>ແຮັງເກີ້ເຫລັກ PIPE Hanger  AMG  3 "  70 ອັນ/ແກັດ</t>
  </si>
  <si>
    <t>ແຮັງເກີ້ເຫລັກ PIPE Hanger  AMG  4 "  60 ອັນ/ແກັດ</t>
  </si>
  <si>
    <t>ແຮັງເກີ້ເຫລັກ PIPE Hanger  AMG  6 "  26 ອັນ/ຖົງ</t>
  </si>
  <si>
    <t>ເຫລັກຢູໂບນ U-BOLT  3"</t>
  </si>
  <si>
    <t>ເຫລັກຢູໂບນ U-BOLT  4"</t>
  </si>
  <si>
    <t>ເຫລັກຢູໂບນ U-BOLT  5"</t>
  </si>
  <si>
    <t>ເຫລັກຢູໂບນ U-BOLT  6"</t>
  </si>
  <si>
    <t>ຫນ່ວຍ</t>
  </si>
  <si>
    <t>ອ່າງລ້າງໜ້າ  Carnival</t>
  </si>
  <si>
    <t>ຂາອ່າງລ້າງໜ້າ  900S - WT ''America Standard''</t>
  </si>
  <si>
    <t>ຫົວຊັກໂຄກ  KARAT   18838X - WK   (ບໍ່ມີຝາປິດ)</t>
  </si>
  <si>
    <t>ຫົວຊັກໂຄກ  2399NW-WT-0</t>
  </si>
  <si>
    <t>ຊຸດ</t>
  </si>
  <si>
    <t>ຫົວສ້ວມ 100 FP-WT</t>
  </si>
  <si>
    <t>ຫົວສ້ວມ Carnival</t>
  </si>
  <si>
    <t>ຕູ້ໄຟ ''Schneider'' Square D  4 ຊ່ອງ  (ຕູ້ໂຫລດ)</t>
  </si>
  <si>
    <t>ລູກສະກິດເບກເກີ 1P-16A  ''Schneider'' 12PCS/ກັບ</t>
  </si>
  <si>
    <t>ລູກສະກິດເບກເກີ 1P-32A  ''Schneider'' 12PCS/ກັບ</t>
  </si>
  <si>
    <t>ລູກສະກິດເບກເກີ 2P-32A  ''Schneider'' 6PCS/ກັບ</t>
  </si>
  <si>
    <t>ໜ້າກາກ  1T  WEG 6801 WK  ''Panasonic'' 10PCS/ກັບ</t>
  </si>
  <si>
    <t>ໂຄມໄຟ  LED  30W 240V 4000K (ອອງເຕົາ)</t>
  </si>
  <si>
    <t>ຂາອ່າງລ້າງໜ້າ  Carnival</t>
  </si>
  <si>
    <t>ກັບ</t>
  </si>
  <si>
    <t>ໃບເຈຍ  4"  makita 25ແຜ່ນ/ກັບ</t>
  </si>
  <si>
    <t>ແຜ່ນ</t>
  </si>
  <si>
    <t>ໃບເຈຍ  7"  makita 10ແຜ່ນ/ກັບ</t>
  </si>
  <si>
    <t>ຂໍ້ຕໍ່ງໍ 45'' PVC  2"  8.5mm</t>
  </si>
  <si>
    <t>ຂໍ້ຕໍ່ງໍ 45'' PVC  6"  8.5mm</t>
  </si>
  <si>
    <t>ຂໍ້ຕໍ່ງໍ 90'' PVC  2 1/2"  13.5mm</t>
  </si>
  <si>
    <t>ຂໍ້ຕໍ່ງໍ 90'' ລົດ  PVC 3/4'' X 1/2"  13.5mm</t>
  </si>
  <si>
    <t>ຂໍ້ຕໍ່ງໍ 90'' PVC  2 1/2"  8.5mm</t>
  </si>
  <si>
    <t>ໂລ້ນ</t>
  </si>
  <si>
    <t>ແມັດ</t>
  </si>
  <si>
    <t>ສະດຶເຫລດ ອ່າງລ້າງໜ້າ (ສຳຫລັບອ່າງຫີນ)</t>
  </si>
  <si>
    <t xml:space="preserve">ຊຸດສາຍສີດສຳລະ 15780X - W K ສີຂາວ  </t>
  </si>
  <si>
    <t>ຝາຊິ້ງສະແຕນເຫລດ</t>
  </si>
  <si>
    <t xml:space="preserve">ເຄື່ອງຈັບຄວ້ນໄຟໃໝ້ SMOKE ALARM  </t>
  </si>
  <si>
    <t>ໂຄມ</t>
  </si>
  <si>
    <t>ໄລກອນປະຕູ  6''  3ອັນ/ແພັກ</t>
  </si>
  <si>
    <t>ລາງບູລີ (ເຫຼັກຊ່ອງລູກເເລັກ)  4 ຊ່ອງ  5ອັນ/ມັດ</t>
  </si>
  <si>
    <t>ລູກແລັກ  AAIC  2016 TIS 227-2525</t>
  </si>
  <si>
    <t xml:space="preserve">ລຳໂພງຕິດເພດານ T-106U CEILING SPEAKER </t>
  </si>
  <si>
    <t xml:space="preserve">ລຳໂພງຕິດເພດານ T-105S CEILING SPEAKER  </t>
  </si>
  <si>
    <t>ກົງເຕີໄຟຟ້າ Holley 1PHASE 15(45)A (ແບບຈົດຕົວເລກ)</t>
  </si>
  <si>
    <t>ແຄັມ ທອງເຫຼືອງ 2 ຮູ  CODE : CCS 185  150 - 185</t>
  </si>
  <si>
    <t>ແຄັມ ທອງເຫຼືອງ 2 ຮູ  CODE : SEC 185  120 - 186</t>
  </si>
  <si>
    <t>ຂໍ້ຕໍ່ຊື່  ທໍ່ບາງໄຟຟ້າ  1/2'' EMT  100 ອັນ/ຖົງ</t>
  </si>
  <si>
    <t>ປ່ອງ</t>
  </si>
  <si>
    <t>ປິບ</t>
  </si>
  <si>
    <t>ກິໂລ</t>
  </si>
  <si>
    <t>ຝາອຸດກຽວນອກ  ເຫລັກ  1/2"</t>
  </si>
  <si>
    <t>ຄູ່</t>
  </si>
  <si>
    <t>ຂໍ້ຕໍ່ຊື່  ທໍ່ບາງໄຟຟ້າ  1''    EMT   50 ອັນ/ຖົງ</t>
  </si>
  <si>
    <t>ກິບຈັບທໍ່ບາງຂາຄູ່   1/2'' EMT  200 ອັນ/ຖົງ</t>
  </si>
  <si>
    <t>ກິບຈັບທໍ່ບາງຂາຄູ່   3/4'' EMT  200 ອັນ/ຖົງ</t>
  </si>
  <si>
    <t>ກາວຢາແນວ ''ເດບໂກ້ ຄຣາດສິກ''  ສີຂາວ</t>
  </si>
  <si>
    <t>ກາວຢາແນວ ''ເດບໂກ້ ຄຣາດສິກ''  ສີແດງ</t>
  </si>
  <si>
    <t>ຂໍ້ງໍ 45'' ທອງແດງ  1/4"</t>
  </si>
  <si>
    <t>ຂໍ້ງໍ 45'' ທອງແດງ  3/8"</t>
  </si>
  <si>
    <t>ຂໍ້ງໍ 45'' ທອງແດງ  1/2"</t>
  </si>
  <si>
    <t>ຂໍ້ງໍ 45'' ທອງແດງ  3/4"</t>
  </si>
  <si>
    <t>ຂໍ້ງໍ 45'' ທອງແດງ  1"</t>
  </si>
  <si>
    <t>ຂໍ້ງໍ 45'' ທອງແດງ  1 3/8"</t>
  </si>
  <si>
    <t>ຂໍ້ງໍ 45'' ທອງແດງ  1 5/8"</t>
  </si>
  <si>
    <t>ຂໍ້ງໍ 45'' ທອງແດງ  5/8"</t>
  </si>
  <si>
    <t>ຂໍ້ງໍ 90'' ທອງແດງ  1"</t>
  </si>
  <si>
    <t>ຂໍ້ງໍ 90'' ທອງແດງ  1 1/4"</t>
  </si>
  <si>
    <t>ຂໍ້ຕໍ່ຊື່ ທອງແດງ  1/2"</t>
  </si>
  <si>
    <t>ຂໍ້ຕໍ່ຊື່ ທອງແດງ  3/4"</t>
  </si>
  <si>
    <t>ຂໍ້ຕໍ່ຊື່ ທອງແດງ  1"</t>
  </si>
  <si>
    <t>ໂຄ້ງ</t>
  </si>
  <si>
    <t xml:space="preserve">ເຫລັກລອດ 3/8'' ກະແຈ 21'' ຍາວ  44cm     </t>
  </si>
  <si>
    <t xml:space="preserve">ເຫລັກລອດ 3/8'' ກະແຈ 21'' ຍາວ  40cm     </t>
  </si>
  <si>
    <t>ຕົວລ໋ອກໂຄງ ML 9A    100 PCS/ແພກ  (ເພດານ)</t>
  </si>
  <si>
    <t>The METRAFLEX 175 P.S.L.C.W.P</t>
  </si>
  <si>
    <t>ຂໍ້ຕໍ່ງໍ 90'' PVC  1 1/2"  13.5mm</t>
  </si>
  <si>
    <t>ຂໍ້ຕໍ່ງໍ 90'' PVC  1 1/4"  8.5mm</t>
  </si>
  <si>
    <t>ຂໍ້ຕໍ່ໍຊື່ ກຽວນອກ  PVC  1''  13.5mm</t>
  </si>
  <si>
    <t>ຂໍ້ຕໍ່ໍຊື່ ກຽວໃນທອງ  PVC  3/4''  13.5mm</t>
  </si>
  <si>
    <t>ປະຕູນ້ຳ ທອງເຫລືອງ   1''</t>
  </si>
  <si>
    <t>ລູກສະກິດເບກເກີ 3P-32A  ''Schneider'' 4PCS/ກັບ</t>
  </si>
  <si>
    <t>ແຜ່ນສະທ້ອນຄວາມຮ້ອນ ຂະນາດ ກວ້າງ 1.25M X ຍາວ 60M</t>
  </si>
  <si>
    <t>ມ້ວນ</t>
  </si>
  <si>
    <t xml:space="preserve">ທໍ່ຢາງດຳກັນທະລຸດ/ທໍ່ອ່ອນ  AQUAFLEX -150   (6")   </t>
  </si>
  <si>
    <t>ຝາດຳ ຖັງແຊັດ  Z</t>
  </si>
  <si>
    <t xml:space="preserve">ປະຕູນ້ຳ ທອງເຫລືອງ ດັບເພີງ   2 1/2"     </t>
  </si>
  <si>
    <t xml:space="preserve">ປະຕູນ້ຳ ທອງເຫລືອງ ດັບເພີງ   3"     </t>
  </si>
  <si>
    <t>ປະຕູນ້ຳ ທອງເຫລືອງ ດັບເພີງ   2 1/2"  ສອງທາງ</t>
  </si>
  <si>
    <t>ໜ່ວຍ</t>
  </si>
  <si>
    <t>ສະຕ໊ອບວາວ (ວາວ ປິດ - ເປີດ)    2 ທາງ     1/2''</t>
  </si>
  <si>
    <t>ລຳດັບ</t>
  </si>
  <si>
    <t>ໂຊນຈັດເກັບ</t>
  </si>
  <si>
    <t>ລະຫັດໃໝ່</t>
  </si>
  <si>
    <t>ລາຍການສິນຄ້າ</t>
  </si>
  <si>
    <t>ຫົວໜ່ວຍ</t>
  </si>
  <si>
    <t>ລາຄາ</t>
  </si>
  <si>
    <t>ສະກຸນເງິນ</t>
  </si>
  <si>
    <t>ຫົວໜ່ວຍທຸລະກິດ</t>
  </si>
  <si>
    <t>ກີບ</t>
  </si>
  <si>
    <t>ອຸປະກອນ ສຸຂະພັນ</t>
  </si>
  <si>
    <t>S0000001</t>
  </si>
  <si>
    <t>S0000002</t>
  </si>
  <si>
    <t>S0000003</t>
  </si>
  <si>
    <t>S0000005</t>
  </si>
  <si>
    <t>S0000006</t>
  </si>
  <si>
    <t>S0000007</t>
  </si>
  <si>
    <t>S0000008</t>
  </si>
  <si>
    <t>S0000009</t>
  </si>
  <si>
    <t>S0000010</t>
  </si>
  <si>
    <t>S0000011</t>
  </si>
  <si>
    <t>S0000012</t>
  </si>
  <si>
    <t>S0000013</t>
  </si>
  <si>
    <t>S0000014</t>
  </si>
  <si>
    <t>S0000015</t>
  </si>
  <si>
    <t>S0000016</t>
  </si>
  <si>
    <t>S0000017</t>
  </si>
  <si>
    <t>S0000018</t>
  </si>
  <si>
    <t>S0000019</t>
  </si>
  <si>
    <t>S0000020</t>
  </si>
  <si>
    <t>S0000022</t>
  </si>
  <si>
    <t>ອຸປະກອນ ໄຟຟ້າ</t>
  </si>
  <si>
    <t>E0000001</t>
  </si>
  <si>
    <t>E0000002</t>
  </si>
  <si>
    <t>E0000003</t>
  </si>
  <si>
    <t>E0000004</t>
  </si>
  <si>
    <t>E0000005</t>
  </si>
  <si>
    <t>E0000006</t>
  </si>
  <si>
    <t>E0000007</t>
  </si>
  <si>
    <t>E0000008</t>
  </si>
  <si>
    <t>E0000009</t>
  </si>
  <si>
    <t>E0000010</t>
  </si>
  <si>
    <t>E0000011</t>
  </si>
  <si>
    <t>E0000012</t>
  </si>
  <si>
    <t>E0000013</t>
  </si>
  <si>
    <t>E0000014</t>
  </si>
  <si>
    <t>E0000015</t>
  </si>
  <si>
    <t>E0000016</t>
  </si>
  <si>
    <t>E0000017</t>
  </si>
  <si>
    <t>E0000018</t>
  </si>
  <si>
    <t>E0000019</t>
  </si>
  <si>
    <t>E0000020</t>
  </si>
  <si>
    <t>E0000021</t>
  </si>
  <si>
    <t>E0000022</t>
  </si>
  <si>
    <t>E0000023</t>
  </si>
  <si>
    <t>E0000024</t>
  </si>
  <si>
    <t>E0000025</t>
  </si>
  <si>
    <t>E0000026</t>
  </si>
  <si>
    <t>E0000027</t>
  </si>
  <si>
    <t>E0000028</t>
  </si>
  <si>
    <t>E0000029</t>
  </si>
  <si>
    <t>E0000030</t>
  </si>
  <si>
    <t>E0000031</t>
  </si>
  <si>
    <t>E0000032</t>
  </si>
  <si>
    <t>E0000033</t>
  </si>
  <si>
    <t>E0000034</t>
  </si>
  <si>
    <t>E0000035</t>
  </si>
  <si>
    <t>E0000036</t>
  </si>
  <si>
    <t>E0000037</t>
  </si>
  <si>
    <t>E0000038</t>
  </si>
  <si>
    <t>E0000039</t>
  </si>
  <si>
    <t>E0000040</t>
  </si>
  <si>
    <t>E0000041</t>
  </si>
  <si>
    <t>E0000042</t>
  </si>
  <si>
    <t>E0000043</t>
  </si>
  <si>
    <t>E0000044</t>
  </si>
  <si>
    <t>E0000045</t>
  </si>
  <si>
    <t>E0000046</t>
  </si>
  <si>
    <t>E0000047</t>
  </si>
  <si>
    <t>E0000048</t>
  </si>
  <si>
    <t>E0000049</t>
  </si>
  <si>
    <t>E0000050</t>
  </si>
  <si>
    <t>E0000051</t>
  </si>
  <si>
    <t>E0000052</t>
  </si>
  <si>
    <t>E0000053</t>
  </si>
  <si>
    <t>E0000054</t>
  </si>
  <si>
    <t>E0000055</t>
  </si>
  <si>
    <t>E0000056</t>
  </si>
  <si>
    <t>E0000057</t>
  </si>
  <si>
    <t>E0000058</t>
  </si>
  <si>
    <t>E0000059</t>
  </si>
  <si>
    <t>E0000060</t>
  </si>
  <si>
    <t>E0000061</t>
  </si>
  <si>
    <t>E0000062</t>
  </si>
  <si>
    <t>E0000063</t>
  </si>
  <si>
    <t>E0000064</t>
  </si>
  <si>
    <t>E0000065</t>
  </si>
  <si>
    <t>E0000066</t>
  </si>
  <si>
    <t>E0000067</t>
  </si>
  <si>
    <t>E0000068</t>
  </si>
  <si>
    <t>E0000069</t>
  </si>
  <si>
    <t>E0000070</t>
  </si>
  <si>
    <t>E0000071</t>
  </si>
  <si>
    <t>E0000072</t>
  </si>
  <si>
    <t>E0000073</t>
  </si>
  <si>
    <t>E0000074</t>
  </si>
  <si>
    <t>E0000099</t>
  </si>
  <si>
    <t>ໂຄມໄຟ  LED  50W 24PCS/ແກັດ  (ດອກກົມສີຂາວ)</t>
  </si>
  <si>
    <t>ຄອນເນັດເຕີ ທໍ່ໄຟ  1/2''  EMT  100 ອັນ/ຖົງ</t>
  </si>
  <si>
    <t>ຄອນເນັດເຕີ ທໍ່ໄຟ  3/4''  EMT    50 ອັນ/ຖົງ</t>
  </si>
  <si>
    <t>ໂຄມໄຟ  LED  (10S2P)  20 W</t>
  </si>
  <si>
    <t>ສາຍໄຟ BVV 1 X 10  ສີດຳ</t>
  </si>
  <si>
    <t>ແຮັງເກີ້ເຫລັກ PIPE Hanger  AMG 2"   122ອັນ/ຖົງ</t>
  </si>
  <si>
    <t>ແຮັງເກີ້ເຫລັກ PIPE Hanger  AMG 1 1/2"  100 ອັນ/ຖົງ</t>
  </si>
  <si>
    <t>ກ່ອງໄຟ ໂລ  F.S box   2" X  4 1/2"    50PCS/ແພັກ</t>
  </si>
  <si>
    <t>ກ່ອງໄຟ ເຫລັກ  Handy box  4" X 4"  100PCS/ຖົງ</t>
  </si>
  <si>
    <t>ກ່ອງໄຟ ເຫລັກ  Handy box  2" X 4"  100PCS/ແກັດ</t>
  </si>
  <si>
    <t>ອຸປະກອນ ກໍ່ສ້າງທົ່ວໄປ</t>
  </si>
  <si>
    <t>C0000001</t>
  </si>
  <si>
    <t>C0000002</t>
  </si>
  <si>
    <t>C0000003</t>
  </si>
  <si>
    <t>C0000016</t>
  </si>
  <si>
    <t>C0000017</t>
  </si>
  <si>
    <t>C0000018</t>
  </si>
  <si>
    <t>C0000019</t>
  </si>
  <si>
    <t>C0000020</t>
  </si>
  <si>
    <t>C0000021</t>
  </si>
  <si>
    <t>C0000022</t>
  </si>
  <si>
    <t>C0000023</t>
  </si>
  <si>
    <t>C0000024</t>
  </si>
  <si>
    <t>C0000025</t>
  </si>
  <si>
    <t>C0000028</t>
  </si>
  <si>
    <t>C0000029</t>
  </si>
  <si>
    <t>C0000030</t>
  </si>
  <si>
    <t>C0000031</t>
  </si>
  <si>
    <t>C0000032</t>
  </si>
  <si>
    <t>C0000033</t>
  </si>
  <si>
    <t>C0000034</t>
  </si>
  <si>
    <t>C0000035</t>
  </si>
  <si>
    <t>C0000036</t>
  </si>
  <si>
    <t>C0000037</t>
  </si>
  <si>
    <t>C0000038</t>
  </si>
  <si>
    <t>C0000039</t>
  </si>
  <si>
    <t>C0000040</t>
  </si>
  <si>
    <t>C0000041</t>
  </si>
  <si>
    <t>C0000042</t>
  </si>
  <si>
    <t>C0000049</t>
  </si>
  <si>
    <t>C0000050</t>
  </si>
  <si>
    <t>C0000051</t>
  </si>
  <si>
    <t>C0000052</t>
  </si>
  <si>
    <t>C0000053</t>
  </si>
  <si>
    <t>C0000054</t>
  </si>
  <si>
    <t>C0000055</t>
  </si>
  <si>
    <t>C0000056</t>
  </si>
  <si>
    <t>C0000057</t>
  </si>
  <si>
    <t>C0000058</t>
  </si>
  <si>
    <t>C0000059</t>
  </si>
  <si>
    <t>C0000060</t>
  </si>
  <si>
    <t>C0000061</t>
  </si>
  <si>
    <t>C0000062</t>
  </si>
  <si>
    <t>C0000063</t>
  </si>
  <si>
    <t>C0000064</t>
  </si>
  <si>
    <t>C0000065</t>
  </si>
  <si>
    <t>F0000002</t>
  </si>
  <si>
    <t>F0000001</t>
  </si>
  <si>
    <t>F0000003</t>
  </si>
  <si>
    <t>F0000004</t>
  </si>
  <si>
    <t>F0000005</t>
  </si>
  <si>
    <t>F0000006</t>
  </si>
  <si>
    <t>F0000007</t>
  </si>
  <si>
    <t>F0000008</t>
  </si>
  <si>
    <t>F0000009</t>
  </si>
  <si>
    <t>F0000010</t>
  </si>
  <si>
    <t>F0000011</t>
  </si>
  <si>
    <t>F0000012</t>
  </si>
  <si>
    <t>F0000013</t>
  </si>
  <si>
    <t>F0000014</t>
  </si>
  <si>
    <t>F0000015</t>
  </si>
  <si>
    <t>F0000016</t>
  </si>
  <si>
    <t>F0000017</t>
  </si>
  <si>
    <t>F0000018</t>
  </si>
  <si>
    <t>F0000019</t>
  </si>
  <si>
    <t>F0000020</t>
  </si>
  <si>
    <t>F0000021</t>
  </si>
  <si>
    <t>F0000022</t>
  </si>
  <si>
    <t>F0000023</t>
  </si>
  <si>
    <t>F0000024</t>
  </si>
  <si>
    <t>F0000025</t>
  </si>
  <si>
    <t>F0000026</t>
  </si>
  <si>
    <t>F0000027</t>
  </si>
  <si>
    <t>F0000028</t>
  </si>
  <si>
    <t>F0000029</t>
  </si>
  <si>
    <t>F0000030</t>
  </si>
  <si>
    <t>F0000031</t>
  </si>
  <si>
    <t>F0000032</t>
  </si>
  <si>
    <t>F0000033</t>
  </si>
  <si>
    <t>F0000034</t>
  </si>
  <si>
    <t>F0000035</t>
  </si>
  <si>
    <t>F0000036</t>
  </si>
  <si>
    <t>F0000037</t>
  </si>
  <si>
    <t>F0000038</t>
  </si>
  <si>
    <t>ອຸປະກອນ ດັບເພິງ</t>
  </si>
  <si>
    <t>ປຸ່ມກົດກະດິ່ງ</t>
  </si>
  <si>
    <t>ປ້າຍບັ້ງດັບເພີງ    20X30</t>
  </si>
  <si>
    <t xml:space="preserve">ຂໍ້ງໍ 90'' ເຫລັກດໍາ   2''     </t>
  </si>
  <si>
    <t xml:space="preserve">ຂໍ້ງໍ 90'' ເຫລັກດໍາ   2 5/8''     </t>
  </si>
  <si>
    <t>ທໍ່ເຫລັກກົມດຳ 2"</t>
  </si>
  <si>
    <t>ທໍ່ເຫລັກກົມດຳ 3"</t>
  </si>
  <si>
    <t>ທໍ່ເຫລັກກົມດຳ 6"</t>
  </si>
  <si>
    <t>ອຸປະກອນ ແອ + ເຢັນ</t>
  </si>
  <si>
    <t>A0000001</t>
  </si>
  <si>
    <t>A0000002</t>
  </si>
  <si>
    <t>A0000003</t>
  </si>
  <si>
    <t>A0000005</t>
  </si>
  <si>
    <t>A0000006</t>
  </si>
  <si>
    <t>A0000007</t>
  </si>
  <si>
    <t>A0000008</t>
  </si>
  <si>
    <t>A0000009</t>
  </si>
  <si>
    <t>A0000010</t>
  </si>
  <si>
    <t>A0000011</t>
  </si>
  <si>
    <t>A0000012</t>
  </si>
  <si>
    <t>A0000013</t>
  </si>
  <si>
    <t>A0000015</t>
  </si>
  <si>
    <t>A0000016</t>
  </si>
  <si>
    <t>A0000018</t>
  </si>
  <si>
    <t>A0000019</t>
  </si>
  <si>
    <t>A0000020</t>
  </si>
  <si>
    <t>A0000021</t>
  </si>
  <si>
    <t>A0000022</t>
  </si>
  <si>
    <t>A0000023</t>
  </si>
  <si>
    <t>A0000024</t>
  </si>
  <si>
    <t>A0000025</t>
  </si>
  <si>
    <t>A0000026</t>
  </si>
  <si>
    <t>A0000027</t>
  </si>
  <si>
    <t>A0000029</t>
  </si>
  <si>
    <t>A0000030</t>
  </si>
  <si>
    <t>A0000031</t>
  </si>
  <si>
    <t>A0000032</t>
  </si>
  <si>
    <t>A0000033</t>
  </si>
  <si>
    <t>A0000034</t>
  </si>
  <si>
    <t>A0000035</t>
  </si>
  <si>
    <t>A0000036</t>
  </si>
  <si>
    <t>A0000037</t>
  </si>
  <si>
    <t>ສະນວນດຳ AEROFREX 3/4"X 1-5/8" 34158 12PCS/ແກັດ</t>
  </si>
  <si>
    <t>ສະນວນດຳ AEROFREX 3/4"X 1-3/8" 34138 16PCS/ແກັດ</t>
  </si>
  <si>
    <t>ສະນວນດຳ AEROFREX 3/4"X 1-1/8" 34118 18PCS/ແກັດ</t>
  </si>
  <si>
    <t>ສະນວນດຳ AEROFREX 1/2"X 1-3/8" 12138 20PCS/ແກັດ</t>
  </si>
  <si>
    <t>ສະນວນດຳ AEROFREX 1/2"X 2-3/8" 12238 12PCS/ແກັດ</t>
  </si>
  <si>
    <t>ທໍ່ທອງແດງ  1/4"</t>
  </si>
  <si>
    <t>ທໍ່ທອງແດງ  1/2"</t>
  </si>
  <si>
    <t>ທໍ່ທອງແດງ  5/8"</t>
  </si>
  <si>
    <t>ທໍ່ທອງແດງ  3/4"</t>
  </si>
  <si>
    <t>ທໍ່ທອງແດງ  1"</t>
  </si>
  <si>
    <t>ທໍ່ທອງແດງ  1 1/4"</t>
  </si>
  <si>
    <t>ທໍ່ທອງແດງ  1 1/2"</t>
  </si>
  <si>
    <t>A0000039</t>
  </si>
  <si>
    <t>A0000041</t>
  </si>
  <si>
    <t>A0000042</t>
  </si>
  <si>
    <t>A0000043</t>
  </si>
  <si>
    <t>A0000044</t>
  </si>
  <si>
    <t>A0000045</t>
  </si>
  <si>
    <t>A0000046</t>
  </si>
  <si>
    <t>A0000047</t>
  </si>
  <si>
    <t>A0000049</t>
  </si>
  <si>
    <t>AEROFIX-U 42mm  1 5/8''</t>
  </si>
  <si>
    <t>AEROFIX-U 60mm  2 3/8''</t>
  </si>
  <si>
    <t>AEROFIX-U 35mm  1 3/8''</t>
  </si>
  <si>
    <t>AEROFIX-U 28mm  1 1/8''</t>
  </si>
  <si>
    <t>AEROFIX-U 22mm     7/8''</t>
  </si>
  <si>
    <t>AEROFIX-U 19mm     3/4''</t>
  </si>
  <si>
    <t>AEROFIX-U 16mm     5/8''</t>
  </si>
  <si>
    <t>AEROFIX-U 13mm     1/2''</t>
  </si>
  <si>
    <t>AEROFIX-U 10mm     3/8''</t>
  </si>
  <si>
    <t>ທໍ່ທອງແດງ  3/4"  15m /ໂຄ້ງ</t>
  </si>
  <si>
    <t>ທໍ່ທອງແດງ  1/4"  15m /ໂຄ້ງ</t>
  </si>
  <si>
    <t>ຂໍ້ງໍ ໂຄ້ງ ທອງແດງ  1 5/8"</t>
  </si>
  <si>
    <t>ຂໍ້ຕໍ່ຊື່  PVC-U 160  ສີຂາວ</t>
  </si>
  <si>
    <t>ຂໍ້ຕໍ່ງໍ 45'' PVC-U     75   ສີຂາວ</t>
  </si>
  <si>
    <t>ຂໍ້ຕໍ່ງໍ 45'' PVC-U     90   ສີຂາວ</t>
  </si>
  <si>
    <t>ສາມທາງລົດ PVC-U   110 X 50  ສີຂາວ</t>
  </si>
  <si>
    <t>ທໍ່ແປບເຫລັກກົມ 1/2"  (ເຄືອບກະວະໃນ)</t>
  </si>
  <si>
    <t>ທໍ່ແປບເຫລັກກົມ 1"     (ເຄືອບກະວະໃນ)</t>
  </si>
  <si>
    <t>ທໍ່ແປບເຫລັກກົມ 2"     (ເຄືອບກະວະໃນ)</t>
  </si>
  <si>
    <t xml:space="preserve">ແຮັງເກີ້ເຫລັກແຂວນທໍ່  Hanger PIPE  1" </t>
  </si>
  <si>
    <t xml:space="preserve">ແຮັງເກີ້ເຫລັກແຂວນທໍ່  Hanger PIPE  1 1/4" </t>
  </si>
  <si>
    <t xml:space="preserve">ແຮັງເກີ້ເຫລັກແຂວນທໍ່  Hanger PIPE  1 1/2" </t>
  </si>
  <si>
    <t xml:space="preserve">ແຮັງເກີ້ເຫລັກແຂວນທໍ່  Hanger PIPE  2" </t>
  </si>
  <si>
    <t xml:space="preserve">ແຮັງເກີ້ເຫລັກແຂວນທໍ່  Hanger PIPE  2 1/2" </t>
  </si>
  <si>
    <t xml:space="preserve">ແຮັງເກີ້ເຫລັກແຂວນທໍ່  Hanger PIPE  3" </t>
  </si>
  <si>
    <t>ອຸປະກອນ ປະປາ</t>
  </si>
  <si>
    <t>P0000001</t>
  </si>
  <si>
    <t>P0000002</t>
  </si>
  <si>
    <t>P0000003</t>
  </si>
  <si>
    <t>P0000004</t>
  </si>
  <si>
    <t>P0000005</t>
  </si>
  <si>
    <t>P0000006</t>
  </si>
  <si>
    <t>P0000007</t>
  </si>
  <si>
    <t>P0000008</t>
  </si>
  <si>
    <t>P0000009</t>
  </si>
  <si>
    <t>P0000010</t>
  </si>
  <si>
    <t>P0000011</t>
  </si>
  <si>
    <t>P0000012</t>
  </si>
  <si>
    <t>P0000013</t>
  </si>
  <si>
    <t>P0000014</t>
  </si>
  <si>
    <t>P0000015</t>
  </si>
  <si>
    <t>P0000016</t>
  </si>
  <si>
    <t>P0000017</t>
  </si>
  <si>
    <t>P0000018</t>
  </si>
  <si>
    <t>P0000019</t>
  </si>
  <si>
    <t>P0000020</t>
  </si>
  <si>
    <t>P0000021</t>
  </si>
  <si>
    <t>P0000022</t>
  </si>
  <si>
    <t>P0000023</t>
  </si>
  <si>
    <t>P0000024</t>
  </si>
  <si>
    <t>P0000025</t>
  </si>
  <si>
    <t>P0000026</t>
  </si>
  <si>
    <t>P0000027</t>
  </si>
  <si>
    <t>P0000028</t>
  </si>
  <si>
    <t>P0000029</t>
  </si>
  <si>
    <t>P0000030</t>
  </si>
  <si>
    <t>P0000031</t>
  </si>
  <si>
    <t>P0000032</t>
  </si>
  <si>
    <t>P0000033</t>
  </si>
  <si>
    <t>P0000034</t>
  </si>
  <si>
    <t>P0000035</t>
  </si>
  <si>
    <t>P0000036</t>
  </si>
  <si>
    <t>P0000037</t>
  </si>
  <si>
    <t>P0000038</t>
  </si>
  <si>
    <t>P0000039</t>
  </si>
  <si>
    <t>P0000040</t>
  </si>
  <si>
    <t>P0000041</t>
  </si>
  <si>
    <t>P0000042</t>
  </si>
  <si>
    <t>P0000043</t>
  </si>
  <si>
    <t>P0000044</t>
  </si>
  <si>
    <t>P0000045</t>
  </si>
  <si>
    <t>P0000046</t>
  </si>
  <si>
    <t>P0000047</t>
  </si>
  <si>
    <t>P0000048</t>
  </si>
  <si>
    <t>P0000049</t>
  </si>
  <si>
    <t>P0000050</t>
  </si>
  <si>
    <t>P0000051</t>
  </si>
  <si>
    <t>P0000052</t>
  </si>
  <si>
    <t>P0000053</t>
  </si>
  <si>
    <t>P0000054</t>
  </si>
  <si>
    <t>P0000055</t>
  </si>
  <si>
    <t>P0000056</t>
  </si>
  <si>
    <t>P0000057</t>
  </si>
  <si>
    <t>P0000058</t>
  </si>
  <si>
    <t>P0000059</t>
  </si>
  <si>
    <t>P0000104</t>
  </si>
  <si>
    <t>P0000106</t>
  </si>
  <si>
    <t>P0000107</t>
  </si>
  <si>
    <t>P0000108</t>
  </si>
  <si>
    <t>P0000117</t>
  </si>
  <si>
    <t>P0000118</t>
  </si>
  <si>
    <t>P0000119</t>
  </si>
  <si>
    <t>P0000121</t>
  </si>
  <si>
    <t>P0000122</t>
  </si>
  <si>
    <t>P0000124</t>
  </si>
  <si>
    <t>P0000125</t>
  </si>
  <si>
    <t>P0000126</t>
  </si>
  <si>
    <t>P0000127</t>
  </si>
  <si>
    <t>P0000128</t>
  </si>
  <si>
    <t>P0000129</t>
  </si>
  <si>
    <t>P0000130</t>
  </si>
  <si>
    <t>P0000131</t>
  </si>
  <si>
    <t>P0000132</t>
  </si>
  <si>
    <t>P0000133</t>
  </si>
  <si>
    <t>P0000134</t>
  </si>
  <si>
    <t>ຂໍ້ຕໍ່ງໍ 90'' ກຽວໃນທອງ  PVC  3/4'' 13.5mm</t>
  </si>
  <si>
    <t>ຂໍ້ຕໍ່ງໍ 90'' PVC  3"  8.5mm</t>
  </si>
  <si>
    <t>ຂໍ້ຕໍ່ງໍ 90'' PVC  6"  8.5mm</t>
  </si>
  <si>
    <t>ຂໍ້ຕໍ່ໍຊື່ ກຽວນອກ  PVC  2''  13.5mm</t>
  </si>
  <si>
    <t>ຂໍ້ຕໍ່ຊື່  PVC-U   75  ສີຂາວ</t>
  </si>
  <si>
    <t>ຂໍ້ຕໍ່ຊື່  PVC-U   90  ສີຂາວ</t>
  </si>
  <si>
    <t>ຂໍ້ຕໍ່ໍຊື່ລົດ  PVC-U  110 X 90  ສີຂາວ</t>
  </si>
  <si>
    <t>ຂໍ້ຕໍ່ງໍ 90'' PVC-U     90   ສີຂາວ</t>
  </si>
  <si>
    <t>ຂໍ້ຕໍ່ງໍ 90'' PVC-U     75   ສີຂາວ</t>
  </si>
  <si>
    <t>ສາມທາງລົດ PVC-U    75 X 50  ສີຂາວ</t>
  </si>
  <si>
    <t>ສາມທາງລົດ Y PVC-U   90 X 50    ສີຂາວ</t>
  </si>
  <si>
    <t>ສາມທາງລົດ Y PVC-U   110 X 90  ສີຂາວ</t>
  </si>
  <si>
    <t>ສາມທາງ Y PVC-U   160  ສີຂາວ</t>
  </si>
  <si>
    <t>ສາມທາງ Y PVC-U   110  ສີຂາວ</t>
  </si>
  <si>
    <t>ສາມທາງ Y PVC-U     90  ສີຂາວ</t>
  </si>
  <si>
    <t>ສາມທາງ Y PVC-U     75  ສີຂາວ</t>
  </si>
  <si>
    <t>ທໍ່ດູດ PVC      2''</t>
  </si>
  <si>
    <t>ແຮັງເກີ້ເຫລັກແຂວນທໍ່  Hanger CLEVIS  6"</t>
  </si>
  <si>
    <t>ສິນຄ້າຈາກທົ່ງຂັນຄຳ</t>
  </si>
  <si>
    <t>ສິນຄ້າຈາກສາງທົ່ງຂັນຄຳ</t>
  </si>
  <si>
    <t>ຂໍ້ຕໍ່ສຸຂະພັນ  Part for TF-6500  VP-1501</t>
  </si>
  <si>
    <t>ຂໍ້ຕໍ່ຊັກໂຄກ (C84400) SPUD 18357   1 1/2''</t>
  </si>
  <si>
    <t>ຊຸດຖັງນ້ຳ WATER TANK  803</t>
  </si>
  <si>
    <t>ຫູເກາະ ສຸຂະພັນ Bracket Set M11395 VP-1502</t>
  </si>
  <si>
    <t xml:space="preserve">ສາຍໄຟ THW 1 X 1.5  ສີຂຽວ 100M/Roll </t>
  </si>
  <si>
    <t xml:space="preserve">ສາຍໄຟ THW 1 X 1.5  ສີຂາວ 100M/Roll </t>
  </si>
  <si>
    <t xml:space="preserve">ສາຍໄຟ THW 1 X 2.5  ສີຂຽວ 100M/Roll </t>
  </si>
  <si>
    <t xml:space="preserve">ສາຍໄຟ THW 1 X 2.5  ສີດຳ   100M/Roll </t>
  </si>
  <si>
    <t xml:space="preserve">ສາຍໄຟ THW 1 X 2.5  ສີຟ້າ   100M/Roll </t>
  </si>
  <si>
    <t xml:space="preserve">ສາຍໄຟ THW 1 X 2.5  ສີຂາວ 100M/Roll </t>
  </si>
  <si>
    <t xml:space="preserve">ສາຍໄຟ THW 1 X 2.5  ສີແດງ 100M/Roll </t>
  </si>
  <si>
    <t>ສາຍໄຟ VCT  2 X 1     100M/Roll   ສີດຳ</t>
  </si>
  <si>
    <t>ສາຍໄຟ VCT  3 X 2.5  ສີດຳ</t>
  </si>
  <si>
    <t>ສາຍໄຟ VCT  3 X 4    ສີດຳ</t>
  </si>
  <si>
    <t xml:space="preserve">ສະລິບຕໍ່ສາຍໄຟ (ຂໍ້ຕໍ່ສາຍໄຟ) ເບີ 240 </t>
  </si>
  <si>
    <t xml:space="preserve">ສະລິບຕໍ່ສາຍໄຟ (ຂໍ້ຕໍ່ສາຍໄຟ) ເບີ 150 </t>
  </si>
  <si>
    <t xml:space="preserve">ສະລິບຕໍ່ສາຍໄຟ (ຂໍ້ຕໍ່ສາຍໄຟ) ເບີ 120 </t>
  </si>
  <si>
    <t xml:space="preserve">ສະລິບຕໍ່ສາຍໄຟ (ຂໍ້ຕໍ່ສາຍໄຟ) ເບີ 95 </t>
  </si>
  <si>
    <t>ສະລິບຕໍ່ສາຍໄຟ (ຂໍ້ຕໍ່ສາຍໄຟ) ເບີ 70</t>
  </si>
  <si>
    <t>ສະລິບຕໍ່ສາຍໄຟ (ຂໍ້ຕໍ່ສາຍໄຟ) ເບີ 50</t>
  </si>
  <si>
    <t>ສະລິບຕໍ່ສາຍໄຟ (ຂໍ້ຕໍ່ສາຍໄຟ) ເບີ 35</t>
  </si>
  <si>
    <t>ສະລິບຕໍ່ສາຍໄຟ (ຂໍ້ຕໍ່ສາຍໄຟ) ເບີ 25</t>
  </si>
  <si>
    <t xml:space="preserve">ຕູ້ໄຟ ADB-0-1 ''Schneider'' </t>
  </si>
  <si>
    <t xml:space="preserve">ຕູ້ໄຟ DB-01-2 ''Schneider'' </t>
  </si>
  <si>
    <t>ມໍເຕີ້ປະຕູມ້ວນ Kalata Roller Shutter motor M 600 D-2</t>
  </si>
  <si>
    <t>ລາງເຄເບີ້ນແລັດເດີ CABLE LADDER ໂຄ້ງ 10 X 30 CM</t>
  </si>
  <si>
    <t>ລາງເຄເບີ້ນແລັດເດີ CABLE LADDER ໂຄ້ງ 10 X 20 CM</t>
  </si>
  <si>
    <t>ລາງເຄເບີ້ນແລັດເດີ CABLE LADDER ງໍ 90''  10 X 10 CM</t>
  </si>
  <si>
    <t>ລາງເຄເບີ້ນແລັດເດີ CABLE LADDER ງໍ 90''  10 X 20 CM</t>
  </si>
  <si>
    <t>ລາງເຄເບີ້ນແລັດເດີ CABLE LADDER ງໍ 90''  10 X 30 CM</t>
  </si>
  <si>
    <t>ລາງເຄເບີ້ນແລັດເດີ CABLE LADDER ງໍ 45''  10 X 10 CM</t>
  </si>
  <si>
    <t>ລາງເຄເບີ້ນແລັດເດີ CABLE LADDER ໂຄ້ງລ່ຽມ 10 X 10 CM</t>
  </si>
  <si>
    <t>ຫາງປາ (ຫົວກົດ) ເບີ 240</t>
  </si>
  <si>
    <t>ຫາງປາ (ຫົວກົດ) ເບີ 120</t>
  </si>
  <si>
    <t>ຫາງປາ (ຫົວກົດ) ເບີ 95</t>
  </si>
  <si>
    <t>ຫາງປາ (ຫົວກົດ) ເບີ 10</t>
  </si>
  <si>
    <t>ຫາງປາ (ຫົວກົດ) ເບີ 6</t>
  </si>
  <si>
    <t>ສະກູ + ຟລຸກຢາງ ສີເຫລືອງ 8X100mm 50PCS/ຖົງ</t>
  </si>
  <si>
    <t xml:space="preserve">ສີທາ ໄມ້ TOA WoodStain  M02   3.785 ລິດ   </t>
  </si>
  <si>
    <t xml:space="preserve">ນ້ຳຢາເຄືອບເງົາ LOBSTER ອະຄຣີລິກ A 100    3.4 ລິດ  </t>
  </si>
  <si>
    <t>ນ້ຳມັນ ອະເນກປະສົງ  WD-40   3.785 ລິດ</t>
  </si>
  <si>
    <t>ນໍ້າມັນສົນ ຊຽງໃຫມ່ 100%  9 ລິດ  ''PECO''</t>
  </si>
  <si>
    <t>ນໍ້າມັນສົນ 100%  9 ລິດ  ''WHITCO''</t>
  </si>
  <si>
    <t>ເຫລັກຈ່ອງສາຍສະລິ່ງ HBM13-3D</t>
  </si>
  <si>
    <t>ເຫລັກຈ່ອງສາຍສະລິ່ງ HBM13-4D</t>
  </si>
  <si>
    <t>ເຫລັກຈ່ອງສາຍສະລິ່ງ HBM13-5D</t>
  </si>
  <si>
    <t>ເຫລັກຈ່ອງສາຍສະລິ່ງ VSL6</t>
  </si>
  <si>
    <t>ເຫລັກຈ່ອງສາຍສະລິ່ງ VSL5-127  ເຫລັກງໍ 5 ຮູ</t>
  </si>
  <si>
    <t xml:space="preserve">ເຫລັກລອດ 3/4'' ກະແຈ 32'' ຍາວ 1.5m    5 ເສັ້ນ/ມັດ </t>
  </si>
  <si>
    <t>ແຫວນ ເບີ 1/4''  6mm</t>
  </si>
  <si>
    <t>ແຫວນ ເບີ 3/4''  20mm</t>
  </si>
  <si>
    <t>ດອກສະຫວ່ານ ເຈາະປູນ   10mm</t>
  </si>
  <si>
    <t>ດອກສະຫວ່ານ ເຈາະປູນ   14mm</t>
  </si>
  <si>
    <t>ດອກສະຫວ່ານ ເຈາະປູນ   15mm</t>
  </si>
  <si>
    <t>ດອກສະຫວ່ານ ເຈາະປູນ   16mm</t>
  </si>
  <si>
    <t xml:space="preserve">ຕີນລໍ້ ຫລັກລ້ານ 6'' </t>
  </si>
  <si>
    <t xml:space="preserve">ຕີນລໍ້  6'' </t>
  </si>
  <si>
    <t xml:space="preserve">ຂໍ້ງໍ 90'' ເຫລັກດໍາ   1''     </t>
  </si>
  <si>
    <t>ປ້າຍສາຍດັບເພີງ   20X30</t>
  </si>
  <si>
    <t>ຫົວສະປີງເກີ້ (ເຕືອນໄຟສຸກເສີນ)  50 ອັນ/ກັບ</t>
  </si>
  <si>
    <t>ສາຍນໍ້າດັບເພີງສີແດງ   ANZEN  2 1/2''    20M</t>
  </si>
  <si>
    <t>ເບີກ 10</t>
  </si>
  <si>
    <t>ໝາຍເຫດ</t>
  </si>
  <si>
    <t>ເບີກ 5</t>
  </si>
  <si>
    <t>ເບີກ 2</t>
  </si>
  <si>
    <t>ເບີກ 1</t>
  </si>
  <si>
    <t>ເບີກ 7</t>
  </si>
  <si>
    <t>ສາງລາຍວັນສຳນັກງານໃຫຍ່</t>
  </si>
  <si>
    <t xml:space="preserve">ລູກບິດໂລເຄື່ອງໝາຍຫ້ອງນ້ຳ (ແດງ ຟ້າ) </t>
  </si>
  <si>
    <t>S0000072</t>
  </si>
  <si>
    <t xml:space="preserve">ລູກບິດໂລ </t>
  </si>
  <si>
    <t>S0000071</t>
  </si>
  <si>
    <t>ລູກບິດສະແຕນເຫລດ PANEL</t>
  </si>
  <si>
    <t>ຢ່ວງ ໃສ່ເຈ້ຍທິດຊູ້  PANEL</t>
  </si>
  <si>
    <t>S0000069</t>
  </si>
  <si>
    <t>ຢ່ວງ ເກາະເຄື່ອງ ໃນຫ້ອງນ້ຳ (3)</t>
  </si>
  <si>
    <t>S0000068</t>
  </si>
  <si>
    <t>ຢ່ວງ ເກາະເຄື່ອງ ໃນຫ້ອງນ້ຳ (2)</t>
  </si>
  <si>
    <t>S0000067</t>
  </si>
  <si>
    <t>ຕະແກງດັກກີ່ນ  ຢາງ     (Froor drain)</t>
  </si>
  <si>
    <t>ຕະແກງດັກກີ່ນ  ເຫລັກ  (Froor drain)</t>
  </si>
  <si>
    <t xml:space="preserve">ຕະແກງດັກກີ່ນ  ເຫລດ  (Froor drain)  </t>
  </si>
  <si>
    <t>S0000063</t>
  </si>
  <si>
    <t>S0000062</t>
  </si>
  <si>
    <t>ໄອເຕັກສູນວາງສະແດງສິນຄ້າ</t>
  </si>
  <si>
    <t>ໄອເຕັກມໍລ</t>
  </si>
  <si>
    <t>ສະດືອ່າງລ້າງຖ້ວຍ</t>
  </si>
  <si>
    <t>ຄໍຫ່ານ  PVC  2"        8.5mm</t>
  </si>
  <si>
    <t>S0000056</t>
  </si>
  <si>
    <t>S0000055</t>
  </si>
  <si>
    <t>S0000054</t>
  </si>
  <si>
    <t>S0000052</t>
  </si>
  <si>
    <t>S0000051</t>
  </si>
  <si>
    <t>S0000049</t>
  </si>
  <si>
    <t>S0000048</t>
  </si>
  <si>
    <t xml:space="preserve">ຫລົບກະເບື້ອງ  ສີສົ້ມ </t>
  </si>
  <si>
    <t>S0000047</t>
  </si>
  <si>
    <t>ໝ່ວຍ</t>
  </si>
  <si>
    <t>ຫົວຊັກໂຄກ  2459 - WT   (ບໍ່ມີຝາປິດ)</t>
  </si>
  <si>
    <t>S0000045</t>
  </si>
  <si>
    <t>ຫົວຊັກໂຄກ  2490 - WT   (ບໍ່ມີຝາປິດ)</t>
  </si>
  <si>
    <t>S0000042</t>
  </si>
  <si>
    <t>S0000041</t>
  </si>
  <si>
    <t xml:space="preserve">ອ່າງລ້າງໜ້າ   </t>
  </si>
  <si>
    <t>S0000040</t>
  </si>
  <si>
    <t xml:space="preserve">ອ່າງລ້າງໜ້າ  TF-470 </t>
  </si>
  <si>
    <t>S0000039</t>
  </si>
  <si>
    <t xml:space="preserve">ອ່າງລ້າງໜ້າ  K-1300 </t>
  </si>
  <si>
    <t>S0000038</t>
  </si>
  <si>
    <t>ອ່າງລ້າງໜ້າ  K1310  ''KARAT''</t>
  </si>
  <si>
    <t>ອ່າງລ້າງໜ້າ  C029-WT  ''COTTO''</t>
  </si>
  <si>
    <t>S0000036</t>
  </si>
  <si>
    <t>S0000034</t>
  </si>
  <si>
    <t>ອ່າງລ້າງໜ້າ  0S46  ''America Standard''</t>
  </si>
  <si>
    <t>S0000032</t>
  </si>
  <si>
    <t>S0000031</t>
  </si>
  <si>
    <t>S0000028</t>
  </si>
  <si>
    <t>S0000027</t>
  </si>
  <si>
    <t>S0000026</t>
  </si>
  <si>
    <t>ຫີນອ່ອນ 40 X 40CM</t>
  </si>
  <si>
    <t>S0000025</t>
  </si>
  <si>
    <t>ຫີນອ່ອນ 34 X 150CM</t>
  </si>
  <si>
    <t>ຫີນອ່ອນ 30 X 150CM</t>
  </si>
  <si>
    <t>ຫີນອ່ອນ 16 X 150CM</t>
  </si>
  <si>
    <t>ຫີນອ່ອນ 30 X 120CM</t>
  </si>
  <si>
    <t>ຫີນອ່ອນ 25 X 120CM</t>
  </si>
  <si>
    <t>ຫີນອ່ອນ 17 X 120CM</t>
  </si>
  <si>
    <t>ໄອເຕັກສວນນ້ຳ</t>
  </si>
  <si>
    <t>ຝາຊັກໂຄກ VEGARR V1200W</t>
  </si>
  <si>
    <t>ຝາຊັກໂຄກ VEGARR V1200W 36x44 cm</t>
  </si>
  <si>
    <t xml:space="preserve">ກະເບື້ອງຫລັງຄາສອງລ້ອງ  ສີຕັບໝູ </t>
  </si>
  <si>
    <t xml:space="preserve">ກະເບື້ອງຫລັງຄາສອງລ້ອງ  ສີແດງ </t>
  </si>
  <si>
    <t xml:space="preserve">ກະເບື້ອງຫລັງຄາຊີແພກແຜ່ນລຽບ   ສີຕັບໝູ  (ຂອງສວນນ້ຳ) </t>
  </si>
  <si>
    <t xml:space="preserve">ກະເບື້ອງຫລັງຄາຊີແພກ  ສີແດງ </t>
  </si>
  <si>
    <t>ແກັດ</t>
  </si>
  <si>
    <t>ກະໂລ້ຢາງ DYNOFLEX   P-0803  300 X 300 mm     40 ແຜ່ນ/ແກັດ</t>
  </si>
  <si>
    <t>ຕັບ</t>
  </si>
  <si>
    <t>ກະໂລ້ຢາງລາຍໄມ້ no.Cl8015 15.24 X 91.44 cm thictreess = 1.5mm 30pcs/carton</t>
  </si>
  <si>
    <t>ກະໂລ້ຢາງລາຍໄມ້ no.Cl8061 15.24 X 91.44 cm thictreess = 1.5mm 30pcs/carton</t>
  </si>
  <si>
    <t>ກະໂລ້ ປູພື້ນ ສຳຫລັບໃຊ້ງານໂດຍສະເພາະ ຂະໜາດ 6" X 9"   20 ແຜ່ນ/ແກັດ</t>
  </si>
  <si>
    <t>ກະໂລ້ 60*60 "Duragres" ສີ Happy White Nano</t>
  </si>
  <si>
    <t>ໄອເຕັກ ມໍລ</t>
  </si>
  <si>
    <t>ກະໂລ້ ປູພື້ນ  60 X 60 CMS  ''MIXED''</t>
  </si>
  <si>
    <t>ກະໂລ້ ປູພື້ນ  40 X 40 CMS  ''MIXED''   20 ແຜ່ນ/ແກັດ</t>
  </si>
  <si>
    <t>ກະໂລ້ ປູພື້ນ  30 X 30 CMS  ''MIXED''  10 ແຜ່ນ/ແກັດ</t>
  </si>
  <si>
    <t>ກະໂລ້ ປູພື້ນ  20 X 20 CMS  ''MIXED''   20 ແຜ່ນ/ແກັດ</t>
  </si>
  <si>
    <t>ກະໂລ້ ປູພື້ນ  20 X 25 CMS  ''MIXED''   20 ແຜ່ນ/ແກັດ</t>
  </si>
  <si>
    <t>ກະໂລ້ ປູພື້ນ  15 X 20 CMS  ''MIXED''   20 ແຜ່ນ/ແກັດ</t>
  </si>
  <si>
    <t>ກະໂລ້ ປູພື້ນ  15 X 30 CMS  ''MIXED''   20 ແຜ່ນ/ແກັດ</t>
  </si>
  <si>
    <t>ກັອກນ້ຳເຫລດ  ຂາຕັ້ງອ້າງລ້າງໜ້າ  1/2'' ''ຫົວຫມູນ''</t>
  </si>
  <si>
    <t>ກັອກນ້ຳເຫລດ  ຂາຕັ້ງອ້າງລ້າງໜ້າ  1/2'' ''ຫົວກົດ''</t>
  </si>
  <si>
    <t>ໂຖປັດສະວະຊາຍ  America Standard   K-3100</t>
  </si>
  <si>
    <t>ໂຖປັດສະວະຊາຍ  K-3110</t>
  </si>
  <si>
    <t>ໂຖປັດສະວະຊາຍ  KARAT K-3210</t>
  </si>
  <si>
    <t xml:space="preserve">ໂຖປັດສະວະຊາຍ  KARAT </t>
  </si>
  <si>
    <t>S0000073</t>
  </si>
  <si>
    <t>S0000075</t>
  </si>
  <si>
    <t>S0000076</t>
  </si>
  <si>
    <t>S0000077</t>
  </si>
  <si>
    <t>S0000078</t>
  </si>
  <si>
    <t>S0000079</t>
  </si>
  <si>
    <t>S0000080</t>
  </si>
  <si>
    <t>S0000081</t>
  </si>
  <si>
    <t>S0000082</t>
  </si>
  <si>
    <t>S0000083</t>
  </si>
  <si>
    <t>S0000085</t>
  </si>
  <si>
    <t>S0000086</t>
  </si>
  <si>
    <t>ສາງທົ່ງຂັນຄຳ + ສາງລາຍວັນ</t>
  </si>
  <si>
    <t>ຊຸດທໍ່ນໍ້າເສຍ  GLOBO GA-01-123-50</t>
  </si>
  <si>
    <t>ຊຸດທໍ່ນໍ້າເສຍ  A-8104-N ''America Standard ''</t>
  </si>
  <si>
    <t>ຊຸດທໍ່ນໍ້າເສຍ ''ENGLEFIELD''</t>
  </si>
  <si>
    <t>ຊຸດຮາວຕາກເຄື່ອງ  B0SS</t>
  </si>
  <si>
    <t xml:space="preserve">ພັດວາວສຸຂະພັນ ''DONMARK'' DO-08A </t>
  </si>
  <si>
    <t xml:space="preserve">ຊຸດຮາວຕາກເຄື່ອງ  ສີຂາວ  K-2301-46N </t>
  </si>
  <si>
    <t xml:space="preserve">ຫລົບກະເບື້ອງ  ມຸງຫລັງຄາສອງລ້ອງ  ສີແດງ </t>
  </si>
  <si>
    <t xml:space="preserve">ຫລົບກະເບື້ອງ  ມຸງຫລັງຄາສອງລ້ອງ  ສີຕັບໝູ </t>
  </si>
  <si>
    <t xml:space="preserve">ຫລົບກະເບື້ອງ  ມຸງຫລັງຄາຊີແພກ  ສີແດງ </t>
  </si>
  <si>
    <t xml:space="preserve">ຫລົບກະເບື້ອງ  ມຸງຫລັງຄາຊີແພກ  ສີຕັບໝູ </t>
  </si>
  <si>
    <t>ຫລົບກະເບື້ອງ  ມຸງຫລັງຄາສອງລ້ອງ  ສີຟ້າ</t>
  </si>
  <si>
    <t xml:space="preserve">ຫລົບປ້ານລົມ  ສີແດງ </t>
  </si>
  <si>
    <t xml:space="preserve">ຫລົບປ້ານລົມ  ສີຕັບໝູ  </t>
  </si>
  <si>
    <t>ໂຖປັດສະວະຊາຍ  America Standard TF6502-WT</t>
  </si>
  <si>
    <t>ອ່າງລ້າງໜ້າ  470LM - WT  ''America Standard''</t>
  </si>
  <si>
    <t>ອ່າງລ້າງໜ້າ  959S - WT    ''America Standard''</t>
  </si>
  <si>
    <t>ອ່າງລ້າງໜ້າ  476S - WT     ''America Standard''</t>
  </si>
  <si>
    <t>ອ່າງລ້າງໜ້າ  0076 - WT     ''America Standard''</t>
  </si>
  <si>
    <t>ບາດ</t>
  </si>
  <si>
    <t>ຫົວກະໂຫລກປໍ້ານໍ້າທອງເຫລືອງ  ANA   2 1/2''  65MM</t>
  </si>
  <si>
    <t>ລູກລອຍ  1/2"</t>
  </si>
  <si>
    <t xml:space="preserve">ຢູນຽນປະປາ ເຫລັກ        3''       </t>
  </si>
  <si>
    <t xml:space="preserve">ຢູນຽນປະປາ ເຫລັກ        1 1/4''       </t>
  </si>
  <si>
    <t xml:space="preserve">ຢູນຽນປະປາ ເຫລັກ        1''       </t>
  </si>
  <si>
    <t xml:space="preserve">ຢູນຽນປະປາ ເຫລັກ        1/2''       </t>
  </si>
  <si>
    <t>ຝາອຸດກຽວນອກ  PVC  1 1/2"</t>
  </si>
  <si>
    <t>ຝາອຸດກຽວນອກ  PVC  3"</t>
  </si>
  <si>
    <t>ບານພັບເຫລດແບບສະປີງ (ຫ້ອງນໍ້າ)</t>
  </si>
  <si>
    <t xml:space="preserve">ບູລອງ  M16 X 80   </t>
  </si>
  <si>
    <t>ນິບເປີ້ນທອງເຫຼືອງ  1/2''</t>
  </si>
  <si>
    <t>ເທບພັນກຽວທໍ່ນໍ້າປະປາ  ''EMMILY''</t>
  </si>
  <si>
    <t>ຖັງດັກໄຂມັນ G-TEK ຂະຫນາດ 40 ລິດ</t>
  </si>
  <si>
    <t>ຕີນເສົາຫ້ອງນ້ຳເຫລດ  (2)</t>
  </si>
  <si>
    <t>ຕີນເສົາຫ້ອງນ້ຳໂລ  (1)</t>
  </si>
  <si>
    <t>ໂຊລິນອຍ  2'' SECO AC220V 2W 500 - 50</t>
  </si>
  <si>
    <t>ເຊັກວາວສະປິງ  ANA  2"</t>
  </si>
  <si>
    <t>ສາມທາງລົດ  Y  PVC  12'' X 6"   8.5mm</t>
  </si>
  <si>
    <t xml:space="preserve">ສາມທາງປະປາ  ເຫລັກ   2''  </t>
  </si>
  <si>
    <t xml:space="preserve">ສາມທາງປະປາ  ເຫລັກ   1''  </t>
  </si>
  <si>
    <t xml:space="preserve">ສາມທາງປະປາ  ເຫລັກ   1/2''  </t>
  </si>
  <si>
    <t>ສະວິກລູກລອຍໄຟຟ້າ  Zeberg HT- M15 - 2</t>
  </si>
  <si>
    <t>ປ໋ອງ</t>
  </si>
  <si>
    <t>ຂໍ້ຕໍ່່ຊື່ຢູນຽນ  PVC   1/2"    (18)</t>
  </si>
  <si>
    <t>ຂໍ້ຕໍ່່ຊື່ຢູນຽນ  PVC   3/4"    (20)</t>
  </si>
  <si>
    <t>ຂໍ້ຕໍ່່ຊື່ຢູນຽນ  PVC   1"       (25)</t>
  </si>
  <si>
    <t>ຂໍ້ຕໍ່່ຊື່ຢູນຽນ  PVC   2"       (55)</t>
  </si>
  <si>
    <t xml:space="preserve">ຂໍ້ຕໍ່ໍຊື່ລົດປະປາ  ເຫລັກ   1'' X 1/2''      </t>
  </si>
  <si>
    <t xml:space="preserve">ຂໍ້ຕໍ່ໍຊື່ປະປາ  ເຫລັກ   2''       </t>
  </si>
  <si>
    <t xml:space="preserve">ຂໍ້ຕໍ່ໍຊື່ປະປາ  ເຫລັກ   1 1/2''       </t>
  </si>
  <si>
    <t xml:space="preserve">ຂໍ້ຕໍ່ໍຊື່ປະປາ  ເຫລັກ   1''       </t>
  </si>
  <si>
    <t xml:space="preserve">ຂໍ້ຕໍ່ໍຊື່ປະປາ  ເຫລັກ   3/4''       </t>
  </si>
  <si>
    <t xml:space="preserve">ຂໍ້ຕໍ່ໍຊື່ປະປາ  ເຫລັກ   1/2''       </t>
  </si>
  <si>
    <t>ຫົວກະໂຫລກປໍ້ານໍ້າທອງເຫລືອງ      4''</t>
  </si>
  <si>
    <t>ຂໍ້ຕໍ່ຊື່ລົດ  PVC  2 1/2" X 1 1/2"   13.5mm</t>
  </si>
  <si>
    <t>ກິບຮັດທໍ່ PVC  3/4''</t>
  </si>
  <si>
    <t>ກິບຮັດທໍ່ PVC  1 1/2''</t>
  </si>
  <si>
    <t>ກິບຮັດທໍ່ PVC  3''</t>
  </si>
  <si>
    <t>ກິບຮັດທໍ່ PVC  4''</t>
  </si>
  <si>
    <t xml:space="preserve">ສະວິກແຮງດັນນ້ຳ  KP35  (ເພັດເຊີສະວິກ) </t>
  </si>
  <si>
    <t>ຝາປິດຕາຍ  PVC 2''    13.5mm</t>
  </si>
  <si>
    <t>ຝາປິດຕາຍ  PVC 3/4'' 13.5mm</t>
  </si>
  <si>
    <t>ແຝງອາເດັບເຕີ 100 Votex (ລວມສູນ  4'')</t>
  </si>
  <si>
    <t>ຝາປິດຕາຍ  PVC 1''     13.5mm</t>
  </si>
  <si>
    <t>ຝາປິດຕາຍ  PVC 8''     13.5mm</t>
  </si>
  <si>
    <t xml:space="preserve">ຝາອຸດກຽວນອກ  PVC  2" </t>
  </si>
  <si>
    <t xml:space="preserve">ຝາອຸດກຽວນອກ  PVC  4" </t>
  </si>
  <si>
    <t xml:space="preserve">ຝາອຸດກຽວນອກ  PVC  1/2" </t>
  </si>
  <si>
    <t xml:space="preserve">ຝາອຸດກຽວນອກ  PVC  3/4" </t>
  </si>
  <si>
    <t xml:space="preserve">ຝາອຸດກຽວນອກ  PVC  1" </t>
  </si>
  <si>
    <t xml:space="preserve">ວາວລົດຄວາມດັນນໍ້າເຫລັກ    100''         </t>
  </si>
  <si>
    <t xml:space="preserve">ວາວລົດຄວາມດັນນໍ້າເຫລັກ    125''         </t>
  </si>
  <si>
    <t xml:space="preserve">ວາວລົດຄວາມດັນນໍ້າເຫລັກ    250''         </t>
  </si>
  <si>
    <t xml:space="preserve">ວາວລົດຄວາມດັນນໍ້າເຫລັກ     80''         </t>
  </si>
  <si>
    <t xml:space="preserve">ປະຕູນ້ຳເຫລັກ DN50     2''           </t>
  </si>
  <si>
    <t xml:space="preserve">ປະຕູນ້ຳເຫລັກ DN80     3''           </t>
  </si>
  <si>
    <t xml:space="preserve">ປະຕູນ້ຳເຫລັກ DN100   4''           </t>
  </si>
  <si>
    <t xml:space="preserve">ປະຕູນ້ຳເຫລັກ DN40     1 1/2''           </t>
  </si>
  <si>
    <t xml:space="preserve">ປະຕູນ້ຳເຫລັກ DN25     1''           </t>
  </si>
  <si>
    <t>ປະຕູນໍ້າ  20   PVC - U     ສີເທົາ</t>
  </si>
  <si>
    <t>ປະຕູນ້ຳເຫລັກ L - 250''</t>
  </si>
  <si>
    <t>ປະຕູນ້ຳ ທອງເຫລືອງ   1 1/2''</t>
  </si>
  <si>
    <t xml:space="preserve">ປະຕູນ້ຳ PVC  3''        </t>
  </si>
  <si>
    <t xml:space="preserve">ປະຕູນ້ຳ PVC  3/4"       </t>
  </si>
  <si>
    <t xml:space="preserve">ປະຕູນ້ຳ PVC  2"    </t>
  </si>
  <si>
    <t xml:space="preserve">ປະຕູນ້ຳ PVC  1 1/4''    </t>
  </si>
  <si>
    <t>ບັດເຕີຟາຍ ວາວ (Butter Fly Valves)  125  5''</t>
  </si>
  <si>
    <t>ບັດເຕີຟາຍ ວາວ (Butter Fly Valves)  150  6''</t>
  </si>
  <si>
    <t>ບັດເຕີຟາຍ ວາວ (Butter Fly Valves)  250  10''</t>
  </si>
  <si>
    <t>ບັດເຕີຟາຍ ວາວ (Butter Fly Valves)  300  12''</t>
  </si>
  <si>
    <t>ບັດເຕີຟາຍ ວາວ (Butter Fly Valves)  10/150 XJMEA100  4''</t>
  </si>
  <si>
    <t>ບັດເຕີຟາຍ ວາວ (Butter Fly Valves)  100  4''</t>
  </si>
  <si>
    <t>ບັດເຕີຟາຍ ວາວ (Butter Fly Valves)    65  2 1/2''</t>
  </si>
  <si>
    <t>ບັດເຕີຟາຍ ວາວ (Butter Fly Valves)  200  8''</t>
  </si>
  <si>
    <t>ໜ້າແປນເຫລັກ   12'' ( 16 ຮູ )</t>
  </si>
  <si>
    <t>ໜ້າແປນຢາງ    50  PVC - U     ສີເທົາ</t>
  </si>
  <si>
    <t>ໜ້າແປນຢາງ    75  PVC - U     ສີເທົາ</t>
  </si>
  <si>
    <t xml:space="preserve">ໜ້າແປນເຫລັກປິດ    6''    (8 ຮູ) </t>
  </si>
  <si>
    <t xml:space="preserve">ໜ້າແປນເຫລັກປິດ    8''    (8 ຮູ) </t>
  </si>
  <si>
    <t xml:space="preserve">ໜ້າແປນເຫລັກປິດ    25''  (20 ຮູ) </t>
  </si>
  <si>
    <t>ໜ້າແປນເຫລັກ   6' (8 ຮູ)</t>
  </si>
  <si>
    <t>ໜ້າແປນເຫລັກ   4'' (8 ຮູ)</t>
  </si>
  <si>
    <t>ໜ້າແປນເຫລັກ   1'' (4 ຮູ)</t>
  </si>
  <si>
    <t xml:space="preserve">ນິບເປີ້ນປະປາ  ເຫລັກ   2''       </t>
  </si>
  <si>
    <t xml:space="preserve">ນິບເປີ້ນປະປາ  ເຫລັກ   1''       </t>
  </si>
  <si>
    <t xml:space="preserve">ນິບເປີ້ນປະປາ  ເຫລັກ   1 1/4''       </t>
  </si>
  <si>
    <t xml:space="preserve">ນິບເປີ້ນປະປາ  ເຫລັກ   2 1/2''       </t>
  </si>
  <si>
    <t xml:space="preserve">ນິບເປີ້ນປະປາ  ເຫລັກ   3''       </t>
  </si>
  <si>
    <t>ທູບຈອດ PVC +  PE  ( 1 ມັດ = 50 ເສັ້ນ )</t>
  </si>
  <si>
    <t>ເຊັກວາວສະປິງ  ANA  3"</t>
  </si>
  <si>
    <t>ເຊັກວາວສະປິງ  Eurostop  2"</t>
  </si>
  <si>
    <t>ເຊັກວາວສະປິງ  Eurostop  1 1/2"</t>
  </si>
  <si>
    <t xml:space="preserve">ສາມທາງ  140   PVC - U   ສີເທົາ </t>
  </si>
  <si>
    <t xml:space="preserve">ສາມທາງລົດ  160 X 90  PVC - U   ສີເທົາ </t>
  </si>
  <si>
    <t xml:space="preserve">ສາມທາງລົດ  140 X 90  PVC - U   ສີເທົາ </t>
  </si>
  <si>
    <t xml:space="preserve">ສາມທາງລົດ  110 X 90  PVC - U   ສີເທົາ </t>
  </si>
  <si>
    <t xml:space="preserve">ສາມທາງລົດ  110 X 63  PVC - U   ສີເທົາ </t>
  </si>
  <si>
    <t xml:space="preserve">ສາມທາງລົດ  110 X 50  PVC - U   ສີເທົາ </t>
  </si>
  <si>
    <t xml:space="preserve">ສາມທາງລົດ  160 X 140  PVC - U    ສີເທົາ </t>
  </si>
  <si>
    <t xml:space="preserve">ສາມທາງລົດ  200 X 140  PVC - U    ສີເທົາ </t>
  </si>
  <si>
    <t xml:space="preserve">ສາມທາງລົດ  250 X 110  PVC - U    ສີເທົາ </t>
  </si>
  <si>
    <t xml:space="preserve">ສາມທາງລົດ  250 X 160  PVC - U    ສີເທົາ </t>
  </si>
  <si>
    <t xml:space="preserve">ສາມທາງລົດ  315 X 110  PVC - U    ສີເທົາ </t>
  </si>
  <si>
    <t xml:space="preserve">ສາມທາງລົດ  140 X 110  PVC - U    ສີເທົາ </t>
  </si>
  <si>
    <t xml:space="preserve">ສາມທາງລົດ  315 X 160  PVC - U    ສີເທົາ </t>
  </si>
  <si>
    <t xml:space="preserve">ສາມທາງລົດ  315 X 200  PVC - U    ສີເທົາ </t>
  </si>
  <si>
    <t>ສາມທາງ  PE  110mm</t>
  </si>
  <si>
    <t>ສາມທາງ  PE    63mm</t>
  </si>
  <si>
    <t>ສາມທາງ  PE    50mm</t>
  </si>
  <si>
    <t>ສາມທາງ  PE    40mm</t>
  </si>
  <si>
    <t>ສາມທາງ  Y  90''  PVC  3"  8.5mm</t>
  </si>
  <si>
    <t>ສາມທາງ  Y  90''  PVC  6"  8.5mm</t>
  </si>
  <si>
    <t>ສາມທາງ  Y  PVC  2 1/2"   8.5mm</t>
  </si>
  <si>
    <t>ສາມທາງລົດ  PVC  8'' X 3''  8.5mm</t>
  </si>
  <si>
    <t>ສາມທາງລົດ  PVC  8'' X 5''  8.5mm</t>
  </si>
  <si>
    <t>ສາມທາງລົດ  PVC  8'' X 6''  8.5mm</t>
  </si>
  <si>
    <t>ສາມທາງ  PVC   3"    13.5mm</t>
  </si>
  <si>
    <t>ສາມທາງ  PVC   4"    13.5mm</t>
  </si>
  <si>
    <t>ສາມທາງ  PVC   2"    13.5mm</t>
  </si>
  <si>
    <t>ສາມທາງ  PVC   1"    13.5mm</t>
  </si>
  <si>
    <t>ສາມທາງ  PVC  2 1/2"   8.5mm</t>
  </si>
  <si>
    <t>ສາມທາງ  PVC  1 1/2"   8.5mm</t>
  </si>
  <si>
    <t>ສາມທາງ  PVC  12''   13.5mm</t>
  </si>
  <si>
    <t>ສາມທາງ  PVC   1 1/2" 13.5mm</t>
  </si>
  <si>
    <t>ສາມທາງ  PVC   2 1/2" 13.5mm</t>
  </si>
  <si>
    <t>ສາມທາງ  PVC   3/4"  13.5mm</t>
  </si>
  <si>
    <t>ສາມທາງລົດ  PVC  3'' X  2 1/2''   8.5mm</t>
  </si>
  <si>
    <t>ສາມທາງລົດ  PVC  3'' X  1 1/2''   8.5mm</t>
  </si>
  <si>
    <t>ສາມທາງລົດ  PVC  2 1/2'' X  2''   8.5mm</t>
  </si>
  <si>
    <t>ສາມທາງລົດ  PVC  2'' X  1 1/2''   8.5mm</t>
  </si>
  <si>
    <t>ສາມທາງລົດ  PVC  6'' X  2 1/2''  8.5mm</t>
  </si>
  <si>
    <t>ສາມທາງລົດ  PVC  4'' X  2''   8.5mm</t>
  </si>
  <si>
    <t>ສາມທາງລົດ  PVC  4'' X  3''   8.5mm</t>
  </si>
  <si>
    <t>ສາມທາງລົດ  PVC  5'' X  3''   8.5mm</t>
  </si>
  <si>
    <t>ສາມທາງລົດ  PVC  3'' X  2''   8.5mm</t>
  </si>
  <si>
    <t>ສາມທາງ  PVC-U  160   ສີຂາວ</t>
  </si>
  <si>
    <t>ສາມທາງ  PVC-U   90    ສີຂາວ</t>
  </si>
  <si>
    <t>ສາມທາງ  PVC-U   75    ສີຂາວ</t>
  </si>
  <si>
    <t>ສາມທາງ  PVC-U   50    ສີຂາວ</t>
  </si>
  <si>
    <t>ຄິນເອົ້າຝາທອງເຫລືອງ  PVC  2"</t>
  </si>
  <si>
    <t>ຄິນເອົ້າຝາທອງເຫລືອງ  PVC  3"</t>
  </si>
  <si>
    <t>ຄິນເອົ້າຝາທອງເຫລືອງ  PVC  4"</t>
  </si>
  <si>
    <t>ສາມທາງ  PVC  2"    8.5mm</t>
  </si>
  <si>
    <t>ສາມທາງ  PVC  3"   8.5mm</t>
  </si>
  <si>
    <t>ສາມທາງ  PVC  4"   8.5mm</t>
  </si>
  <si>
    <t>ສາມທາງ  PVC  5"   8.5mm</t>
  </si>
  <si>
    <t>ສາມທາງ  PVC  6"   8.5mm</t>
  </si>
  <si>
    <t>ສາມທາງ  PVC  8''   8.5mm</t>
  </si>
  <si>
    <t>ສາມທາງລົດ  PVC  6'' X  5''  8.5mm</t>
  </si>
  <si>
    <t>ສາມທາງລົດ  PVC  6'' X  4''  8.5mm</t>
  </si>
  <si>
    <t>ສາມທາງລົດ  PVC  1'' X 1/2''   13.5mm</t>
  </si>
  <si>
    <t xml:space="preserve">ສາມທາງລົດ  PVC  1'' X 3/4''   13.5mm           </t>
  </si>
  <si>
    <t xml:space="preserve">ສາມທາງລົດ  PVC  1 1/4'' X 1/2''  13.5mm           </t>
  </si>
  <si>
    <t>ສາມທາງລົດ  PVC  1 1/2'' X 1/2''  13.5mm</t>
  </si>
  <si>
    <t>ສາມທາງລົດ  PVC  1 1/2'' X 3/4''  13.5mm</t>
  </si>
  <si>
    <t>ສາມທາງລົດ  PVC  2'' X 1/2''   13.5mm</t>
  </si>
  <si>
    <t>ສາມທາງລົດ  PVC  2'' X 3/4''   13.5mm</t>
  </si>
  <si>
    <t>ສາມທາງລົດ  PVC  2'' X 1''      13.5mm</t>
  </si>
  <si>
    <t>ສາມທາງລົດ  PVC  2 1/2'' X 1 1/2'' 13.5mm</t>
  </si>
  <si>
    <t>ສາມທາງລົດ  PVC  3'' X 2''    13.5mm</t>
  </si>
  <si>
    <t>ສາມທາງລົດ  PVC  4'' X 1''    13.5mm</t>
  </si>
  <si>
    <t>ສາມທາງລົດ  PVC  4'' X 3''    13.5mm</t>
  </si>
  <si>
    <t>ສາມທາງລົດ  PVC  5'' X 2''    13.5mm</t>
  </si>
  <si>
    <t>ສາມທາງລົດ  PVC  5'' X 3''    13.5mm</t>
  </si>
  <si>
    <t>ສາມທາງລົດ  PVC  6'' X  2''   13.5mm</t>
  </si>
  <si>
    <t>ສາມທາງລົດ  PVC  6'' X 4''    13.5mm</t>
  </si>
  <si>
    <t>ສາມທາງລົດ  PVC  8'' X 3 1/2''  13.5mm</t>
  </si>
  <si>
    <t>ສາມທາງລົດ  PVC  4'' X 2''   13.5mm</t>
  </si>
  <si>
    <t>ສາມທາງລົດ  PVC  4'' X 1 1/2'' 13.5mm</t>
  </si>
  <si>
    <t>ສາມທາງລົດ  PVC  3'' X 1 1/2''    13.5mm</t>
  </si>
  <si>
    <t>ສາມທາງລົດ  PVC  3'' X 1''    13.5mm</t>
  </si>
  <si>
    <t>ສາມທາງລົດ   PVC  2 1/2'' X 2''   13.5mm</t>
  </si>
  <si>
    <t>ສາມທາງລົດ  PVC  2'' X 1 1/2''    13.5mm</t>
  </si>
  <si>
    <t>ສາມທາງລົດ  PVC  1 1/2'' X  1''  13.5mm</t>
  </si>
  <si>
    <t>ສາມທາງ  Y  PVC  3"   8.5mm</t>
  </si>
  <si>
    <t>ສາມທາງ  Y  PVC  4"   8.5mm</t>
  </si>
  <si>
    <t>ສາມທາງ  Y  PVC  6"   8.5mm</t>
  </si>
  <si>
    <t>ສາມທາງ  Y  PVC  2"   8.5mm</t>
  </si>
  <si>
    <t>ສາມທາງລົດ  Y  PVC  4'' X 3"  8.5mm</t>
  </si>
  <si>
    <t>ສາມທາງລົດ  Y  PVC  4'' X 2"  8.5mm</t>
  </si>
  <si>
    <t>ສາມທາງລົດ  Y  PVC  3'' X 2"  8.5mm</t>
  </si>
  <si>
    <t>ສາມທາງລົດ  Y  PVC  6'' X 3"  8.5mm</t>
  </si>
  <si>
    <t>ສາມທາງລົດ  Y  PVC  6'' X 4"  8.5mm</t>
  </si>
  <si>
    <t>ສາມທາງລົດ  Y  PVC  8'' X 6"  8.5mm</t>
  </si>
  <si>
    <t>ສາມທາງລົດ  Y  90'' PVC  3'' X  2''  8.5mm</t>
  </si>
  <si>
    <t>ສາມທາງ  Y  90''  PVC  4"  8.5mm</t>
  </si>
  <si>
    <t>ສະຕ໊ອບວາວ (ວາວ ປິດ - ເປີດ)   3 ທາງ  1/2''</t>
  </si>
  <si>
    <t xml:space="preserve">ສາມທາງລົດ  PE 110 X 90      </t>
  </si>
  <si>
    <t xml:space="preserve">ສາມທາງລົດປະປາ  ເຫລັກ   3/4'' X 1/2''  </t>
  </si>
  <si>
    <t xml:space="preserve">ສາມທາງລົດປະປາ  ເຫລັກ    2'' X 1''  </t>
  </si>
  <si>
    <t>ກ້າມປູ    20    PVC - U     ສີເທົາ</t>
  </si>
  <si>
    <t>ຂໍ້ຕໍ່ໍຊື່  PVC  2"  8.5mm</t>
  </si>
  <si>
    <t>ຂໍ້ຕໍ່ໍຊື່  PVC  1 1/4''  8.5mm</t>
  </si>
  <si>
    <t>ຂໍ້ຕໍ່ໍຊື່  PVC  2 1/2"  8.5mm</t>
  </si>
  <si>
    <t>ຂໍ້ຕໍ່ໍຊື່  PVC  3"  8.5mm</t>
  </si>
  <si>
    <t>ຂໍ້ຕໍ່ໍຊື່  PVC  4"  8.5mm</t>
  </si>
  <si>
    <t>ຂໍ້ຕໍ່ໍຊື່  PVC  6"  8.5mm</t>
  </si>
  <si>
    <t>ຂໍ້ຕໍ່ໍຊື່  PVC  2"  13.5mm</t>
  </si>
  <si>
    <t>ຂໍ້ຕໍ່ໍຊື່  PVC  1"  13.5mm</t>
  </si>
  <si>
    <t>ຂໍ້ຕໍ່ໍຊື່  PVC  3/4"  13.5mm</t>
  </si>
  <si>
    <t>ຂໍ້ຕໍ່ໍຊື່ ກຽວໃນທອງ  PVC  1''  13.5mm</t>
  </si>
  <si>
    <t>ຂໍ້ຕໍ່ໍຊື່  PVC  1 1/2"  13.5mm</t>
  </si>
  <si>
    <t>ຂໍ້ຕໍ່ໍຊື່  PVC  1 1/4"  13.5mm</t>
  </si>
  <si>
    <t>ຂໍ້ຕໍ່ໍຊື່  PVC  2 1/2"  13.5mm</t>
  </si>
  <si>
    <t>ຂໍ້ຕໍ່ໍຊື່  PVC  5"  13.5mm</t>
  </si>
  <si>
    <t>ຂໍ້ຕໍ່ໍຊື່  PVC  8"  13.5mm</t>
  </si>
  <si>
    <t>ຂໍ້ຕໍ່ໍຊື່  PVC  12" 13.5mm</t>
  </si>
  <si>
    <t>ຂໍ້ຕໍ່ໍຊື່  PVC  1 1/2''  8.5mm</t>
  </si>
  <si>
    <t>ຂໍ້ຕໍ່ໍຊື່  PVC  5"  8.5mm</t>
  </si>
  <si>
    <t>ຂໍ້ຕໍ່ໍຊື່  PVC  8"  8.5mm</t>
  </si>
  <si>
    <t>ຂໍ້ຕໍ່ໍຊື່  PVC  12"  8.5mm</t>
  </si>
  <si>
    <t>ຂໍ້ຕໍ່ໍຊື່ລົດ  PVC  2" X 1 1/4"  8.5mm</t>
  </si>
  <si>
    <t>ຂໍ້ຕໍ່ໍຊື່ລົດ  PVC  2" X 1 1/2"  8.5mm</t>
  </si>
  <si>
    <t>ຂໍ້ຕໍ່ໍຊື່ລົດ  PVC  3" X 2"  8.5mm</t>
  </si>
  <si>
    <t>ຂໍ້ຕໍ່ໍຊື່ລົດ  PVC  4" X 2"  8.5mm</t>
  </si>
  <si>
    <t>ຂໍ້ຕໍ່ໍຊື່ລົດ  PVC  4" X 3"  8.5mm</t>
  </si>
  <si>
    <t>ຂໍ້ຕໍ່ໍຊື່ລົດ  PVC  6" X 4"  8.5mm</t>
  </si>
  <si>
    <t>ຂໍ້ຕໍ່ໍຊື່ລົດ  PVC  1 1/2" X 1 1/4"  8.5mm</t>
  </si>
  <si>
    <t>ຂໍ້ຕໍ່ໍຊື່ລົດ  PVC  4" X 2 1/2"  8.5mm</t>
  </si>
  <si>
    <t>ຂໍ້ຕໍ່ຊື່ລົດ  PVC  2 1/2" X 2''  8.5mm</t>
  </si>
  <si>
    <t>ຂ້ໍຕໍ່ຊື່ລົດ  PVC  2 1/2" X 2"  8.5mm</t>
  </si>
  <si>
    <t>ຂໍ້ຕໍ່ໍຊື່ລົດ  PVC  3/4" X 1/2"  13.5mm</t>
  </si>
  <si>
    <t>ຂໍ້ຕໍ່ໍຊື່ລົດ  PVC  2" X 1"   13.5mm</t>
  </si>
  <si>
    <t>ຂໍ້ຕໍ່ໍຊື່ລົດ  PVC  1 1/4" X 3/4"  13.5mm</t>
  </si>
  <si>
    <t>ຂໍ້ຕໍ່ໍຊື່ລົດ  PVC  1 1/2" X 1/2"  13.5mm</t>
  </si>
  <si>
    <t>ຂໍ້ຕໍ່ໍຊື່ລົດ  PVC  1 1/2" X 3/4"  13.5mm</t>
  </si>
  <si>
    <t>ຂໍ້ຕໍ່ໍຊື່ລົດ  PVC  1 1/2" X 1"  13.5mm</t>
  </si>
  <si>
    <t>ຂໍ້ຕໍ່ໍຊື່ລົດ  PVC  1 1/2" X 1 1/4"  13.5mm</t>
  </si>
  <si>
    <t>ຂໍ້ຕໍ່ໍຊື່ລົດ  PVC  2" X 1 1/2"   13.5mm</t>
  </si>
  <si>
    <t>ຂໍ້ຕໍ່ໍຊື່ລົດ  PVC  2" X 1/2"   13.5mm</t>
  </si>
  <si>
    <t>ຂໍ້ຕໍ່ໍຊື່ລົດ  PVC  2" X 3/4"   13.5mm</t>
  </si>
  <si>
    <t>ຂໍ້ຕໍ່ໍຊື່ລົດ  PVC  3" X 2"  13.5mm</t>
  </si>
  <si>
    <t>ຂໍ້ຕໍ່ໍຊື່ລົດ  PVC  4" X 2"  13.5mm</t>
  </si>
  <si>
    <t>ຂໍ້ຕໍ່ໍຊື່ລົດ  PVC  6" X 5"  13.5mm</t>
  </si>
  <si>
    <t>ຂໍ້ຕໍ່ໍຊື່ລົດ  PVC  8" X 6"  13.5mm</t>
  </si>
  <si>
    <t>ຂໍ້ຕໍ່ໍຊື່ລົດ  PVC  10" X 8"  13.5mm</t>
  </si>
  <si>
    <t>ຂໍ້ຕໍ່ໍຊື່ລົດ  PVC  12" X 8"  13.5mm</t>
  </si>
  <si>
    <t>ຂໍ້ຕໍ່ໍຊື່ລົດ  PVC  1 " X 3/4"  13.5mm</t>
  </si>
  <si>
    <t>ຂໍ້ຕໍ່ຊື່ລົດ  PVC  2 1/2" X 2"   13.5mm</t>
  </si>
  <si>
    <t>ຂໍ້ຕໍ່ໍຊື່ ກຽວໃນທອງ  PVC  1/2''  13.5mm</t>
  </si>
  <si>
    <t>ຂໍ້ຕໍ່ໍຊື່ ກຽວໃນ  PVC   2''  13.5mm</t>
  </si>
  <si>
    <t>ຂໍ້ຕໍ່ໍຊື່ ກຽວໃນ  PVC   3''  13.5mm</t>
  </si>
  <si>
    <t>ຂໍ້ຕໍ່ໍຊື່ ກຽວໃນ  PVC   4''  13.5mm</t>
  </si>
  <si>
    <t>ຂໍ້ຕໍ່ໍຊື່ ກຽວໃນ  PVC   1''  13.5mm</t>
  </si>
  <si>
    <t>ຂໍ້ຕໍ່ໍຊື່ ກຽວໃນ  PVC   1 1/4''  13.5mm</t>
  </si>
  <si>
    <t>ຂໍ້ຕໍ່ໍຊື່ ກຽວໃນ  PVC   2 1/2''  13.5mm</t>
  </si>
  <si>
    <t>ຂໍ້ຕໍ່ໍຊື່ ກຽວນອກ  PVC  1 1/4''  13.5mm</t>
  </si>
  <si>
    <t>ຂໍ້ຕໍ່ໍຊື່ ກຽວນອກ  PVC  3''  13.5mm</t>
  </si>
  <si>
    <t>ຂໍ້ຕໍ່ໍຊື່ ກຽວນອກ  PVC  4''  13.5mm</t>
  </si>
  <si>
    <t>ຂໍ້ຕໍ່ງໍ 45'' PVC  3"  8.5mm</t>
  </si>
  <si>
    <t>ຂໍ້ຕໍ່ງໍ 45'' PVC  2 1/2"  8.5mm</t>
  </si>
  <si>
    <t>ຂໍ້ຕໍ່ງໍ 45'' PVC  5"  8.5mm</t>
  </si>
  <si>
    <t>ຂໍ້ຕໍ່ງໍ 45'' PVC  8"  8.5mm</t>
  </si>
  <si>
    <t>ຂໍ້ຕໍ່ງໍ 45'' PVC  1 1/2"  8.5mm</t>
  </si>
  <si>
    <t>ຂໍ້ຕໍ່ງໍ 45'' PVC  2 1/2"  13.5mm</t>
  </si>
  <si>
    <t>ຂໍ້ຕໍ່ງໍ 45'' PVC  1"  13.5mm</t>
  </si>
  <si>
    <t>ຂໍ້ຕໍ່ງໍ 45'' PVC  1/2"  13.5mm</t>
  </si>
  <si>
    <t>ຂໍ້ຕໍ່ງໍ 45'' PVC  2"  13.5mm</t>
  </si>
  <si>
    <t>ຂໍ້ຕໍ່ງໍ 45'' PVC  3/4"  13.5mm</t>
  </si>
  <si>
    <t>ຂໍ້ຕໍ່ງໍ 45'' PVC  10"  13.5mm</t>
  </si>
  <si>
    <t>ຂໍ້ຕໍ່ງໍ 45'' PVC  12"  13.5mm</t>
  </si>
  <si>
    <t>ຂໍ້ຕໍ່ງໍ 90'' PVC  1 1/2"  8.5mm</t>
  </si>
  <si>
    <t>ຂໍ້ຕໍ່ງໍ 90'' PVC  5"  8.5mm</t>
  </si>
  <si>
    <t>ຂໍ້ຕໍ່ງໍ 90'' PVC  12"  8.5mm</t>
  </si>
  <si>
    <t>ຂໍ້ຕໍ່ງໍ 90'' PVC  1"  13.5mm</t>
  </si>
  <si>
    <t>ຂໍ້ຕໍ່ງໍ 90'' PVC  3"  13.5mm</t>
  </si>
  <si>
    <t>ຂໍ້ຕໍ່ງໍ 90'' PVC  1 1/4"  13.5mm</t>
  </si>
  <si>
    <t>ຂໍ້ຕໍ່ງໍ 90'' PVC  5"  13.5mm</t>
  </si>
  <si>
    <t>ຂໍ້ຕໍ່ງໍ 90'' PVC  10"  13.5mm</t>
  </si>
  <si>
    <t>ຂໍ້ຕໍ່ງໍ 90'' PVC  12"  13.5mm</t>
  </si>
  <si>
    <t>ຂໍ້ຕໍ່ງໍ 90'' ກຽວໃນ  PVC  3/4'' 13.5mm</t>
  </si>
  <si>
    <t>ຂໍ້ຕໍ່ງໍ 90'' ກຽວໃນ  PVC  1'' 13.5mm</t>
  </si>
  <si>
    <t>ຂໍ້ຕໍ່ງໍ 90'' ກຽວນອກ  PVC  3/4'' 13.5mm</t>
  </si>
  <si>
    <t>ຂໍ້ຕໍ່ງໍ 90'' ກຽວນອກ  PVC  1'' 13.5mm</t>
  </si>
  <si>
    <t>ຂໍ້ຕໍ່ຊື່ປະປາ  ເຫລັກ   3''</t>
  </si>
  <si>
    <t>ກົງເຕີນ້ຳປະປາ"  ASAHI"  1/2"</t>
  </si>
  <si>
    <t>ກົງເຕີນ້ຳປະປາ  NWM 50   2''</t>
  </si>
  <si>
    <t>ຂໍ້ຕໍ່ງໍ 45'' PVC-U   110   ສີຂາວ</t>
  </si>
  <si>
    <t>ຂໍ້ຕໍ່ງໍ 45'' PVC-U   160   ສີຂາວ</t>
  </si>
  <si>
    <t>ຂໍ້ຕໍ່ງໍ 90'' PVC-U   160   ສີຂາວ</t>
  </si>
  <si>
    <t>ຂໍ້ຕໍ່ໍຊື່ລົດ  PVC-U  90 X 75    ສີຂາວ</t>
  </si>
  <si>
    <t>ຂໍ້ຕໍ່ໍຊື່ລົດ  PVC-U  75 X 50    ສີຂາວ</t>
  </si>
  <si>
    <t>ຂໍ້ຕໍ່ງໍໂຄ້ງ  PVC  HACO  20mm   ສີຂາວ</t>
  </si>
  <si>
    <t>ຂໍ້ຕໍ່ສາມທາງ  PVC  HACO  20mm    ສີຂາວ</t>
  </si>
  <si>
    <t>ຂໍ້ຕໍ່ງໍ 90 ປະປາ  ເຫລັກ   1/2''</t>
  </si>
  <si>
    <t>ຂໍ້ຕໍ່ງໍ 90 ປະປາ  ເຫລັກ   3/4''</t>
  </si>
  <si>
    <t>ຂໍ້ຕໍ່ງໍ 90 ປະປາ  ເຫລັກ   1''</t>
  </si>
  <si>
    <t>ຂໍ້ຕໍ່ງໍ 90 ປະປາ  ເຫລັກ   1 1/4''</t>
  </si>
  <si>
    <t>ຂໍ້ຕໍ່ງໍ 90 ປະປາ  ເຫລັກ   1 1/2''</t>
  </si>
  <si>
    <t>ຂໍ້ຕໍ່ງໍ 90 ປະປາ  ເຫລັກ   2''</t>
  </si>
  <si>
    <t>ຂໍ້ຕໍ່ງໍ 90 ປະປາ  ເຫລັກ   3''</t>
  </si>
  <si>
    <t xml:space="preserve">ຂໍ້ຕໍ່ງໍ 90''  PE  110mm </t>
  </si>
  <si>
    <t xml:space="preserve">ຂໍ້ຕໍ່ງໍ 90''  PE    63mm </t>
  </si>
  <si>
    <t xml:space="preserve">ຂໍ້ຕໍ່ງໍ 90''  PE    25mm </t>
  </si>
  <si>
    <t xml:space="preserve">ຂໍ້ຕໍ່ຊື່  PE  110mm  </t>
  </si>
  <si>
    <t xml:space="preserve">ຂໍ້ຕໍ່ຊື່  PE    63mm  </t>
  </si>
  <si>
    <t xml:space="preserve">ຂໍ້ຕໍ່ຊື່  PE    50mm  </t>
  </si>
  <si>
    <t xml:space="preserve">ຂໍ້ຕໍ່ຊື່  PE    40mm  </t>
  </si>
  <si>
    <t xml:space="preserve">ຂໍ້ຕໍ່ຊື່ລົດ    110 X 90   PVC - U   ສີເທົາ </t>
  </si>
  <si>
    <t xml:space="preserve">ຂໍ້ຕໍ່ຊື່ລົດ   200 X 110   PVC - U   ສີເທົາ </t>
  </si>
  <si>
    <t xml:space="preserve">ຂໍ້ຕໍ່ຊື່ລົດ    90 X 75   PVC - U   ສີເທົາ </t>
  </si>
  <si>
    <t xml:space="preserve">ຂໍ້ຕໍ່ຊື່ລົດ    75 X 32   PVC - U   ສີເທົາ </t>
  </si>
  <si>
    <t xml:space="preserve">ຂໍ້ຕໍ່ຊື່ລົດ    63 X 50   PVC - U   ສີເທົາ </t>
  </si>
  <si>
    <t xml:space="preserve">ຂໍ້ຕໍ່ຊື່ລົດ    63 X 25   PVC - U   ສີເທົາ </t>
  </si>
  <si>
    <t xml:space="preserve">ຂໍ້ຕໍ່ຊື່ລົດ    50 X 32   PVC - U   ສີເທົາ </t>
  </si>
  <si>
    <t xml:space="preserve">ຂໍ້ຕໍ່ຊື່ລົດ    50 X 25   PVC - U   ສີເທົາ </t>
  </si>
  <si>
    <t xml:space="preserve">ຂໍ້ຕໍ່ຊື່ລົດ    50 X 20   PVC - U   ສີເທົາ </t>
  </si>
  <si>
    <t xml:space="preserve">ຂໍ້ຕໍ່ງໍ 90''  315   PVC - U   ສີເທົາ  </t>
  </si>
  <si>
    <t xml:space="preserve">ຂໍ້ຕໍ່ງໍ 90''  200   PVC - U   ສີເທົາ  </t>
  </si>
  <si>
    <t xml:space="preserve">ຂໍ້ຕໍ່ງໍ 90''  140   PVC - U   ສີເທົາ  </t>
  </si>
  <si>
    <t xml:space="preserve">ຂໍ້ຕໍ່ງໍ 90''  90   PVC - U   ສີເທົາ  </t>
  </si>
  <si>
    <t xml:space="preserve">ຂໍ້ຕໍ່ງໍ 90''  63   PVC - U   ສີເທົາ  </t>
  </si>
  <si>
    <t xml:space="preserve">ຂໍ້ຕໍ່ງໍ 90''  50   PVC - U   ສີເທົາ  </t>
  </si>
  <si>
    <t xml:space="preserve">ຂໍ້ຕໍ່ງໍ 90''  32   PVC - U   ສີເທົາ  </t>
  </si>
  <si>
    <t xml:space="preserve">ຂໍ້ຕໍ່ງໍ 90''  25   PVC - U   ສີເທົາ  </t>
  </si>
  <si>
    <t xml:space="preserve">ຂໍ້ຕໍ່ຊື່ແຫວນຢາງ    63   PVC - U   ສີເທົາ </t>
  </si>
  <si>
    <t xml:space="preserve">ຂໍ້ຕໍ່ງໍ 90''  20   PVC - U   ສີເທົາ  </t>
  </si>
  <si>
    <t xml:space="preserve">ຂໍ້ຕໍ່ງໍ 90''  ກຽວໃນ   dn20 X R1/2  PVC - U  ສີເທົາ </t>
  </si>
  <si>
    <t xml:space="preserve">ຂໍ້ຕໍ່ງໍ 90''  ກຽວໃນ   dn25 X R3/4  PVC - U  ສີເທົາ </t>
  </si>
  <si>
    <t xml:space="preserve">ຂໍ້ຕໍ່ງໍ 90''  ກຽວໃນທອງ   dn25 X R3/4  PVC - U  ສີເທົາ </t>
  </si>
  <si>
    <t xml:space="preserve">ຂໍ້ຕໍ່ງໍ 90''  ກຽວໃນທອງ   dn20 X R1/2  PVC - U  ສີເທົາ </t>
  </si>
  <si>
    <t xml:space="preserve">ຂໍ້ຕໍ່ງໍ 45''  315   PVC - U   ສີເທົາ  </t>
  </si>
  <si>
    <t xml:space="preserve">ຂໍ້ຕໍ່ງໍ 45''  250   PVC - U   ສີເທົາ  </t>
  </si>
  <si>
    <t xml:space="preserve">ຂໍ້ຕໍ່ງໍ 45''  200   PVC - U   ສີເທົາ  </t>
  </si>
  <si>
    <t xml:space="preserve">ຂໍ້ຕໍ່ງໍ 45''  110   PVC - U   ສີເທົາ  </t>
  </si>
  <si>
    <t xml:space="preserve">ຂໍ້ຕໍ່ງໍ 45''  90   PVC - U   ສີເທົາ  </t>
  </si>
  <si>
    <t xml:space="preserve">ຂໍ້ຕໍ່ງໍ 45''  50   PVC - U   ສີເທົາ  </t>
  </si>
  <si>
    <t xml:space="preserve">ຂໍ້ຕໍ່ງໍ 45''  32   PVC - U   ສີເທົາ  </t>
  </si>
  <si>
    <t xml:space="preserve">ຂໍ້ຕໍ່ຊື່   90   PVC - U   ສີເທົາ </t>
  </si>
  <si>
    <t xml:space="preserve">ຂໍ້ຕໍ່ຊື່   75   PVC - U   ສີເທົາ </t>
  </si>
  <si>
    <t xml:space="preserve">ຂໍ້ຕໍ່ຊື່   63   PVC - U   ສີເທົາ </t>
  </si>
  <si>
    <t xml:space="preserve">ຂໍ້ຕໍ່ຊື່   32   PVC - U   ສີເທົາ </t>
  </si>
  <si>
    <t xml:space="preserve">ຂໍ້ຕໍ່ໍຊື່ ກຽວໃນທອງ   32 X R1/2   PVC - U   ສີເທົາ </t>
  </si>
  <si>
    <t xml:space="preserve">ຂໍ້ຕໍ່ໍຊື່ ກຽວໃນ         20 X R1/2   PVC - U   ສີເທົາ </t>
  </si>
  <si>
    <t xml:space="preserve">ຂໍ້ຕໍ່ໍຊື່ ກຽວນອກ   90   PVC - U   ສີເທົາ </t>
  </si>
  <si>
    <t xml:space="preserve">ຂໍ້ຕໍ່ໍຊື່ ກຽວນອກ   75   PVC - U   ສີເທົາ </t>
  </si>
  <si>
    <t xml:space="preserve">ຂໍ້ຕໍ່ໍຊື່ ກຽວນອກ   63   PVC - U   ສີເທົາ </t>
  </si>
  <si>
    <t xml:space="preserve">ຂໍ້ຕໍ່ໍຊື່ ກຽວນອກ   32 X R1        PVC - U     ສີເທົາ </t>
  </si>
  <si>
    <t xml:space="preserve">ຂໍ້ຕໍ່ໍຊື່ ກຽວນອກ   50 X R1 1/2   PVC - U    ສີເທົາ </t>
  </si>
  <si>
    <t xml:space="preserve">ແຄ້ມຮັດແຍກທໍ່   2" X 110mm   PE - ສີດຳ   </t>
  </si>
  <si>
    <t xml:space="preserve">ທໍ່  PVC - U   75mm   ສີຂາວ                 </t>
  </si>
  <si>
    <t xml:space="preserve">ທໍ່  PVC - U   315mm   ສີຂາວ                 </t>
  </si>
  <si>
    <t xml:space="preserve">ທໍ່  PVC - U   20mm   ສີຂາວ                 </t>
  </si>
  <si>
    <t>ທໍ່  PVC  1"   8.5mm</t>
  </si>
  <si>
    <t>ທໍ່  PVC  2"   8.5mm</t>
  </si>
  <si>
    <t>ທໍ່  PVC  2 1/2"   8.5mm</t>
  </si>
  <si>
    <t>ທໍ່  PVC  3"   8.5mm</t>
  </si>
  <si>
    <t>ທໍ່  PVC  6"   8.5mm</t>
  </si>
  <si>
    <t>ທໍ່  PVC  1/2"   13.5mm</t>
  </si>
  <si>
    <t>ທໍ່  PVC  1 1/4"   13.5mm</t>
  </si>
  <si>
    <t>ທໍ່  PVC  2"   13.5mm</t>
  </si>
  <si>
    <t>ທໍ່  PVC  2 1/2"   13.5mm</t>
  </si>
  <si>
    <t>ທໍ່  PVC  3"   13.5mm</t>
  </si>
  <si>
    <t>ທໍ່  PVC  4"   13.5mm</t>
  </si>
  <si>
    <t>ທໍ່  PVC  5"   13.5mm</t>
  </si>
  <si>
    <t>ທໍ່  PVC  8"   13.5mm</t>
  </si>
  <si>
    <t>ທໍ່  PVC  12"  13.5mm</t>
  </si>
  <si>
    <t xml:space="preserve">ທໍ່  PVC - U  DN 63x3.8mm    ສີເທົາ        </t>
  </si>
  <si>
    <t xml:space="preserve">ທໍ່  PVC - U  DN 90x4.3mm     ສີເທົາ           </t>
  </si>
  <si>
    <t xml:space="preserve">ທໍ່  PVC - U  DN 315x12.1mm     ສີເທົາ      </t>
  </si>
  <si>
    <t xml:space="preserve">ທໍ່  PVC - U  DN 140x5.4mm       ສີເທົາ    </t>
  </si>
  <si>
    <t xml:space="preserve">ທໍ່  PVC - U  DN 75x4.5mm     ສີເທົາ        </t>
  </si>
  <si>
    <t xml:space="preserve">ສາມທາງລົດ  90 X 75  PVC - U   ສີເທົາ </t>
  </si>
  <si>
    <t xml:space="preserve">ສາມທາງລົດ  90 X 63  PVC - U   ສີເທົາ </t>
  </si>
  <si>
    <t xml:space="preserve">ສາມທາງລົດ  90 X 50  PVC - U   ສີເທົາ </t>
  </si>
  <si>
    <t xml:space="preserve">ສາມທາງລົດ  75 X 63  PVC - U   ສີເທົາ </t>
  </si>
  <si>
    <t xml:space="preserve">ສາມທາງລົດ  75 X 32  PVC - U   ສີເທົາ </t>
  </si>
  <si>
    <t xml:space="preserve">ສາມທາງລົດ  63 X 25  PVC - U   ສີເທົາ </t>
  </si>
  <si>
    <t xml:space="preserve">ສາມທາງລົດ  63 X 32  PVC - U   ສີເທົາ </t>
  </si>
  <si>
    <t xml:space="preserve">ສາມທາງລົດ  50 X 20  PVC - U   ສີເທົາ </t>
  </si>
  <si>
    <t xml:space="preserve">ສາມທາງລົດ  32 X 20  PVC - U   ສີເທົາ </t>
  </si>
  <si>
    <t xml:space="preserve">ສາມທາງ  90   PVC - U   ສີເທົາ </t>
  </si>
  <si>
    <t xml:space="preserve">ສາມທາງ  63   PVC - U   ສີເທົາ </t>
  </si>
  <si>
    <t xml:space="preserve">ສາມທາງ  50   PVC - U   ສີເທົາ </t>
  </si>
  <si>
    <t xml:space="preserve">ສາມທາງ  32   PVC - U   ສີເທົາ </t>
  </si>
  <si>
    <t>ສາມທາງ ກຽວໃນທອງ  PVC  3/4"  13.5mm</t>
  </si>
  <si>
    <t>ສະວີງເຊັກວາວເຫລັກ  Y  2" ( SWING TYPE CHECK VALVE - Y )</t>
  </si>
  <si>
    <t>ສະວີງເຊັກວາວເຫລັກ  10K - 50S  2" (SWING TYPE CHECK VALVE)</t>
  </si>
  <si>
    <t>ຝາປິດຕາຍ  125   PVC - U   ສີເທົາ</t>
  </si>
  <si>
    <t>ຝາປິດຕາຍ   63   PVC - U    ສີເທົາ</t>
  </si>
  <si>
    <t>ຝາປິດຕາຍ   50   PVC - U    ສີເທົາ</t>
  </si>
  <si>
    <t>ຝາປິດຕາຍ   32   PVC - U    ສີເທົາ</t>
  </si>
  <si>
    <t>ຝາປິດຕາຍ   25   PVC - U    ສີເທົາ</t>
  </si>
  <si>
    <t>ຝາປິດຕາຍ   20   PVC - U    ສີເທົາ</t>
  </si>
  <si>
    <t>ຝາອຸດກຽວໃນ  ເຫລັກ  1/2"</t>
  </si>
  <si>
    <t>ສາມທາງ ກຽວໃນ   PVC  3/4"  13.5mm</t>
  </si>
  <si>
    <t>P0000060</t>
  </si>
  <si>
    <t>P0000061</t>
  </si>
  <si>
    <t>P0000062</t>
  </si>
  <si>
    <t>P0000063</t>
  </si>
  <si>
    <t>P0000064</t>
  </si>
  <si>
    <t>P0000065</t>
  </si>
  <si>
    <t>P0000066</t>
  </si>
  <si>
    <t>P0000067</t>
  </si>
  <si>
    <t>P0000068</t>
  </si>
  <si>
    <t>P0000069</t>
  </si>
  <si>
    <t>P0000070</t>
  </si>
  <si>
    <t>P0000071</t>
  </si>
  <si>
    <t>P0000072</t>
  </si>
  <si>
    <t>P0000073</t>
  </si>
  <si>
    <t>P0000074</t>
  </si>
  <si>
    <t>P0000075</t>
  </si>
  <si>
    <t>P0000076</t>
  </si>
  <si>
    <t>P0000077</t>
  </si>
  <si>
    <t>P0000078</t>
  </si>
  <si>
    <t>P0000079</t>
  </si>
  <si>
    <t>P0000080</t>
  </si>
  <si>
    <t>P0000081</t>
  </si>
  <si>
    <t>P0000082</t>
  </si>
  <si>
    <t>P0000083</t>
  </si>
  <si>
    <t>P0000084</t>
  </si>
  <si>
    <t>P0000085</t>
  </si>
  <si>
    <t>P0000086</t>
  </si>
  <si>
    <t>P0000087</t>
  </si>
  <si>
    <t>P0000088</t>
  </si>
  <si>
    <t>P0000089</t>
  </si>
  <si>
    <t>P0000090</t>
  </si>
  <si>
    <t>P0000091</t>
  </si>
  <si>
    <t>P0000092</t>
  </si>
  <si>
    <t>P0000093</t>
  </si>
  <si>
    <t>P0000094</t>
  </si>
  <si>
    <t>P0000095</t>
  </si>
  <si>
    <t>P0000096</t>
  </si>
  <si>
    <t>P0000097</t>
  </si>
  <si>
    <t>P0000098</t>
  </si>
  <si>
    <t>P0000099</t>
  </si>
  <si>
    <t>P0000100</t>
  </si>
  <si>
    <t>P0000101</t>
  </si>
  <si>
    <t>P0000102</t>
  </si>
  <si>
    <t>P0000103</t>
  </si>
  <si>
    <t>P0000105</t>
  </si>
  <si>
    <t>P0000109</t>
  </si>
  <si>
    <t>P0000110</t>
  </si>
  <si>
    <t>P0000111</t>
  </si>
  <si>
    <t>P0000112</t>
  </si>
  <si>
    <t>P0000113</t>
  </si>
  <si>
    <t>P0000114</t>
  </si>
  <si>
    <t>P0000115</t>
  </si>
  <si>
    <t>P0000116</t>
  </si>
  <si>
    <t>P0000120</t>
  </si>
  <si>
    <t>P0000123</t>
  </si>
  <si>
    <t>P0000135</t>
  </si>
  <si>
    <t>P0000136</t>
  </si>
  <si>
    <t>P0000137</t>
  </si>
  <si>
    <t>P0000138</t>
  </si>
  <si>
    <t>P0000139</t>
  </si>
  <si>
    <t>P0000140</t>
  </si>
  <si>
    <t>P0000141</t>
  </si>
  <si>
    <t>P0000142</t>
  </si>
  <si>
    <t>P0000143</t>
  </si>
  <si>
    <t>P0000144</t>
  </si>
  <si>
    <t>P0000145</t>
  </si>
  <si>
    <t>P0000146</t>
  </si>
  <si>
    <t>P0000147</t>
  </si>
  <si>
    <t>P0000148</t>
  </si>
  <si>
    <t>P0000149</t>
  </si>
  <si>
    <t>P0000150</t>
  </si>
  <si>
    <t>P0000151</t>
  </si>
  <si>
    <t>P0000152</t>
  </si>
  <si>
    <t>P0000153</t>
  </si>
  <si>
    <t>P0000154</t>
  </si>
  <si>
    <t>P0000155</t>
  </si>
  <si>
    <t>P0000156</t>
  </si>
  <si>
    <t>P0000157</t>
  </si>
  <si>
    <t>P0000158</t>
  </si>
  <si>
    <t>P0000159</t>
  </si>
  <si>
    <t>P0000160</t>
  </si>
  <si>
    <t>P0000161</t>
  </si>
  <si>
    <t>P0000162</t>
  </si>
  <si>
    <t>P0000163</t>
  </si>
  <si>
    <t>P0000164</t>
  </si>
  <si>
    <t>P0000165</t>
  </si>
  <si>
    <t>P0000166</t>
  </si>
  <si>
    <t>P0000167</t>
  </si>
  <si>
    <t>P0000168</t>
  </si>
  <si>
    <t>P0000169</t>
  </si>
  <si>
    <t>P0000170</t>
  </si>
  <si>
    <t>P0000171</t>
  </si>
  <si>
    <t>P0000172</t>
  </si>
  <si>
    <t>P0000173</t>
  </si>
  <si>
    <t>P0000174</t>
  </si>
  <si>
    <t>P0000175</t>
  </si>
  <si>
    <t>P0000176</t>
  </si>
  <si>
    <t>P0000177</t>
  </si>
  <si>
    <t>P0000178</t>
  </si>
  <si>
    <t>P0000179</t>
  </si>
  <si>
    <t>P0000180</t>
  </si>
  <si>
    <t>P0000181</t>
  </si>
  <si>
    <t>P0000182</t>
  </si>
  <si>
    <t>P0000183</t>
  </si>
  <si>
    <t>P0000184</t>
  </si>
  <si>
    <t>P0000185</t>
  </si>
  <si>
    <t>P0000186</t>
  </si>
  <si>
    <t>P0000187</t>
  </si>
  <si>
    <t>P0000188</t>
  </si>
  <si>
    <t>P0000189</t>
  </si>
  <si>
    <t>P0000190</t>
  </si>
  <si>
    <t>P0000191</t>
  </si>
  <si>
    <t>P0000192</t>
  </si>
  <si>
    <t>P0000193</t>
  </si>
  <si>
    <t>P0000194</t>
  </si>
  <si>
    <t>P0000195</t>
  </si>
  <si>
    <t>P0000196</t>
  </si>
  <si>
    <t>P0000197</t>
  </si>
  <si>
    <t>P0000198</t>
  </si>
  <si>
    <t>P0000199</t>
  </si>
  <si>
    <t>P0000200</t>
  </si>
  <si>
    <t>P0000201</t>
  </si>
  <si>
    <t>P0000202</t>
  </si>
  <si>
    <t>P0000203</t>
  </si>
  <si>
    <t>P0000204</t>
  </si>
  <si>
    <t>P0000205</t>
  </si>
  <si>
    <t>P0000206</t>
  </si>
  <si>
    <t>P0000207</t>
  </si>
  <si>
    <t>P0000208</t>
  </si>
  <si>
    <t>P0000209</t>
  </si>
  <si>
    <t>P0000210</t>
  </si>
  <si>
    <t>P0000211</t>
  </si>
  <si>
    <t>P0000212</t>
  </si>
  <si>
    <t>P0000213</t>
  </si>
  <si>
    <t>P0000214</t>
  </si>
  <si>
    <t>P0000215</t>
  </si>
  <si>
    <t>P0000216</t>
  </si>
  <si>
    <t>P0000217</t>
  </si>
  <si>
    <t>P0000218</t>
  </si>
  <si>
    <t>P0000219</t>
  </si>
  <si>
    <t>P0000220</t>
  </si>
  <si>
    <t>P0000221</t>
  </si>
  <si>
    <t>P0000222</t>
  </si>
  <si>
    <t>P0000223</t>
  </si>
  <si>
    <t>P0000224</t>
  </si>
  <si>
    <t>P0000225</t>
  </si>
  <si>
    <t>P0000226</t>
  </si>
  <si>
    <t>P0000227</t>
  </si>
  <si>
    <t>P0000228</t>
  </si>
  <si>
    <t>P0000229</t>
  </si>
  <si>
    <t>P0000230</t>
  </si>
  <si>
    <t>P0000231</t>
  </si>
  <si>
    <t>P0000232</t>
  </si>
  <si>
    <t>P0000233</t>
  </si>
  <si>
    <t>P0000234</t>
  </si>
  <si>
    <t>P0000235</t>
  </si>
  <si>
    <t>P0000236</t>
  </si>
  <si>
    <t>P0000237</t>
  </si>
  <si>
    <t>P0000238</t>
  </si>
  <si>
    <t>P0000239</t>
  </si>
  <si>
    <t>P0000240</t>
  </si>
  <si>
    <t>P0000241</t>
  </si>
  <si>
    <t>P0000242</t>
  </si>
  <si>
    <t>P0000243</t>
  </si>
  <si>
    <t>P0000244</t>
  </si>
  <si>
    <t>P0000245</t>
  </si>
  <si>
    <t>P0000246</t>
  </si>
  <si>
    <t>P0000247</t>
  </si>
  <si>
    <t>P0000248</t>
  </si>
  <si>
    <t>P0000249</t>
  </si>
  <si>
    <t>P0000250</t>
  </si>
  <si>
    <t>P0000251</t>
  </si>
  <si>
    <t>P0000252</t>
  </si>
  <si>
    <t>P0000253</t>
  </si>
  <si>
    <t>P0000254</t>
  </si>
  <si>
    <t>P0000255</t>
  </si>
  <si>
    <t>P0000256</t>
  </si>
  <si>
    <t>P0000257</t>
  </si>
  <si>
    <t>P0000258</t>
  </si>
  <si>
    <t>P0000259</t>
  </si>
  <si>
    <t>P0000260</t>
  </si>
  <si>
    <t>P0000261</t>
  </si>
  <si>
    <t>P0000262</t>
  </si>
  <si>
    <t>P0000263</t>
  </si>
  <si>
    <t>P0000264</t>
  </si>
  <si>
    <t>P0000265</t>
  </si>
  <si>
    <t>P0000266</t>
  </si>
  <si>
    <t>P0000267</t>
  </si>
  <si>
    <t>P0000268</t>
  </si>
  <si>
    <t>P0000269</t>
  </si>
  <si>
    <t>P0000270</t>
  </si>
  <si>
    <t>P0000271</t>
  </si>
  <si>
    <t>P0000272</t>
  </si>
  <si>
    <t>P0000273</t>
  </si>
  <si>
    <t>P0000274</t>
  </si>
  <si>
    <t>P0000275</t>
  </si>
  <si>
    <t>P0000276</t>
  </si>
  <si>
    <t>P0000277</t>
  </si>
  <si>
    <t>P0000278</t>
  </si>
  <si>
    <t>P0000279</t>
  </si>
  <si>
    <t>P0000280</t>
  </si>
  <si>
    <t>P0000281</t>
  </si>
  <si>
    <t>P0000282</t>
  </si>
  <si>
    <t>P0000283</t>
  </si>
  <si>
    <t>P0000284</t>
  </si>
  <si>
    <t>P0000285</t>
  </si>
  <si>
    <t>P0000286</t>
  </si>
  <si>
    <t>P0000287</t>
  </si>
  <si>
    <t>P0000288</t>
  </si>
  <si>
    <t>P0000289</t>
  </si>
  <si>
    <t>P0000290</t>
  </si>
  <si>
    <t>P0000291</t>
  </si>
  <si>
    <t>P0000292</t>
  </si>
  <si>
    <t>P0000293</t>
  </si>
  <si>
    <t>P0000294</t>
  </si>
  <si>
    <t>P0000295</t>
  </si>
  <si>
    <t>P0000296</t>
  </si>
  <si>
    <t>P0000297</t>
  </si>
  <si>
    <t>P0000298</t>
  </si>
  <si>
    <t>P0000299</t>
  </si>
  <si>
    <t>P0000300</t>
  </si>
  <si>
    <t>P0000301</t>
  </si>
  <si>
    <t>P0000302</t>
  </si>
  <si>
    <t>P0000303</t>
  </si>
  <si>
    <t>P0000304</t>
  </si>
  <si>
    <t>P0000305</t>
  </si>
  <si>
    <t>P0000306</t>
  </si>
  <si>
    <t>P0000307</t>
  </si>
  <si>
    <t>P0000308</t>
  </si>
  <si>
    <t>P0000309</t>
  </si>
  <si>
    <t>P0000310</t>
  </si>
  <si>
    <t>P0000311</t>
  </si>
  <si>
    <t>P0000312</t>
  </si>
  <si>
    <t>P0000313</t>
  </si>
  <si>
    <t>P0000314</t>
  </si>
  <si>
    <t>P0000315</t>
  </si>
  <si>
    <t>P0000316</t>
  </si>
  <si>
    <t>P0000317</t>
  </si>
  <si>
    <t>P0000318</t>
  </si>
  <si>
    <t>P0000319</t>
  </si>
  <si>
    <t>P0000320</t>
  </si>
  <si>
    <t>P0000321</t>
  </si>
  <si>
    <t>P0000322</t>
  </si>
  <si>
    <t>P0000323</t>
  </si>
  <si>
    <t>P0000324</t>
  </si>
  <si>
    <t>P0000325</t>
  </si>
  <si>
    <t>P0000326</t>
  </si>
  <si>
    <t>P0000327</t>
  </si>
  <si>
    <t>P0000328</t>
  </si>
  <si>
    <t>P0000329</t>
  </si>
  <si>
    <t>P0000330</t>
  </si>
  <si>
    <t>P0000331</t>
  </si>
  <si>
    <t>P0000332</t>
  </si>
  <si>
    <t>P0000333</t>
  </si>
  <si>
    <t>P0000334</t>
  </si>
  <si>
    <t>P0000335</t>
  </si>
  <si>
    <t>P0000336</t>
  </si>
  <si>
    <t>P0000337</t>
  </si>
  <si>
    <t>P0000338</t>
  </si>
  <si>
    <t>P0000339</t>
  </si>
  <si>
    <t>P0000340</t>
  </si>
  <si>
    <t>P0000341</t>
  </si>
  <si>
    <t>P0000342</t>
  </si>
  <si>
    <t>P0000343</t>
  </si>
  <si>
    <t>P0000344</t>
  </si>
  <si>
    <t>P0000345</t>
  </si>
  <si>
    <t>P0000346</t>
  </si>
  <si>
    <t>P0000347</t>
  </si>
  <si>
    <t>P0000348</t>
  </si>
  <si>
    <t>P0000349</t>
  </si>
  <si>
    <t>P0000350</t>
  </si>
  <si>
    <t>P0000351</t>
  </si>
  <si>
    <t>P0000352</t>
  </si>
  <si>
    <t>P0000353</t>
  </si>
  <si>
    <t>P0000354</t>
  </si>
  <si>
    <t>P0000355</t>
  </si>
  <si>
    <t>P0000356</t>
  </si>
  <si>
    <t>P0000357</t>
  </si>
  <si>
    <t>P0000358</t>
  </si>
  <si>
    <t>P0000359</t>
  </si>
  <si>
    <t>P0000360</t>
  </si>
  <si>
    <t>P0000361</t>
  </si>
  <si>
    <t>P0000362</t>
  </si>
  <si>
    <t>P0000363</t>
  </si>
  <si>
    <t>P0000364</t>
  </si>
  <si>
    <t>P0000365</t>
  </si>
  <si>
    <t>P0000366</t>
  </si>
  <si>
    <t>P0000367</t>
  </si>
  <si>
    <t>P0000368</t>
  </si>
  <si>
    <t>P0000369</t>
  </si>
  <si>
    <t>P0000370</t>
  </si>
  <si>
    <t>P0000371</t>
  </si>
  <si>
    <t>P0000372</t>
  </si>
  <si>
    <t>P0000373</t>
  </si>
  <si>
    <t>P0000374</t>
  </si>
  <si>
    <t>P0000375</t>
  </si>
  <si>
    <t>P0000376</t>
  </si>
  <si>
    <t>P0000377</t>
  </si>
  <si>
    <t>P0000378</t>
  </si>
  <si>
    <t>P0000379</t>
  </si>
  <si>
    <t>P0000380</t>
  </si>
  <si>
    <t>P0000381</t>
  </si>
  <si>
    <t>P0000382</t>
  </si>
  <si>
    <t>P0000383</t>
  </si>
  <si>
    <t>P0000384</t>
  </si>
  <si>
    <t>P0000385</t>
  </si>
  <si>
    <t>P0000386</t>
  </si>
  <si>
    <t>P0000387</t>
  </si>
  <si>
    <t>P0000388</t>
  </si>
  <si>
    <t>P0000389</t>
  </si>
  <si>
    <t>P0000390</t>
  </si>
  <si>
    <t>P0000391</t>
  </si>
  <si>
    <t>P0000392</t>
  </si>
  <si>
    <t>P0000393</t>
  </si>
  <si>
    <t>P0000394</t>
  </si>
  <si>
    <t>P0000395</t>
  </si>
  <si>
    <t>P0000396</t>
  </si>
  <si>
    <t>P0000397</t>
  </si>
  <si>
    <t>P0000398</t>
  </si>
  <si>
    <t>P0000399</t>
  </si>
  <si>
    <t>P0000400</t>
  </si>
  <si>
    <t>P0000401</t>
  </si>
  <si>
    <t>P0000402</t>
  </si>
  <si>
    <t>P0000403</t>
  </si>
  <si>
    <t>P0000404</t>
  </si>
  <si>
    <t>P0000405</t>
  </si>
  <si>
    <t>P0000406</t>
  </si>
  <si>
    <t>P0000407</t>
  </si>
  <si>
    <t>P0000408</t>
  </si>
  <si>
    <t>P0000409</t>
  </si>
  <si>
    <t>P0000410</t>
  </si>
  <si>
    <t>P0000411</t>
  </si>
  <si>
    <t>P0000412</t>
  </si>
  <si>
    <t>P0000413</t>
  </si>
  <si>
    <t>P0000414</t>
  </si>
  <si>
    <t>P0000415</t>
  </si>
  <si>
    <t>P0000416</t>
  </si>
  <si>
    <t>P0000417</t>
  </si>
  <si>
    <t>P0000418</t>
  </si>
  <si>
    <t>P0000419</t>
  </si>
  <si>
    <t>P0000420</t>
  </si>
  <si>
    <t>P0000421</t>
  </si>
  <si>
    <t>P0000422</t>
  </si>
  <si>
    <t>P0000423</t>
  </si>
  <si>
    <t>P0000424</t>
  </si>
  <si>
    <t>P0000425</t>
  </si>
  <si>
    <t>P0000426</t>
  </si>
  <si>
    <t>P0000427</t>
  </si>
  <si>
    <t>P0000428</t>
  </si>
  <si>
    <t>P0000429</t>
  </si>
  <si>
    <t>P0000430</t>
  </si>
  <si>
    <t>P0000431</t>
  </si>
  <si>
    <t>P0000432</t>
  </si>
  <si>
    <t>P0000433</t>
  </si>
  <si>
    <t>P0000434</t>
  </si>
  <si>
    <t>P0000435</t>
  </si>
  <si>
    <t>P0000436</t>
  </si>
  <si>
    <t>P0000437</t>
  </si>
  <si>
    <t>P0000438</t>
  </si>
  <si>
    <t>P0000439</t>
  </si>
  <si>
    <t>P0000440</t>
  </si>
  <si>
    <t>P0000441</t>
  </si>
  <si>
    <t>P0000442</t>
  </si>
  <si>
    <t>P0000443</t>
  </si>
  <si>
    <t>P0000444</t>
  </si>
  <si>
    <t>P0000445</t>
  </si>
  <si>
    <t>P0000446</t>
  </si>
  <si>
    <t>P0000447</t>
  </si>
  <si>
    <t>P0000448</t>
  </si>
  <si>
    <t>P0000449</t>
  </si>
  <si>
    <t>P0000450</t>
  </si>
  <si>
    <t>P0000451</t>
  </si>
  <si>
    <t>P0000452</t>
  </si>
  <si>
    <t>P0000453</t>
  </si>
  <si>
    <t>S0000004</t>
  </si>
  <si>
    <t>S0000021</t>
  </si>
  <si>
    <t>S0000023</t>
  </si>
  <si>
    <t>S0000029</t>
  </si>
  <si>
    <t>S0000030</t>
  </si>
  <si>
    <t>S0000033</t>
  </si>
  <si>
    <t>S0000035</t>
  </si>
  <si>
    <t>S0000037</t>
  </si>
  <si>
    <t>S0000043</t>
  </si>
  <si>
    <t>S0000044</t>
  </si>
  <si>
    <t>S0000046</t>
  </si>
  <si>
    <t>S0000050</t>
  </si>
  <si>
    <t>S0000053</t>
  </si>
  <si>
    <t>S0000057</t>
  </si>
  <si>
    <t>S0000058</t>
  </si>
  <si>
    <t>S0000059</t>
  </si>
  <si>
    <t>S0000060</t>
  </si>
  <si>
    <t>S0000061</t>
  </si>
  <si>
    <t>S0000064</t>
  </si>
  <si>
    <t>S0000065</t>
  </si>
  <si>
    <t>S0000066</t>
  </si>
  <si>
    <t>S0000070</t>
  </si>
  <si>
    <t>S0000074</t>
  </si>
  <si>
    <t>S0000084</t>
  </si>
  <si>
    <t>ພະແນກບໍລິຫານສຳນັກງານໃຫຍ່</t>
  </si>
  <si>
    <t>ບັ້ງ</t>
  </si>
  <si>
    <t>ບັ້ງດັບເພີງ   ສີແດງ     SIZE 10 LBS</t>
  </si>
  <si>
    <t xml:space="preserve">ຂໍ້ງໍ 90'' ເຫລັກດໍາ   6''     </t>
  </si>
  <si>
    <t xml:space="preserve">ຂໍ້ງໍ 90'' ເຫລັກດໍາ   1 1/2''     </t>
  </si>
  <si>
    <t xml:space="preserve">ຂໍ້ງໍ 90'' ເຫລັກດໍາ   1 1/4''     </t>
  </si>
  <si>
    <t xml:space="preserve">ຂໍ້ງໍ 90'' ເຫລັກດໍາ   12''     </t>
  </si>
  <si>
    <t>ກະດິງເຕືອນໄຟ FIRE ALARM  BELL 6''   S-322  DC-24V   '' CEMEN''</t>
  </si>
  <si>
    <t>ກະດິງເຕືອນໄຟ FIRE ALARM  BELL 6''   AIP-624B  DC-24V</t>
  </si>
  <si>
    <t xml:space="preserve">ຂໍ້ຕໍ່ຊື່ລົດ ເຫຼັກດຳ  1" X 1/2"    </t>
  </si>
  <si>
    <t xml:space="preserve">ຂໍ້ຕໍ່ຊື່ລົດ ເຫຼັກດຳ  1 1/4" X 1"  </t>
  </si>
  <si>
    <t xml:space="preserve">ຂໍ້ຕໍ່ຊື່ລົດ ເຫຼັກດຳ  1 1/2" X 1"  </t>
  </si>
  <si>
    <t xml:space="preserve">ຂໍ້ຕໍ່ຊື່ລົດ ເຫຼັກດຳ  2" X 1 1/2" </t>
  </si>
  <si>
    <t xml:space="preserve">ຂໍ້ຕໍ່ຊື່ລົດ ເຫຼັກດຳ  2" X 1" </t>
  </si>
  <si>
    <t xml:space="preserve">ຂໍ້ຕໍ່ຊື່ລົດ ເຫຼັກດຳ  2 1/2" X 1"  </t>
  </si>
  <si>
    <t xml:space="preserve">ຂໍ້ຕໍ່ຊື່ລົດ ເຫຼັກດຳ  2 1/2" X 1 1/2"  </t>
  </si>
  <si>
    <t xml:space="preserve">ຂໍ້ຕໍ່ຊື່ລົດ ເຫຼັກດຳ  3" X 2" </t>
  </si>
  <si>
    <t xml:space="preserve">ຂໍ້ຕໍ່ຊື່ລົດ ເຫຼັກດຳ  3" X 2 1/2" </t>
  </si>
  <si>
    <t xml:space="preserve">ຂໍ້ຕໍ່ຊື່ລົດ ເຫຼັກດຳ  3 1/2" X 1 1/2"  </t>
  </si>
  <si>
    <t xml:space="preserve">ຂໍ້ຕໍ່ຊື່ລົດ ເຫຼັກດຳ  4" X 3" </t>
  </si>
  <si>
    <t xml:space="preserve">ຂໍ້ຕໍ່ຊື່ລົດ ເຫຼັກດຳ  6" X 3" </t>
  </si>
  <si>
    <t xml:space="preserve">ຂໍ້ຕໍ່ຊື່ລົດ ເຫຼັກດຳ  6" X 5" </t>
  </si>
  <si>
    <t xml:space="preserve">ຂໍ້ຕໍ່ຊື່ລົດ ເຫຼັກດຳ  8" X 10" </t>
  </si>
  <si>
    <t xml:space="preserve">ຂໍ້ຕໍ່ຊື່ລົດ ເຫຼັກດຳ  10" X 6" </t>
  </si>
  <si>
    <t xml:space="preserve">ຂໍ້ຕໍ່ຊື່ລົດ ເຫຼັກດຳ  12" X 10" </t>
  </si>
  <si>
    <t>ເຄື່ອງຈັບຄວ້ນໄຟໃໝ້ SMOKE ALARM  S-315-2  DC -12-30V ''CEMEN''</t>
  </si>
  <si>
    <t>ເຄື່ອງຈັບຄວາມຮ້ອນ Heat Detector  S-302          DC -12-30V ''CEMEN''</t>
  </si>
  <si>
    <t xml:space="preserve">ສາມທາງລົດ ເຫລັກດໍາ   2 1/2" X 1 1/2''  </t>
  </si>
  <si>
    <t xml:space="preserve">ສາມທາງລົດ ເຫລັກດໍາ   1 1/2" X 1''      </t>
  </si>
  <si>
    <t xml:space="preserve">ສາມທາງລົດ ເຫລັກດໍາ   1 1/4" X 1''      </t>
  </si>
  <si>
    <t>ສາມທາງລົດ ເຫລັກດໍາ   3" X 1 1/4''</t>
  </si>
  <si>
    <t xml:space="preserve">ສາມທາງລົດ ເຫລັກດໍາ   6" X 4''     </t>
  </si>
  <si>
    <t xml:space="preserve">ສາມທາງລົດ ເຫລັກດໍາ   2'' X 1 1/4''   </t>
  </si>
  <si>
    <t xml:space="preserve">ສາມທາງລົດ ເຫລັກດໍາ   2 1/2'' X 1/2''   </t>
  </si>
  <si>
    <t xml:space="preserve">ສາມທາງລົດ ເຫລັກດໍາ   2 1/2'' X  2''   </t>
  </si>
  <si>
    <t xml:space="preserve">ສາມທາງລົດ ເຫລັກດໍາ   3'' X  2 1/2''   </t>
  </si>
  <si>
    <t xml:space="preserve">ສາມທາງລົດ ເຫລັກດໍາ   4'' X  3''   </t>
  </si>
  <si>
    <t xml:space="preserve">ສາມທາງລົດ ເຫລັກດໍາ   12" X 10''     </t>
  </si>
  <si>
    <t xml:space="preserve">ສາມທາງ ເຫລັກດໍາ 1"        </t>
  </si>
  <si>
    <t xml:space="preserve">ສາມທາງ ເຫລັກດໍາ 1 1/4"   </t>
  </si>
  <si>
    <t xml:space="preserve">ສາມທາງ ເຫລັກດໍາ 1 1/2''    </t>
  </si>
  <si>
    <t xml:space="preserve">ສາມທາງ ເຫລັກດໍາ  2"          </t>
  </si>
  <si>
    <t xml:space="preserve">ສາມທາງ ເຫລັກດໍາ  2 1/2''    </t>
  </si>
  <si>
    <t xml:space="preserve">ສາມທາງ ເຫລັກດໍາ  3"  </t>
  </si>
  <si>
    <t xml:space="preserve">ສາມທາງ ເຫລັກດໍາ  6"    </t>
  </si>
  <si>
    <t xml:space="preserve">ສາມທາງ ເຫລັກດໍາ  12"    </t>
  </si>
  <si>
    <t>ຕູ້ດັບເພິງແບບລອຍ 80 X 110 X 35 cm</t>
  </si>
  <si>
    <t>F0000039</t>
  </si>
  <si>
    <t>F0000040</t>
  </si>
  <si>
    <t>F0000041</t>
  </si>
  <si>
    <t>F0000042</t>
  </si>
  <si>
    <t>F0000043</t>
  </si>
  <si>
    <t>F0000044</t>
  </si>
  <si>
    <t>F0000045</t>
  </si>
  <si>
    <t>F0000046</t>
  </si>
  <si>
    <t>F0000047</t>
  </si>
  <si>
    <t>F0000048</t>
  </si>
  <si>
    <t>F0000049</t>
  </si>
  <si>
    <t>F0000050</t>
  </si>
  <si>
    <t>F0000051</t>
  </si>
  <si>
    <t>F0000052</t>
  </si>
  <si>
    <t>F0000053</t>
  </si>
  <si>
    <t>F0000054</t>
  </si>
  <si>
    <t>F0000055</t>
  </si>
  <si>
    <t>F0000056</t>
  </si>
  <si>
    <t>F0000057</t>
  </si>
  <si>
    <t>F0000058</t>
  </si>
  <si>
    <t>F0000059</t>
  </si>
  <si>
    <t>F0000060</t>
  </si>
  <si>
    <t>F0000061</t>
  </si>
  <si>
    <t>F0000062</t>
  </si>
  <si>
    <t>F0000063</t>
  </si>
  <si>
    <t>OIL SEPARATOR   O &amp; F  Model  F-5204</t>
  </si>
  <si>
    <t>AERODUST  4"       ຍາວ 10M</t>
  </si>
  <si>
    <t>ລີໂມດຄອນໂທນ ແອ AHU  ''Honeywell''  TB7980A1006</t>
  </si>
  <si>
    <t>ຟິນເຕີໄດເອີ  FILTER DRIER  MODEL :  CH      F-053</t>
  </si>
  <si>
    <t>ຟິນເຕີໄດເອີ  FILTER DRIER  MODEL :  DMH - 083S  IN &amp; OUT 3/8'' ODS</t>
  </si>
  <si>
    <t>ຟິນເຕີໄດເອີ  FILTER DRIER  ''DEMA''  MODEL : - SD- 053</t>
  </si>
  <si>
    <t>ຟິນເຕີໄດເອີ  FILTER DRIER  ''EMERSON''  MODEL : A - W55889</t>
  </si>
  <si>
    <t>ຟິນເຕີໄດເອີ  FILTER DRIER  ''EMERSON''  MODEL : A - W55877</t>
  </si>
  <si>
    <t>ຟິນເຕີໄດເອີ  FILTER DRIER  ''EMERSON''  MODEL : - EK- 305S</t>
  </si>
  <si>
    <t>ຟິນເຕີໄດເອີ  FILTER DRIER  ''EMERSON''  MODEL : - EK- 307S</t>
  </si>
  <si>
    <t>ຟິນເຕີໄດເອີ  FILTER DRIER  ''EMERSON''  MODEL : - EK- 053S</t>
  </si>
  <si>
    <t>ຜ້າເທບພັນທໍ່ແອ PVC size  2''      ສີເທົາ</t>
  </si>
  <si>
    <t>ປະເກນແອດັກ   SIZE 5mm X 20mm X 10m    25 rolls/ແກັດ</t>
  </si>
  <si>
    <t>ແປງຫວີຮັງເຜີ້ງ  CT-352   AHU</t>
  </si>
  <si>
    <t>ໃບພັດລົມແອ  ສຳຫລັບຄອຍເຢັນ</t>
  </si>
  <si>
    <t>ໃບມີດຄັດເຕີຕັດທໍ່ທອງແດງ</t>
  </si>
  <si>
    <t>ໜາມເຕີຍ  fiber lock       SIZE 45mm         1000 pcs/ແກັດ</t>
  </si>
  <si>
    <t>ທູບຈອດທອງແດງ  BRAZING  ALLOYS    60 ເສັ້ນ/ຖົງ</t>
  </si>
  <si>
    <t>ທາມເມີຣຸມແອ TIME ROOM ''Honeywell''  T6373A1108</t>
  </si>
  <si>
    <t>ທູ ວາຍ ວາວໄຟຟ້າ  ''Honeywell''  CN7220A2007</t>
  </si>
  <si>
    <t>ທູ ວາຍ ວາວໄຟຟ້າ  ''Honeywell''  CN4605A1001</t>
  </si>
  <si>
    <t>ທູວາຍວາວໄຟຟ້າ ''Honeywell'' VC6013 AJ1000T VALVE ACTUATOR  200 - 240VAC 2WAY 3/4''</t>
  </si>
  <si>
    <t>ເທບອະລູມີນຽມ  Aluminium Tape  2.5''    50 yards/rolls  25 Rolls/ແກັດ</t>
  </si>
  <si>
    <t>ເຊັນເຊີສະວິກ   omrom  E3JK-DS30M1</t>
  </si>
  <si>
    <t>ຊຸດສະວິກຄວບຄຸມ omrom 61F-62</t>
  </si>
  <si>
    <t>ຊຸດໃຫຍ່</t>
  </si>
  <si>
    <t>ຊຸດນ້ອຍ</t>
  </si>
  <si>
    <t>ສະວີງເຊັກວາວເຫລັກ 6''X 4" ສີແດງ ( SWING TYPE CHECK VALVE ຂອງແອ  AHU )</t>
  </si>
  <si>
    <t>ສະວີງເຊັກວາວເຫລັກ 6"  ສີຟ້າ  ( SWING TYPE CHECK VALVE  ຂອງແອ  AHU )</t>
  </si>
  <si>
    <t>ສະວີງເຊັກວາວເຫລັກ Y 5" ສີດຳ (SWING TYPE CHECK VALVE - Y  ຂອງແອ  AHU)</t>
  </si>
  <si>
    <t>ສະເປແອ - CORVIA</t>
  </si>
  <si>
    <t xml:space="preserve">ສາຍເຊັນເຊີ  Autonic  SENSER </t>
  </si>
  <si>
    <t>ສະວິກຈຳກັດ ສຳຫລັບທາວເວີເຄນ JX TIANHUANG</t>
  </si>
  <si>
    <t>ສາຍວັດອູນນະພູມ ຊິນເລີ 380V (ແຝງເຢັນ)</t>
  </si>
  <si>
    <t>ສາຍຮີດເຕີ ຊິນເລີ 380V (ແຝງຮ້ອນ)</t>
  </si>
  <si>
    <t>ສາຍແຍ່ທໍ່ຊິນເລີ   Flexible shaft size 9/16'' Jong  10M</t>
  </si>
  <si>
    <t>ສາຍຮີດເຕີ ຊິນເລີ 220V/400W</t>
  </si>
  <si>
    <t>ຄັດເຕີຕັດທໍ່  SUPER - EGO 2''- 4''</t>
  </si>
  <si>
    <t>ຄອມເພັດເຊີແອ  LG   9350BTU</t>
  </si>
  <si>
    <t>ເຄື່ອງຄວບຄຸມອຸ່ນນະພູມ dixell XR06CX (ຕູ້ແຊແຂງ)</t>
  </si>
  <si>
    <t>ຂໍ້ຕໍ່ກັນກະແທກ TOZEN   FLEX   300A   (12")  (1 ຂໍ້)</t>
  </si>
  <si>
    <t>ຂໍ້ຕໍ່ກັນກະແທກ TOZEN   FLEX   250A   (10")  (1 ຂໍ້)</t>
  </si>
  <si>
    <t>ຂໍ້ຕໍ່ກັນກະແທກ TOZEN   FLEX   200A   (8")    (2 ຂໍ້)</t>
  </si>
  <si>
    <t>ຂໍ້ຕໍ່ກັນກະແທກ TOZEN   FLEX   200A   (8")    (1 ຂໍ້)</t>
  </si>
  <si>
    <t>ຂໍ້ຕໍ່ກັນກະແທກ TOZEN   FLEX   150A   (6")    (1 ຂໍ້)</t>
  </si>
  <si>
    <t>ຂໍ້ຕໍ່ກັນກະແທກ TOZEN   FLEX   125A   (5")    (1 ຂໍ້)</t>
  </si>
  <si>
    <t>ຂໍ້ຕໍ່ກັນກະແທກ TOZEN   FLEX   100A   (4")    (1 ຂໍ້)</t>
  </si>
  <si>
    <t>ຢາງຍອຍ</t>
  </si>
  <si>
    <t>ກາວດຳທາ ທໍ່ ແອ AEROSEAL</t>
  </si>
  <si>
    <t>ກາວດຳທາ ທໍ່ ແອ KIMSON n.51</t>
  </si>
  <si>
    <t>ຂໍ້ງໍ 45'' ທອງແດງ  1 1/2"</t>
  </si>
  <si>
    <t>ຂໍ້ງໍ 45'' ທອງແດງ  1 1/4"</t>
  </si>
  <si>
    <t>ຂໍ້ງໍ 90'' ທອງແດງ  1/8"</t>
  </si>
  <si>
    <t>ຂໍ້ງໍ 90'' ທອງແດງ  1/4"</t>
  </si>
  <si>
    <t>ຂໍ້ງໍ 90'' ທອງແດງ  3/8"</t>
  </si>
  <si>
    <t>ຂໍ້ງໍ 90'' ທອງແດງ  1/2"</t>
  </si>
  <si>
    <t>ຂໍ້ງໍ 90'' ທອງແດງ  5/8"</t>
  </si>
  <si>
    <t>ຂໍ້ງໍ 90'' ທອງແດງ  3/4"</t>
  </si>
  <si>
    <t>ຂໍ້ງໍ 90'' ທອງແດງ  1 1/2"</t>
  </si>
  <si>
    <t>ຂໍ້ຕໍ່ຊື່ ທອງແດງ  1/8"</t>
  </si>
  <si>
    <t>ຂໍ້ຕໍ່ຊື່ ທອງແດງ  1/4"</t>
  </si>
  <si>
    <t>ຂໍ້ຕໍ່ຊື່ ທອງແດງ  3/8"</t>
  </si>
  <si>
    <t>ຂໍ້ຕໍ່ຊື່ ທອງແດງ  5/8"</t>
  </si>
  <si>
    <t>ຂໍ້ຕໍ່ຊື່ ທອງແດງ  1 1/4"</t>
  </si>
  <si>
    <t>ຂໍ້ຕໍ່ຊື່ ທອງແດງ  1 1/2"</t>
  </si>
  <si>
    <t>ຂໍ້ຕໍ່ລົດ ທອງແດງ   3/4" X 1/2"</t>
  </si>
  <si>
    <t>ຂໍ້ຕໍ່ລົດ ທອງແດງ   1/2" X 1/4"</t>
  </si>
  <si>
    <t>ສາມທາງຈ້ອຍ ທອງແດງ BRANCH PIPE FQZHN-01D</t>
  </si>
  <si>
    <t>ສາມທາງຈ້ອຍ ທອງແດງ BRANCH PIPE FQZHW-02N1D</t>
  </si>
  <si>
    <t>ສາມທາງຈ້ອຍ ທອງແດງ BRANCH PIPE FQZHN-02D</t>
  </si>
  <si>
    <t>ສາມທາງຈ້ອຍ ທອງແດງ BRANCH PIPE FQZHN-04D</t>
  </si>
  <si>
    <t>ສາມທາງຈ້ອຍ ທອງແດງ BRANCH PIPE FQZHN-05D</t>
  </si>
  <si>
    <t>ສາມທາງຈ້ອຍ ທອງແດງ BRANCH PIPE FQZHN-03D</t>
  </si>
  <si>
    <t>ສາມທາງທອງແດງ        3/8"</t>
  </si>
  <si>
    <t>ສາມທາງທອງແດງ ລົດ   3/8" X 1/4"</t>
  </si>
  <si>
    <t>ສາຍໄຟ BVV 1 X 50  ສີດຳ</t>
  </si>
  <si>
    <t>ສາມທາງທອງແດງ Manifold PIPE FQ - 02 /A  (GREE)</t>
  </si>
  <si>
    <t>ສາມທາງທອງແດງ Manifold PIPE FQ - 03 /A  (GREE)</t>
  </si>
  <si>
    <t>ສາມທາງທອງແດງ Manifold PIPE FQ - 04 /A  (GREE)</t>
  </si>
  <si>
    <t>ສາມທາງທອງແດງ Manifold PIPE FQ - 01B/A (GREE)</t>
  </si>
  <si>
    <t>ສາມທາງທອງແດງ Manifold PIPE ML - 01 /A  (GREE)</t>
  </si>
  <si>
    <t>ຊ່ອງລີເທີນແອ  Return Air Grille  100 CM X 200 CM</t>
  </si>
  <si>
    <t>ຊ່ອງລີເທີນແອ  Return Air Grille   55 CM X 115 CM</t>
  </si>
  <si>
    <t>ຊ່ອງລີເທີນແອ  Return Air Grille   23 CM X 23 CM</t>
  </si>
  <si>
    <t>ຊ່ອງລີເທີນແອ  Return Air Grille   8 CM X 219 CM</t>
  </si>
  <si>
    <t>ຊ່ອງລີເທີນແອ  Return Air Grille  76 CM X 122 CM</t>
  </si>
  <si>
    <t>ຊ່ອງລີເທີນແອ  Return Air Grille   60 CM X 240 CM</t>
  </si>
  <si>
    <t>ຊ່ອງລີເທີນແອ  Return Air Grille   60 CM X 120 CM</t>
  </si>
  <si>
    <t>ຊ່ອງລີເທີນແອ  Return Air Grille   60 CM X 100 CM</t>
  </si>
  <si>
    <t>ຊ່ອງລີເທີນແອ  Return Air Grille   60 CM X 70 CM</t>
  </si>
  <si>
    <t>ຊ່ອງລີເທີນແອ  Return Air Grille   50 CM X 150 CM</t>
  </si>
  <si>
    <t>ຊ່ອງລີເທີນແອ  Return Air Grille   44 CM X 44 CM</t>
  </si>
  <si>
    <t>ຊ່ອງລີເທີນແອ  Return Air Grille   43 CM X 43 CM</t>
  </si>
  <si>
    <t>ຊ່ອງລີເທີນແອ  Return Air Grille   37 CM X 37 CM</t>
  </si>
  <si>
    <t>ຊ່ອງລີເທີນແອ  Return Air Grille   30 CM X 30 CM</t>
  </si>
  <si>
    <t>ຊ່ອງລີເທີນແອ  Return Air Grille   25 CM X 80 CM</t>
  </si>
  <si>
    <t>ຊ່ອງລີເທີນແອ  Return Air Grille   25 CM X 246 CM</t>
  </si>
  <si>
    <t>ຊ່ອງລີເທີນແອ  Return Air Grille   20 CM X 60 CM</t>
  </si>
  <si>
    <t>ຊ່ອງລີເທີນແອ  Return Air Grille   15 CM X 86 CM</t>
  </si>
  <si>
    <t>ຊ່ອງລີເທີນແອ  Return Air Grille   12 CM X   90 CM</t>
  </si>
  <si>
    <t>ຊ່ອງລີເທີນແອ  Return Air Grille   10 CM X 138 CM</t>
  </si>
  <si>
    <t>ຊ່ອງລີເທີນແອ  Return Air Grille   9 CM X 120 CM</t>
  </si>
  <si>
    <t>ຊ່ອງລີເທີນແອ  Return Air Grille   8 CM X 240 CM</t>
  </si>
  <si>
    <t>ຊ່ອງລີເທີນແອ  Return Air Grille   60 CM X 60 CM</t>
  </si>
  <si>
    <t>ຊ່ອງລີເທີນແອ  Return Air Grille   54 CM X 74 CM</t>
  </si>
  <si>
    <t>ຊ່ອງລີເທີນແອ  Return Air Grille   50 CM X  96 CM</t>
  </si>
  <si>
    <t>ຊ່ອງລີເທີນແອ  Return Air Grille   50 CM X  80 CM</t>
  </si>
  <si>
    <t>ຊ່ອງລີເທີນແອ  Return Air Grille   45 CM X  60 CM</t>
  </si>
  <si>
    <t>ຊ່ອງລີເທີນແອ  Return Air Grille   45 CM X  75 CM</t>
  </si>
  <si>
    <t>ຊ່ອງລີເທີນແອ  Return Air Grille   40 CM X 70 CM</t>
  </si>
  <si>
    <t>ຊ່ອງລີເທີນແອ  Return Air Grille   40 CM X 40 CM</t>
  </si>
  <si>
    <t>ຊ່ອງລີເທີນແອ  Return Air Grille   38 CM X 38 CM</t>
  </si>
  <si>
    <t>ຊ່ອງລີເທີນແອ  Return Air Grille   34 CM X 59 CM</t>
  </si>
  <si>
    <t>ຢາງ  ຮອງຄອມເພັດເຊີແອ   (1 ຊຸດ = 4  ອັນ)</t>
  </si>
  <si>
    <t>ນ້ຳຢາ ແອ  HONEYWELL   Refrigerant  R- 410A  10Kg/ຖັງ</t>
  </si>
  <si>
    <t>ນ້ຳຢາ ແອ  BLUE PLANET Refrigerant  R- 410a  10Kg/ຖັງ</t>
  </si>
  <si>
    <t>ນໍ້າຢາ NITROGEN 11KG</t>
  </si>
  <si>
    <t>AEROFIX-U 50mm  2''</t>
  </si>
  <si>
    <t>AEROFIX-U 73mm  2 7/8''</t>
  </si>
  <si>
    <t>AEROFIX-U 89mm  3 1/2''</t>
  </si>
  <si>
    <t>ມໍເຕີແອ  ELECTRIC MOTOR : MODEL S4 1/10</t>
  </si>
  <si>
    <t>ມໍເຕີ + ໃບພັດລົມແອ AHU ''YWF. A4T - 600S - 5DIIA00''</t>
  </si>
  <si>
    <t>A0000050</t>
  </si>
  <si>
    <t>A0000051</t>
  </si>
  <si>
    <t>A0000053</t>
  </si>
  <si>
    <t>A0000054</t>
  </si>
  <si>
    <t>A0000055</t>
  </si>
  <si>
    <t>A0000056</t>
  </si>
  <si>
    <t>A0000057</t>
  </si>
  <si>
    <t>A0000058</t>
  </si>
  <si>
    <t>A0000059</t>
  </si>
  <si>
    <t>A0000060</t>
  </si>
  <si>
    <t>A0000061</t>
  </si>
  <si>
    <t>A0000062</t>
  </si>
  <si>
    <t>A0000064</t>
  </si>
  <si>
    <t>A0000065</t>
  </si>
  <si>
    <t>A0000066</t>
  </si>
  <si>
    <t>A0000067</t>
  </si>
  <si>
    <t>A0000068</t>
  </si>
  <si>
    <t>A0000070</t>
  </si>
  <si>
    <t>A0000071</t>
  </si>
  <si>
    <t>A0000073</t>
  </si>
  <si>
    <t>A0000074</t>
  </si>
  <si>
    <t>A0000076</t>
  </si>
  <si>
    <t>A0000077</t>
  </si>
  <si>
    <t>A0000078</t>
  </si>
  <si>
    <t>A0000079</t>
  </si>
  <si>
    <t>A0000080</t>
  </si>
  <si>
    <t>A0000082</t>
  </si>
  <si>
    <t>A0000083</t>
  </si>
  <si>
    <t>A0000084</t>
  </si>
  <si>
    <t>A0000085</t>
  </si>
  <si>
    <t>A0000086</t>
  </si>
  <si>
    <t>A0000087</t>
  </si>
  <si>
    <t>A0000089</t>
  </si>
  <si>
    <t>A0000090</t>
  </si>
  <si>
    <t>A0000091</t>
  </si>
  <si>
    <t>A0000092</t>
  </si>
  <si>
    <t>A0000094</t>
  </si>
  <si>
    <t>A0000095</t>
  </si>
  <si>
    <t>A0000096</t>
  </si>
  <si>
    <t>A0000097</t>
  </si>
  <si>
    <t>A0000098</t>
  </si>
  <si>
    <t>A0000099</t>
  </si>
  <si>
    <t>A0000100</t>
  </si>
  <si>
    <t>A0000101</t>
  </si>
  <si>
    <t>A0000102</t>
  </si>
  <si>
    <t>A0000103</t>
  </si>
  <si>
    <t>A0000104</t>
  </si>
  <si>
    <t>A0000105</t>
  </si>
  <si>
    <t>A0000106</t>
  </si>
  <si>
    <t>A0000107</t>
  </si>
  <si>
    <t>A0000108</t>
  </si>
  <si>
    <t>A0000109</t>
  </si>
  <si>
    <t>A0000110</t>
  </si>
  <si>
    <t>A0000111</t>
  </si>
  <si>
    <t>A0000112</t>
  </si>
  <si>
    <t>A0000113</t>
  </si>
  <si>
    <t>A0000114</t>
  </si>
  <si>
    <t>A0000115</t>
  </si>
  <si>
    <t>A0000116</t>
  </si>
  <si>
    <t>A0000117</t>
  </si>
  <si>
    <t>A0000118</t>
  </si>
  <si>
    <t>A0000119</t>
  </si>
  <si>
    <t>A0000120</t>
  </si>
  <si>
    <t>A0000121</t>
  </si>
  <si>
    <t>A0000122</t>
  </si>
  <si>
    <t>A0000123</t>
  </si>
  <si>
    <t>A0000124</t>
  </si>
  <si>
    <t>A0000125</t>
  </si>
  <si>
    <t>A0000127</t>
  </si>
  <si>
    <t>A0000128</t>
  </si>
  <si>
    <t>A0000130</t>
  </si>
  <si>
    <t>A0000131</t>
  </si>
  <si>
    <t>A0000132</t>
  </si>
  <si>
    <t>A0000133</t>
  </si>
  <si>
    <t>A0000134</t>
  </si>
  <si>
    <t>A0000135</t>
  </si>
  <si>
    <t>A0000136</t>
  </si>
  <si>
    <t>A0000137</t>
  </si>
  <si>
    <t>A0000138</t>
  </si>
  <si>
    <t>A0000139</t>
  </si>
  <si>
    <t>A0000141</t>
  </si>
  <si>
    <t>A0000142</t>
  </si>
  <si>
    <t>A0000143</t>
  </si>
  <si>
    <t>A0000144</t>
  </si>
  <si>
    <t>A0000145</t>
  </si>
  <si>
    <t>A0000146</t>
  </si>
  <si>
    <t>A0000148</t>
  </si>
  <si>
    <t>A0000150</t>
  </si>
  <si>
    <t>A0000151</t>
  </si>
  <si>
    <t>A0000152</t>
  </si>
  <si>
    <t>A0000153</t>
  </si>
  <si>
    <t>A0000154</t>
  </si>
  <si>
    <t>A0000156</t>
  </si>
  <si>
    <t>A0000157</t>
  </si>
  <si>
    <t>A0000159</t>
  </si>
  <si>
    <t>A0000160</t>
  </si>
  <si>
    <t>A0000161</t>
  </si>
  <si>
    <t>A0000163</t>
  </si>
  <si>
    <t>A0000164</t>
  </si>
  <si>
    <t>A0000165</t>
  </si>
  <si>
    <t>A0000166</t>
  </si>
  <si>
    <t>A0000167</t>
  </si>
  <si>
    <t>A0000168</t>
  </si>
  <si>
    <t>A0000169</t>
  </si>
  <si>
    <t>ນ້ຳຢາ ລ້າງແອ ແຜງເຢັນ "Super Cleaner"  12ຕຸກ/ແກັດ  1000ml/ຕຸກ</t>
  </si>
  <si>
    <t>ຕຸກ</t>
  </si>
  <si>
    <t xml:space="preserve">ຂໍ້ຕໍ່ຊື່ລົດ ເຫຼັກດຳ  6" X 4" </t>
  </si>
  <si>
    <t>F0000064</t>
  </si>
  <si>
    <t>ໂອເວີໂຫລດ  Over Load 7A-11A</t>
  </si>
  <si>
    <t>ໂອເວີໂຫລດ  Over Load 4A-6A</t>
  </si>
  <si>
    <t>ໂອເວີເຟດ Multifunction 3 phase RMS monitoring relay</t>
  </si>
  <si>
    <t>ໂອເວີໂຫລດ ''Schneider Electric''  10A 1000V</t>
  </si>
  <si>
    <t>ໂອເວີໂຫລດ ''Schneider Electric''  10A 690V</t>
  </si>
  <si>
    <t>ໂອເວີໂຫລດ ''Schneider Electric''  LRD21 TeSys - 034683</t>
  </si>
  <si>
    <t>ໂອເວີໂຫລດ ''Schneider Electric''  LRD16 TeSys - 034682</t>
  </si>
  <si>
    <t>ໂອເວີໂຫລດ ''Schneider Electric''  LRD12 TeSys - 034680</t>
  </si>
  <si>
    <t>ໂອເວີໂຫລດ ''Schneider Electric''  LRD10 TeSys - 034679</t>
  </si>
  <si>
    <t>ໂອເວີໂຫລດ ''Schneider Electric''  LRD08 TeSys - 034678</t>
  </si>
  <si>
    <t>ອຸປະກອນມໍເຕີ້ປະຕູມ້ວນ 800 - 1500KG</t>
  </si>
  <si>
    <t>ອຸປະກອນມໍເຕີ້ປະຕູມ້ວນ 400 - 600KG</t>
  </si>
  <si>
    <t>ອຸປະກອນມໍເຕີ້ປະຕູມ້ວນ M 600 D-2</t>
  </si>
  <si>
    <t>ອຸປະກອນມໍເຕີ້ປະຕູມ້ວນ M 800 D-BA</t>
  </si>
  <si>
    <t>ດອກ</t>
  </si>
  <si>
    <t>ຫລອດໄຟ  National  ''Tungsten Halogen lamp''   ລຸ້ນ  J220V   500W</t>
  </si>
  <si>
    <t xml:space="preserve">ຫລອດໄຟ  ແສງຈັນ  HI -TEK ''Frosted Type''   ລຸ້ນ  HTME  - 250W/F  </t>
  </si>
  <si>
    <t xml:space="preserve">ຫລອດໄຟ  ແສງຈັນ  HI -TEK ''Frosted Type''  ລຸ້ນ  HTME  - 400W/F   </t>
  </si>
  <si>
    <t xml:space="preserve">ຫລອດໄຟ  ແສງຈັນ  HI -TEK ''Frosted Type''  ລຸ້ນ  HLBEO - 500W/F  </t>
  </si>
  <si>
    <t>ຫລອດໄຟ  ''HALIDE  LAMP''   ລຸ້ນ   JLZ1000 - BT(1923)   1000W</t>
  </si>
  <si>
    <t>ຫລອດໄຟນິອອນ  JINGCAI  T4-12W   (ຫລອດສັ້ນ)</t>
  </si>
  <si>
    <t>ຫລອດ</t>
  </si>
  <si>
    <t>ຫລອດໄຟນິອອນ  Panasonic 18W   (ຫລອດສັ້ນ)</t>
  </si>
  <si>
    <t xml:space="preserve">ຫລອດໄຟນິອອນລາງຂາສະປີງ  18W   </t>
  </si>
  <si>
    <t xml:space="preserve">ຫລອດໄຟນິອອນລາງຂາສະປີງ  36W  PHILIPS    10ຊຸດ/ແກັດ </t>
  </si>
  <si>
    <t xml:space="preserve">ຫລອດໄຟນິອອນລາງຂາສະປີງ  36W  PHILIPS    13ຊຸດ/ແກັດ </t>
  </si>
  <si>
    <t>ຫລອດໄຟນິອອນ 36W  ''Panasonic''   ( 25 ຫຼອດ / ແກັດ )</t>
  </si>
  <si>
    <t xml:space="preserve">ຫລອດໄຟນິອອນ  TOSHIBA   36W  ສີເຫລືອງ  </t>
  </si>
  <si>
    <t>ຫາງປາ (ຫົວກົດ)  240 -14</t>
  </si>
  <si>
    <t>ຫາງປາ (ຫົວກົດ)  240 -16</t>
  </si>
  <si>
    <t>ຫາງປາ (ຫົວກົດ)  SC- 95 -12</t>
  </si>
  <si>
    <t>ຫາງປາ (ຫົວກົດ)  SC-150 -14</t>
  </si>
  <si>
    <t>ຫາງປາ (ຫົວກົດ)  CL- 95 -12</t>
  </si>
  <si>
    <t>ຫາງປາ (ຫົວກົດ)  CL-150 -12</t>
  </si>
  <si>
    <t>ຫາງປາ (ຫົວກົດ)  CL-120 -14</t>
  </si>
  <si>
    <t>ຫາງປາ (ຫົວກົດ)  CL-150 -14</t>
  </si>
  <si>
    <t>ຫາງປາ (ຫົວກົດ)  CL-185 -14</t>
  </si>
  <si>
    <t>ຫາງປາແງ່ມ  VF5.5 (6y) ສຳລັບສາຍເບີ 6  100ອັນ/ຖົງ</t>
  </si>
  <si>
    <t xml:space="preserve">ຫົວດຸ້ຍ ດອກໄຟປອ້ມ  ພ້ອມ ສະວິກປິດ/ເປີດ  </t>
  </si>
  <si>
    <t>ຫົວດຸ້ຍ ໄຟ  LED</t>
  </si>
  <si>
    <t>ຫົວດຸ້ຍ ສີເທົາ 15A 300V</t>
  </si>
  <si>
    <t>ຫົວດຸ້ຍ ສີຂາວ 16A 250V</t>
  </si>
  <si>
    <t>ຫົວດຸ້ຍຮາໂລເຈັ້ນ GU  5.3</t>
  </si>
  <si>
    <t>ຫົວດຸ້ຍ ດອກໄຟປ້ອມ  ກັນນໍ້າ   E27   100 Pcs/ແກັດ</t>
  </si>
  <si>
    <t>ລູກ</t>
  </si>
  <si>
    <t>ລູກແລັກຫາງໜູກຽວປ່ອຍ</t>
  </si>
  <si>
    <t xml:space="preserve">ລູກແລັກກາງ </t>
  </si>
  <si>
    <t>ລາງບູລີ (ເຫຼັກຊ່ອງລູກເເລັກ)  1 ຊ່ອງ</t>
  </si>
  <si>
    <t>ລູບ ດີເຕັກເຕີ   ''LOOP DETECTOR''</t>
  </si>
  <si>
    <t>ລີໂໝດໄຟແສງສີ</t>
  </si>
  <si>
    <t>ລີໂໝດປະຕູມ້ວນ number Remote control</t>
  </si>
  <si>
    <t>ລີໂໝດປະຕູມ້ວນ</t>
  </si>
  <si>
    <t>ຫລອດໄຟ  National  ''Tungsten Halogen lamp''   ລຸ້ນ  J220V  1500W</t>
  </si>
  <si>
    <t>ລູກສະກິດເບກເກີ 1P-32A  ''D'' ສີດຳ</t>
  </si>
  <si>
    <t>ລູກສະກິດເບກເກີ 1P-20A  ''D'' ສີດຳ</t>
  </si>
  <si>
    <t>ລູກສະກິດເບກເກີ 1P-16A  ''D'' ສີດຳ</t>
  </si>
  <si>
    <t>ລູກສະກິດເບກເກີ 1P-10A  ''D'' ສີດຳ</t>
  </si>
  <si>
    <t>ລູກສະກິດເບກເກີ 3P-32A  ''CHNT''  ສີຂາວ</t>
  </si>
  <si>
    <t>ລູກສະກິດເບກເກີ 1P-10A  ''CHNT''  ສີຂາວ</t>
  </si>
  <si>
    <t>ລູກສະກິດເບກເກີ 2P-D100  ''CLIPSOL''  ສີຂາວ</t>
  </si>
  <si>
    <t>ລູກສະກິດເບກເກີ 3P-63A  ''LS''  ສີຂາວ</t>
  </si>
  <si>
    <t>ລູກສະກິດເບກເກີ 3P-32A  ''EKDV''  ສີຂາວ</t>
  </si>
  <si>
    <t>ລູກສະກິດເບກເກີ 3P-20A  ''TEAGEA''  ສີຂາວ</t>
  </si>
  <si>
    <t>ລູກສະກິດເບກເກີ 1P-63A  ''Schneider''</t>
  </si>
  <si>
    <t>ລູກສະກິດເບກເກີ 1P-10A  ''SAISER''</t>
  </si>
  <si>
    <t>ລູກສະວິກ ປິດ / ເປີດ ພັດລົມເພດານ  KAWA</t>
  </si>
  <si>
    <t>ລູກສະວິກ ປິດ / ເປີດ</t>
  </si>
  <si>
    <t>ລາງໄຟ  ນິອອນ  MODEL : V - SHAPE TYPE  V3 - 240</t>
  </si>
  <si>
    <t>ຫລອດໄຟ  HI-TEK     ''Tungsten Halogen lamp''   ລຸ້ນ  HTLHO 150W</t>
  </si>
  <si>
    <t>ໝໍ້ໄຟຟ້າ Metal halide light ລຸ້ນ joi 1000W 220V 50HZ</t>
  </si>
  <si>
    <t>ໝໍ້ແປງ TRANSF ORMER</t>
  </si>
  <si>
    <t>ໝໍ້ແປງ PRIMARY 220V / SECONDARY 24V</t>
  </si>
  <si>
    <t>ມໍເຕີ້ປະຕູມ້ວນ DIAN DONG FANG DAO JUAN CHAN MEN JI 1P 800KG</t>
  </si>
  <si>
    <t>ມໍເຕີ້ປະຕູມ້ວນ DIAN DONG FANG DAO JUAN CHAN MEN JI 1P 600KG</t>
  </si>
  <si>
    <t>ໄຟແສງສີ  ສີນ້ຳເງີນ   ''B''                           6 ກິໂລ/ມ້ວນ</t>
  </si>
  <si>
    <t>ໄຟແສງສີ  ສີນ້ຳເງີນ   ''B''     (ຍາວ 60ແມັດ = 14 ກິໂລ/ມ້ວນ)</t>
  </si>
  <si>
    <t>ໄຟແສງສີ  ໄຟຫົກສີ  ''RGB''  (ຍາວ 60M)</t>
  </si>
  <si>
    <t>ໄຟແສງສີ  ສີຂາວ     ''W''                           4 ກິໂລ/ມ້ວນ</t>
  </si>
  <si>
    <t>ໄຟແສງສີ  ສີຂາວ     ''W''     (ຍາວ 60M)</t>
  </si>
  <si>
    <t>ໄຟແສງສີ  ສີຂຽວ     ''G''      (ຍາວ 60M)</t>
  </si>
  <si>
    <t>ໄຟແສງສີ  ສີແດງ     ''R''                          10 ກິໂລ/ມ້ວນ</t>
  </si>
  <si>
    <t>ໄຟແສງສີ  ສີແດງ     ''R''      (ຍາວ 60M)</t>
  </si>
  <si>
    <t>ໄຟ LED STRIP 5050 7.2W  5M/ມ້ວນ</t>
  </si>
  <si>
    <t>ໄຟສະແດງສະຖານະ Pilot Lamp 220V  ສີແດງ</t>
  </si>
  <si>
    <t xml:space="preserve">ຟິວໃບມີດ BOGENFUSE     80A </t>
  </si>
  <si>
    <t>ຟິວກະເບື້ອງ Pten E16  6A</t>
  </si>
  <si>
    <t>ຟິວຫລອດແກ້ວ  5A 220-250V</t>
  </si>
  <si>
    <t xml:space="preserve">ຟິວຫລອດແກ້ວ 15A </t>
  </si>
  <si>
    <t>ຟີວລິ້ງ   75A  22KV</t>
  </si>
  <si>
    <t xml:space="preserve">ຟິວເມນ  (ເຄື່ອງຂັດພື້ນ)   40A </t>
  </si>
  <si>
    <t>ພັດລົມດູດອາກາດ  6"</t>
  </si>
  <si>
    <t>ໄພລອດແລມ  Pilot lamp  LED  XB7EV06MP  Col.Blue      ''Schneider''</t>
  </si>
  <si>
    <t>ໄພລອດແລມ  Pilot lamp  LED  XB7EV05MP  Col.Yellow   ''Schneider''</t>
  </si>
  <si>
    <t>ພີຟອມຮັດສາຍໄຟ  ALUM ALLOY 150 SQ.MM</t>
  </si>
  <si>
    <t>ຝາປິດປາຍສາຍໄຟຂົ້ວຕໍ່ກຽວ  44-3 ສີເຫລືອງ        100 ອັນ /ກັບ</t>
  </si>
  <si>
    <t>ຝາປິດປາຍສາຍໄຟຂົ້ວຕໍ່ກຽວ  66-3 ສີແດງ           100 ອັນ /ກັບ</t>
  </si>
  <si>
    <t xml:space="preserve">ປ້າຍ ບອກຫ້ອງນ້ຳ ''D10'' ຍິງ - ຊາຍ </t>
  </si>
  <si>
    <t xml:space="preserve">ປ້າຍ ບອກທາງ     ''D13'' FIRE  EXITE  </t>
  </si>
  <si>
    <t xml:space="preserve">ປ້າຍ ບອກທາງ     ''D14''  FIRE  EXITE  </t>
  </si>
  <si>
    <t>ປ້າຍ ບອກທາງ     ''D15'' ຂື້ນ - ລົງ</t>
  </si>
  <si>
    <t>ປ້າຍ ບອກທາງ     ''D16''  EXITE Fire Emergency Sign Luminaires</t>
  </si>
  <si>
    <t xml:space="preserve">ປ້າຍ ບອກທາງ     ''D17''  FIRE EXITE </t>
  </si>
  <si>
    <t>ປ້າຍ ບອກທາງ     ''D18''</t>
  </si>
  <si>
    <t xml:space="preserve">ປ້າຍ ບອກທາງ     ''D19''  FIXE EXITE </t>
  </si>
  <si>
    <t xml:space="preserve">ປ້າຍ ບອກທາງ     ''D20''   EXITE                                                                                 </t>
  </si>
  <si>
    <t>ປ້ຳນໍ້າຫອຍໂຄ່ງ  INLINE MOTOR ISO9001-IE1    3~TYPE : IN180L-4T</t>
  </si>
  <si>
    <t xml:space="preserve">ປັກໄຟພາວເວີ ແມ່   Stecker  32A  5P   </t>
  </si>
  <si>
    <t xml:space="preserve">ປັກໄຟພາວເວີ ແມ່   Stecker  32A  4P   </t>
  </si>
  <si>
    <t xml:space="preserve">ປັກໄຟພາວເວີ ແມ່   Stecker  32A  3P   </t>
  </si>
  <si>
    <t xml:space="preserve">ປັກໄຟພາວເວີ ແມ່   Stecker  16A  3P   </t>
  </si>
  <si>
    <t xml:space="preserve">ປັກໄຟພາວເວີ ຜູ້     Stecker  32A  5P   </t>
  </si>
  <si>
    <t xml:space="preserve">ປັກໄຟພາວເວີ ຜູ້     Stecker  32A  4P   </t>
  </si>
  <si>
    <t xml:space="preserve">ປັກໄຟພາວເວີ ຜູ້     Stecker  32A  3P   </t>
  </si>
  <si>
    <t>ປັກໄຟຜູ້ລອຍ  VENA</t>
  </si>
  <si>
    <t xml:space="preserve">ປັກໄຟຝັງພື້ນ ''Schneider'' </t>
  </si>
  <si>
    <t xml:space="preserve">ປັກໄຟ 1 ຊ່ອງ ອອງເຕົ່າ </t>
  </si>
  <si>
    <t>ປັກໄຟ 1 ຊ່ອງ ອອງເຕົ່າ   VENA SR1621   ( 24ອັນ/ກັບ )</t>
  </si>
  <si>
    <t>ປັກໄຟ 1 ຊ່ອງ ອອງເຕົ່າ   MATSU              ( 12ອັນ/ກັບ )</t>
  </si>
  <si>
    <t>ເບກເກີ   3P  600A   ''Mitsubishi''</t>
  </si>
  <si>
    <t>ເບກເກີ   3P  250A   ''Mitsubishi''</t>
  </si>
  <si>
    <t>ເບກເກີ   3P  150A   ''MACCON''</t>
  </si>
  <si>
    <t>ເບກເກີ   3P  100A   ''MACCON''</t>
  </si>
  <si>
    <t>ເບກເກີ   3P  100A  ''Mitsubishi''</t>
  </si>
  <si>
    <t>ເບກເກີ   3P  100A   CCS</t>
  </si>
  <si>
    <t>ເບກເກີ   3P  75A     ''MACCON''</t>
  </si>
  <si>
    <t>ເບກເກີ   3P  63A     CCS</t>
  </si>
  <si>
    <t>ເບກເກີ   3P  50A    ''Mitsubishi''</t>
  </si>
  <si>
    <t>ເບກເກີ   2P  30A    '' Mitsubishi ''</t>
  </si>
  <si>
    <t>ເບກເກີ   2P  16A HACO</t>
  </si>
  <si>
    <t>ເບກເກີ   2P  15A 1E 240V AC  HB   ''Panasonic''</t>
  </si>
  <si>
    <t>ເບກເກີ   2P  10A 1E 240V AC  HB   ''Panasonic''</t>
  </si>
  <si>
    <t>ບາຫລາດ  GATA     1000W  (ດອກແສງຈັນ)</t>
  </si>
  <si>
    <t xml:space="preserve">ໜ້າກາກ  6T  WNG6806W   ''National'' </t>
  </si>
  <si>
    <t xml:space="preserve">ໜ້າກາກ  2T  ''bticino'' </t>
  </si>
  <si>
    <t xml:space="preserve">ໜ້າກາກ  1T   FG1051H   ''Schneider'' </t>
  </si>
  <si>
    <t>ແທ້ງ</t>
  </si>
  <si>
    <t>ເທີມິນອນ   ສີນ້ຳຕານ  BIG ONE</t>
  </si>
  <si>
    <t>ເທີມິນອນ   ສີນ້ຳຕານ  12 ອັນ / ແທ້ງ</t>
  </si>
  <si>
    <t>ເຄື່ອງດັບໄຟ  ignitor  GATA  TZ   400W</t>
  </si>
  <si>
    <t>ເທີມິນອນ   ສີດຳ</t>
  </si>
  <si>
    <t>ເທີມິນອນ   ສີຂາວ</t>
  </si>
  <si>
    <t>ທາຍເມີ  Omron Analog   '' Haco ''</t>
  </si>
  <si>
    <t>ທາຍເມີ  Y-Delta</t>
  </si>
  <si>
    <t xml:space="preserve">ເທບດຳຄຽນສາຍໄຟ 3M 1710  "Temflex"  100ກໍ່/ແກັດ </t>
  </si>
  <si>
    <t>ເທບລະລາຍ Scotch 23</t>
  </si>
  <si>
    <t>ຕູ້ໄຟ  KBSS - SS - 04  ''ແບບທຳມະດາ''</t>
  </si>
  <si>
    <t>ຕູ້ໄຟ  SW - 03    ''ແບບກັນນໍ້າມີຫລັງຄາ''</t>
  </si>
  <si>
    <t>ຕູ້ໄຟ  SW - 02    ''ແບບກັນນໍ້າມີຫລັງຄາ''</t>
  </si>
  <si>
    <t>ຕູ້ໂຫລດເຊັນເຕີ  ''Schneider'' Square D  Load Center   42 ຊ່ອງ</t>
  </si>
  <si>
    <t>ຕູ້ໂຫລດເຊັນເຕີ  ''Schneider'' Square D  Load Center   30 ຊ່ອງ</t>
  </si>
  <si>
    <t>ຕູ້ຄຸມມໍເຕີປະຕູມ້ວນ M 600 D-2</t>
  </si>
  <si>
    <t>ຕູ້ຄຸມມໍເຕີປະຕູມ້ວນ M 800 D-BA</t>
  </si>
  <si>
    <t>ຕູ້ຢາງກັນນ້ຳ 5*7*4 NATO</t>
  </si>
  <si>
    <t>ດອກໄຟບີີມ       230W</t>
  </si>
  <si>
    <t>ຣີເລຂອງ ລີບ  XJ3 - G</t>
  </si>
  <si>
    <t xml:space="preserve">ດອກໄຟ ຕະຂຽບ  18W  E27 </t>
  </si>
  <si>
    <t xml:space="preserve">ດອກໄຟ  LED High power lamp AC220/50Hz  5W  </t>
  </si>
  <si>
    <t>ດອກໄຟ  OSRAM  50W  DECOCOVER   ''HALOGEN''  ດອກຕາແມວ</t>
  </si>
  <si>
    <t>ດອກໄຟ  PHILIPS  MASTER G24D - 2  18W</t>
  </si>
  <si>
    <t>ດອກໄຟ  BEC  Model : M12503 220V 50W</t>
  </si>
  <si>
    <t>ດອກໄຟ  TOSHIBA  Model : EFG21L/27 - E    100W</t>
  </si>
  <si>
    <t>ດອກໄຟ  HI -TEK   CIRCURAR  FLUORESCENT  LAMP  30W</t>
  </si>
  <si>
    <t>ດອກໄຟ  HI -TEK   LED ECO series Model : HLLEMO204D   4W</t>
  </si>
  <si>
    <t>ດອກໄຟ  Halogen  Spot    50W</t>
  </si>
  <si>
    <t>ດອກໄຟ  ANTIQUE  EDISON  BULB   G95</t>
  </si>
  <si>
    <t>ດອກໄຟ  EVE       PAR38  120W   Col. Yellow</t>
  </si>
  <si>
    <t>ດອກໄຟ  EVE       PAR38  120W   Col. Green</t>
  </si>
  <si>
    <t>ດອກໄຟ  EVE       PAR38  120W   Col. Red</t>
  </si>
  <si>
    <t>ດອກໄຟ  EVE       PAR38    80W   Col. Blue</t>
  </si>
  <si>
    <t>ດອກໄຟ  HI-TEK   PAR38    80W   Col. Blue</t>
  </si>
  <si>
    <t>ດອກໄຟ ປ້ອມ LED 19W E27 PHILIPS</t>
  </si>
  <si>
    <t>ດອກໄຟ ປ້ອມ SENTOSHI  5W E27 G40 (ດອກໄຟ ປິ່ງປ໋ອງ) 100 ດອກ/ແກັດ</t>
  </si>
  <si>
    <t>ຊີເລັກເຕີ ສະວິກ  Selector Switct   XB7ND33  Col.Black  ''Schneider''</t>
  </si>
  <si>
    <t xml:space="preserve">ໂຊລິນອຍວາວ  EMERSON 200RB4F3T 3/8'' A51603  </t>
  </si>
  <si>
    <t>ຊີທີ  CT 800/5A</t>
  </si>
  <si>
    <t xml:space="preserve">ໂຊລິນອຍວາວ  ATC A4V210-08  </t>
  </si>
  <si>
    <t xml:space="preserve">ສະຕາດເຕີ້  LED STARTER ST - HV-250 170V - 250V     20PCS/ກ່ອງ </t>
  </si>
  <si>
    <t>ສາຍສາກ DC ADAPTOR  12V/DC  , INNEKT,</t>
  </si>
  <si>
    <t>ສະວິກປຸ່ມກົດ &amp;ໄພລອດແລມ Switct push-button Pilot lamp LED XB7NA42 Col.RED   ''Schneider''</t>
  </si>
  <si>
    <t>ສະວິກປຸ່ມກົດ &amp;ໄພລອດແລມ Switct push-button Pilot lamp LED XB7NA31 Col.Green''Schneider''</t>
  </si>
  <si>
    <t>ສະມາດ ລີ່ແສງ   ''Dimmable''</t>
  </si>
  <si>
    <t>ສະວິກແສງ  HI - TEK 10A 220V</t>
  </si>
  <si>
    <t>ສາຍລຳໂພງ    RVS 2 X 6   100m    (ແດງ - ດຳ)</t>
  </si>
  <si>
    <t>ສາຍສັນຍານ FLEX-J2  34 X 1.5</t>
  </si>
  <si>
    <t>ສາຍໄຟ XLPE POWER CABLE 1 X 35</t>
  </si>
  <si>
    <t>ສາຍໄຟ VV  2 X 2.5 + 1 X 1.5 M</t>
  </si>
  <si>
    <t>ສາຍໄຟ VV  3 X 10  + 1 X 1.6 M</t>
  </si>
  <si>
    <t>ສາຍໄຟ VV  2 X  6   + 1 X 2.5 M</t>
  </si>
  <si>
    <t>ສາຍໄຟ  Aluminium 1 X 150 mm  (SALU001)</t>
  </si>
  <si>
    <t>ສາຍໄຟ  Aluminium 1 X 50  (SNYY003)</t>
  </si>
  <si>
    <t xml:space="preserve">ສາຍໄຟ  NYY 4 X 10   </t>
  </si>
  <si>
    <t>ສາຍໄຟ  NYY 1 X 70</t>
  </si>
  <si>
    <t>ສາຍໄຟ  NYY 1 X 185</t>
  </si>
  <si>
    <t>ສາຍໄຟ  NYY 4 X 70</t>
  </si>
  <si>
    <t>ສາຍໄຟ  NYY 1 X 35  Thai yazaki F3.6/6KVW (ສາຍລໍ້ຟ້າ,ສາຍໄຟເປືອຍ)</t>
  </si>
  <si>
    <t>ເຄື່ອງດັບໄຟ  ignitor  GATA     FOR 12V50W  HILOGEN</t>
  </si>
  <si>
    <t>ເຄື່ອງດັບໄຟ  ignitor  GATA  TZ   2000W</t>
  </si>
  <si>
    <t>ສາຍໄຟ  VCT  4 X 6           2 MTS/KGS</t>
  </si>
  <si>
    <t xml:space="preserve">ສາຍໄຟ  VCT  4 X 4      ສີດຳ    100m/Roll   </t>
  </si>
  <si>
    <t>ສາຍໄຟ  VCT  4 X 2.5     455CM/KGS</t>
  </si>
  <si>
    <t xml:space="preserve">ສາຍໄຟ  VCT  4 X 2.5   ສີດຳ    100m/Roll   </t>
  </si>
  <si>
    <t>ສາຍໄຟ  VSF  1 X 1.5   ສີດຳ  100m/Roll</t>
  </si>
  <si>
    <t>ສາຍໄຟ  VAF  2 X 6     ສີຂາວ    100m/Roll</t>
  </si>
  <si>
    <t xml:space="preserve">ສາຍໄຟ  VAF  2 X 4    ສີຂາວ      </t>
  </si>
  <si>
    <t>ສາຍໄຟຝອຍ  0.52MM     ສີແດງ  (ໂຄ້ງນ້ອຍ)</t>
  </si>
  <si>
    <t>ສາຍໄຟຝອຍ  0.52MM     ສີຟ້າ    (ໂຄ້ງໃຫຍ່)</t>
  </si>
  <si>
    <t>Emerson coll for Salenoid Valve (solenod Coil 20B-220/50 PCN:057342</t>
  </si>
  <si>
    <t xml:space="preserve">ເຄື່ອງດັບໄຟ  ignitor  SYLVANIA     FOR 220/230/240V  Type   SLI  70 - 400W  </t>
  </si>
  <si>
    <t>ສາຍໄຟ  THW 1 X 4   ສີດຳ        100m/ມ້ວນ</t>
  </si>
  <si>
    <t>ເຄື່ອງນັບຈຳນວນຟ້າຜ່າ   ''LSC - II  1500A 8/20 SEC''</t>
  </si>
  <si>
    <t>ເຄື່ອງເຕີມອາກາດ ສຳຫລັບຖັງບຳບັດນ້ຳເສຍ  MEMO COMPRESSOR LA - 120A</t>
  </si>
  <si>
    <t>ເຄື່ອງເຕີມອາກາດ ສຳຫລັບຖັງບຳບັດນ້ຳເສຍ  HIBLOW HP-200</t>
  </si>
  <si>
    <t>ເຄື່ອງເປົ່າມື  AUTOMATIC HAND DRYER</t>
  </si>
  <si>
    <t>ໂຄງໂຄມໄຟ  ສີເງິນ ໃຫຍ່</t>
  </si>
  <si>
    <t>ໂຄງໂຄມໄຟ  ສີທອງ</t>
  </si>
  <si>
    <t>ໂຄງໂຄມໄຟ  ສີເງິນ</t>
  </si>
  <si>
    <t>ໂຄມໄຟ  LED  High Bay 100W</t>
  </si>
  <si>
    <t>ໂຄມໄຟ  LED  street lamp  220V LD 1606/4000K  IP65 126W</t>
  </si>
  <si>
    <t>ໂຄມໄຟ  LED 18W 6500K AC85 - 265V50/60Hz  (RM18)</t>
  </si>
  <si>
    <t xml:space="preserve">ໂຄມໄຟ  LED ''Unilamp''  DD - 5911 13W 3000K 30''  TELESCOPE  </t>
  </si>
  <si>
    <t>ໂຄມໄຟ  LED WASH WALL LIGHT 20W/BD - 1812(4000K)  (B12)</t>
  </si>
  <si>
    <t>ໂຄມໄຟ  LED GD503 - 20W   220V 4000K  (ແບບໃຊ້ລາງ) (D1)</t>
  </si>
  <si>
    <t>ໂຄມໄຟ  LED Track light  Excell  ED - 509/LED/21W    4ໂຄມ / ກັບ</t>
  </si>
  <si>
    <t>ໂຄມໄຟ  LED DM1702 240V 9W 3000K</t>
  </si>
  <si>
    <t>ໂຄມໄຟ  LED Buned Lamp Series 5W 3000K</t>
  </si>
  <si>
    <t xml:space="preserve">ໂຄມໄຟ  LED  lamp Model : 0130004 + B      5W </t>
  </si>
  <si>
    <t xml:space="preserve">ໂຄມໄຟ  LED  Z - JIAN   3W  </t>
  </si>
  <si>
    <t>ໂຄມໄຟ  Panasonic Dowlight E27</t>
  </si>
  <si>
    <t>ໂຄມໄຟ  LED Unilamp OD 7312 Recess Dowlnlight 13W  3000K 55''(ດອກໄຟກັນນ້ຳ)</t>
  </si>
  <si>
    <t xml:space="preserve">ໂຄມໄຟ  LED DD305 - 2 X 7W 220V 4000 (D8) ( ໂຄມຄູ່ = ສອງດອກ / ໂຄມ) </t>
  </si>
  <si>
    <t>ໂຄມໄຟ  ແສງຈັນ '' GATA ''  E40 5000K 400W  ສີດຳ</t>
  </si>
  <si>
    <t>ໂຄມໄຟ  LED Rating : 110 - 240V,50/60Hz,  7W</t>
  </si>
  <si>
    <t>ໂຄມໄຟ  LED High power lamp TH215 15W 240V 6500K (D6)</t>
  </si>
  <si>
    <t xml:space="preserve">ໂຄມໄຟ  LED High power lamp TH207 15W 240V 6500K </t>
  </si>
  <si>
    <t>ໂຄມໄຟ  LED  street lamp 220V LD 1606/4000K  IP65   84W</t>
  </si>
  <si>
    <t>ໂຄມໄຟ  LED  20W 6500K    20 PCS/ແກັດ (ແປມົນ)</t>
  </si>
  <si>
    <t>ໂຄມໄຟສະປອດໄລ  LED   150W</t>
  </si>
  <si>
    <t>ໂຄມໄຟສະປອດໄລ  LED   50W</t>
  </si>
  <si>
    <t>ຄອນເນັກເຕີ້  PVC  1/2   ສີເຫລືອງ</t>
  </si>
  <si>
    <t>ແຄ້ມຈັບສາຍໄຟ  PG Clamp CU6-50 (ແຄ້ມພີຈີຄູ່)</t>
  </si>
  <si>
    <t>ເຄື່ອງຄວບຄຸມອຸນຫະພູມ  TEMPERATURE CONTROLLER TZN4S-14S (AUTONICS)</t>
  </si>
  <si>
    <t>ແຄ້ມປະກົບຄູ່   IMC 2 ''       ''PIPE - CLAMP FOR C - CHANNEL''  100 ຊຸດ / ແກັດ</t>
  </si>
  <si>
    <t>ແຄ້ມປະກົບຄູ່   IMC 2 1/2''  ''PIPE - CLAMP FOR C - CHANNEL''  100 ຊຸດ / ແກັດ</t>
  </si>
  <si>
    <t>ແຄ້ມປະກົບຄູ່   IMC 3 1/2''  ''PIPE - CLAMP FOR C - CHANNEL''  50 ຊຸດ / ແກັດ</t>
  </si>
  <si>
    <t>ຫຼອດ</t>
  </si>
  <si>
    <t>ຂາຫນີບສະປິງ ດອກໄຟ  ''KPG MONTREE''</t>
  </si>
  <si>
    <t>ຂາຕັ້ງໂຄມໄຟ   HI-TEK ສໍາຫລັບດອກ PAR38  ລຸ້ນ   BATA 120W</t>
  </si>
  <si>
    <t xml:space="preserve">ຂໍ້ຕໍ່ງໍ 90 ໄຟຟ້າ  PE  125mm </t>
  </si>
  <si>
    <t xml:space="preserve">ຂໍ້ຕໍ່ງໍ 90 ໄຟຟ້າ  PE  90mm </t>
  </si>
  <si>
    <t xml:space="preserve">ຂໍ້ຕໍ່ງໍ 90 ໄຟຟ້າ  PE  63mm </t>
  </si>
  <si>
    <t xml:space="preserve">ຂໍ້ຕໍ່ງໍ 90 ໄຟຟ້າ  PE  50mm </t>
  </si>
  <si>
    <t>ເຂັມຫົວຈ່າຍໄຟ (ໄຟແສງສີ)</t>
  </si>
  <si>
    <t>ກັບຟິວ ແບບ ລູກສະກິດ FUSE BASE 32A ''Shinohawa''</t>
  </si>
  <si>
    <t>ກັບຣີເລ SOCKET  '' 11X4EW1 ''  FOR  RELAY  MY4</t>
  </si>
  <si>
    <t>ກັບຣີເລ SOCKET  '' 06Y4EW2 ''  FOR  RELAY  MY2N</t>
  </si>
  <si>
    <t>ເກວັດແຮງດັນ TECLOCK</t>
  </si>
  <si>
    <t>ເກວັດແຮງດັນ Coolmax Refrigerant Gauges</t>
  </si>
  <si>
    <t xml:space="preserve">ເກວັດແຮງດັນ Pressure gauge wekster 1/4  </t>
  </si>
  <si>
    <t>ເກວັດແຮງດັນ Pressure gauge 3/8   APEX</t>
  </si>
  <si>
    <t>ກາວຕິດ ແຜ່ນ LED  150g</t>
  </si>
  <si>
    <t>ກາປາຊິເຕີ  MK805U45LF Motor Start Capacitor 8µF±5% 450VAC 50/60Hz (ພັດລົມ)</t>
  </si>
  <si>
    <t>ກາປາຊິເຕີ  MK805U45LF Motor Start Capacitor10µF±5% 450VAC 50/60Hz (ພັດລົມ)</t>
  </si>
  <si>
    <t>ກົງເຕີໄຟເຕີມເງີນ KASAMAPLUS ລຸ້ນ A882 3P 30 ( 100 ) A</t>
  </si>
  <si>
    <t>ກະແຈ ປິດ/ເປີດ ໄຟຟ້າ  NP2-BG35        ''CHINT''</t>
  </si>
  <si>
    <t>ກາປາຊິເຕີ  CBB61 4µF±5%     400/450VAC  50/60Hz (ພັດລົມ)</t>
  </si>
  <si>
    <t>ກາປາຊິເຕີ  CBB61 3.5µF±5%  400/450VAC  50/60Hz (ພັດລົມ)</t>
  </si>
  <si>
    <t xml:space="preserve">ກາປາຊິເຕີ  SH.Air Conditioning Capacitor  25µF±5%  300VAC  50/60Hz  (ແອ ) </t>
  </si>
  <si>
    <t>ກາປາຊິເຕີ  CD60 Motor Start  Capacitor  10µF±5%  450VAC  50/60Hz</t>
  </si>
  <si>
    <t>ກາປາຊິເຕີ  GATA PSB Capacitor  4.5µF±10%  250V  50/60Hz       (ຫລອດໄຟ)</t>
  </si>
  <si>
    <t>ກາປາຊິເຕີ  2.5 MT ( SX )</t>
  </si>
  <si>
    <t>ກ່ອງໄຟ ໂລ  F.S box   4" X  4 1/2"    50PCS/ແພັກ</t>
  </si>
  <si>
    <t xml:space="preserve">ກ່ອງໄຟ ເຫລັກ  8" X 8'' X 4''  </t>
  </si>
  <si>
    <t xml:space="preserve">ກ່ອງໄຟ ເຫລັກ  6" X 6'' X 4''  </t>
  </si>
  <si>
    <t xml:space="preserve">ກ່ອງແບັກເກີ້  PVC ''T PLUS''  </t>
  </si>
  <si>
    <t xml:space="preserve">ກ່ອງແບັກເກີ້  PVC  BREAKER   BOX  </t>
  </si>
  <si>
    <t>ກ່ອງກັບແຈກໄຟ PVC ''ກັນນ້ຳ'' 4''X 4'' NANO  ສີເຫລືອງ</t>
  </si>
  <si>
    <t xml:space="preserve">ກ່ອງໄຟ PVC ''ກັນນໍ້າ''  6''X 8''  ''Kumwel GYPTB'' </t>
  </si>
  <si>
    <t>ກ່ອງໄຟ PVC ''ກັນນໍ້າ''  4''X 4'' ສີເທົາ</t>
  </si>
  <si>
    <t>ກ່ອງໄຟ PVC ''ກັນນໍ້າ''  2''X 4'' ສີຂາວ</t>
  </si>
  <si>
    <t xml:space="preserve">ຂໍ້ຕໍ່ໄຟ ໂລ  L.B box  1/2"    </t>
  </si>
  <si>
    <t xml:space="preserve">ຂໍ້ຕໍ່ໄຟ ໂລ  OT    2" </t>
  </si>
  <si>
    <t>ກີບກ້າມປູ  PVC  1/2''  ສີຂາວ</t>
  </si>
  <si>
    <t>ກີບກ້າມປູ  PVC  1/2''  ສີເຫລືອງ</t>
  </si>
  <si>
    <t>ກີບກ້າມປູ  PVC  3/4''  ສີເຫລືອງ</t>
  </si>
  <si>
    <t>ກິບຈັບທໍ່ບາງຂາຄູ່   2 1/2'' EMT  200 ອັນ/ຖົງ</t>
  </si>
  <si>
    <t>ກິບຈັບທໍ່ບາງຂາຄູ່   4'' EMT  200 ອັນ/ຖົງ</t>
  </si>
  <si>
    <t>ຂໍ້ຕໍ່ໄຟ ໂລມົນ  SC ສອງທາງ  1/2''    50PCS/ຖົງ</t>
  </si>
  <si>
    <t>ຂໍ້ຕໍ່ໄຟ ໂລມົນ  SC ສາມທາງ  1/2''    50PCS/ຖົງ</t>
  </si>
  <si>
    <t>ຂໍ້ຕໍ່ໄຟ ໂລມົນ  SC ສີ່ທາງ     1/2''    50PCS/ຖົງ</t>
  </si>
  <si>
    <t xml:space="preserve">ຂໍ້ຕໍ່ໄຟ ໂລ  L.R box  1/2"    </t>
  </si>
  <si>
    <t xml:space="preserve">ຂໍ້ຕໍ່ໄຟ ໂລ  L.B box  3/4"    </t>
  </si>
  <si>
    <t xml:space="preserve">ຂໍ້ຕໍ່ໄຟ ໂລ  L.R box  3/4"    </t>
  </si>
  <si>
    <t xml:space="preserve">ຂໍ້ຕໍ່ໄຟ ໂລ  L.B box  1"    </t>
  </si>
  <si>
    <t xml:space="preserve">ຂໍ້ຕໍ່ໄຟ ໂລ  L.R box  1"    </t>
  </si>
  <si>
    <t xml:space="preserve">ຂໍ້ຕໍ່ໄຟ ໂລ  L.B box  2"    </t>
  </si>
  <si>
    <t xml:space="preserve">ຂໍ້ຕໍ່ໄຟ ໂລ  L.R box  2"    </t>
  </si>
  <si>
    <t>ຂໍ້ຕໍ່ຊື່  ທໍ່ບາງໄຟຟ້າ  3/4'' EMT  100 ອັນ/ຖົງ</t>
  </si>
  <si>
    <t xml:space="preserve">ຂ້້ຕໍ່ຊື່ PVC  3"       8.5mm   ''ສີເຫລຶອງ''    </t>
  </si>
  <si>
    <t xml:space="preserve">ຂ້້ຕໍ່ຊື່ PVC  2"       8.5mm   ''ສີເຫລຶອງ''    </t>
  </si>
  <si>
    <t xml:space="preserve">ຂ້້ຕໍ່ຊື່ PVC  1 1/2"  8.5mm   ''ສີເຫລຶອງ''    </t>
  </si>
  <si>
    <t xml:space="preserve">ຂ້້ຕໍ່ຊື່ PVC  1 1/4"  8.5mm   ''ສີເຫລຶອງ''    </t>
  </si>
  <si>
    <t xml:space="preserve">ຂ້້ຕໍ່ຊື່ PVC  1"        8.5mm  ''ສີເຫລຶອງ''    </t>
  </si>
  <si>
    <t xml:space="preserve">ຂ້້ຕໍ່ຊື່ PVC  3/8"     8.5mm  ''ສີເຫລຶອງ''    </t>
  </si>
  <si>
    <t xml:space="preserve">ຂ້້ຕໍ່ຊື່ PVC  1"       13.5mm   ''ສີເຫລຶອງ''    </t>
  </si>
  <si>
    <t xml:space="preserve">ຂ້້ຕໍ່ຊື່ PVC  1/2"    13.5mm   ''ສີເຫລຶອງ''    </t>
  </si>
  <si>
    <t xml:space="preserve">ຂ້້ຕໍ່ສາມທາງ  PVC  1/2"  ''ສີເຫລຶອງ''    </t>
  </si>
  <si>
    <t xml:space="preserve">ຂ້້ຕໍ່ສາມທາງ  PVC  3/8"  ''ສີເຫລຶອງ''    </t>
  </si>
  <si>
    <t xml:space="preserve">ຂ້້ຕໍ່ສາມທາງ  PVC  2"     ''ສີເຫລຶອງ''    </t>
  </si>
  <si>
    <t>ຂໍ້ຕໍ່ໍຊື່ ໄຟຟ້າ  PE  125mm</t>
  </si>
  <si>
    <t>ຂໍ້ຕໍ່ໍຊື່ ໄຟຟ້າ  PE  110mm</t>
  </si>
  <si>
    <t>ຂໍ້ຕໍ່ໍຊື່ ໄຟຟ້າ  PE  90mm</t>
  </si>
  <si>
    <t>ຂໍ້ຕໍ່ໍຊື່ ໄຟຟ້າ  PE  63mm</t>
  </si>
  <si>
    <t>ຂໍ້ຕໍ່ໍຊື່ ໄຟຟ້າ  PE  50mm</t>
  </si>
  <si>
    <t xml:space="preserve">ຂໍ້ຕໍ່ຊື່ລົດ ໄຟຟ້າ  PE 160 X 110      </t>
  </si>
  <si>
    <t xml:space="preserve">ຂໍ້ຕໍ່ຊື່ລົດ ໄຟຟ້າ  PE 110 X 50     </t>
  </si>
  <si>
    <t xml:space="preserve">ຂ້້ຕໍ່ງໍ 90''  PVC  1 1/2"  ''ສີເຫລຶອງ''    </t>
  </si>
  <si>
    <t xml:space="preserve">ຂ້້ຕໍ່ງໍ 90''  PVC  2"       ''ສີເຫລຶອງ''    </t>
  </si>
  <si>
    <t xml:space="preserve">ຂ້້ຕໍ່ງໍ 90''  PVC  3"       ''ສີເຫລຶອງ''    </t>
  </si>
  <si>
    <t xml:space="preserve">ຂ້້ຕໍ່ງໍ 90''  PVC  4"       ''ສີເຫລຶອງ''    </t>
  </si>
  <si>
    <t xml:space="preserve">ຂ້້ຕໍ່ງໍ 90''  PVC  1 1/4" ''ສີເຫລຶອງ''    </t>
  </si>
  <si>
    <t xml:space="preserve">ຂ້້ຕໍ່ງໍ 90''  PVC  1"       ''ສີເຫລຶອງ''    </t>
  </si>
  <si>
    <t xml:space="preserve">ຂ້້ຕໍ່ງໍ 90''  PVC  3/8"    ''ສີເຫລຶອງ''    </t>
  </si>
  <si>
    <t xml:space="preserve">ຂ້້ຕໍ່ຊື່ PVC  1 1/2" 13.5mm   ''ສີເຫລຶອງ''    </t>
  </si>
  <si>
    <t xml:space="preserve">ຂໍ້ຕໍ່ງໍ 90 ໄຟຟ້າ  PE  100mm </t>
  </si>
  <si>
    <t xml:space="preserve">ຂໍ້ຕໍ່ງໍ 90 ໄຟຟ້າ  PE  140mm </t>
  </si>
  <si>
    <t xml:space="preserve">ຂໍ້ຕໍ່ງໍ 90 ໄຟຟ້າ  PE  160mm </t>
  </si>
  <si>
    <t xml:space="preserve">ຂໍ້ຕໍ່ງໍ 45 ໄຟຟ້າ  PE  315mm </t>
  </si>
  <si>
    <t xml:space="preserve">ຂໍ້ຕໍ່ງໍ 45 ໄຟຟ້າ  PE  110mm </t>
  </si>
  <si>
    <t xml:space="preserve">ຂໍ້ຕໍ່ງໍ 90'' ເຫລັກ ເປີດບົນ 4''X 4''  </t>
  </si>
  <si>
    <t xml:space="preserve">ຂໍ້ຕໍ່ງໍ 90'' ເຫລັກ ເປີດບົນ 2''X 4''  </t>
  </si>
  <si>
    <t xml:space="preserve">ຂໍ້ຕໍ່ງໍ 90'' ເຫລັກ ເປີດບົນ 4''X 10''  </t>
  </si>
  <si>
    <t xml:space="preserve">ຂໍ້ຕໍ່ງໍ 90'' ເຫລັກ ເປີດນອກ 4''X 10''  </t>
  </si>
  <si>
    <t xml:space="preserve">ຂໍ້ຮັບລາງວາຍເວເຫລັກ HANGER SUPPORT 4" X 8" (100 X 200) </t>
  </si>
  <si>
    <t>ຂໍ້ຮັບລາງວາຍເວເຫລັກ HANGER SUPPORT 4" X 4" (100 X 100)  10ຊຸດ/ຖົງ</t>
  </si>
  <si>
    <t>ຂໍ້ຮັບລາງວາຍເວເຫລັກ HANGER SUPPORT 2" X 4"  (50 X 100)  10ຊຸດ/ຖົງ</t>
  </si>
  <si>
    <t xml:space="preserve">ຂໍ້ຮັບລາງວາຍເວເຫລັກ HANGER SUPPORT 3" X 3"  (75 X 75) </t>
  </si>
  <si>
    <t>ຂໍຮັບລາງວາຍເວເຫລັກ HANGER SUPPORT 4"X 10" (100 X 250) 10ຊຸດ/ຖົງ</t>
  </si>
  <si>
    <t>ໂຄມໄຟ  LED 18W ແສງ 6500 "EVE"  20ຊຸດ/ແກັດ (ແປມົນ)</t>
  </si>
  <si>
    <t>ໂຄມໄຟ  LED  20W TH212   4000K (D5) (ອອງເຕົາ)</t>
  </si>
  <si>
    <t xml:space="preserve">ໂຄມໄຟສະປອດໄລ  SPOTLIGHT  IP65      </t>
  </si>
  <si>
    <t>ໂຄມໄຟສະປອດໄລ  LED SPOTLIGHT  HCH 110 - 240V 22W     (ໂຄມດຽວ) (ແບບໃຊ້ລາງ)</t>
  </si>
  <si>
    <t>ໂຄມໄຟສະປອດໄລ  LED SPOTLIGHT  HCH 110 - 240V 2X20W   (ໂຄມຄູ່)   (ແບບໃຊ້ລາງ)</t>
  </si>
  <si>
    <t>ໂຄມໄຟສະປອດໄລ  LED SPOTLIGHT  HCH Sunrise  (ແບບໃຊ້ລາງ)</t>
  </si>
  <si>
    <t xml:space="preserve">ໂຄມໄຟ  LED Track light  HTLEXN 12V 50W (ແບບໃຊ້ລາງ) </t>
  </si>
  <si>
    <t>ໂຄມໄຟ  LED Track light  GD518/20W 4000K  (ແບບໃຊ້ລາງ) (C1)</t>
  </si>
  <si>
    <t xml:space="preserve">ຄອນເນັກເຕີ້  PVC  3/4"  ສີເຫລຶອງ   </t>
  </si>
  <si>
    <t xml:space="preserve">ຄອນເນັກເຕີ້  PVC  3/8"  ສີເຫລຶອງ    </t>
  </si>
  <si>
    <t>ຄອນເນັດເຕີ ທໍ່ໄຟ  1''     EMT    50 ອັນ/ຖົງ</t>
  </si>
  <si>
    <t>ຄອນເນັດເຕີ ທໍ່ເຟັກອອ່ນເຫລັກ    1/2   100 ອັນ/ຖົງ</t>
  </si>
  <si>
    <t>ຄອນເນັກເຕີ້ ທໍ່ໄຟ  1 1/2''  EMT   50 ອັນ/ຖົງ</t>
  </si>
  <si>
    <t>ສະລິບຕໍ່ສາຍໄຟ (ຂໍ້ຕໍ່ສາຍໄຟ) ເບີ 16</t>
  </si>
  <si>
    <t>ສະລິບຕໍ່ສາຍໄຟ (ຂໍ້ຕໍ່ສາຍໄຟ) ເບີ 10</t>
  </si>
  <si>
    <t xml:space="preserve">ສາຍໄຟ THW 1 X 1.5  ສີແດງ 100M/Roll </t>
  </si>
  <si>
    <t>ສາຍໄຟ BVV 1 X 70  ສີດຳ</t>
  </si>
  <si>
    <t>ສາຍໄຟ BVV 1 X 150  ສີດຳ</t>
  </si>
  <si>
    <t>ສາຍໄຟ BVV 1 X 240  ສີດຳ</t>
  </si>
  <si>
    <t>ສາຍໄຟ ເບີອອບຕິກ GYXTW 9/125</t>
  </si>
  <si>
    <t>ສາຍໄຟ RVV  300/500V       540CM/KGS</t>
  </si>
  <si>
    <t xml:space="preserve">ຂໍ້ຕໍ່ສາມທາງລົດ ໄຟຟ້າ  PE 160 X 110      </t>
  </si>
  <si>
    <t xml:space="preserve">ຂໍ້ຕໍ່ສາມທາງລົດ ໄຟຟ້າ  PE 140 X 110      </t>
  </si>
  <si>
    <t xml:space="preserve">ຂໍ້ຕໍ່ສາມທາງລົດ ໄຟຟ້າ  PE 110 X 63      </t>
  </si>
  <si>
    <t xml:space="preserve">ຂ້້ຕໍ່ສາມທາງ  ໄຟຟ້າ  PE  100mm     </t>
  </si>
  <si>
    <t xml:space="preserve">ຂ້້ຕໍ່ສາມທາງ  ໄຟຟ້າ  PE  160mm     </t>
  </si>
  <si>
    <t>ຂໍ້ຕໍ່ສາມທາງ ໄຟຟ້າ ເຫລັກ 2 X 4    ( 5 X 10CM )</t>
  </si>
  <si>
    <t>ດອກໄຟ  LED High power lamp        7W    (ຫົວກຽວ)</t>
  </si>
  <si>
    <t>ຕູ້ໄຟ ''ແບບທຳມະດາ'' KBSS 9000 - 0   (250 X 350 X 150 MM)</t>
  </si>
  <si>
    <t>ຕູ້ໄຟ ''ແບບທຳມະດາ'' KBSS -SS-02 350 X 520 X 170 MM</t>
  </si>
  <si>
    <t>ຕູ້ໄຟ ''ແບບກັນນໍ້າມີຫລັງຄາ'' KBSW 009  NO.7   (640 X 920 X 250 MM)</t>
  </si>
  <si>
    <t>ຕູ້ໄຟ ''ແບບກັນນໍ້າມີຫລັງຄາ'' KBSW 006  NO.4   (440 X 610 X 230 MM)</t>
  </si>
  <si>
    <t>ຕູ້ໄຟ ''ແບບກັນນໍ້າມີຫລັງຄາ'' KBSW 005  NO.3   (400 X 570 X 200 MM)</t>
  </si>
  <si>
    <t>ຕູ້ໄຟ ''ແບບກັນນໍ້າມີຫລັງຄາ'' KBSW 004  NO.2   (350 X 520 X 170 MM)</t>
  </si>
  <si>
    <t>ຕູ້ໄຟ ''ແບບກັນນໍ້າມີຫລັງຄາ'' KBSW 003  NO.1   (300 X 450 X 170 MM)</t>
  </si>
  <si>
    <t>ຖານຮອງກົງເຕີໄຟຟ້າ</t>
  </si>
  <si>
    <t>ທາມເມີ  "delta" 220V</t>
  </si>
  <si>
    <t>ທໍ່ເຫລັກ ໄຟຟ້າ  EMT 1/2''   3ແມັດ/ເສັ້ນ</t>
  </si>
  <si>
    <t>ທໍ່ເຫລັກ ໄຟຟ້າ  EMT 3/4''   3ແມັດ/ເສັ້ນ</t>
  </si>
  <si>
    <t>ທໍ່ເຫລັກ ໄຟຟ້າ  EMT  2''     3ແມັດ/ເສັ້ນ</t>
  </si>
  <si>
    <t>ທໍ່ເຟລັກ ເຫລັກ ໄຟຟ້າ  EMT  SIZE 1/2''   50ແມັດ/ກໍ້</t>
  </si>
  <si>
    <t>ທໍ່ເຟລັກ ເຫລັກ ໄຟຟ້າ  EMT  SIZE 3/4''   50ແມັດ/ກໍ້</t>
  </si>
  <si>
    <t>ທໍ່ເຟລັກ ເຫລັກກັນນ້ຳ  TEE-FLEX FLEXIBLE CONDUIT  SIZE 1/2''</t>
  </si>
  <si>
    <t>ທໍ່ເຟລັກ ເຫລັກກັນນ້ຳ  TEE-FLEX FLEXIBLE CONDUIT  SIZE 1 1/4''</t>
  </si>
  <si>
    <t>ທໍ່ເຟລັກ PVC ໄຟຟ້າ  3/4''  ສີເຫຼືອງ</t>
  </si>
  <si>
    <t>ທໍ່ເຟລັກ PVC ໄຟຟ້າ  1/2''  ສີຂາວ  50ແມັດ/ກໍ້</t>
  </si>
  <si>
    <t>ທໍ່ຢາງ  PVC  1/2"   ສິເຫລືອງ</t>
  </si>
  <si>
    <t>ທໍ່ຢາງ  PVC  3/4"   ສິເຫລືອງ</t>
  </si>
  <si>
    <t>ທໍ່ຢາງ  PVC  1"      ສິເຫລືອງ</t>
  </si>
  <si>
    <t>ທໍ່ຢາງ  PVC  1 1/2"   ສິເຫລືອງ</t>
  </si>
  <si>
    <t>ທໍ່ຢາງ  PVC  4"      ສິເຫລືອງ</t>
  </si>
  <si>
    <t>ທໍ່ຢາງດຳ  HDPE   63mm   6ແມັດ/ເສັ້ນ</t>
  </si>
  <si>
    <t>ທໍ່ຢາງດຳ  HDPE   90mm   6ແມັດ/ເສັ້ນ</t>
  </si>
  <si>
    <t>ທໍ່ຢາງດຳ  HDPE   110mm   6ແມັດ/ເສັ້ນ</t>
  </si>
  <si>
    <t>ທໍ່ຢາງດຳ  HDPE   125mm   6ແມັດ/ເສັ້ນ</t>
  </si>
  <si>
    <t>ທໍ່ຢາງດຳ  HDPE   140mm   6ແມັດ/ເສັ້ນ</t>
  </si>
  <si>
    <t>ທໍ່ຢາງດຳ  HDPE   160mm   6ແມັດ/ເສັ້ນ</t>
  </si>
  <si>
    <t>ທໍ່ຢາງ  PVC  20mm"  ສິຂາວ   4ແມັດ/ເສັ້ນ</t>
  </si>
  <si>
    <t>ທໍ່ຢາງ  PVC  25mm"  ສິຂາວ   4ແມັດ/ເສັ້ນ</t>
  </si>
  <si>
    <t>ຝາປິດຕາຍ  PE  50mm</t>
  </si>
  <si>
    <t>ຝາປິດຕາຍ  PE  90mm</t>
  </si>
  <si>
    <t>ຝາປິດຕາຍ  PE  125mm</t>
  </si>
  <si>
    <t>ຝາກ່ອງໄຟເຫລັກ  Handy box  2" X 4"  50PCS/ມັດ</t>
  </si>
  <si>
    <t>ຝາກ່ອງໄຟເຫລັກ  Handy box  4" X 4"  50PCS/ມັດ</t>
  </si>
  <si>
    <t>ຝາຂໍ້ຕໍ່ໄຟ ໂລມົນ  SC</t>
  </si>
  <si>
    <t>ໂອເວີໂຫລດ ''Electric'' CT GTH-22</t>
  </si>
  <si>
    <t>ໂອເວີໂຫລດ ''MEC'' CT GTH-22</t>
  </si>
  <si>
    <t>ໂອເວີໂຫລດ ''DELIXI'' JRS1D-25  660V</t>
  </si>
  <si>
    <t>ໂອເວີໂຫລດ ''MITSUBISHI Electric'' TH-N20 690V</t>
  </si>
  <si>
    <t>ໂອເວີໂຫລດ ''MITSUBISHI Electric'' TH-N12 600V</t>
  </si>
  <si>
    <t>ເບກເກີ   2P  80A    ''Takamura''</t>
  </si>
  <si>
    <t>ເບກເກີ   3P  63A    ''Mitsubishi''</t>
  </si>
  <si>
    <t>ເບກເກີ   3P  60A    ''Schneider Electric''</t>
  </si>
  <si>
    <t>ເບກເກີ   3P  50A    ''Schneider Electric''</t>
  </si>
  <si>
    <t>ເບກເກີ   3P  40A    ''Schneider Electric''</t>
  </si>
  <si>
    <t>ເບກເກີ   3P   60A   TP79   T-62P   ສີດຳ</t>
  </si>
  <si>
    <t>ເບກເກີ   3P  100A   ''MEC''</t>
  </si>
  <si>
    <t>ເບກເກີ   3P  350A   ''MEC''</t>
  </si>
  <si>
    <t>ເບກເກີ   3P  200A   ''SRegis''</t>
  </si>
  <si>
    <t>ເບກເກີ   3P  300A   ''Takamura''</t>
  </si>
  <si>
    <t>ເບກເກີ   3P  300A   ''FUJI BW400EAG''</t>
  </si>
  <si>
    <t>ມໍເຕີ້ປະຕູມ້ວນ Kalata Roller Shutter motor M 800 D-BA</t>
  </si>
  <si>
    <t>ແມັກເນຕິກ ຄອນແທກເຕີ  LC1E50M5  70A TVS-033903  ''Schneider''</t>
  </si>
  <si>
    <t>ແມັກເນຕິກ ຄອນແທກເຕີ MITSUBISHI S-N20 32A</t>
  </si>
  <si>
    <t>ແມັກເນຕິກ ຄອນແທກເຕີ '' MEC'' LSGMC(D)-22 40A 690V</t>
  </si>
  <si>
    <t>ແມັກເນຕິກ ຄອນແທກເຕີ '' MEC'' LSGMC(D)-22 60A 690V</t>
  </si>
  <si>
    <t>ແມັກເນຕິກ ຄອນແທກເຕີ '' ERINA'' 2010C 30A</t>
  </si>
  <si>
    <t>ແມັກເນຕິກ ຄອນແທກເຕີ + ໂອເວີໂຫລດ HITACHI H25 35A 660V</t>
  </si>
  <si>
    <t>ແມັກເນຕິກ ຄອນແທກເຕີ ST25 30A/220V "Mitsubishi"</t>
  </si>
  <si>
    <t>ແມັກເນຕິກ ຄອນແທກເຕີ  LC1D80  80A  ''Schneider''</t>
  </si>
  <si>
    <t>ແມັກເນຕິກ ຄອນແທກເຕີ  LC1D65  65A  ''Schneider''</t>
  </si>
  <si>
    <t xml:space="preserve">ແມັກເນຕິກ ຄອນແທກເຕີ  LC1D80 125A  690V ''Schneider''  </t>
  </si>
  <si>
    <t>ແມັກເນຕິກ ຄອນແທກເຕີ  LC1D80 125A  690V ''Schneider''</t>
  </si>
  <si>
    <t>ແມັກເນຕິກ ຄອນແທກເຕີ  LC1D25  40A  690V  ''Schneider''</t>
  </si>
  <si>
    <t xml:space="preserve">ແມັກເນຕິກ ຄອນແທກເຕີ  SC-N2 40A   ''Fuji Magnetic contactor''  </t>
  </si>
  <si>
    <t xml:space="preserve">ແມັກເນຕິກ ຄອນແທກເຕີ  LC1D65 80A 1000V ''TELEMECANIQUC'' </t>
  </si>
  <si>
    <t xml:space="preserve">ໜ້າກາກ  2T  FG1052H   ''Schneider'' </t>
  </si>
  <si>
    <t xml:space="preserve">ໜ້າກາກ  2T  ''MATSUKAMI MS 1993W'' </t>
  </si>
  <si>
    <t xml:space="preserve">ໜ້າກາກ  3T  FG1053H   ''Schneider'' </t>
  </si>
  <si>
    <t xml:space="preserve">ໜ້າກາກ  1T  ''bticino'' </t>
  </si>
  <si>
    <t xml:space="preserve">ໜ້າກາກ  1T  FG1050H   ''Schneider'' </t>
  </si>
  <si>
    <t>ໜ້າກາກ  3T  WEG 6801 WK  ''Panasonic'' 10PCS/ກັບ</t>
  </si>
  <si>
    <t>ໜ້າກາກ  6T  WEG 6801 WK  ''Panasonic'' 10PCS/ກັບ</t>
  </si>
  <si>
    <t>ໜ້າກາກ  2T  WEG 6801 WK  ''Panasonic'' 10PCS/ກັບ</t>
  </si>
  <si>
    <t xml:space="preserve">ໜ້າກາກ  3T  ''bticino'' </t>
  </si>
  <si>
    <t xml:space="preserve">ໜ້າກາກ  3T  WNG6803W   ''National'' </t>
  </si>
  <si>
    <t xml:space="preserve">ໜ້າກາກ  1T  WNG6801W   ''National'' </t>
  </si>
  <si>
    <t>ໜ້າກາກ  3T  WEG 7903  ''ກັນນໍ້າ ''</t>
  </si>
  <si>
    <t>ບາຫລາດ ໂຄມໄຟ  LED Driver (13-18)X1W</t>
  </si>
  <si>
    <t>ຣີເລ ຈັບເວລາ H3CR-A8  omron</t>
  </si>
  <si>
    <t>ຣີເລ ຈັບເວລາ Timing relay DELIXI JSZ 3A-A</t>
  </si>
  <si>
    <t>ຣີເລ RELAY  MY2N  220/240VAC  ( 8 ຂາ )</t>
  </si>
  <si>
    <t>ຣີເລ RELAY  MY4    220/ 240VAC  ( 14 ຂາ )</t>
  </si>
  <si>
    <t>ຫລອດໄຟ LED T8 18W "Bewon" ຫຼອດຂຸ້ນ</t>
  </si>
  <si>
    <t>ລາງໄຟຄູ່ LED T8 18W   12PCS/ແກັດ</t>
  </si>
  <si>
    <t>ລາງໄຟຄູ່ LED T8 18W   10PCS/ແກັດ  ຝາແກ້ວ</t>
  </si>
  <si>
    <t>ລາງໄຟຄູ່  ນິອອນ  T8''  (ໂຄມໄຟຕະແກງຕິດລອຍ)</t>
  </si>
  <si>
    <t xml:space="preserve">ລາງໄຟຄູ່  ນິອອນ  T8'' CALIF  </t>
  </si>
  <si>
    <t xml:space="preserve">ລາງໄຟຄູ່  ນິອອນ  T8'' D24   </t>
  </si>
  <si>
    <t xml:space="preserve">ລາງໄຟດຽ່ວ  ນິອອນ  36W       </t>
  </si>
  <si>
    <t xml:space="preserve">ລາງໄຟດຽ່ວ  ນິອອນ  T8 1 X 40W    ສີດຳ         </t>
  </si>
  <si>
    <t xml:space="preserve">ລາງໄຟດຽ່ວ  ນິອອນ LED 9W PhiliPS  </t>
  </si>
  <si>
    <t xml:space="preserve">ລາງໄຟຄູ່  ນິອອນ   D23           </t>
  </si>
  <si>
    <t>ລາງໂຄມໄຟ  LED  200 CM   20 ເສັ້ນ / ແກັດ</t>
  </si>
  <si>
    <t>ລາງໂຄມໄຟ  LED  150 CM   20 ເສັ້ນ / ແກັດ</t>
  </si>
  <si>
    <t>ລາງໂຄມໄຟ  LED  100 CM   20 ເສັ້ນ / ແກັດ</t>
  </si>
  <si>
    <t>ລາງໂຄມໄຟ  LED    50 CM   20 ເສັ້ນ / ແກັດ</t>
  </si>
  <si>
    <t xml:space="preserve">ລາງໂຕຊີ  ອາລູມີນຽມ  100 CM  (ສຳຫລັບລູກສະກິດ)  </t>
  </si>
  <si>
    <t>ລາງວາຍເວ  PVC  #002</t>
  </si>
  <si>
    <t>ລາງວາຍເວອອງເຕົາ  PVC  CT220   No.2</t>
  </si>
  <si>
    <t xml:space="preserve">ລາງວາຍເວ  PVC  40 X 40 mm   </t>
  </si>
  <si>
    <t xml:space="preserve">ລາງວາຍເວ  PVC  50 X 100 mm </t>
  </si>
  <si>
    <t>ລາງວາຍເວ  PVC  20 X 40 mm HOME</t>
  </si>
  <si>
    <t>ລາງວາຍເວ  PVC 16 X 32mm</t>
  </si>
  <si>
    <t>ລາງວາຍເວ ເຫລັກ  2'' X 2''  ( 50 X 50 MM X2.4M)</t>
  </si>
  <si>
    <t>ລາງວາຍເວ ເຫລັກ  2'' X 4''  ( 50 X 100 MM X2.4M)</t>
  </si>
  <si>
    <t>ລາງວາຍເວ ເຫລັກ  4'' X 12''  ( 100 X 300 MM X2.4M)</t>
  </si>
  <si>
    <t>ລາງວາຍເວ ເຫລັກ  4'' X 24''  ( 100 X 600 MM X2.4M)</t>
  </si>
  <si>
    <t>ລາງວາຍເວ ເຫລັກ  4'' X 40''  ( 100 X 1000 MM X2.4M)</t>
  </si>
  <si>
    <t>ລາງ + ຫລອດນິອອນ LED 9W</t>
  </si>
  <si>
    <t>ລູກສະກິດເບກເກີ 1P-25A  ''Schneider'' 12PCS/ກັບ</t>
  </si>
  <si>
    <t>ລູກສະກິດເບກເກີ 3P-16A  ''Schneider'' 4PCS/ກັບ</t>
  </si>
  <si>
    <t>ລູກສະກິດເບກເກີ 3P-20A  ''Schneider'' 4PCS/ກັບ</t>
  </si>
  <si>
    <t>ລູກສະກິດເບກເກີ 1P-C10  ''CLIPSOL''  ສີຂາວ</t>
  </si>
  <si>
    <t>ລູກສະກິດເບກເກີ 1P-C16  ''CLIPSOL''  ສີຂາວ</t>
  </si>
  <si>
    <t>ລູກສະກິດເບກເກີ 2P 32A  ''HAGO''</t>
  </si>
  <si>
    <t>ລູກສະກິດເບກເກີ 2P 20A  ''HAGO''</t>
  </si>
  <si>
    <t>ຫົວຕໍ່ສາຍໄຟແມ່ ຫາງປາສຽບກົມ ຫຸ້ມຢາງ (ຫົວກົດ)   ສີແດງ     100ອັນ /ຖົງ  TLUG</t>
  </si>
  <si>
    <t>ຫົວຕໍ່ສາຍໄຟແມ່ ຫາງປາສຽບກົມ ຫຸ້ມຢາງ (ຫົວກົດ)   ສີຟ້າ      100ອັນ /ຖົງ  TLUG</t>
  </si>
  <si>
    <t>ຫົວຕໍ່ສາຍໄຟຜູ້ ຫາງປາສຽບແປ ຫຸ້ມຢາງ (ຫົວກົດ)     ສີຟ້າ       100ອັນ /ຖົງ  TLUG</t>
  </si>
  <si>
    <t>ຫົວຕໍ່ສາຍໄຟແມ່ ຫາງປາສຽບແປ ຫຸ້ມຢາງ (ຫົວກົດ)   ສີຟ້າ       100ອັນ /ຖົງ  TLUG</t>
  </si>
  <si>
    <t>ຫົວຕໍ່ສາຍໄຟຜູ້ ຫາງປາສຽບກົມ ຫຸ້ມຢາງ (ຫົວກົດ)     ສີຟ້າ      100ອັນ /ຖົງ  TLUG</t>
  </si>
  <si>
    <t>ຫົວຕໍ່ສາຍໄຟຜູ້ ຫາງປາສຽບກົມ ຫຸ້ມຢາງ (ຫົວກົດ)     ສີແດງ    100ອັນ /ຖົງ  TLUG</t>
  </si>
  <si>
    <t>ຫລອດໄຟ  ''Merlox''  ລຸ້ນ  MH - T 1000/42</t>
  </si>
  <si>
    <t>E0000075</t>
  </si>
  <si>
    <t>E0000076</t>
  </si>
  <si>
    <t>E0000077</t>
  </si>
  <si>
    <t>E0000078</t>
  </si>
  <si>
    <t>E0000079</t>
  </si>
  <si>
    <t>E0000080</t>
  </si>
  <si>
    <t>E0000081</t>
  </si>
  <si>
    <t>E0000082</t>
  </si>
  <si>
    <t>E0000083</t>
  </si>
  <si>
    <t>E0000084</t>
  </si>
  <si>
    <t>E0000085</t>
  </si>
  <si>
    <t>E0000086</t>
  </si>
  <si>
    <t>E0000087</t>
  </si>
  <si>
    <t>E0000088</t>
  </si>
  <si>
    <t>E0000089</t>
  </si>
  <si>
    <t>E0000090</t>
  </si>
  <si>
    <t>E0000091</t>
  </si>
  <si>
    <t>E0000092</t>
  </si>
  <si>
    <t>E0000093</t>
  </si>
  <si>
    <t>E0000094</t>
  </si>
  <si>
    <t>E0000095</t>
  </si>
  <si>
    <t>E0000096</t>
  </si>
  <si>
    <t>E0000097</t>
  </si>
  <si>
    <t>E0000098</t>
  </si>
  <si>
    <t>E0000100</t>
  </si>
  <si>
    <t>E0000101</t>
  </si>
  <si>
    <t>E0000102</t>
  </si>
  <si>
    <t>E0000103</t>
  </si>
  <si>
    <t>E0000104</t>
  </si>
  <si>
    <t>E0000105</t>
  </si>
  <si>
    <t>E0000106</t>
  </si>
  <si>
    <t>E0000107</t>
  </si>
  <si>
    <t>E0000108</t>
  </si>
  <si>
    <t>E0000109</t>
  </si>
  <si>
    <t>E0000110</t>
  </si>
  <si>
    <t>E0000111</t>
  </si>
  <si>
    <t>E0000112</t>
  </si>
  <si>
    <t>E0000113</t>
  </si>
  <si>
    <t>E0000114</t>
  </si>
  <si>
    <t>E0000115</t>
  </si>
  <si>
    <t>E0000116</t>
  </si>
  <si>
    <t>E0000117</t>
  </si>
  <si>
    <t>E0000118</t>
  </si>
  <si>
    <t>E0000119</t>
  </si>
  <si>
    <t>E0000120</t>
  </si>
  <si>
    <t>E0000121</t>
  </si>
  <si>
    <t>E0000122</t>
  </si>
  <si>
    <t>E0000123</t>
  </si>
  <si>
    <t>E0000124</t>
  </si>
  <si>
    <t>E0000125</t>
  </si>
  <si>
    <t>E0000126</t>
  </si>
  <si>
    <t>E0000127</t>
  </si>
  <si>
    <t>E0000128</t>
  </si>
  <si>
    <t>E0000129</t>
  </si>
  <si>
    <t>E0000130</t>
  </si>
  <si>
    <t>E0000131</t>
  </si>
  <si>
    <t>E0000132</t>
  </si>
  <si>
    <t>E0000133</t>
  </si>
  <si>
    <t>E0000134</t>
  </si>
  <si>
    <t>E0000135</t>
  </si>
  <si>
    <t>E0000136</t>
  </si>
  <si>
    <t>E0000137</t>
  </si>
  <si>
    <t>E0000138</t>
  </si>
  <si>
    <t>E0000139</t>
  </si>
  <si>
    <t>E0000140</t>
  </si>
  <si>
    <t>E0000141</t>
  </si>
  <si>
    <t>E0000142</t>
  </si>
  <si>
    <t>E0000143</t>
  </si>
  <si>
    <t>E0000144</t>
  </si>
  <si>
    <t>E0000145</t>
  </si>
  <si>
    <t>E0000146</t>
  </si>
  <si>
    <t>E0000147</t>
  </si>
  <si>
    <t>E0000148</t>
  </si>
  <si>
    <t>E0000149</t>
  </si>
  <si>
    <t>E0000150</t>
  </si>
  <si>
    <t>E0000151</t>
  </si>
  <si>
    <t>E0000152</t>
  </si>
  <si>
    <t>E0000153</t>
  </si>
  <si>
    <t>E0000154</t>
  </si>
  <si>
    <t>E0000155</t>
  </si>
  <si>
    <t>E0000156</t>
  </si>
  <si>
    <t>E0000157</t>
  </si>
  <si>
    <t>E0000158</t>
  </si>
  <si>
    <t>E0000159</t>
  </si>
  <si>
    <t>E0000160</t>
  </si>
  <si>
    <t>E0000161</t>
  </si>
  <si>
    <t>E0000162</t>
  </si>
  <si>
    <t>E0000163</t>
  </si>
  <si>
    <t>E0000164</t>
  </si>
  <si>
    <t>E0000165</t>
  </si>
  <si>
    <t>E0000166</t>
  </si>
  <si>
    <t>E0000167</t>
  </si>
  <si>
    <t>E0000168</t>
  </si>
  <si>
    <t>E0000169</t>
  </si>
  <si>
    <t>E0000170</t>
  </si>
  <si>
    <t>E0000171</t>
  </si>
  <si>
    <t>E0000172</t>
  </si>
  <si>
    <t>E0000173</t>
  </si>
  <si>
    <t>E0000174</t>
  </si>
  <si>
    <t>E0000175</t>
  </si>
  <si>
    <t>E0000176</t>
  </si>
  <si>
    <t>E0000177</t>
  </si>
  <si>
    <t>E0000178</t>
  </si>
  <si>
    <t>E0000179</t>
  </si>
  <si>
    <t>E0000180</t>
  </si>
  <si>
    <t>E0000181</t>
  </si>
  <si>
    <t>E0000182</t>
  </si>
  <si>
    <t>E0000183</t>
  </si>
  <si>
    <t>E0000184</t>
  </si>
  <si>
    <t>E0000185</t>
  </si>
  <si>
    <t>E0000186</t>
  </si>
  <si>
    <t>E0000187</t>
  </si>
  <si>
    <t>E0000188</t>
  </si>
  <si>
    <t>E0000189</t>
  </si>
  <si>
    <t>E0000190</t>
  </si>
  <si>
    <t>E0000191</t>
  </si>
  <si>
    <t>E0000192</t>
  </si>
  <si>
    <t>E0000193</t>
  </si>
  <si>
    <t>E0000194</t>
  </si>
  <si>
    <t>E0000195</t>
  </si>
  <si>
    <t>E0000196</t>
  </si>
  <si>
    <t>E0000197</t>
  </si>
  <si>
    <t>E0000198</t>
  </si>
  <si>
    <t>E0000199</t>
  </si>
  <si>
    <t>E0000200</t>
  </si>
  <si>
    <t>E0000201</t>
  </si>
  <si>
    <t>E0000202</t>
  </si>
  <si>
    <t>E0000203</t>
  </si>
  <si>
    <t>E0000204</t>
  </si>
  <si>
    <t>E0000205</t>
  </si>
  <si>
    <t>E0000206</t>
  </si>
  <si>
    <t>E0000207</t>
  </si>
  <si>
    <t>E0000208</t>
  </si>
  <si>
    <t>E0000209</t>
  </si>
  <si>
    <t>E0000210</t>
  </si>
  <si>
    <t>E0000211</t>
  </si>
  <si>
    <t>E0000212</t>
  </si>
  <si>
    <t>E0000213</t>
  </si>
  <si>
    <t>E0000214</t>
  </si>
  <si>
    <t>E0000215</t>
  </si>
  <si>
    <t>E0000216</t>
  </si>
  <si>
    <t>E0000217</t>
  </si>
  <si>
    <t>E0000218</t>
  </si>
  <si>
    <t>E0000219</t>
  </si>
  <si>
    <t>E0000220</t>
  </si>
  <si>
    <t>E0000221</t>
  </si>
  <si>
    <t>E0000222</t>
  </si>
  <si>
    <t>E0000223</t>
  </si>
  <si>
    <t>E0000224</t>
  </si>
  <si>
    <t>E0000225</t>
  </si>
  <si>
    <t>E0000226</t>
  </si>
  <si>
    <t>E0000227</t>
  </si>
  <si>
    <t>E0000228</t>
  </si>
  <si>
    <t>E0000229</t>
  </si>
  <si>
    <t>E0000230</t>
  </si>
  <si>
    <t>E0000231</t>
  </si>
  <si>
    <t>E0000232</t>
  </si>
  <si>
    <t>E0000233</t>
  </si>
  <si>
    <t>E0000234</t>
  </si>
  <si>
    <t>E0000235</t>
  </si>
  <si>
    <t>E0000236</t>
  </si>
  <si>
    <t>E0000237</t>
  </si>
  <si>
    <t>E0000238</t>
  </si>
  <si>
    <t>E0000239</t>
  </si>
  <si>
    <t>E0000240</t>
  </si>
  <si>
    <t>E0000241</t>
  </si>
  <si>
    <t>E0000242</t>
  </si>
  <si>
    <t>E0000243</t>
  </si>
  <si>
    <t>E0000244</t>
  </si>
  <si>
    <t>E0000245</t>
  </si>
  <si>
    <t>E0000246</t>
  </si>
  <si>
    <t>E0000247</t>
  </si>
  <si>
    <t>E0000248</t>
  </si>
  <si>
    <t>E0000249</t>
  </si>
  <si>
    <t>E0000250</t>
  </si>
  <si>
    <t>E0000251</t>
  </si>
  <si>
    <t>E0000252</t>
  </si>
  <si>
    <t>E0000253</t>
  </si>
  <si>
    <t>E0000254</t>
  </si>
  <si>
    <t>E0000255</t>
  </si>
  <si>
    <t>E0000256</t>
  </si>
  <si>
    <t>E0000257</t>
  </si>
  <si>
    <t>E0000258</t>
  </si>
  <si>
    <t>E0000259</t>
  </si>
  <si>
    <t>E0000260</t>
  </si>
  <si>
    <t>E0000261</t>
  </si>
  <si>
    <t>E0000262</t>
  </si>
  <si>
    <t>E0000263</t>
  </si>
  <si>
    <t>E0000264</t>
  </si>
  <si>
    <t>E0000265</t>
  </si>
  <si>
    <t>E0000266</t>
  </si>
  <si>
    <t>E0000267</t>
  </si>
  <si>
    <t>E0000268</t>
  </si>
  <si>
    <t>E0000269</t>
  </si>
  <si>
    <t>E0000270</t>
  </si>
  <si>
    <t>E0000271</t>
  </si>
  <si>
    <t>E0000272</t>
  </si>
  <si>
    <t>E0000273</t>
  </si>
  <si>
    <t>E0000274</t>
  </si>
  <si>
    <t>E0000275</t>
  </si>
  <si>
    <t>E0000276</t>
  </si>
  <si>
    <t>E0000277</t>
  </si>
  <si>
    <t>E0000278</t>
  </si>
  <si>
    <t>E0000279</t>
  </si>
  <si>
    <t>E0000280</t>
  </si>
  <si>
    <t>E0000281</t>
  </si>
  <si>
    <t>E0000282</t>
  </si>
  <si>
    <t>E0000283</t>
  </si>
  <si>
    <t>E0000284</t>
  </si>
  <si>
    <t>E0000285</t>
  </si>
  <si>
    <t>E0000286</t>
  </si>
  <si>
    <t>E0000287</t>
  </si>
  <si>
    <t>E0000288</t>
  </si>
  <si>
    <t>E0000289</t>
  </si>
  <si>
    <t>E0000290</t>
  </si>
  <si>
    <t>E0000291</t>
  </si>
  <si>
    <t>E0000292</t>
  </si>
  <si>
    <t>E0000293</t>
  </si>
  <si>
    <t>E0000294</t>
  </si>
  <si>
    <t>E0000295</t>
  </si>
  <si>
    <t>E0000296</t>
  </si>
  <si>
    <t>E0000297</t>
  </si>
  <si>
    <t>E0000298</t>
  </si>
  <si>
    <t>E0000299</t>
  </si>
  <si>
    <t>E0000300</t>
  </si>
  <si>
    <t>E0000301</t>
  </si>
  <si>
    <t>E0000302</t>
  </si>
  <si>
    <t>E0000303</t>
  </si>
  <si>
    <t>E0000304</t>
  </si>
  <si>
    <t>E0000305</t>
  </si>
  <si>
    <t>E0000306</t>
  </si>
  <si>
    <t>E0000307</t>
  </si>
  <si>
    <t>E0000308</t>
  </si>
  <si>
    <t>E0000309</t>
  </si>
  <si>
    <t>E0000310</t>
  </si>
  <si>
    <t>E0000311</t>
  </si>
  <si>
    <t>E0000312</t>
  </si>
  <si>
    <t>E0000313</t>
  </si>
  <si>
    <t>E0000314</t>
  </si>
  <si>
    <t>E0000315</t>
  </si>
  <si>
    <t>E0000316</t>
  </si>
  <si>
    <t>E0000317</t>
  </si>
  <si>
    <t>E0000318</t>
  </si>
  <si>
    <t>E0000319</t>
  </si>
  <si>
    <t>E0000320</t>
  </si>
  <si>
    <t>E0000321</t>
  </si>
  <si>
    <t>E0000322</t>
  </si>
  <si>
    <t>E0000323</t>
  </si>
  <si>
    <t>E0000324</t>
  </si>
  <si>
    <t>E0000325</t>
  </si>
  <si>
    <t>E0000326</t>
  </si>
  <si>
    <t>E0000327</t>
  </si>
  <si>
    <t>E0000328</t>
  </si>
  <si>
    <t>E0000329</t>
  </si>
  <si>
    <t>E0000330</t>
  </si>
  <si>
    <t>E0000331</t>
  </si>
  <si>
    <t>E0000332</t>
  </si>
  <si>
    <t>E0000333</t>
  </si>
  <si>
    <t>E0000334</t>
  </si>
  <si>
    <t>E0000335</t>
  </si>
  <si>
    <t>E0000336</t>
  </si>
  <si>
    <t>E0000337</t>
  </si>
  <si>
    <t>E0000338</t>
  </si>
  <si>
    <t>E0000339</t>
  </si>
  <si>
    <t>E0000340</t>
  </si>
  <si>
    <t>E0000341</t>
  </si>
  <si>
    <t>E0000342</t>
  </si>
  <si>
    <t>E0000343</t>
  </si>
  <si>
    <t>E0000344</t>
  </si>
  <si>
    <t>E0000345</t>
  </si>
  <si>
    <t>E0000346</t>
  </si>
  <si>
    <t>E0000347</t>
  </si>
  <si>
    <t>E0000348</t>
  </si>
  <si>
    <t>E0000349</t>
  </si>
  <si>
    <t>E0000350</t>
  </si>
  <si>
    <t>E0000351</t>
  </si>
  <si>
    <t>E0000352</t>
  </si>
  <si>
    <t>E0000353</t>
  </si>
  <si>
    <t>E0000354</t>
  </si>
  <si>
    <t>E0000355</t>
  </si>
  <si>
    <t>E0000356</t>
  </si>
  <si>
    <t>E0000357</t>
  </si>
  <si>
    <t>E0000358</t>
  </si>
  <si>
    <t>E0000359</t>
  </si>
  <si>
    <t>E0000360</t>
  </si>
  <si>
    <t>E0000361</t>
  </si>
  <si>
    <t>E0000362</t>
  </si>
  <si>
    <t>E0000363</t>
  </si>
  <si>
    <t>E0000364</t>
  </si>
  <si>
    <t>E0000365</t>
  </si>
  <si>
    <t>E0000366</t>
  </si>
  <si>
    <t>E0000367</t>
  </si>
  <si>
    <t>E0000368</t>
  </si>
  <si>
    <t>E0000369</t>
  </si>
  <si>
    <t>E0000370</t>
  </si>
  <si>
    <t>E0000371</t>
  </si>
  <si>
    <t>E0000372</t>
  </si>
  <si>
    <t>E0000373</t>
  </si>
  <si>
    <t>E0000374</t>
  </si>
  <si>
    <t>E0000375</t>
  </si>
  <si>
    <t>E0000376</t>
  </si>
  <si>
    <t>E0000377</t>
  </si>
  <si>
    <t>E0000378</t>
  </si>
  <si>
    <t>E0000379</t>
  </si>
  <si>
    <t>E0000380</t>
  </si>
  <si>
    <t>E0000381</t>
  </si>
  <si>
    <t>E0000382</t>
  </si>
  <si>
    <t>E0000383</t>
  </si>
  <si>
    <t>E0000384</t>
  </si>
  <si>
    <t>E0000385</t>
  </si>
  <si>
    <t>E0000386</t>
  </si>
  <si>
    <t>E0000387</t>
  </si>
  <si>
    <t>E0000388</t>
  </si>
  <si>
    <t>E0000389</t>
  </si>
  <si>
    <t>E0000390</t>
  </si>
  <si>
    <t>E0000391</t>
  </si>
  <si>
    <t>E0000392</t>
  </si>
  <si>
    <t>E0000393</t>
  </si>
  <si>
    <t>E0000394</t>
  </si>
  <si>
    <t>E0000395</t>
  </si>
  <si>
    <t>E0000396</t>
  </si>
  <si>
    <t>E0000397</t>
  </si>
  <si>
    <t>E0000398</t>
  </si>
  <si>
    <t>E0000399</t>
  </si>
  <si>
    <t>E0000400</t>
  </si>
  <si>
    <t>E0000401</t>
  </si>
  <si>
    <t>E0000402</t>
  </si>
  <si>
    <t>E0000403</t>
  </si>
  <si>
    <t>E0000404</t>
  </si>
  <si>
    <t>E0000405</t>
  </si>
  <si>
    <t>E0000406</t>
  </si>
  <si>
    <t>E0000407</t>
  </si>
  <si>
    <t>E0000408</t>
  </si>
  <si>
    <t>E0000409</t>
  </si>
  <si>
    <t>E0000410</t>
  </si>
  <si>
    <t>E0000411</t>
  </si>
  <si>
    <t>E0000412</t>
  </si>
  <si>
    <t>E0000413</t>
  </si>
  <si>
    <t>E0000414</t>
  </si>
  <si>
    <t>E0000415</t>
  </si>
  <si>
    <t>E0000416</t>
  </si>
  <si>
    <t>E0000417</t>
  </si>
  <si>
    <t>E0000418</t>
  </si>
  <si>
    <t>E0000419</t>
  </si>
  <si>
    <t>E0000420</t>
  </si>
  <si>
    <t>E0000421</t>
  </si>
  <si>
    <t>E0000422</t>
  </si>
  <si>
    <t>E0000423</t>
  </si>
  <si>
    <t>E0000424</t>
  </si>
  <si>
    <t>E0000425</t>
  </si>
  <si>
    <t>E0000426</t>
  </si>
  <si>
    <t>E0000427</t>
  </si>
  <si>
    <t>E0000428</t>
  </si>
  <si>
    <t>E0000429</t>
  </si>
  <si>
    <t>E0000430</t>
  </si>
  <si>
    <t>E0000431</t>
  </si>
  <si>
    <t>E0000432</t>
  </si>
  <si>
    <t>E0000433</t>
  </si>
  <si>
    <t>E0000434</t>
  </si>
  <si>
    <t>E0000435</t>
  </si>
  <si>
    <t>E0000436</t>
  </si>
  <si>
    <t>E0000437</t>
  </si>
  <si>
    <t>E0000438</t>
  </si>
  <si>
    <t>E0000439</t>
  </si>
  <si>
    <t>E0000440</t>
  </si>
  <si>
    <t>E0000441</t>
  </si>
  <si>
    <t>E0000442</t>
  </si>
  <si>
    <t>E0000443</t>
  </si>
  <si>
    <t>E0000444</t>
  </si>
  <si>
    <t>E0000445</t>
  </si>
  <si>
    <t>E0000446</t>
  </si>
  <si>
    <t>E0000447</t>
  </si>
  <si>
    <t>E0000448</t>
  </si>
  <si>
    <t>E0000449</t>
  </si>
  <si>
    <t>E0000450</t>
  </si>
  <si>
    <t>E0000451</t>
  </si>
  <si>
    <t>E0000452</t>
  </si>
  <si>
    <t>E0000453</t>
  </si>
  <si>
    <t>E0000454</t>
  </si>
  <si>
    <t>E0000455</t>
  </si>
  <si>
    <t>E0000456</t>
  </si>
  <si>
    <t>E0000457</t>
  </si>
  <si>
    <t>E0000458</t>
  </si>
  <si>
    <t>E0000459</t>
  </si>
  <si>
    <t>E0000460</t>
  </si>
  <si>
    <t>E0000461</t>
  </si>
  <si>
    <t>E0000462</t>
  </si>
  <si>
    <t>E0000463</t>
  </si>
  <si>
    <t>E0000464</t>
  </si>
  <si>
    <t>E0000465</t>
  </si>
  <si>
    <t>E0000466</t>
  </si>
  <si>
    <t>E0000467</t>
  </si>
  <si>
    <t>E0000468</t>
  </si>
  <si>
    <t>E0000469</t>
  </si>
  <si>
    <t>E0000470</t>
  </si>
  <si>
    <t>E0000471</t>
  </si>
  <si>
    <t>E0000472</t>
  </si>
  <si>
    <t>E0000473</t>
  </si>
  <si>
    <t>E0000474</t>
  </si>
  <si>
    <t>E0000475</t>
  </si>
  <si>
    <t>E0000476</t>
  </si>
  <si>
    <t>E0000477</t>
  </si>
  <si>
    <t>E0000478</t>
  </si>
  <si>
    <t>E0000479</t>
  </si>
  <si>
    <t>E0000480</t>
  </si>
  <si>
    <t>E0000481</t>
  </si>
  <si>
    <t>E0000482</t>
  </si>
  <si>
    <t>E0000483</t>
  </si>
  <si>
    <t>E0000484</t>
  </si>
  <si>
    <t>E0000485</t>
  </si>
  <si>
    <t>E0000486</t>
  </si>
  <si>
    <t>E0000487</t>
  </si>
  <si>
    <t>E0000488</t>
  </si>
  <si>
    <t>E0000489</t>
  </si>
  <si>
    <t>E0000490</t>
  </si>
  <si>
    <t>E0000491</t>
  </si>
  <si>
    <t>E0000492</t>
  </si>
  <si>
    <t>E0000493</t>
  </si>
  <si>
    <t>E0000494</t>
  </si>
  <si>
    <t>E0000495</t>
  </si>
  <si>
    <t>E0000496</t>
  </si>
  <si>
    <t>E0000497</t>
  </si>
  <si>
    <t>E0000498</t>
  </si>
  <si>
    <t>E0000499</t>
  </si>
  <si>
    <t>E0000500</t>
  </si>
  <si>
    <t>E0000501</t>
  </si>
  <si>
    <t>E0000502</t>
  </si>
  <si>
    <t>E0000503</t>
  </si>
  <si>
    <t>E0000504</t>
  </si>
  <si>
    <t>E0000505</t>
  </si>
  <si>
    <t>E0000506</t>
  </si>
  <si>
    <t>E0000507</t>
  </si>
  <si>
    <t>E0000508</t>
  </si>
  <si>
    <t>E0000509</t>
  </si>
  <si>
    <t>E0000510</t>
  </si>
  <si>
    <t>E0000511</t>
  </si>
  <si>
    <t>E0000512</t>
  </si>
  <si>
    <t>E0000513</t>
  </si>
  <si>
    <t>E0000514</t>
  </si>
  <si>
    <t>E0000515</t>
  </si>
  <si>
    <t>E0000516</t>
  </si>
  <si>
    <t>E0000517</t>
  </si>
  <si>
    <t>E0000518</t>
  </si>
  <si>
    <t>E0000519</t>
  </si>
  <si>
    <t>E0000520</t>
  </si>
  <si>
    <t>E0000521</t>
  </si>
  <si>
    <t>E0000522</t>
  </si>
  <si>
    <t>E0000523</t>
  </si>
  <si>
    <t>E0000524</t>
  </si>
  <si>
    <t>E0000525</t>
  </si>
  <si>
    <t>E0000526</t>
  </si>
  <si>
    <t>E0000527</t>
  </si>
  <si>
    <t>E0000528</t>
  </si>
  <si>
    <t>E0000529</t>
  </si>
  <si>
    <t>E0000530</t>
  </si>
  <si>
    <t>E0000531</t>
  </si>
  <si>
    <t>E0000532</t>
  </si>
  <si>
    <t>E0000533</t>
  </si>
  <si>
    <t>E0000534</t>
  </si>
  <si>
    <t>E0000535</t>
  </si>
  <si>
    <t>E0000536</t>
  </si>
  <si>
    <t>E0000537</t>
  </si>
  <si>
    <t>E0000538</t>
  </si>
  <si>
    <t>E0000539</t>
  </si>
  <si>
    <t>E0000540</t>
  </si>
  <si>
    <t>E0000541</t>
  </si>
  <si>
    <t>E0000542</t>
  </si>
  <si>
    <t>E0000543</t>
  </si>
  <si>
    <t>E0000544</t>
  </si>
  <si>
    <t>E0000545</t>
  </si>
  <si>
    <t>E0000546</t>
  </si>
  <si>
    <t>E0000547</t>
  </si>
  <si>
    <t>E0000548</t>
  </si>
  <si>
    <t>E0000549</t>
  </si>
  <si>
    <t>E0000550</t>
  </si>
  <si>
    <t>E0000551</t>
  </si>
  <si>
    <t>E0000552</t>
  </si>
  <si>
    <t>E0000553</t>
  </si>
  <si>
    <t>E0000554</t>
  </si>
  <si>
    <t>E0000555</t>
  </si>
  <si>
    <t>E0000556</t>
  </si>
  <si>
    <t>E0000557</t>
  </si>
  <si>
    <t>E0000558</t>
  </si>
  <si>
    <t>E0000559</t>
  </si>
  <si>
    <t>E0000560</t>
  </si>
  <si>
    <t>E0000561</t>
  </si>
  <si>
    <t>E0000562</t>
  </si>
  <si>
    <t>E0000563</t>
  </si>
  <si>
    <t>E0000564</t>
  </si>
  <si>
    <t>E0000565</t>
  </si>
  <si>
    <t>E0000566</t>
  </si>
  <si>
    <t>E0000567</t>
  </si>
  <si>
    <t>E0000568</t>
  </si>
  <si>
    <t>E0000569</t>
  </si>
  <si>
    <t>E0000570</t>
  </si>
  <si>
    <t>E0000571</t>
  </si>
  <si>
    <t>E0000572</t>
  </si>
  <si>
    <t>E0000573</t>
  </si>
  <si>
    <t>E0000574</t>
  </si>
  <si>
    <t>E0000575</t>
  </si>
  <si>
    <t>E0000576</t>
  </si>
  <si>
    <t>E0000577</t>
  </si>
  <si>
    <t>E0000578</t>
  </si>
  <si>
    <t>E0000579</t>
  </si>
  <si>
    <t>E0000580</t>
  </si>
  <si>
    <t>E0000581</t>
  </si>
  <si>
    <t>E0000582</t>
  </si>
  <si>
    <t>E0000583</t>
  </si>
  <si>
    <t>E0000584</t>
  </si>
  <si>
    <t>E0000585</t>
  </si>
  <si>
    <t>E0000586</t>
  </si>
  <si>
    <t>E0000587</t>
  </si>
  <si>
    <t>ສາຍພານ ເບີ  A40</t>
  </si>
  <si>
    <t>ສາຍພານ ເບີ  A28</t>
  </si>
  <si>
    <t>ສາຍພານ ເບີ  A27</t>
  </si>
  <si>
    <t>ສາຍພານ ເບີ  A24</t>
  </si>
  <si>
    <t>ມັດ</t>
  </si>
  <si>
    <t>ກິບລ໊ອກ (ສະປີ້ງດຳ)     100 PCS/ແພກ  (ເພດານ)</t>
  </si>
  <si>
    <t>ແຄ້ມຮັດສາຍສະລີງ  Clamp 25</t>
  </si>
  <si>
    <t>ແຄ້ມຮັດສາຍສະລີງ  Clamp 22</t>
  </si>
  <si>
    <t>ແຄ້ມຮັດສາຍສະລີງ  Clamp 20</t>
  </si>
  <si>
    <t>ແຄ້ມຮັດສາຍສະລີງ  Clamp 18</t>
  </si>
  <si>
    <t>ແຄ້ມຮັດສາຍສະລີງ  Clamp 15</t>
  </si>
  <si>
    <t>ແຄ້ມຮັດສາຍສະລີງ  Clamp 12</t>
  </si>
  <si>
    <t>ລູກຢາງກັນກະແທກສະວິງປະຕູ   ສີດຳ</t>
  </si>
  <si>
    <t>ມືຈັບນ້ອຍປະຕູແກ້ວເຫລດ  7 X 35 cm</t>
  </si>
  <si>
    <t>ມືຈັບໃຫຍ່ປະຕູແກ້ວເຫລດ 10 X 80 cm</t>
  </si>
  <si>
    <t>ມືຈັບປະຕູນ້ອຍ    60CM   (ຫ້ອງມະຫັດສະຈັນ)</t>
  </si>
  <si>
    <t>ມືຈັບປະຕູໃຫຍ່  160CM   (ຫ້ອງມະຫັດສະຈັນ)</t>
  </si>
  <si>
    <t xml:space="preserve">ຮາວຈ່ອງຊົງໂຕເຫລດ   VRH Stainless 304     </t>
  </si>
  <si>
    <t xml:space="preserve">ຢ່ວງໃສ່ກະແຈລ໊ອກປະຕູມ້ວນ    100ອັນ / ແກັດ  </t>
  </si>
  <si>
    <t>RELIANCE  SLIDING  DOOR  HARDWARE</t>
  </si>
  <si>
    <t>ZEKER DOOR GLOSER  ''MODEL Z - 300 ''  ລຸ່ນ 1 ວາວ</t>
  </si>
  <si>
    <t xml:space="preserve">ເດືອຍ VVP  AT140 PIVOT (FOR  GLASS  DOOR) </t>
  </si>
  <si>
    <t>V V P  FOR  GLASS  DOOR   FT30</t>
  </si>
  <si>
    <t>ລູກລໍ້ ບານເລື່ອນ  DOOR SLIDE PARTS  ''PANSIAM''</t>
  </si>
  <si>
    <t>ລູກລໍ້ ບານເລື່ອນ  DOOR SLIDE PARTS  ''DOMINO''</t>
  </si>
  <si>
    <t>ສາຍລົມ PVC HYDRO AERO  8.5MM X 50KG/CM  (ສີຟ້າ = 2 , ສີເຫລືອງ =1)</t>
  </si>
  <si>
    <t>ສາຍເຊື່ອມ Welding Electric Cable PVC off wire 1500  SIZE 50    100m/Roll</t>
  </si>
  <si>
    <t>ລູກແມັກ      STAPLES NO.23/17-H</t>
  </si>
  <si>
    <t xml:space="preserve">ລູກແມັກດ່ຽວ ( ຍິງຄອນກີດ )   ST38     </t>
  </si>
  <si>
    <t>ລູກແມັກດ່ຽວ ( ຍິງຄອນກີດ )  ST32     1000 PCS/ກັບ</t>
  </si>
  <si>
    <t>ລູກແມັກດ່ຽວ ( ຍິງຄອນກີດ )  FST30   1500 PCS/ກັບ</t>
  </si>
  <si>
    <t>ລູກແມັກດ່ຽວ  T50</t>
  </si>
  <si>
    <t>ລູກແມັກດ່ຽວ  F50  EUROX      5000 PCS/ກັບ</t>
  </si>
  <si>
    <t>ລູກແມັກດ່ຽວ  F15 HI - TOP  NAILS  5000 PCS/ກັບ</t>
  </si>
  <si>
    <t>ລູກແມັກດ່ຽວ  F10 HI - TOP  NAILS  5000 PCS/ກັບ</t>
  </si>
  <si>
    <t>ລູກແມັກຄູ່   1010J HI - TOP NAILS   5000 PCS/ກັບ</t>
  </si>
  <si>
    <t>ລູກແມັກຄູ່ໃຫຍ່ P - 2213       20,000PCS/ແກັດ</t>
  </si>
  <si>
    <t>ດອກແຢກໃຫຍ່  ແຫລມ</t>
  </si>
  <si>
    <t>ດອກແຢກໃຫຍ່  ແປ</t>
  </si>
  <si>
    <t>ດອກເຈາະຄູນລີ້ງ    6''</t>
  </si>
  <si>
    <t>ດອກເຈາະຄູນລີ້ງ    5''</t>
  </si>
  <si>
    <t>ດອກເຈາະຄູນລີ້ງ    3''</t>
  </si>
  <si>
    <t>ດອກເຈາະຄູນລີ້ງ    2''</t>
  </si>
  <si>
    <t>ຝາປິດກັນນ້ຳແຜ່ນຫລັງຄາ PVC  200ອັນ/ຖົງ</t>
  </si>
  <si>
    <t>ໝວກນິລະໄພ PUMPKIN SERIES 8001/8002  SIZE 50-65  ສີເຫລືອງ</t>
  </si>
  <si>
    <t>ໝວກນິລະໄພ PUMPKIN SERIES 8001/8002  SIZE 50-65  ສີຂາວ</t>
  </si>
  <si>
    <t>ໜ້າກາກຈອດ ສີດຳ</t>
  </si>
  <si>
    <t>ຟອຍອະນາໄມປູນ</t>
  </si>
  <si>
    <t xml:space="preserve">ຢາງລີດ  (ສະຕິກເກີ,ຟິມ,ກາວຢາແນວ…….)  </t>
  </si>
  <si>
    <t>ໄລກອນ ປະຕູໜີໄຟ</t>
  </si>
  <si>
    <t>ມືຈັບປະຕູໃຫຍ່  PHOENIX</t>
  </si>
  <si>
    <t>ກະດາດຊາຍ CARBO PISO 44</t>
  </si>
  <si>
    <t>ໃບ</t>
  </si>
  <si>
    <t>ກ້ອນ</t>
  </si>
  <si>
    <t>ຫີນຂັດ (ຫີນລັບ)  ໃຫຍ່</t>
  </si>
  <si>
    <t>ຫີນຂັດ (ຫີນລັບ)  GRINDING WHEEL 70 X 40 X 19.5mm</t>
  </si>
  <si>
    <t xml:space="preserve">ຜ້າຂັດປູນ    </t>
  </si>
  <si>
    <t>ຫົວບອ໋ກ N. 8</t>
  </si>
  <si>
    <t xml:space="preserve">ຊີແຄມ C-Clamp  Pumpkin 6"   ສີສົ້ມ </t>
  </si>
  <si>
    <t xml:space="preserve">ຊີແຄມ C-Clamp  Pumpkin 3"   ສີສົ້ມ </t>
  </si>
  <si>
    <t>ໃບກິກຊໍ  ''makita''  B.10</t>
  </si>
  <si>
    <t>ໃບກິກຊໍ  ''makita''  N.3</t>
  </si>
  <si>
    <t>ໃບກິກຊໍ  ''makita''  N.2</t>
  </si>
  <si>
    <t>ແຄ້ມປາກແຂ້  SC</t>
  </si>
  <si>
    <t>ມືເສືອຈັບນັ່ງລ້ານ</t>
  </si>
  <si>
    <t>ເຫລັກຢູໂບນ U-BOLT  8"</t>
  </si>
  <si>
    <t>ເຫລັກຢູໂບນ U-BOLT  2"</t>
  </si>
  <si>
    <t>ROCKMAX SWELLING 101 25 X20MM 5M     6ມ້ວນ/ແກັດ</t>
  </si>
  <si>
    <t>ຢາງຮອງແກ້ວ ເບີ 68</t>
  </si>
  <si>
    <t>ຢາງຮອງແກ້ວ ເບີ 51</t>
  </si>
  <si>
    <t>ຢາງຮອງແກ້ວ ເບີ 06</t>
  </si>
  <si>
    <t>ຢາງຮອງແກ້ວ ເບີ 05</t>
  </si>
  <si>
    <t>ຢາງຮອງແກ້ວ ເບີ 04</t>
  </si>
  <si>
    <t>ຢາງຮອງແກ້ວ ເບີ 02</t>
  </si>
  <si>
    <t>ຢາງຮອງແກ້ວ ເບີ 01</t>
  </si>
  <si>
    <t>ລູກປືນ KOYO 6308</t>
  </si>
  <si>
    <t>ລູກປືນ KOYO 6003</t>
  </si>
  <si>
    <t>ລູກປືນ KOYO 6202</t>
  </si>
  <si>
    <t>ລູກປືນ IKO 4907</t>
  </si>
  <si>
    <t>ລູກປືນ GJP 30206</t>
  </si>
  <si>
    <t>ລູກປືນ XC 51118</t>
  </si>
  <si>
    <t>ລູກປືນ SKF 6405</t>
  </si>
  <si>
    <t>ລູກປືນ SKF 6404</t>
  </si>
  <si>
    <t>ລູກປືນ RBI 6301</t>
  </si>
  <si>
    <t>ລູກປືນ NSK 6202</t>
  </si>
  <si>
    <t>ລູກປືນ NSK 6201</t>
  </si>
  <si>
    <t>ແພ໊ກ</t>
  </si>
  <si>
    <t>ແປງຂ້າງປະຕູມ້ວນຢາງ  5 X 400 CM</t>
  </si>
  <si>
    <t>ແປງຂ້າງປະຕູມ້ວນຢາງ  5 X 370 CM</t>
  </si>
  <si>
    <t>ແປງຂ້າງປະຕູມ້ວນຢາງ  5 X 270 CM</t>
  </si>
  <si>
    <t>ແປງຂ້າງປະຕູມ້ວນຢາງ  5 X 254 CM</t>
  </si>
  <si>
    <t xml:space="preserve">ລາງເຫລັກປະຕູມ້ວນຢາງ  12 X 12 X 370 CM </t>
  </si>
  <si>
    <t>ລາງເຫລັກປະຕູມ້ວນຢາງ  12 X 12 X 280 CM</t>
  </si>
  <si>
    <t xml:space="preserve">CLASSICO   ສີລາຍຫີນອ່ອນ   12'' X 12''  </t>
  </si>
  <si>
    <t xml:space="preserve">IMEX DÉCOR   ສີປອນເງິນ   12'' X 12''  </t>
  </si>
  <si>
    <t xml:space="preserve">COTTO CLASS TILE  ສີດຳ   12'' X 12''  </t>
  </si>
  <si>
    <t xml:space="preserve">Glascera ''MS'' FAS-0005 #3  ສີທອງ   12'' X 12''  </t>
  </si>
  <si>
    <t xml:space="preserve">Glascera ''MS'' FAS-0005 #3  ສີແດງ   12'' X 12''  </t>
  </si>
  <si>
    <t>Aluminium ''MOSAC'' MI400-6   12'' X 12''  15ແຜ່ນ/ແກັດ</t>
  </si>
  <si>
    <t>Aluminium ''MOSAC'' MI400-6   12'' X 12''   ສີຄີມ + ສີສົ້ມ</t>
  </si>
  <si>
    <t xml:space="preserve">ແຜ່ນອະຄຣິລິກ (ຢາງ) 120 X 240 CM  MIXE        </t>
  </si>
  <si>
    <t>ແຜ່ນຄອມໂພສິດ Aluminum Composite Panel 120 X 240 CM  ສີຟ້າ      (ແບບມີຮູບ)</t>
  </si>
  <si>
    <t>ແຜ່ນຄອມໂພສິດ Aluminum Composite Panel 120 X 240 CM  ສີແດງ    (ແບບມີຮູບ)</t>
  </si>
  <si>
    <t>ແຜ່ນຄອມໂພສິດ Aluminum Composite Panel 120 X 240 CM  ສີທອງ   (ແບບມີຮູບ)</t>
  </si>
  <si>
    <t>ແຜ່ນໂຟເມກາ  120 X 240 CM  ສີເຫລືອງ</t>
  </si>
  <si>
    <t>ແຜ່ນໂຟເມກາ  120 X 240 CM  ສີດຳ</t>
  </si>
  <si>
    <t xml:space="preserve">ແຜ່ນໂຟເມກາ  120 X 240 CM  </t>
  </si>
  <si>
    <t>ແຜ່ນສະມາດບອດ      120 X 240 X 9  mm  (1 ເຫລດ = 100 PCS)</t>
  </si>
  <si>
    <t xml:space="preserve">ແຜ່ນຢິບຊ້ຳ  9mm    120 X 240 CM  </t>
  </si>
  <si>
    <t>ໄມ້ອັດດຳ   12mm  120 X 240 CM   (ເກົ່າ)</t>
  </si>
  <si>
    <t>ເປົາ</t>
  </si>
  <si>
    <t>ຊາຍລ້າງ (ຫີນກວດ)  #5  ສີແດງ   25 ກິໂລ/ເປົາ</t>
  </si>
  <si>
    <t>ບ໊ອກແກ້ວໃສ  MULIA  190 X 190 X 95 mm    6ອັນ/ແກັດ</t>
  </si>
  <si>
    <t>AMCO TAPE   6 X 12mm X 2 M    100ເສັ້ນ/ແກັດ</t>
  </si>
  <si>
    <t>ຢາງກັນຊືມ Rupber water stop PVC</t>
  </si>
  <si>
    <t>ປະຕູເຫລດ ລະບົບໄຟຟ້າ</t>
  </si>
  <si>
    <t>ແຜ່ນແກ້ວ 12MM  129 X 240 CM   (ບານປະຕູ)</t>
  </si>
  <si>
    <t>ແຜ່ນແກ້ວ 12MM  114 X 220 CM   (ບານປະຕູ)</t>
  </si>
  <si>
    <t>ແຜ່ນແກ້ວ 12MM  100 X 240 CM   (ບານປະຕູ)</t>
  </si>
  <si>
    <t>ແຜ່ນແກ້ວ 12MM    77 X 200 CM   (ບານປະຕູ)</t>
  </si>
  <si>
    <t>ແຜ່ນແກ້ວ 10MM  87 X 87 // 100 X 100 CM   (ແບບຊິກແຊກ)</t>
  </si>
  <si>
    <t>ແຜ່ນແກ້ວ 10MM  87 X 87 // 110 X 110 CM   (ແບບຊິກແຊກ)</t>
  </si>
  <si>
    <t>ແຜ່ນແກ້ວ 10MM  71 X 71 // 112 X 112 CM   (ແບບຊິກແຊກ)</t>
  </si>
  <si>
    <t>ແຜ່ນແກ້ວ 10MM  74 X 74 // 117 X 117 CM   (ແບບຊິກແຊກ)</t>
  </si>
  <si>
    <t>ແຜ່ນແກ້ວ 10MM  67.5 X 61.5 // 74 X 90 CM   (ແບບຊິກແຊກ)</t>
  </si>
  <si>
    <t>ແຜ່ນແກ້ວ 10MM  71.5 X 74 // 76.5 X 77 CM   (ແບບຊິກແຊກ)</t>
  </si>
  <si>
    <t>ແຜ່ນແກ້ວ 10MM  71.5 X 74 // 78 X 80 CM   (ແບບຊິກແຊກ)</t>
  </si>
  <si>
    <t>ແຜ່ນແກ້ວ 10MM  70 X 89 // 107 X 113 CM   (ແບບຊິກແຊກ)</t>
  </si>
  <si>
    <t>ແຜ່ນແກ້ວ 10MM  115 X 220 CM</t>
  </si>
  <si>
    <t>ແຜ່ນແກ້ວ 10MM  92 X 100 CM</t>
  </si>
  <si>
    <t>ແຜ່ນແກ້ວ 10MM  90 X 90 CM</t>
  </si>
  <si>
    <t>ແຜ່ນແກ້ວ 10MM  74 X 117 CM</t>
  </si>
  <si>
    <t>ແຜ່ນແກ້ວ 10MM  73 X 117 CM</t>
  </si>
  <si>
    <t>ແຜ່ນແກ້ວ 10MM  71 X 115 CM</t>
  </si>
  <si>
    <t>ແຜ່ນແກ້ວ 10MM  71 X 105 CM</t>
  </si>
  <si>
    <t>ແຜ່ນແກ້ວ 10MM  71 X 99 CM</t>
  </si>
  <si>
    <t>ແຜ່ນແກ້ວ 10MM  55 X 90 CM</t>
  </si>
  <si>
    <t>ແຜ່ນແກ້ວ 10MM  50 X 90 CM</t>
  </si>
  <si>
    <t>ແຜ່ນແກ້ວ 10MM  45 X 90 CM</t>
  </si>
  <si>
    <t>ແຜ່ນແກ້ວ 10MM  40 X 90 CM</t>
  </si>
  <si>
    <t>ແຜ່ນແກ້ວ 10MM  35 X 90 CM</t>
  </si>
  <si>
    <t>ແຜ່ນແກ້ວ 10MM  30 X 113 CM</t>
  </si>
  <si>
    <t>ແຜ່ນແກ້ວ 10MM  30 X 96 CM</t>
  </si>
  <si>
    <t>ແຜ່ນແກ້ວ 10MM  30 X 90 CM</t>
  </si>
  <si>
    <t>ແຜ່ນແກ້ວ 10MM  25 X 90 CM</t>
  </si>
  <si>
    <t>ແຜ່ນແກ້ວ 10MM  23 X 85 CM</t>
  </si>
  <si>
    <t>ແຜ່ນແກ້ວ 10MM  20 X 90 CM</t>
  </si>
  <si>
    <t>ແຜ່ນແກ້ວ 10MM  12 X 286 CM</t>
  </si>
  <si>
    <t>ແຜ່ນແກ້ວ 4MM  40 X 49 CM</t>
  </si>
  <si>
    <t>ແຜ່ນແກ້ວ 4MM  30 X 49 CM</t>
  </si>
  <si>
    <t>ແຜ່ນແກ້ວ 4MM  30 X 43 CM</t>
  </si>
  <si>
    <t>ແຜ່ນແກ້ວ 4MM  13 X 30 CM</t>
  </si>
  <si>
    <t>ແຜ່ນແກ້ວ 3MM  43 X 57 CM</t>
  </si>
  <si>
    <t>ແຜ່ນແກ້ວ 3MM  30 X 40 CM</t>
  </si>
  <si>
    <t xml:space="preserve">ເສັ້ນປະຕູມີປີກໂລ  13 X 35 mm X 6M     </t>
  </si>
  <si>
    <t xml:space="preserve">ໂລສາກເສີມ  40 X 70 mm X 6M     </t>
  </si>
  <si>
    <t xml:space="preserve">ໃບປະຕູມ້ວນ ໂລ  ສີຂາວ    5 cm X 6M     </t>
  </si>
  <si>
    <t xml:space="preserve">ເຟມລ່າງໂລ  20  X 95 mm X 6M     </t>
  </si>
  <si>
    <t xml:space="preserve">ເຟມບົນໂລ  20  X 95 mm X 6M     </t>
  </si>
  <si>
    <t xml:space="preserve">ເຟມບົນເສີມກ່ອງໂລ  40  X 100 mm X 6M     </t>
  </si>
  <si>
    <t xml:space="preserve">ທໍລະນີສະວິງໂລ   4 X 600 Cm       </t>
  </si>
  <si>
    <t xml:space="preserve">ຝາປິດໂລ  Smart 18  X 45 mm X 6M        </t>
  </si>
  <si>
    <t xml:space="preserve">ຝາແຈກສັນໂລ    4 X 600 Cm       </t>
  </si>
  <si>
    <t xml:space="preserve">ຕົບລຽບໂລ  3'' X 6 Cm       </t>
  </si>
  <si>
    <t xml:space="preserve">ຕົບຮ່ອງໂລ  3'' X 280 Cm       </t>
  </si>
  <si>
    <t xml:space="preserve">ຕົບຮ່ອງໂລ  3'' X 6 m       </t>
  </si>
  <si>
    <t xml:space="preserve">ຕໍ່ກາງບານເລື່ອນໂລ SKS 20 X 30 mm X 6 m       </t>
  </si>
  <si>
    <t xml:space="preserve">ຊົນກາງບານເລື່ອນໂລ SKS 15 X 38 mm X 6 m       </t>
  </si>
  <si>
    <t xml:space="preserve">ເສົາກຸນແຈໂລ SKS   25 X 50 mm X 6 m       </t>
  </si>
  <si>
    <t xml:space="preserve">ເສົາກຽວໂລ  30 X 35 mm X 6 m       </t>
  </si>
  <si>
    <t xml:space="preserve">ເສົາຕາຍໂລ   25 X 30 mm X 6 m       </t>
  </si>
  <si>
    <t>ຕົ້ນ</t>
  </si>
  <si>
    <t>ປະຕູມ້ວນເຫລັກ  338 CM</t>
  </si>
  <si>
    <t>ປະຕູມ້ວນເຫລັກ</t>
  </si>
  <si>
    <t>ປະຕູມ້ວນເຫລັກ  240 CM</t>
  </si>
  <si>
    <t>ເສົາເຫລດຈັບແກ້ວລະບຽງ  105CM</t>
  </si>
  <si>
    <t>ເສົາເຫລດຈັບຮາວບັນໃດ  100CM</t>
  </si>
  <si>
    <t>ແຜງ</t>
  </si>
  <si>
    <t>ຫົວຈ່າຍກົມຕິດເພດານ 16''  (ສັງກະສີ)</t>
  </si>
  <si>
    <t>ວົງ</t>
  </si>
  <si>
    <t>ວົງກົບປ່ອງຢຽ້ມໄມ້  3 ຊ່ອງແກ້ວ  120 X 205 MM</t>
  </si>
  <si>
    <t>ວົງກົບປ່ອງຢຽ້ມໄມ້  3 ຊ່ອງແກ້ວ  100 X 205 MM</t>
  </si>
  <si>
    <t>ວົງກົບປ່ອງຢຽ້ມໄມ້  3 ຊ່ອງແກ້ວ  130 X 195 MM</t>
  </si>
  <si>
    <t>ວົງກົບປ່ອງຢຽ້ມໄມ້  3 ຊ່ອງແກ້ວ    90 X 134 MM</t>
  </si>
  <si>
    <t>ບານ</t>
  </si>
  <si>
    <t>ວົງກົບປະຕູໃຫຍ່ໄມ້  ຊ່ອງແກ້ວ  260 X 270 CM</t>
  </si>
  <si>
    <t>ວົງກົບປະຕູໃຫຍ່ໄມ້  ຊ່ອງແກ້ວ  250 X 260 CM</t>
  </si>
  <si>
    <t>ວົງກົບຊ່ອງແກ້ວໄມ້ 9 ຊ່ອງ  200 X 270 CM</t>
  </si>
  <si>
    <t>ວົງກົບຊ່ອງແກ້ວໄມ້ 8 ຊ່ອງ  170 X 240 CM</t>
  </si>
  <si>
    <t>ວົງກົບຊ່ອງແກ້ວໄມ້ 6 ຊ່ອງ  215 X 250 CM</t>
  </si>
  <si>
    <t>ບານປ່ອງຢຽ້ມແກ້ວ  114 X 138 CM   (ບານເກັ່າ)</t>
  </si>
  <si>
    <t>ບານປ່ອງຢຽ້ມແກ້ວ  114 X 100 CM   (ບານເກັ່າ)</t>
  </si>
  <si>
    <t>ບານປ່ອງຢຽ້ມແກ້ວ  113 X 139 CM   (ບານເກັ່າ)</t>
  </si>
  <si>
    <t>ບານປ່ອງຢຽ້ມແກ້ວ    98 X 102 CM   (ບານເກັ່າ)</t>
  </si>
  <si>
    <t>ບານປ່ອງຢຽ້ມແກ້ວ    97 X 144 CM   (ບານເກັ່າ)</t>
  </si>
  <si>
    <t>ບານປ່ອງຢຽ້ມແກ້ວ    90 X 99 CM     (ບານເກັ່າ)</t>
  </si>
  <si>
    <t>ບານປ່ອງຢຽ້ມແກ້ວ    67 X 99 CM     (ບານເກັ່າ)</t>
  </si>
  <si>
    <t>ບານປະຕູແກ້ວໃຫຍ່  120 X 209 CM     (ບານປະຕູເກັ່າ)</t>
  </si>
  <si>
    <t>ບານປະຕູແກ້ວໃຫຍ່  114 X 245 CM     (ບານປະຕູເກັ່າ)</t>
  </si>
  <si>
    <t>ບານປະຕູແກ້ວໃຫຍ່  114 X 207 CM     (ບານປະຕູເກັ່າ)</t>
  </si>
  <si>
    <t>ບານປະຕູແກ້ວໃຫຍ່  113 X 211 CM     (ບານປະຕູເກັ່າ)</t>
  </si>
  <si>
    <t>ບານປະຕູແກ້ວໃຫຍ່  112 X 235 CM     (ບານປະຕູເກັ່າ)</t>
  </si>
  <si>
    <t>ບານປະຕູແກ້ວໃຫຍ່  108 X 194 CM     (ບານປະຕູເກັ່າ)</t>
  </si>
  <si>
    <t>ບານປະຕູແກ້ວໃຫຍ່  106 X 204 CM     (ບານປະຕູເກັ່າ)</t>
  </si>
  <si>
    <t>ບານປະຕູແກ້ວໃຫຍ່  105 X 220 CM     (ບານປະຕູເກັ່າ)</t>
  </si>
  <si>
    <t>ບານປະຕູແກ້ວໃຫຍ່  103 X 217 CM     (ບານປະຕູເກັ່າ)</t>
  </si>
  <si>
    <t>ບານປະຕູແກ້ວໃຫຍ່  102 X 192 CM     (ບານປະຕູເກັ່າ)</t>
  </si>
  <si>
    <t>ບານປະຕູແກ້ວໃຫຍ່  100 X 213 CM     (ບານປະຕູເກັ່າ)</t>
  </si>
  <si>
    <t>ບານປະຕູແກ້ວໃຫຍ່   99 X 245 CM     (ບານປະຕູເກັ່າ)</t>
  </si>
  <si>
    <t>ບານປະຕູແກ້ວໃຫຍ່   90 X 206 CM     (ບານປະຕູເກັ່າ)</t>
  </si>
  <si>
    <t>ບານປະຕູແກ້ວໃຫຍ່   92 X 199 CM     (ບານປະຕູເກັ່າ)</t>
  </si>
  <si>
    <t>ບານປະຕູແກ້ວໃຫຍ່   84 X 199 CM     (ບານປະຕູເກັ່າ)</t>
  </si>
  <si>
    <t>ບານປະຕູແກ້ວໃຫຍ່   80 X 208 CM     (ບານປະຕູເກັ່າ)</t>
  </si>
  <si>
    <t>ບານປະຕູແກ້ວໃຫຍ່   80 X 197 CM     (ບານປະຕູເກັ່າ)</t>
  </si>
  <si>
    <t>ບານປະຕູແກ້ວໃຫຍ່   76 X 197 CM     (ບານປະຕູເກັ່າ)</t>
  </si>
  <si>
    <t>ບານປະຕູແກ້ວໃຫຍ່   74 X 197 CM     (ບານປະຕູເກັ່າ)</t>
  </si>
  <si>
    <t>ບານປະຕູແກ້ວໃຫຍ່   70 X 231 CM     (ບານປະຕູເກັ່າ)</t>
  </si>
  <si>
    <t>ບານປ່ອງຢຽ້ມໄມ້ຊ້ອງແກ້ວ  47 X 110 MM</t>
  </si>
  <si>
    <t>ບານປ່ອງຢຽ້ມໄມ້ຊ້ອງແກ້ວ  60 X 64 MM</t>
  </si>
  <si>
    <t>ບານປ່ອງຢຽ້ມໄມ້ຊ້ອງແກ້ວ  60 X 86 MM</t>
  </si>
  <si>
    <t>ບານປ່ອງຢຽ້ມໄມ້ຊ້ອງແກ້ວ  50 X 73 MM</t>
  </si>
  <si>
    <t>ບານປ່ອງຢຽ້ມໄມ້ຊ້ອງແກ້ວ  50 X 50 MM</t>
  </si>
  <si>
    <t>ບານປ່ອງຢຽ້ມໄມ້ຊ້ອງແກ້ວ  41 X 51 MM</t>
  </si>
  <si>
    <t>ບານປະຕູໄມ້ຊ້ອງແກ້ວ  75 X 202 CM</t>
  </si>
  <si>
    <t>ບານປ່ອງຢຽ້ມໄມ້ ປາໂນ  60 X 120 MM</t>
  </si>
  <si>
    <t>ບານປະຕູໄມ້ ປາໂນ  89 X 238 CM</t>
  </si>
  <si>
    <t>ບານປະຕູໄມ້ ປາໂນ  90 X 190 CM</t>
  </si>
  <si>
    <t>ບານປະຕູໄມ້ ປາໂນ  70 X 180 CM</t>
  </si>
  <si>
    <t>ບານປະຕູລາຍໄມ້ຢາງ    3.5 X 61 X 350 CM  (ເກົ່າ)</t>
  </si>
  <si>
    <t xml:space="preserve">ບານປະຕູໂຮງເຢັນ  94 X 200 CM  </t>
  </si>
  <si>
    <t>ບັນໃດເຫລດສະລອຍນ້ຳ SF315  171 X 61 X 7 CM</t>
  </si>
  <si>
    <t>ແກ່ນລອນ</t>
  </si>
  <si>
    <t xml:space="preserve">ສີນ້ຳມັນ U-90  ສໍາຫລັບທາພາຍໃນ-ພາຍນອກ U163  Col.Coral Red         18 ລິດ /ຖັງ    </t>
  </si>
  <si>
    <t>ນ້ຳມັນເຄຶ່ອງ ENEOS  DIESEL OIL  API CD,   SAE 40  18L</t>
  </si>
  <si>
    <t>WAX SUPER A - 2</t>
  </si>
  <si>
    <t>WAX SUPER A - 1</t>
  </si>
  <si>
    <t>ປູນໂປ້ຮອຍຕໍ່ ແຜ່ນຢິບຊ້ຳ ''TERRAGO''   5 KGS</t>
  </si>
  <si>
    <t>ນ້ຳຢາຮອງພື້ນປູນທັບສີເກົ່າ ''ໂຟຊີເຊີນ''   SUPPER PRIMER  18.925 ລິດ</t>
  </si>
  <si>
    <t>ນໍ້າຢາລ້າງ ແຜງເຢັນ F2 ''ແອ''    DE - SCALER F - 2    20 ລິດ/ຕຸກ</t>
  </si>
  <si>
    <t>ບູດລອ໊ກອາລູມີນຽມ WS  100 ອັນ/ຖົງ</t>
  </si>
  <si>
    <t>ສີນ້ຳ ''master''   ສຳຫລັບທາພາຍນອກ    E2 - 28         25 Kgs</t>
  </si>
  <si>
    <t xml:space="preserve">ສີນ້ຳ ''MAPEI''  Ultrabond turf 2 stars   5849       10 kgs </t>
  </si>
  <si>
    <t>ສີນ້ຳ ''TOA'' ຊິນ ວັນ ນາໂນຊິລິໂຄນ ສຳຫລັບທາພາຍນອກ - ພາຍໃນ EN8322   9.460 ລິດ</t>
  </si>
  <si>
    <t xml:space="preserve">ສີນ້ຳ SuperShield  ອະຄຣິລິກ ສຳຫລັບທາພາຍນອກ - ພາຍໃນ   S614  18.925 ລິດ </t>
  </si>
  <si>
    <t xml:space="preserve">ສີນ້ຳ SuperShield  ອະຄຣິລິກ ສຳຫລັບທາພາຍນອກ - ພາຍໃນ   S601  18.925 ລິດ </t>
  </si>
  <si>
    <t xml:space="preserve">ສີນ້ຳ SuperShield  ອະຄຣິລິກ ສຳຫລັບທາພາຍນອກ - ພາຍໃນ   S504  18.925 ລິດ </t>
  </si>
  <si>
    <t xml:space="preserve">ສີນ້ຳ SuperShield danaclean ອະຄຣິລິກ ຊະນິດກຶ່ງເງົາ ສຳຫລັບທາພາຍໃນ 8305  8.1 ລິດ </t>
  </si>
  <si>
    <t xml:space="preserve">ສີນ້ຳ SuperShield danaclean ອະຄຣິລິກ ຊະນິດກຶ່ງເງົາ ສຳຫລັບທາພາຍໃນ 8302  8.1 ລິດ </t>
  </si>
  <si>
    <t xml:space="preserve">ສີນ້ຳ U-90 ອະຄຣິລິກ ຄາດສິກ ສໍາຫລັບພາຍນອກ 680  Col. Spanish Red    18.925 ລິດ   </t>
  </si>
  <si>
    <t xml:space="preserve">ສີນ້ຳ ໂຟຊີເຊີນ ອະຄຣິລິກ  ສຳຫລັບພາຍນອກ - ພາຍໃນ   AE7326   9.460 ລິດ </t>
  </si>
  <si>
    <t xml:space="preserve">ສີນ້ຳ ໂຟຊີເຊີນ ອະຄຣິລິກ  ສຳຫລັບພາຍນອກ - ພາຍໃນ   A2001     9.460 ລິດ </t>
  </si>
  <si>
    <t xml:space="preserve">ສີນ້ໍາ ໂຟຊີເຊີນ ອະຄຣິລິກ ຊະນິດກຶ່ງເງົາ ສຳຫລັບທາພາຍນອກ-ພາຍໃນ  7269          9.460 ລິດ </t>
  </si>
  <si>
    <t xml:space="preserve">ສີນ້ໍາ ໂຟຊີເຊີນ ອະຄຣິລິກ ຊະນິດກຶ່ງເງົາ ສຳຫລັບທາພາຍນອກ-ພາຍໃນ  7581          9.460 ລິດ </t>
  </si>
  <si>
    <t xml:space="preserve">ສີນ້ໍາ ໂຟຊີເຊີນ ອະຄຣິລິກ ຊະນິດກຶ່ງເງົາ ສຳຫລັບທາພາຍນອກ-ພາຍໃນ  7869          9.460 ລິດ </t>
  </si>
  <si>
    <t xml:space="preserve">ສີນ້ໍາ ໂຟຊີເຊີນ ອະຄຣິລິກ ຊະນິດກຶ່ງເງົາ ສຳຫລັບທາພາຍນອກ-ພາຍໃນ  8085 RED   9.460 ລິດ </t>
  </si>
  <si>
    <t xml:space="preserve">ສີນ້ໍາ ໂຟຊີເຊີນ ອະຄຣິລິກ ຊະນິດກຶ່ງເງົາ ສຳຫລັບທາພາຍນອກ-ພາຍໃນ 8253 kitty kitty 9.460 ລິດ </t>
  </si>
  <si>
    <t xml:space="preserve">ສີນ້ໍາ ໂຟຊີເຊີນ ອະຄຣິລິກ ຊະນິດກຶ່ງເງົາ ສຳຫລັບທາພາຍນອກ-ພາຍໃນ  AG 8314     9.460 ລິດ </t>
  </si>
  <si>
    <t>ສີນ້ຳ ໂຟຊີເຊີນ ອະຄຣິລິກ ຊະນິດດ້ານ ສຳຫລັບພາຍນອກ-ພາຍໃນ  A2099       3.785 ລິດ</t>
  </si>
  <si>
    <t xml:space="preserve">ສີນ້ໍາ ໂຟຊີເຊີນ ອະຄຣິລິກ ຊະນິດດ້ານ ສຳຫລັບທາພາຍນອກ-ພາຍໃນ  8749     9.460 ລິດ </t>
  </si>
  <si>
    <t xml:space="preserve">ສີນ້ຳ ໂຟຊີເຊີນ ອະຄຣິລິກ ຊະນິດດ້ານ ສຳຫລັບພາຍນອກ-ພາຍໃນ  4099  ສີຟ້າ  9.460 ລິດ </t>
  </si>
  <si>
    <t xml:space="preserve">ສີນ້ຳ ໂຟຊີເຊີນ ອະຄຣິລິກ ຊະນິດດ້ານ ສຳຫລັບພາຍນອກ-ພາຍໃນ  8509         9.460 ລິດ </t>
  </si>
  <si>
    <t xml:space="preserve">ສີນ້ຳ ໂຟຊີເຊີນ ອະຄຣິລິກ ຊະນິດດ້ານ ສຳຫລັບພາຍນອກ-ພາຍໃນ  AE8045     9.460 ລິດ </t>
  </si>
  <si>
    <t xml:space="preserve">ສີນ້ຳ ໂຟຊີເຊີນ ອະຄຣິລິກ ຊະນິດດ້ານ ສຳຫລັບພາຍນອກ-ພາຍໃນ  AE2005     9.460 ລິດ </t>
  </si>
  <si>
    <t xml:space="preserve">ສີນ້ຳ ໂຟຊີເຊີນ ອະຄຣິລິກ ຊະນິດດ້ານ ສຳຫລັບທາພາຍໃນ  A   1099   Poppy Red   9.460 ລິດ </t>
  </si>
  <si>
    <t xml:space="preserve">ສີນ້ຳ ໂຟຊີເຊີນ ອະຄຣິລິກ ຊະນິດດ້ານ ສຳຫລັບທາພາຍໃນ  AI  1002  9.460 ລິດ </t>
  </si>
  <si>
    <t xml:space="preserve">ສີນ້ຳ ໂຟຊີເຊີນ ອະຄຣິລິກ ຊະນິດດ້ານ ສຳຫລັບທາພາຍໃນ  AI  5001  9.460 ລິດ </t>
  </si>
  <si>
    <t xml:space="preserve">ສີນ້ຳ ໂຟຊີເຊີນ ອະຄຣິລິກ ຊະນິດດ້ານ ສຳຫລັບທາພາຍໃນ  AI  7871  9.460 ລິດ </t>
  </si>
  <si>
    <t xml:space="preserve">ສີນ້ຳ ໂຟຊີເຊີນ ອະຄຣິລິກ ຊະນິດດ້ານ ສຳຫລັບທາພາຍໃນ  AI  7959  9.460 ລິດ </t>
  </si>
  <si>
    <t xml:space="preserve">ສີນ້ຳ ໂຟຊີເຊີນ ອະຄຣິລິກ ຊະນິດດ້ານ ສຳຫລັບທາພາຍໃນ  AI  7961  9.460 ລິດ </t>
  </si>
  <si>
    <t xml:space="preserve">ສີນ້ຳ ໂຟຊີເຊີນ ອະຄຣິລິກ ຊະນິດດ້ານ ສຳຫລັບທາພາຍໃນ  AI  7981  9.460 ລິດ </t>
  </si>
  <si>
    <t xml:space="preserve">ສີນ້ຳ ໂຟຊີເຊີນ ອະຄຣິລິກ ຊະນິດດ້ານ ສຳຫລັບທາພາຍໃນ  AI  7990  9.460 ລິດ  </t>
  </si>
  <si>
    <t xml:space="preserve">ສີນ້ຳ ໂຟຊີເຊີນ ອະຄຣິລິກ ຊະນິດດ້ານ ສຳຫລັບທາພາຍໃນ  AI  8000  9.460 ລິດ </t>
  </si>
  <si>
    <t xml:space="preserve">ສີນ້ຳ ໂຟຊີເຊີນ ອະຄຣິລິກ ຊະນິດດ້ານ ສຳຫລັບທາພາຍໃນ  AG 8000  9.460 ລິດ </t>
  </si>
  <si>
    <t>ສີນ້ຳ ໂຟຊີເຊີນ ອະຄຣິລິກ ຊະນິດດ້ານ ສຳຫລັບພາຍນອກ-ພາຍໃນ  A6009  18.925 ລິດ</t>
  </si>
  <si>
    <t>ສີນ້ຳ ໂຟຊີເຊີນ ອະຄຣິລິກ ຊະນິດດ້ານ ສຳຫລັບພາຍນອກ-ພາຍໃນ  A6008  18.925 ລິດ</t>
  </si>
  <si>
    <t>ສີນ້ຳ ໂຟຊີເຊີນ ອະຄຣິລິກ ຊະນິດດ້ານ ສຳຫລັບທາພາຍໃນ  A4005  ສີຟ້າອ່ອນ 18.925 ລິດ</t>
  </si>
  <si>
    <t xml:space="preserve">ສີນ້ຳ ໂຟຊີເຊີນ ອະຄຣິລິກ ຊະນິດດ້ານ ສຳຫລັບທາພາຍໃນ  A2004  ສີໄຂ່ອ່ອນ 18.925 ລິດ </t>
  </si>
  <si>
    <t>ສີນ້ຳ ''PLATO''  ອະຄຣິລິກ   ສຳຫລັບທາພາຍໃນ  7002/402 ''PORTLANT''  18.925 ລິດ</t>
  </si>
  <si>
    <t>ສີນ້ຳ ''DELTA''  ອະຄຣິລິກ ສຳຫລັບທາພາຍນອກ - ພາຍໃນ   3633 - P  ສີເທົາອ່ອນ 9.460 ລິດ</t>
  </si>
  <si>
    <t>ຕີນລໍ້ແປ້ນໝູນ   2"</t>
  </si>
  <si>
    <t>ຄ້ອນຕີຢາງ</t>
  </si>
  <si>
    <t>ດອກແຢກ  14mm</t>
  </si>
  <si>
    <t>ດອກສະກັດແປ D34453</t>
  </si>
  <si>
    <t>ທີນເນີປະສົມສີ  WOODTECT WT-500   3.5L</t>
  </si>
  <si>
    <t>ທີນເນີປະສົມສີ AAA   3L</t>
  </si>
  <si>
    <t>ທີນເນີ   N.71</t>
  </si>
  <si>
    <t>ທີນເນີ   N.21</t>
  </si>
  <si>
    <t>ຫູຊ້າງ  "JARTON"</t>
  </si>
  <si>
    <t>ລໍ້ດູດ  14"  ສີຟ້າ</t>
  </si>
  <si>
    <t>ລູກປືນ 6205 NSK</t>
  </si>
  <si>
    <t>ມືປະທາຍເຫລັກ</t>
  </si>
  <si>
    <t>ແປງຟິດນ້ຳ</t>
  </si>
  <si>
    <t>ແປງທອງຂັດໜ້ຽງ</t>
  </si>
  <si>
    <t>ໜ້າກາກປ້ອງກັນເຄມີ</t>
  </si>
  <si>
    <t>ໄລກອນບານສະວິງ  LOCK SWING</t>
  </si>
  <si>
    <t>ຖົງມືຢາງປ້ອງກັນສານເຄມີ  ສີເຫຼືອງ  L</t>
  </si>
  <si>
    <t>ອາຍນັດ EYE- NUT      100 ອັນ/ຖົງ</t>
  </si>
  <si>
    <t>ສະກູປາຍສະຫວ່ານ  8 X 1 1/2''</t>
  </si>
  <si>
    <t>ຜືນ</t>
  </si>
  <si>
    <t>ເສື້ອຊູຊິບເບີ S</t>
  </si>
  <si>
    <t>ແພັກ</t>
  </si>
  <si>
    <t>ຫົວແຈກ RT45      10ອັນ/ແພັກ</t>
  </si>
  <si>
    <t>ມືຈັບເຫລດ 30,5CM</t>
  </si>
  <si>
    <t>ປູນແລງໂກ້  LANKO  K11224  PLUG  5Kgs /Tank</t>
  </si>
  <si>
    <t>ລູກແມັກດ່ຽວ    F30     5000PCS/ກັບ</t>
  </si>
  <si>
    <t>ໄມ້ເຊີງຊາຍ DURA 1.6 X 15 X 400 CM</t>
  </si>
  <si>
    <t>ເຕົ້າດີດ  PUMPKIN 30M</t>
  </si>
  <si>
    <t>ໄນ</t>
  </si>
  <si>
    <t>ສາຍຜຽກ  ສີຟ້າ</t>
  </si>
  <si>
    <t>ແປງລວດຖ້ວຍສີທອງ HAWK  M10 X 1.5</t>
  </si>
  <si>
    <t>ລໍ້ເຫລັກຊຸດແປ້ນໝູນ UNI 2''      (1ຊຸດ = 4  ອັນ)</t>
  </si>
  <si>
    <t>ສະເປກັນໝ້ຽງ WD40 (Multi use) 400mm</t>
  </si>
  <si>
    <t>ນ້ຳມັນທາໄມ້ ກາຫົວສິງ ສີໄມ້ປະດູ່   N.2     0.480ລິດ/ຕຸກ</t>
  </si>
  <si>
    <t>ບ໋ອກຊ້ອງລົມ</t>
  </si>
  <si>
    <t>ຖົງມື Nitrile ປ້ອງກັນສານເຄມີ ສີຂຽວ</t>
  </si>
  <si>
    <t>ຟອງນ້ຳ</t>
  </si>
  <si>
    <t>ສານຈອດກົ່ວ</t>
  </si>
  <si>
    <t>ປອກຮັດ  1"</t>
  </si>
  <si>
    <t>ຝຸ່ນສີ</t>
  </si>
  <si>
    <t>ສໍຂາວ</t>
  </si>
  <si>
    <t>ດອກສະຫວ່ານ ເຈາະປູນ     SIZE 10mm</t>
  </si>
  <si>
    <t>ດອກສະຫວ່ານ ເຈາະປູນ     SIZE  8mm</t>
  </si>
  <si>
    <t>ດອກສະຫວ່ານ ເຈາະປູນ     SIZE  6mm</t>
  </si>
  <si>
    <t>ດອກສະຫວ່ານ ເຈາະປູນ     SIZE  4mm</t>
  </si>
  <si>
    <t>ສະກູປາຍສະຫວ່ານ R-T 12-14 X 48HHS     100PCS/ຖົງ</t>
  </si>
  <si>
    <t>ໄລກອນຫ້ອງນ້ຳ ສະແຕນເລດ</t>
  </si>
  <si>
    <t>ໃບເລື່ອຍຕັດເຫລັກ</t>
  </si>
  <si>
    <t>ຝາປິດລຳໂພງເພດານ</t>
  </si>
  <si>
    <t>ລູກກິ້ງທາສີ    10"</t>
  </si>
  <si>
    <t>ເທບໂປ້ເພດານ   3ກໍ້/ຖົງ</t>
  </si>
  <si>
    <t>ດີນຈີ່ 6 ຮູ</t>
  </si>
  <si>
    <t>ເສັ້ນຝັງຕົວ U   PVC  2M   50 ເສັ້ນ/ແກັດ</t>
  </si>
  <si>
    <t>ສາຍໂທລະສັບ STATION WIRE 4C 22 AWG TIEV 4C X 0.65mm   500m</t>
  </si>
  <si>
    <t>ສາຍແລນ Cat5 UTP Cable  305m/box</t>
  </si>
  <si>
    <t>ສາຍແລນ Cat6 UTP Cable  305m/box</t>
  </si>
  <si>
    <t xml:space="preserve">ສະກູປາຍສະຫວ່ານ ຫົວລຽ່ມ #8 -10 X 50''    20 ອັນ/ມັດ   ''ສຳຫລັບອາລູຊີງ''  </t>
  </si>
  <si>
    <t xml:space="preserve">ຄິ້ວໂລມູມຫລ່ຽມກາງ ສີທອງ CACTUS  3 X 2 CM   </t>
  </si>
  <si>
    <t xml:space="preserve">ຄິວບານກະທຸ້ງໂລ  10 X 35 mm X 6 M      </t>
  </si>
  <si>
    <t xml:space="preserve">ຄິວເທໃຫຍ່ໂລ  15 X 40 mm X 6 M      </t>
  </si>
  <si>
    <t xml:space="preserve">ຄິວເທນ້ອຍໂລ  10 X 20mm X 6 M      </t>
  </si>
  <si>
    <t xml:space="preserve">ໂຄງທິບາໂລ  600 X 4 X 2.7 mm       </t>
  </si>
  <si>
    <t xml:space="preserve">ໂຄງຊີລາຍແປລະແນງກາວະໄນ  1mm X 6M  </t>
  </si>
  <si>
    <t>ຄີມຕັດໂສ້ TOOPRE  TP-211</t>
  </si>
  <si>
    <t>ຄຸປູນ ສີຟ້າ</t>
  </si>
  <si>
    <t xml:space="preserve">ຂອບນອກກະທຸ້ງໂລແບບຢູນຽນ  35 X 40 mm X 6 m  </t>
  </si>
  <si>
    <t xml:space="preserve">ຂອບຢາງ CROCODILE  2.5 X 200 CM   PVC  </t>
  </si>
  <si>
    <t xml:space="preserve">ຂອບຢາງກັນໝື່ນບັນໃດ  400 X 4CM Rupber  PVC  </t>
  </si>
  <si>
    <t xml:space="preserve">ຂວາງບົນບານເລື່ອນໂລ SKS 20 X 35 mm X 6 m       </t>
  </si>
  <si>
    <t xml:space="preserve">ຂວາງລຸ່ມບານເລື່ອນໂລ SKS 20 X 60 mm X 6 m       </t>
  </si>
  <si>
    <t xml:space="preserve">ຂວາງລ່າງສະວິງໂລ SKS 45 X 50 mm X 6 m       </t>
  </si>
  <si>
    <t xml:space="preserve">ຂວາງບົນສະວິງໂລ SKS 45 X 80 mm X 6 m       </t>
  </si>
  <si>
    <t xml:space="preserve">ຂາຕະຂຽບນັ່ງລ້ານ   MIXE </t>
  </si>
  <si>
    <t>ຂອບຂ້າງໜ້າສັງກະສີ    10CM X 300CM</t>
  </si>
  <si>
    <t xml:space="preserve">ກະແຈລ໊ອກຕູ້ເຫລັກ  ARMSTRONG     </t>
  </si>
  <si>
    <t>ກະບະສາບປູນ  ປຣາດສະຕິກ  PVC</t>
  </si>
  <si>
    <t xml:space="preserve">ກ່ອງເປີດໂລ  45 X 100 mm X 6 m       </t>
  </si>
  <si>
    <t xml:space="preserve">ກ່ອງລຽບໂລ  45 X 100 mm X 6 m       </t>
  </si>
  <si>
    <t xml:space="preserve">ກ່ອງຮ່ອງໂລ  45 X 100 mm X 6 m       </t>
  </si>
  <si>
    <t xml:space="preserve">ກ່ອງໂລ  45 X 100 mm X 6 m       </t>
  </si>
  <si>
    <t>ກີບຮັດທໍ່ 3/4''    ( 4 ອັນ / ແພັກ )</t>
  </si>
  <si>
    <t>ເກແກັດ</t>
  </si>
  <si>
    <t>ເກລົມ</t>
  </si>
  <si>
    <t>ກາວຢາແນວ ''ເດບໂກ້ ຄຣາດສິກ''  ສີແດງອ່ອນ</t>
  </si>
  <si>
    <t>ກາວຢາແນວ ''ເດບໂກ້ ຄຣາດສິກ''  ສີດຳ</t>
  </si>
  <si>
    <t>ກາວຫລອດ    ( 10ອັນ/ຖົງ )</t>
  </si>
  <si>
    <t xml:space="preserve">ກຽວເຄັ່ງສາຍສະລິງ  </t>
  </si>
  <si>
    <t>ກຽວເຄັ່ງສະລິງ  1/2''</t>
  </si>
  <si>
    <t>ກຽງກໍ່ປູນ</t>
  </si>
  <si>
    <t xml:space="preserve">ກະແຈລ໊ອກ  KINSO NO.122 </t>
  </si>
  <si>
    <t>ກະດາດຊາຍ N.3</t>
  </si>
  <si>
    <t>ກະດາດຊາຍ N.2</t>
  </si>
  <si>
    <t>ກະດາດຊາຍ N.100</t>
  </si>
  <si>
    <t>ກະດາດຊາຍ N.120</t>
  </si>
  <si>
    <t>ຢາງຊູຖ່ວງລິບ ລາງໂປ່ງ 5K</t>
  </si>
  <si>
    <t>ສາຍພານບັນໄດເລື່ອນ MITSUBISHI MAXSTAR WEDGE  3V-560</t>
  </si>
  <si>
    <t>ຊຸດທົດລອງນ້ຳ  "PENTAIR"</t>
  </si>
  <si>
    <t>B0000004</t>
  </si>
  <si>
    <t>ສານເຫລືອງ ຜົງ  30%   25 kg/Bag</t>
  </si>
  <si>
    <t>B0000003</t>
  </si>
  <si>
    <t>ຄໍຣິນ ຜົງ Chlorine Powder 90%   50 Kgs/Tank  ( ຈີນ )</t>
  </si>
  <si>
    <t>B0000002</t>
  </si>
  <si>
    <t>ກົດເກືອ  20ລິດ/ຕຸກ</t>
  </si>
  <si>
    <t>B0000001</t>
  </si>
  <si>
    <t>ອຸປະກອນລິບ + ຂັ້ນໄດເລື່ອນ</t>
  </si>
  <si>
    <t>ອຸປະກອນ ບຳບັດນ້ຳ</t>
  </si>
  <si>
    <t>ກາວຢາແນວ ''ເສືອຄູ່''       ສີແດງອ່ອນ</t>
  </si>
  <si>
    <t>ກາວຢາແນວ ''ຊາລະວັນ''   ສີດຳ</t>
  </si>
  <si>
    <t>ກາວຢາແນວ ''ຊາລະວັນ''   ສີເຫລືອງ</t>
  </si>
  <si>
    <t>ກາວຢາແນວ ''ຊາລະວັນ''   ສີຂາວ</t>
  </si>
  <si>
    <t>ກາວຢາງ  ''BKK''  ກາວອະເນກປະສົງ  9.75 Kgs</t>
  </si>
  <si>
    <t>ກາວລາເຕັກ  '' ATM ''  A - 8000  10 Kgs/ຖັງ</t>
  </si>
  <si>
    <t>ສີນ້ຳມັນ ສີດຳ HERO 2IN1 RUST TECH H2-888    3.5L</t>
  </si>
  <si>
    <r>
      <t xml:space="preserve">ສີນ້ຳ </t>
    </r>
    <r>
      <rPr>
        <sz val="12"/>
        <rFont val="Trebuchet MS"/>
        <family val="2"/>
      </rPr>
      <t>U-90</t>
    </r>
    <r>
      <rPr>
        <sz val="12"/>
        <rFont val="Arial Narrow"/>
        <family val="2"/>
      </rPr>
      <t xml:space="preserve"> </t>
    </r>
    <r>
      <rPr>
        <sz val="12"/>
        <rFont val="Phetsarath OT"/>
      </rPr>
      <t>ສີປລາສຕິກ ສໍາຫລັບທາພາຍໃນ</t>
    </r>
    <r>
      <rPr>
        <sz val="12"/>
        <rFont val="Trebuchet MS"/>
        <family val="2"/>
      </rPr>
      <t xml:space="preserve">     Col. White   18</t>
    </r>
    <r>
      <rPr>
        <sz val="12"/>
        <rFont val="Phetsarath OT"/>
      </rPr>
      <t xml:space="preserve"> ລິດ</t>
    </r>
    <r>
      <rPr>
        <sz val="12"/>
        <rFont val="Arial Narrow"/>
        <family val="2"/>
      </rPr>
      <t xml:space="preserve"> /</t>
    </r>
    <r>
      <rPr>
        <sz val="12"/>
        <rFont val="Phetsarath OT"/>
      </rPr>
      <t xml:space="preserve">ຖັງ  </t>
    </r>
  </si>
  <si>
    <r>
      <t xml:space="preserve">ສີນ້ຳ </t>
    </r>
    <r>
      <rPr>
        <sz val="12"/>
        <rFont val="Trebuchet MS"/>
        <family val="2"/>
      </rPr>
      <t>U-90</t>
    </r>
    <r>
      <rPr>
        <sz val="12"/>
        <rFont val="Arial Narrow"/>
        <family val="2"/>
      </rPr>
      <t xml:space="preserve"> </t>
    </r>
    <r>
      <rPr>
        <sz val="12"/>
        <rFont val="Phetsarath OT"/>
      </rPr>
      <t>ສີປລາສຕິກ ສໍາຫລັບທາພາຍນອກ</t>
    </r>
    <r>
      <rPr>
        <sz val="12"/>
        <rFont val="Trebuchet MS"/>
        <family val="2"/>
      </rPr>
      <t xml:space="preserve">     Col. White   18</t>
    </r>
    <r>
      <rPr>
        <sz val="12"/>
        <rFont val="Phetsarath OT"/>
      </rPr>
      <t xml:space="preserve"> ລິດ</t>
    </r>
    <r>
      <rPr>
        <sz val="12"/>
        <rFont val="Arial Narrow"/>
        <family val="2"/>
      </rPr>
      <t xml:space="preserve"> /</t>
    </r>
    <r>
      <rPr>
        <sz val="12"/>
        <rFont val="Phetsarath OT"/>
      </rPr>
      <t xml:space="preserve">ຖັງ  </t>
    </r>
  </si>
  <si>
    <t xml:space="preserve">ສີນ້ໍາ ໂຟຊີເຊີນ ອະຄຣິລິກ ຊະນິດກຶ່ງເງົາ ສຳຫລັບທາພາຍນອກ-ພາຍໃນ  Col. White     9.460 ລິດ </t>
  </si>
  <si>
    <t xml:space="preserve">ສີນ້ໍາ ໂຟຊີເຊີນ ອະຄຣິລິກ ຊະນິດກຶ່ງເງົາ ສຳຫລັບທາພາຍໃນ   #A2003 Butter Milk   9.460 ລິດ </t>
  </si>
  <si>
    <t>ສີນ້ຳມັນ ''TOA'' ສີເຄືອບເງົາ  G359 - ສີຟ້າ   3.5ລິດ/ປ໋ອງ</t>
  </si>
  <si>
    <t>ສີນ້ຳມັນ ''TOA'' ສີເຄືອບເງົາ  G010 - ສີຂາວ 3.5ລິດ/ປ໋ອງ</t>
  </si>
  <si>
    <t>ສີນໍ້າມັນ ''TOA'' ສີເຄືອບເງົາ  G255 - ສີແດງ  3.785 ລິດ</t>
  </si>
  <si>
    <t>ສີນໍ້າມັນ ''TOA'' ສີເຄືອບເງົາ  8253 - ສີດຳ    3.785 ລິດ</t>
  </si>
  <si>
    <t>ສີນໍ້າມັນ ''TOA'' ສີເຄືອບເງົາ  G566 - ສີຂຽວ  3.785 ລິດ</t>
  </si>
  <si>
    <t>ສີນ້ຳມັນ U-90  ສໍາຫລັບທາພາຍໃນ-ພາຍນອກ U000  Col. Sillver  3.5 ລິດ /ປ່ອງ</t>
  </si>
  <si>
    <t>ສີນ້ຳມັນ ''ກາເປັດຫົງ'' ສໍາຫລັບທາພາຍໃນ-ພາຍນອກ    M717  ສີຂຽວ  3.5 ລິດ</t>
  </si>
  <si>
    <t>ສີນ້ຳມັນ ''TOA'' ສີເຄືອບເງົາ  M687           3.5L/ປ໋ອງ</t>
  </si>
  <si>
    <r>
      <t xml:space="preserve">ສີນ້ຳ ໂຟຊີເຊີນ ອະຄຣິລິກ ຊະນິດກື່ງເງົາ ສຳຫລັບທາພາຍນອກ ແລະ ພາຍໃນ   </t>
    </r>
    <r>
      <rPr>
        <sz val="12"/>
        <rFont val="Trebuchet MS"/>
        <family val="2"/>
      </rPr>
      <t>7774  9.462</t>
    </r>
    <r>
      <rPr>
        <sz val="12"/>
        <rFont val="Phetsarath OT"/>
      </rPr>
      <t xml:space="preserve"> ລິດ </t>
    </r>
  </si>
  <si>
    <t>ສີນ້ຳຮອງພື້ນປູນໃໝ່ກັນດ່າງ  NIPPON PAINT ''JUNIOR 99''    17.5 ລິດ</t>
  </si>
  <si>
    <t>ສີຮອງພື້ນແດງກັນໝ້ຽງ ''GALANT'' No.1024 ສີແດງ  17.5 ລິດ</t>
  </si>
  <si>
    <t>ສີຮອງພື້ນໄມ້ກັນເຊື້ອລາ ''TOA'' G-1600      3.785 ລິດ</t>
  </si>
  <si>
    <t>ສີພົ່ນອຸດສະຫະກຳ ''LOBSTER'' ສີແລ໋ກເກີ ໄນໂຕເຊນລູໂລດ  613 FLAT BLACK  3.4 ລິດ</t>
  </si>
  <si>
    <t>ສີພົ່ນອຸດສະຫະກຳ ''LOBSTER'' ສີແລ໋ກເກີ ໄນໂຕເຊນລູໂລດ 3000 BLIGHT SILVER 3.4 ລິດ</t>
  </si>
  <si>
    <t xml:space="preserve">ສີນ້ຳມັນ ''LOBSTER'' ຊະນິດວານິດເງົາ ສຳຫລັບທາພາຍນອກ-ພາຍໃນ L - 2000  17.50 ລິດ </t>
  </si>
  <si>
    <t>ດອກສະຫວ່ານ ເຈາະປູນ   12mm</t>
  </si>
  <si>
    <t>ດອກສະຫວ່ານ ເຈາະເຫລັກ   1mm</t>
  </si>
  <si>
    <t>ດອກສະຫວ່ານ ເຈາະເຫລັກ   2mm</t>
  </si>
  <si>
    <t>ດອກສະຫວ່ານ ເຈາະເຫລັກ   3mm</t>
  </si>
  <si>
    <t>ດອກສະຫວ່ານ ເຈາະເຫລັກ + ໄມ້   1/2''</t>
  </si>
  <si>
    <t>ດອກສະຫວ່ານ ເຈາະເຫລັກ + ໄມ້   5/8''HSS</t>
  </si>
  <si>
    <t>ດອກສະຫວ່ານ ເຈາະເຫລັກ + ໄມ້   8 mm</t>
  </si>
  <si>
    <t>ດອກສະຫວ່ານ ເຈາະເຫລັກ + ໄມ້   10mm</t>
  </si>
  <si>
    <t>ດອກສະຫວ່ານ ເຈາະເຫລັກ + ໄມ້   18mm  18HSS</t>
  </si>
  <si>
    <t>ສາຍພານ ເບີ B106</t>
  </si>
  <si>
    <t>ສາຍພານ ເບີ B80</t>
  </si>
  <si>
    <t>ສາຍພານ ເບີ B130</t>
  </si>
  <si>
    <t>ສາຍພານ ເບີ B105</t>
  </si>
  <si>
    <t>ສາຍພານ ເບີ B97</t>
  </si>
  <si>
    <t>ສາຍພານ ເບີ B114</t>
  </si>
  <si>
    <t>ສາຍພານ ເບີ B83</t>
  </si>
  <si>
    <t>ສາຍພານ ເບີ B46</t>
  </si>
  <si>
    <t>ສາຍພານ ເບີ B49</t>
  </si>
  <si>
    <t>ສາຍພານ ເບີ B50</t>
  </si>
  <si>
    <t>ສາຍພານ ເບີ B51</t>
  </si>
  <si>
    <t>ສາຍພານ ເບີ B74</t>
  </si>
  <si>
    <t>Total</t>
  </si>
  <si>
    <t>Aluminium  SLIDING  DOOR  FLUSH LOCKSETS  '' Cyber Lock ''</t>
  </si>
  <si>
    <t>ຮາວລະບຽງເຫລດ  M950  80 X 95</t>
  </si>
  <si>
    <t>ຮາວລະບຽງເຫລດ  M850  80 X 85</t>
  </si>
  <si>
    <t>ຮາວລະບຽງເຫລດ  M670  80 X 67</t>
  </si>
  <si>
    <t>ຮາວລະບຽງເຫລດ  M560  80 X 56</t>
  </si>
  <si>
    <t>ຮາວລະບຽງເຫລດ  M550  80 X 55</t>
  </si>
  <si>
    <t>ຮາວລະບຽງເຫລດ  M470  80 X 47</t>
  </si>
  <si>
    <t>ຮາວລະບຽງເຫລດ  M410  80 X 41</t>
  </si>
  <si>
    <t>ຮາວລະບຽງເຫລດ  M350  80 X 35</t>
  </si>
  <si>
    <t>ຮາວລະບຽງເຫລດ  M306  60 X 118</t>
  </si>
  <si>
    <t>ຮາວລະບຽງເຫລດ  M301  60 X 140</t>
  </si>
  <si>
    <t>ຮາວລະບຽງເຫລດ  M101  70 X 115</t>
  </si>
  <si>
    <t>ຮາວລະບຽງເຫລດ  M302  173 X 119 X 64</t>
  </si>
  <si>
    <t>ຮາວລະບຽງເຫລດ  M202   886 X 541 X 80</t>
  </si>
  <si>
    <t>ຮາວລະບຽງເຫລດ  M1350  80 X 135</t>
  </si>
  <si>
    <t>ຮາວລະບຽງເຫລດ  M1200  80 X 120</t>
  </si>
  <si>
    <t>ຮາວລະບຽງເຫລດ  M1550  80 X 115</t>
  </si>
  <si>
    <t>ແຫວນຂາວ ເບີ 12MM X 24'' 1000 PCS/ກັບ</t>
  </si>
  <si>
    <t xml:space="preserve">ແຫວນສະປິງຂາວ ເບີ 1/2''  700 PCS/ກັບ </t>
  </si>
  <si>
    <t xml:space="preserve">ແຫວນສະປິງຂາວ ເບີ 5/8''  300 PCS/ກັບ </t>
  </si>
  <si>
    <t xml:space="preserve">ແຫວນຮອງນ໊ອດ  ສີດຳ  14mm   80 ອັນ/ກິໂລ   </t>
  </si>
  <si>
    <t xml:space="preserve">ແຫວນຮອງນ໋ອດ     9mm   362 ອັນ/ກິໂລ    </t>
  </si>
  <si>
    <t xml:space="preserve">ແຫວນຮອງນອ໊ດ  ຊຸບຂາວ  5mm   1822 ອັນ/ກິໂລ    </t>
  </si>
  <si>
    <t>ແຫວນ ເບີ 3/8'' 10mm</t>
  </si>
  <si>
    <t>ແຫວນ ເບີ 1/2'' 12mm</t>
  </si>
  <si>
    <t>ແຫວນ ເບີ 5/8'' 16mm</t>
  </si>
  <si>
    <t>ວໍເປເປີ້ Pattern n.241   (10M X 0.51M)</t>
  </si>
  <si>
    <t>ວໍເປເປີ້ Pattern n.8881 (10M X 0.51M)</t>
  </si>
  <si>
    <t>ວໍເປເປີ້ A0102   (ກວ້າງ 120CM)</t>
  </si>
  <si>
    <t>ວໍເປເປີ້ A0305   (ກວ້າງ 120CM)</t>
  </si>
  <si>
    <t>ວໍເປເປີ້ A1906   (ກວ້າງ 120CM)</t>
  </si>
  <si>
    <t xml:space="preserve">ແວ່ນແຍງ 2MM  100 X 230 CM   </t>
  </si>
  <si>
    <t xml:space="preserve">ແວ່ນແຍງ 2MM  107 X 233 CM   </t>
  </si>
  <si>
    <t xml:space="preserve">ແວ່ນແຍງ 2MM  113 X 206 CM   </t>
  </si>
  <si>
    <t xml:space="preserve">ແວ່ນແຍງ 2MM  55 X 92 CM   </t>
  </si>
  <si>
    <t>ແວ່ນແຍງ 2MM  30.5 X 45.5 CM   20 ແຜ່ນ/ຕັບ</t>
  </si>
  <si>
    <t>ຜະລິດຕະພັນ ຮັກສາເນື້ອໄມ້ ''CHAINDRITE 1'' ທາໄມ້ປ້ອງກັນປວກ,ມອດ,ເຊື້ອລາ 15 ລິດ</t>
  </si>
  <si>
    <t xml:space="preserve">ຜະລິດຕະພັນ ເຄືອບຜິວໄມ້  ວານິດດຳ  ''TOA'' TYPE - P  T - 8500   3.785 ລິດ </t>
  </si>
  <si>
    <t xml:space="preserve">ຜະລິດຕະພັນ ເຄືອບຜິວໄມ້  ວານິດເງົາພາຍໃນ  ''TOA'' TYPE - P  T - 8000    3.785 ລິດ </t>
  </si>
  <si>
    <t xml:space="preserve">ເຫລັກລອດ 1/2'' ກະແຈ 21''  ຍາວ 1m    20 ເສັ້ນ/ມັດ </t>
  </si>
  <si>
    <t xml:space="preserve">ເຫລັກລັອດ 5/8'' ກະແຈ 27''  ຍາວ 1m   </t>
  </si>
  <si>
    <t xml:space="preserve">ເຫລັກລັອດ 3/4'' ກະແຈ 32''  ຍາວ 1m   </t>
  </si>
  <si>
    <t xml:space="preserve">ເຫລັກລອດ 1/2'' ກະແຈ 21''  ຍາວ 1.5m  10 ເສັ້ນ/ມັດ </t>
  </si>
  <si>
    <t xml:space="preserve">ເຫລັກລັອດ 5/8'' ກະແຈ 27''  ຍາວ 1.5m   </t>
  </si>
  <si>
    <t xml:space="preserve">ເຫລັກ ໜີບຜ້າຢາງປະຕູມ້ວນ     283 CM </t>
  </si>
  <si>
    <t xml:space="preserve">ເຫລັກ ໜີບຜ້າຢາງປະຕູມ້ວນ     500 CM </t>
  </si>
  <si>
    <t xml:space="preserve">ເຫລັກ ໜີບຜ້າຢາງປະຕູມ້ວນ     550 CM </t>
  </si>
  <si>
    <t xml:space="preserve">ເຫລັກ ໜີບຜ້າຢາງປະຕູມ້ວນ     570 CM </t>
  </si>
  <si>
    <t xml:space="preserve">ເຫລັກ ໜີບຜ້າຢາງປະຕູມ້ວນ     750 CM </t>
  </si>
  <si>
    <t>ເຫລັກງໍ 4 ຮູ (ສາຍສະລິ່ງ)</t>
  </si>
  <si>
    <t>ເຫລັກຊື່ 3 ຮູ (ສາຍສະລິ່ງ)</t>
  </si>
  <si>
    <t>ຕະປູ 15cm</t>
  </si>
  <si>
    <t>ຕະປູ 12cm  5X5</t>
  </si>
  <si>
    <t>ຕະປູ 10cm  4X7</t>
  </si>
  <si>
    <t>ຕະປູ   8cm  3X10</t>
  </si>
  <si>
    <t>ຕະປູ   5cm  2X13</t>
  </si>
  <si>
    <t>ຕະປູ   2cm</t>
  </si>
  <si>
    <t>ຕະປູ ສັງກະສີ 1/4 X 13  38PCS/ກັບ</t>
  </si>
  <si>
    <t>ຕະປູ ຂາວ ເບີ   2 mm</t>
  </si>
  <si>
    <t>ຕະປູ ດຳ   ເບີ   35 X 2.0 mm</t>
  </si>
  <si>
    <t>ເຫລັກ ນັ່ງລ້ານ  170 CM</t>
  </si>
  <si>
    <t>ເຫລັກ ນັ່ງລ້ານ    90 CM</t>
  </si>
  <si>
    <t xml:space="preserve">ເຫລັກ ກ້າມປູ ນັ່ງລ້ານ (ຝາຄອບ)   </t>
  </si>
  <si>
    <t xml:space="preserve">ເຫລັກ ຂໍ້ຕໍ່ ນັ່ງລ້ານ   </t>
  </si>
  <si>
    <t>ຫລັກ ເສົາໄຟຟ້າ</t>
  </si>
  <si>
    <t>ຫລັກ ຫົວເສົາໄຟ</t>
  </si>
  <si>
    <t>ເຫລັກກ່ອງ ເຄືອບກາວະໄນ  15 X 15 mm X 6M</t>
  </si>
  <si>
    <t>ເຫລັກກ່ອງ ເຄືອບກາວະໄນ  25 X 25 mm X 6M</t>
  </si>
  <si>
    <t>ເຫລັກກ່ອງ ເຄືອບກາວະໄນ  30 X 30 mm X 6M</t>
  </si>
  <si>
    <t>ເຫລັກກ່ອງ ເຄືອບກາວະໄນ  40 X 40 mm X 6M</t>
  </si>
  <si>
    <t>ເຫລັກ ປ້ອງອ້ອຍ  Ø12   10M</t>
  </si>
  <si>
    <t>ເຫລັກ ເສັ້ນລວດ (ສຳຫລັບຕະຂໍໄຟ)  Ø3-5   3M</t>
  </si>
  <si>
    <t>ເຫລັກສາກ  L 30 X 30 mm  X 6M</t>
  </si>
  <si>
    <t xml:space="preserve">ເຫລັກສາກ ໂລ  L 25 X 25 mm  X 6M  (ຫົວຂຽວ)       </t>
  </si>
  <si>
    <t xml:space="preserve">ເຫລັກສາກ ໂລ  L 25 X 25 mm  X 6M  (ຫົວເຫລືອງ)       </t>
  </si>
  <si>
    <t xml:space="preserve">ເຫລັກສາກ ໂລ  L 25 X 25 mm  X 6M  (ຫົວແດງ)       </t>
  </si>
  <si>
    <t xml:space="preserve">ເຫລັກສາກ ໂລ  L 40 X 40 mm  X 6M         </t>
  </si>
  <si>
    <t xml:space="preserve">ເຫລັກເອສບີມ  H-Beam Steel  H 4 X 4 X 6M </t>
  </si>
  <si>
    <t xml:space="preserve">ເຫລັກໄອບີມ    I-Beam Steel   H 6 X 3 X 6M </t>
  </si>
  <si>
    <t xml:space="preserve">ເຫລັກໂຕຊີ  C   2" X 4"  X 6M </t>
  </si>
  <si>
    <t xml:space="preserve">ເຫລັກໂຕຊີ  C   2" X 5"  X 6M </t>
  </si>
  <si>
    <t xml:space="preserve">ເຫລັກໂຕຊີ  C   2" X 6"  X 6M </t>
  </si>
  <si>
    <t xml:space="preserve">ເຫລັກໂຕຊີ  C   6CM X 16CM  X 6M </t>
  </si>
  <si>
    <t>ເຫລັກໂຕຊີ  C   45 X 75 mm  X 6M</t>
  </si>
  <si>
    <t xml:space="preserve">ເຫລັກໂຕຊີ  C   5'' X 2  1/2''    X 6M  </t>
  </si>
  <si>
    <t xml:space="preserve">ເຫລັກໂຕຊີ  C   2'' X  1''     X 6M </t>
  </si>
  <si>
    <t>ເຫລັກກ່ອງ ສະແຕນເຫລດ   15 X 30 mm X 6M</t>
  </si>
  <si>
    <t xml:space="preserve">ເຫລັກກ໋ອງ  25 X 25 mm X 3M       </t>
  </si>
  <si>
    <t xml:space="preserve">ເຫລັກແປ 3   3 CM X 4 MM X 6M </t>
  </si>
  <si>
    <t>ເຫລັກ ເຈບົນ J-BOLT    (ກະແຈ 25)</t>
  </si>
  <si>
    <t>ເຫລັກ ຕີນເປັດ</t>
  </si>
  <si>
    <t xml:space="preserve">ເຫລັກ ທ່ວງນ້ຳໜັກຜ້າຢາງປະຕູມ້ວນ  40 X 65 X 460 CM </t>
  </si>
  <si>
    <t>ເຫລັກ ທໍ່ແປບກົມ  1"</t>
  </si>
  <si>
    <t>ເຫລັກ ກົມດຳ  1"  X 6M</t>
  </si>
  <si>
    <t>ເຫລັກ ກົມດຳ  5"  X 6M</t>
  </si>
  <si>
    <t>ເຫລັກ ກົມດຳ  6"  X 6M</t>
  </si>
  <si>
    <t>ເຫລັກກົມເຫລດ 1/2" X 6M</t>
  </si>
  <si>
    <t xml:space="preserve">ເຫລັກສາກ ສະແຕນເຫລດ  DSS 304 L50 X 50 X 4 mm   ຫົວຟ້າ   </t>
  </si>
  <si>
    <t>ລ້ອງຂອບຢາງ 10 X 25 mm X 4M  ສີນ່ຳຕານ    20ເສັ້ນ/ມັດ</t>
  </si>
  <si>
    <t>ລ້ອງຂອບຢາງ 10 X 25 mm X 4M  ສີຂາວ       20ເສັ້ນ/ມັດ</t>
  </si>
  <si>
    <t>ລ້ອງກາງຢາງ  10 X 25 mm X 4M  ສີຂາວ       20ເສັ້ນ/ມັດ</t>
  </si>
  <si>
    <t>ລູກປືນ ຕຸກກະຕາ  BEARING UNITS  UCP 207 - 20 FK</t>
  </si>
  <si>
    <t>ລ໋ອກກີ້  100 ອັນ/ແພັກ  (ເພດານ)</t>
  </si>
  <si>
    <t xml:space="preserve">ລາງແຂນໂລ  35 X 44 mm X 6M       </t>
  </si>
  <si>
    <t xml:space="preserve">ລາງເຫລັກປະຕູມ້ວນ  12 X 12 X 500 CM </t>
  </si>
  <si>
    <t xml:space="preserve">ລາງເຫລັກປະຕູມ້ວນ  12 X 12 X 525 CM </t>
  </si>
  <si>
    <t xml:space="preserve">ໂລກ່ອງ   45 X 45 mm X 6M       </t>
  </si>
  <si>
    <t xml:space="preserve">ໂລກ່ອງ   25 X 45 mm X 6M       </t>
  </si>
  <si>
    <t xml:space="preserve">ຢ່ວງລ້ອກບານປ່ອງຢ້ຽມແກ້ວ     2 ອັນ/ກັບ </t>
  </si>
  <si>
    <t xml:space="preserve">ຢ່ວງລ້ອກບານປ່ອງຢ້ຽມແກ້ວ      </t>
  </si>
  <si>
    <t xml:space="preserve">ນ້ຳຢາ ເມທີວ ແອນກໍຮໍ   LION    BRAND      9.5 ລິດ </t>
  </si>
  <si>
    <t xml:space="preserve">ນ້ຳຢາ ເມທີວ ແອນກໍຮໍ  OCEAN BRAND       11 ລິດ </t>
  </si>
  <si>
    <t>ລູກຣີເວດ ''BLIND RIVETS'' CODE NO 5-6  SIZE 5/12'' - 1/2''  1000 PCS/ກັບ</t>
  </si>
  <si>
    <t>ລູກຣີເວດ ''BLIND RIVETS'' CODE NO 4-6  SIZE 1/8''   - 1/2''  1000 PCS/ກັບ</t>
  </si>
  <si>
    <t xml:space="preserve">ໄມ້ລະແນ່ງ ໄຟເບີຊີເມນ ສີແດງ   0.8 X 7.5 X 300 cm  </t>
  </si>
  <si>
    <t>ໄມ້ທຽມ   156 X  21 mm X 2.9 m</t>
  </si>
  <si>
    <t>ໄມ້ທຽມ   120 X 120 mm X 2.9 m</t>
  </si>
  <si>
    <t>ໄມ້ທຽມ   160 X  80 mm X 2.9 m</t>
  </si>
  <si>
    <t>ໄມ້ທຽມ ປູພື້ນ   810 X 150 X 12 mm   20 PCS / carton   2.43m2 / carton</t>
  </si>
  <si>
    <t xml:space="preserve">ໄມ້ລະແນ່ງ    0.8 X 10  X 300 cm   </t>
  </si>
  <si>
    <t xml:space="preserve">ໄມ້ລະແນ່ງ    0.8 X 15  X 400 cm   </t>
  </si>
  <si>
    <t>ໄມ້ອັດປາຕິເກິນ Particle  Board   2 X 120 X 240 CM   (ເກົ່າ)</t>
  </si>
  <si>
    <t>ໄມ້ອັດປາຕິເກິນ Particle  Board   1 X 120 X 240 CM   (ເກົ່າ)</t>
  </si>
  <si>
    <t>ໄມ້ອັດປາຕິເກິນ Particle  Board 15mm   70 X 200 CM         (ເກົ່າ)</t>
  </si>
  <si>
    <t>ໄມ້ອັດປາຕິເກິນ Particle  Board 15mm   2 X 55 X 240 CM   (ເກົ່າ)</t>
  </si>
  <si>
    <t>ໄມ້ອັດປາຕິເກິນ Particle  Board 15mm   120 X 200 CM       (ເກົ່າ)</t>
  </si>
  <si>
    <t>ໄມ້ອັດແຂງຝາຫ້ອງນ້ຳ   10mm  120 X 180 CM   (ເກົ່າ)</t>
  </si>
  <si>
    <t>ໄມ້ອັດແຂງລານໂບລິ້ງ   10mm  106 X 363 CM   (ເກົ່າ)</t>
  </si>
  <si>
    <t>ພຸກດົບອິນເຫລັກ  DROP IN ANGHOR   1/4''  100 ອັນ/ກັບ</t>
  </si>
  <si>
    <t>ພຸກດົບອິນເຫລັກ  DROP IN ANGHOR   3/8''   50 ອັນ/ກັບ</t>
  </si>
  <si>
    <t>ພຸກດົບອິນເຫລັກ  DROP IN ANGHOR   1/2''   50 ອັນ/ກັບ</t>
  </si>
  <si>
    <t>ພຸກດົບອິນເຫລັກ  DROP IN ANGHOR   5/8 -11''   20 ອັນ/ກັບ</t>
  </si>
  <si>
    <t>ພຸກປາດສະຕິກ ສີຂາວ  DROP IN ANGHOR   7''   1200 ອັນ/ໂລ</t>
  </si>
  <si>
    <t>ແຜ່ນອາລູຊີ້ງຊື່ ສີປອນ 300 X 85 X 0.30 mm</t>
  </si>
  <si>
    <t>ແຜ່ນອາລູຊີ້ງຊື່ ສີສົ້ມ  320 X 85 X 0.30 mm</t>
  </si>
  <si>
    <t>ແຜ່ນອາລູຊີ້ງຊື່ ສີສົ້ມ  430 X 85 X 0.30 mm</t>
  </si>
  <si>
    <t>ແຜ່ນເພດານ ສີຂາວ  60 X 60 CM</t>
  </si>
  <si>
    <t xml:space="preserve">ແຜ່ນເພດານ ທີບາ   60 X 60 CM  </t>
  </si>
  <si>
    <t xml:space="preserve">ແຜ່ນເພດານ ຢາງ   22 X 600 CM  </t>
  </si>
  <si>
    <t xml:space="preserve">ແຜ້ນສັງກະສີ ປະຕູມ້ວນຢາງ  20 X 40   47ແຜ່ນ/ແພ໊ກ  </t>
  </si>
  <si>
    <t xml:space="preserve">ແຜ້ນສັງກະສີ ປະຕູມ້ວນຢາງ  20 X 56   47ແຜ່ນ/ແພ໊ກ  </t>
  </si>
  <si>
    <t>ແຜ່ນວິວາບອດ ກັນຄວາມຊື່ນ VIVA BOARD 10 X 120 X 240 mm</t>
  </si>
  <si>
    <t>ແຜ່ນແກ້ວ  8MM  110 X 110 CM</t>
  </si>
  <si>
    <t>ແຜ່ນແກ້ວ  8MM   100 X 158 CM</t>
  </si>
  <si>
    <t>ແຜ່ນແກ້ວ  8MM   97 X 160 CM</t>
  </si>
  <si>
    <t>ແຜ່ນແກ້ວ  8MM   95 X 130 CM</t>
  </si>
  <si>
    <t>ແຜ່ນແກ້ວ  8MM   94 X 131 CM</t>
  </si>
  <si>
    <t>ແຜ່ນແກ້ວ  8MM   90 X 105 CM</t>
  </si>
  <si>
    <t>ແຜ່ນແກ້ວ  8MM   85 X 150 CM</t>
  </si>
  <si>
    <t>ແຜ່ນແກ້ວ  8MM   85 X 135 CM</t>
  </si>
  <si>
    <t>ແຜ່ນແກ້ວ  8MM   73 X 91 CM</t>
  </si>
  <si>
    <t>ແຜ່ນແກ້ວ  8MM   56 X 91 CM</t>
  </si>
  <si>
    <t>ແຜ່ນແກ້ວ  8MM   30 X 115 CM</t>
  </si>
  <si>
    <t>ແຜ່ນແກ້ວ  8MM   16 X 97 CM</t>
  </si>
  <si>
    <t>ແຜ່ນແກ້ວ  6MM  104 X 212 CM</t>
  </si>
  <si>
    <t>ແຜ່ນແກ້ວ  6MM  102 X 115 CM</t>
  </si>
  <si>
    <t>ແຜ່ນແກ້ວ  5MM  99 X 118 CM</t>
  </si>
  <si>
    <t>ແຜ່ນແກ້ວ  5MM  95 X 120 CM</t>
  </si>
  <si>
    <t>ແຜ່ນແກ້ວ  5MM  72 X 150 CM</t>
  </si>
  <si>
    <t>ແຜ່ນແກ້ວ  5MM  36 X 120 CM</t>
  </si>
  <si>
    <t>ແຜ່ນແກ້ວ  5MM  23 X 120 CM</t>
  </si>
  <si>
    <t>ແຜ່ນແກ້ວ  5MM  17 X 245 CM</t>
  </si>
  <si>
    <t xml:space="preserve">ແຜ່ນຢາງລານສະເກັດ  9mm   97 X 196 CM  </t>
  </si>
  <si>
    <t xml:space="preserve">ແຜ່ນຢາງລານສະເກັດ  9mm  120 X 240 CM  </t>
  </si>
  <si>
    <t>ແປງທາສີສະແລັກ  3"</t>
  </si>
  <si>
    <t>ປໍປາ (ຕະຂໍ)  50 PCS/ແພກ  (ເພດານ)</t>
  </si>
  <si>
    <t>ບານປ່ອງຢຽ້ມແກ້ວ    95.5 X 98 CM    (ບານເກັ່າ)</t>
  </si>
  <si>
    <t>ບານປ່ອງຢຽ້ມແກ້ວ    93.5 X 142 CM  (ບານເກັ່າ)</t>
  </si>
  <si>
    <t>ບານປະຕູໄມ້ ແກະລາຍ    80 X 200 CM</t>
  </si>
  <si>
    <t>ບານປະຕູຢາງ  PVC   80  X 200 CM  ''ສຳຫລັບຫ້ອງນໍ້າ''  ສີຂາວ  (ບານເກົ່າ)</t>
  </si>
  <si>
    <t>ບານປະຕູຢາງ  PVC   70  X 180 CM  ''ສຳຫລັບຫ້ອງນໍ້າ''  ສີຂາວ  (ບານເກົ່າ)</t>
  </si>
  <si>
    <t>ບານປະຕູຢາງ  PVC   80 X 200 CM   ລາຍໄມ້ປາໂນ  ສີຂາວ</t>
  </si>
  <si>
    <t>ບານປະຕູຢາງ  PVC   80 X 200 CM   ລາຍໄມ້ດູ່ ສີແດງຊໍ້າ</t>
  </si>
  <si>
    <t>ບານປະຕູລາບໄມ້ຢາງ 123 X 235 CM  (ເກົ່າ)</t>
  </si>
  <si>
    <t>ບານປະຕູລາບໄມ້ຢາງ 137 X 236 CM  (ເກົ່າ)</t>
  </si>
  <si>
    <t xml:space="preserve">ບານປະຕູໄມ້ອັດ  120 X 240 CM </t>
  </si>
  <si>
    <t xml:space="preserve">ບານປະຕູໄມ້ອັດ  100 X 200 CM </t>
  </si>
  <si>
    <t>ບານປະຕູໄມ້ອັດ    98 X 199 CM   (ເກົ່າ)</t>
  </si>
  <si>
    <t xml:space="preserve">ບານປະຕູໄມ້ອັດ    80 X 200 CM  </t>
  </si>
  <si>
    <t>ບານປະຕູໂຮງໜັງ  98 X 200 CM  (ເກົ່າ)</t>
  </si>
  <si>
    <t>ໃບຂັດປູນ  ''MASTER DEER''   7'' ''FLEXIBLE GRINDING DISC''</t>
  </si>
  <si>
    <t>ໃບຂັດປູນ  ''UNIK Konigsberg''  7''</t>
  </si>
  <si>
    <t xml:space="preserve">ໃບຕັດປູນ + ກະໂລ້  7''   </t>
  </si>
  <si>
    <t>ໃບຂັດປູນ + ກະໂລ້  4''</t>
  </si>
  <si>
    <t xml:space="preserve">ໃບຕັດປູນ + ກະໂລ້  16''   </t>
  </si>
  <si>
    <t>ໃບຕັດເຫລັກ   7"</t>
  </si>
  <si>
    <t>ໃບຕັດເຫລັກ   16"</t>
  </si>
  <si>
    <t>ນອັດຜູ້ + ແມ່   Ø13mm X 1''        (ກຽວຕະຫລອດ)</t>
  </si>
  <si>
    <t>ນອັດຜູ້ + ແມ່   Ø13mm X 3 1/2''  (ກຽວຕະຫລອດ)</t>
  </si>
  <si>
    <t xml:space="preserve">ນອັດຜູ້ + ແມ່   Ø16mm X 6 1/2''  </t>
  </si>
  <si>
    <t xml:space="preserve">ນອັດຜູ້ + ແມ່   Ø19mm X 9''  </t>
  </si>
  <si>
    <t>ນອັດຜູ້ + ແມ່   Ø19mm X 2 3/4''  (ກຽວຕະຫລອດ)</t>
  </si>
  <si>
    <t xml:space="preserve">ນອັດລະເບີດ ເຫລດ 10 X 20   304 YPM16 X 150       </t>
  </si>
  <si>
    <t>ນອັດລະເບີດ ຕະຂໍ  30 ອັນ/ກັບ</t>
  </si>
  <si>
    <t>ນອັດແມ່ ຫົວໝວກ    13mm      130ອັນ/ກິໂລ</t>
  </si>
  <si>
    <t>ນອັດແມ່ ຫົວໝວກ    17mm        56ອັນ/ກິໂລ</t>
  </si>
  <si>
    <t>ນອັດໄລ່ລົມ (ນົມໜູ)</t>
  </si>
  <si>
    <t>ນ້ຳຢາຮອງພື້ນປູນທັບສີເກົ່າ ''SUPERTECH''   18.925 ລິດ</t>
  </si>
  <si>
    <t>ທີຊອຍສັງກະສີ Cross T Section 32c24 1210 X 32MM   20ອັນ/ແກັດ</t>
  </si>
  <si>
    <t>ທີຊອຍສັງກະສີ Cross T Section 32c24 605 X 32MM   20ອັນ/ແກັດ</t>
  </si>
  <si>
    <t>ທີຊອຍອາລູມີນຽມ Cross  T Section 610 X 25 mm  100ອັນ/ມັດ</t>
  </si>
  <si>
    <t>ທີຊອຍສັງກະສີ GUARAN TEED  1 X 1 X 60.5CM  120ອັນ/ແກັດ</t>
  </si>
  <si>
    <t>ນໍ້າຢາປະສານຄອນກຣິດ ''SUPER LATEX''  1   ລິດ/ຕຸກ</t>
  </si>
  <si>
    <t>ນໍ້າຢາລອກສີ ''ATM'' PAINT REMOVER  3.1 ລິດ/ຕຸກ</t>
  </si>
  <si>
    <t xml:space="preserve">ນອັດລະເບີດ ຈີນ  10 X 20   60 ອັນ/ກັບ  ''ໃຊ້ກະແຈ  NO.17''       </t>
  </si>
  <si>
    <t>ນອັດລະເບີດ  1/4''   200 ອັນ/ກັບ</t>
  </si>
  <si>
    <t xml:space="preserve">ນອັດລະເບີດ  1/2"    30 ອັນ/ກັບ </t>
  </si>
  <si>
    <t xml:space="preserve">ນອັດລະເບີດ  5/8''         </t>
  </si>
  <si>
    <t xml:space="preserve">ນອັດລະເບີດ  3/4''    20 ອັນ/ກັບ  </t>
  </si>
  <si>
    <t xml:space="preserve">ນອັດລະເບີດ  3/16''  100 ອັນ/ຖົງ </t>
  </si>
  <si>
    <t xml:space="preserve">ນ້ຳມັນເຄືອບ ແຂງພື້ນໄມ້  TOA  T-3000   3.785 ລິດ  </t>
  </si>
  <si>
    <t>ທູບຈອດ  2.6mm 10ກັບ/ແກັດ</t>
  </si>
  <si>
    <t>ທູບຈອດ  3.2mm   4ກັບ/ແກັດ</t>
  </si>
  <si>
    <t>ທູບຈອດ  4.0mm   4ກັບ/ແກັດ</t>
  </si>
  <si>
    <t>ທູບຈອດ  5.0mm   4ກັບ/ແກັດ</t>
  </si>
  <si>
    <t xml:space="preserve">ໂຕແຊັດໂລ Z  135CM  X  600CM     </t>
  </si>
  <si>
    <t xml:space="preserve">ໂຕແຊັດໂລ Z   6CM  X  600CM     </t>
  </si>
  <si>
    <t>ຕະປູ ຄອນກີດ  9 X 1''</t>
  </si>
  <si>
    <t>ຕະປູ ຄອນກີດ  7 X 3''</t>
  </si>
  <si>
    <t xml:space="preserve">ຕະປູ ຄອນກີດ  8 X 2 1/2''  </t>
  </si>
  <si>
    <t>ຕະປູ ຄອນກີດ  9 X 1 1/2''   20 ກັບ/ແກັດ, ລວມ 24 ແກັດ)</t>
  </si>
  <si>
    <t xml:space="preserve">ຕະປູ ຄອນກີດ  # 10     </t>
  </si>
  <si>
    <t xml:space="preserve">ຕະປູ ຄອນກີດ  # 12     </t>
  </si>
  <si>
    <t>ຕະປູ   6cm</t>
  </si>
  <si>
    <t>ຕະປູ   2-3cm</t>
  </si>
  <si>
    <t>ຕະປູ  1 1/2'' X 14   (ຕະປູ   4)   18 ກິໂລ/ແກັດ</t>
  </si>
  <si>
    <t xml:space="preserve">ຕະປູ  3/4'' X 16       </t>
  </si>
  <si>
    <t>ຕະປູ   7 X 4   (ຕະປູ 10)  18 ກິໂລ/ແກັດ, ລວມ  24 ແກັດ</t>
  </si>
  <si>
    <t>ດອກສະກັດແປ</t>
  </si>
  <si>
    <t xml:space="preserve">ຊີແຄມ C-Clamp  OKURA  5"    ສີຟ້າ </t>
  </si>
  <si>
    <t>ຊຸດຫິ້ວໂຄງ   ML 1A  20 PCS/ແພກ  (ເພດານ)</t>
  </si>
  <si>
    <t>ສາຍສະລິງ  5mm</t>
  </si>
  <si>
    <t>ສາຍສະລິງ  1Cm</t>
  </si>
  <si>
    <t xml:space="preserve">ກະແຈລ໊ອກບານແກ້ວ  12 ອັນ / ກັບ </t>
  </si>
  <si>
    <t>ແຜ່ນແກ້ວມົນ CROSS 18''  GLASS</t>
  </si>
  <si>
    <t>ສະນວນກັນຄວາມຮ້ອນ MicroFiber  ເບີ 5   2''</t>
  </si>
  <si>
    <t>ສະນວນກັນຄວາມຮ້ອນ MicroFiber  ເບີ 5   3''</t>
  </si>
  <si>
    <t>ສັກກະຫລາດປະຕູບານສະວີງ ບານເລືອນ   ສີຄີມ</t>
  </si>
  <si>
    <t>ສັກກະຫລາດປະຕູບານສະວີງ ບານເລືອນ   ສີດຳ</t>
  </si>
  <si>
    <t>ສີນໍ້າມັນ  '' GALANT '' ສີປອນ  U000    3.785 ລິດ</t>
  </si>
  <si>
    <t>ກາວຊິລີໂຄນ ສີດຳ   795</t>
  </si>
  <si>
    <t>ກາວຊິລີໂຄນ ສີໃສ (ກັນນ້ຳຊຶມ)</t>
  </si>
  <si>
    <t xml:space="preserve">ແກນເຫລັກປະຕູມ້ວນຢາງ    280 CM </t>
  </si>
  <si>
    <t xml:space="preserve">ແກນເຫລັກປະຕູມ້ວນຢາງ    290 CM </t>
  </si>
  <si>
    <t xml:space="preserve">ແກນເຫລັກປະຕູມ້ວນຢາງ    350 CM </t>
  </si>
  <si>
    <t xml:space="preserve">ແກນເຫລັກປະຕູມ້ວນຢາງ    460 CM </t>
  </si>
  <si>
    <t xml:space="preserve">ແກນເຫລັກປະຕູມ້ວນຢາງ    500 CM </t>
  </si>
  <si>
    <t xml:space="preserve">ແກນເຫລັກປະຕູມ້ວນຢາງ    560 CM </t>
  </si>
  <si>
    <t xml:space="preserve">ແກນເຫລັກປະຕູມ້ວນຢາງ    580 CM </t>
  </si>
  <si>
    <t xml:space="preserve">ແກນເຫລັກປະຕູມ້ວນຢາງ    760 CM </t>
  </si>
  <si>
    <t xml:space="preserve">ແກນເຫລັກປະຕູມ້ວນຢາງ    800 CM </t>
  </si>
  <si>
    <t>ແຄັມຂັດສາຍສະລິງ  3/16  M10</t>
  </si>
  <si>
    <t>ໂຄງພະໜັງເບົາສັງກະສີ  U  10PCS/ເສັ້ນ</t>
  </si>
  <si>
    <t>ໂຄງພະໜັງເບົາສັງກະສີ  C  10PCS/ເສັ້ນ</t>
  </si>
  <si>
    <t>ໂຄງສາກຊີລາຍສັງກະສີ  L 40 X 40 X 300 CM  (ຂອງປະຕູມ້ວນຢາງ)</t>
  </si>
  <si>
    <t>ໂຄງສາກສັງກະສີ ສີຂາວ  L  2 X 2 X 360 CM   10 ເສັ້ນ /ມັດ</t>
  </si>
  <si>
    <t>ໂຄງສາກຊີລາຍສັງກະສີ  L 30 X 45 X 4 M   5 ເສັ້ນ /ມັດ</t>
  </si>
  <si>
    <t>ໂຄງສາກຊີລາຍສັງກະສີ  L 25 X 25 X 240 CM   80 ເສັ້ນ /ມັດ</t>
  </si>
  <si>
    <t>ໂຄງສາກຊີລາຍສັງກະສີ  L 20 X 20 X 240 CM   50 ເສັ້ນ /ມັດ</t>
  </si>
  <si>
    <t xml:space="preserve">ໂຄງທິເມນສັງກະສີ ເຄືອບຂາວ  1'' X 1'' X 4.23 M   20 ເສັ້ນ /ມັດ    </t>
  </si>
  <si>
    <t xml:space="preserve">ໂຄງທິເມນສັງກະສີ ເຄືອບຂາວ 32M24  32mm X 360 cm   10 ເສັ້ນ /ມັດ    </t>
  </si>
  <si>
    <t>ເສົາເຫລດຈັບແກ້ວບັນໃດ   80CM</t>
  </si>
  <si>
    <t>ເສົາເຫລດຈັບແກ້ວບັນໃດ   95CM</t>
  </si>
  <si>
    <t>ເສົາເຫລດຈັບແກ້ວລະບຽງ   85CM</t>
  </si>
  <si>
    <t>ເສົາເຫລດຈັບແກ້ວລະບຽງ   91CM</t>
  </si>
  <si>
    <t xml:space="preserve">ສັງກະສີແຜ່ນລຽບ  120 X 240CM </t>
  </si>
  <si>
    <t>ສີໂປ້ ໄມ້  WOODTECT  ''Wood Filler''    250ml/ປ່ອງ</t>
  </si>
  <si>
    <t>C0000004</t>
  </si>
  <si>
    <t>C0000005</t>
  </si>
  <si>
    <t>C0000006</t>
  </si>
  <si>
    <t>C0000007</t>
  </si>
  <si>
    <t>C0000008</t>
  </si>
  <si>
    <t>C0000009</t>
  </si>
  <si>
    <t>C0000010</t>
  </si>
  <si>
    <t>C0000011</t>
  </si>
  <si>
    <t>C0000012</t>
  </si>
  <si>
    <t>C0000013</t>
  </si>
  <si>
    <t>C0000014</t>
  </si>
  <si>
    <t>C0000015</t>
  </si>
  <si>
    <t>C0000026</t>
  </si>
  <si>
    <t>C0000027</t>
  </si>
  <si>
    <t>C0000043</t>
  </si>
  <si>
    <t>C0000044</t>
  </si>
  <si>
    <t>C0000045</t>
  </si>
  <si>
    <t>C0000046</t>
  </si>
  <si>
    <t>C0000047</t>
  </si>
  <si>
    <t>C0000048</t>
  </si>
  <si>
    <t>C0000066</t>
  </si>
  <si>
    <t>C0000067</t>
  </si>
  <si>
    <t>C0000068</t>
  </si>
  <si>
    <t>C0000069</t>
  </si>
  <si>
    <t>C0000070</t>
  </si>
  <si>
    <t>C0000071</t>
  </si>
  <si>
    <t>C0000072</t>
  </si>
  <si>
    <t>C0000073</t>
  </si>
  <si>
    <t>C0000074</t>
  </si>
  <si>
    <t>C0000075</t>
  </si>
  <si>
    <t>C0000076</t>
  </si>
  <si>
    <t>C0000077</t>
  </si>
  <si>
    <t>C0000078</t>
  </si>
  <si>
    <t>C0000079</t>
  </si>
  <si>
    <t>C0000080</t>
  </si>
  <si>
    <t>C0000081</t>
  </si>
  <si>
    <t>C0000082</t>
  </si>
  <si>
    <t>C0000083</t>
  </si>
  <si>
    <t>C0000084</t>
  </si>
  <si>
    <t>C0000085</t>
  </si>
  <si>
    <t>C0000086</t>
  </si>
  <si>
    <t>C0000087</t>
  </si>
  <si>
    <t>C0000088</t>
  </si>
  <si>
    <t>C0000089</t>
  </si>
  <si>
    <t>C0000090</t>
  </si>
  <si>
    <t>C0000091</t>
  </si>
  <si>
    <t>C0000092</t>
  </si>
  <si>
    <t>C0000093</t>
  </si>
  <si>
    <t>C0000094</t>
  </si>
  <si>
    <t>C0000095</t>
  </si>
  <si>
    <t>C0000096</t>
  </si>
  <si>
    <t>C0000097</t>
  </si>
  <si>
    <t>C0000098</t>
  </si>
  <si>
    <t>C0000099</t>
  </si>
  <si>
    <t>C0000100</t>
  </si>
  <si>
    <t>C0000101</t>
  </si>
  <si>
    <t>C0000102</t>
  </si>
  <si>
    <t>C0000103</t>
  </si>
  <si>
    <t>C0000104</t>
  </si>
  <si>
    <t>C0000105</t>
  </si>
  <si>
    <t>C0000106</t>
  </si>
  <si>
    <t>C0000107</t>
  </si>
  <si>
    <t>C0000108</t>
  </si>
  <si>
    <t>C0000109</t>
  </si>
  <si>
    <t>C0000110</t>
  </si>
  <si>
    <t>C0000111</t>
  </si>
  <si>
    <t>C0000112</t>
  </si>
  <si>
    <t>C0000113</t>
  </si>
  <si>
    <t>C0000114</t>
  </si>
  <si>
    <t>C0000115</t>
  </si>
  <si>
    <t>C0000118</t>
  </si>
  <si>
    <t>C0000119</t>
  </si>
  <si>
    <t>C0000120</t>
  </si>
  <si>
    <t>C0000121</t>
  </si>
  <si>
    <t>C0000122</t>
  </si>
  <si>
    <t>C0000123</t>
  </si>
  <si>
    <t>C0000124</t>
  </si>
  <si>
    <t>C0000125</t>
  </si>
  <si>
    <t>C0000126</t>
  </si>
  <si>
    <t>C0000127</t>
  </si>
  <si>
    <t>C0000128</t>
  </si>
  <si>
    <t>C0000129</t>
  </si>
  <si>
    <t>C0000130</t>
  </si>
  <si>
    <t>C0000131</t>
  </si>
  <si>
    <t>C0000132</t>
  </si>
  <si>
    <t>C0000133</t>
  </si>
  <si>
    <t>C0000134</t>
  </si>
  <si>
    <t>C0000135</t>
  </si>
  <si>
    <t>C0000136</t>
  </si>
  <si>
    <t>C0000137</t>
  </si>
  <si>
    <t>C0000138</t>
  </si>
  <si>
    <t>C0000139</t>
  </si>
  <si>
    <t>C0000140</t>
  </si>
  <si>
    <t>C0000141</t>
  </si>
  <si>
    <t>C0000142</t>
  </si>
  <si>
    <t>C0000143</t>
  </si>
  <si>
    <t>C0000144</t>
  </si>
  <si>
    <t>C0000145</t>
  </si>
  <si>
    <t>C0000146</t>
  </si>
  <si>
    <t>C0000147</t>
  </si>
  <si>
    <t>C0000148</t>
  </si>
  <si>
    <t>C0000149</t>
  </si>
  <si>
    <t>C0000150</t>
  </si>
  <si>
    <t>C0000151</t>
  </si>
  <si>
    <t>C0000152</t>
  </si>
  <si>
    <t>C0000153</t>
  </si>
  <si>
    <t>C0000154</t>
  </si>
  <si>
    <t>C0000155</t>
  </si>
  <si>
    <t>C0000156</t>
  </si>
  <si>
    <t>C0000157</t>
  </si>
  <si>
    <t>C0000158</t>
  </si>
  <si>
    <t>C0000159</t>
  </si>
  <si>
    <t>C0000160</t>
  </si>
  <si>
    <t>C0000161</t>
  </si>
  <si>
    <t>C0000162</t>
  </si>
  <si>
    <t>C0000163</t>
  </si>
  <si>
    <t>C0000164</t>
  </si>
  <si>
    <t>C0000165</t>
  </si>
  <si>
    <t>C0000166</t>
  </si>
  <si>
    <t>C0000167</t>
  </si>
  <si>
    <t>C0000168</t>
  </si>
  <si>
    <t>C0000169</t>
  </si>
  <si>
    <t>C0000170</t>
  </si>
  <si>
    <t>C0000171</t>
  </si>
  <si>
    <t>C0000172</t>
  </si>
  <si>
    <t>C0000173</t>
  </si>
  <si>
    <t>C0000174</t>
  </si>
  <si>
    <t>C0000175</t>
  </si>
  <si>
    <t>C0000176</t>
  </si>
  <si>
    <t>C0000177</t>
  </si>
  <si>
    <t>C0000178</t>
  </si>
  <si>
    <t>C0000179</t>
  </si>
  <si>
    <t>C0000180</t>
  </si>
  <si>
    <t>C0000181</t>
  </si>
  <si>
    <t>C0000182</t>
  </si>
  <si>
    <t>C0000183</t>
  </si>
  <si>
    <t>C0000184</t>
  </si>
  <si>
    <t>C0000185</t>
  </si>
  <si>
    <t>C0000186</t>
  </si>
  <si>
    <t>C0000187</t>
  </si>
  <si>
    <t>C0000188</t>
  </si>
  <si>
    <t>C0000189</t>
  </si>
  <si>
    <t>C0000190</t>
  </si>
  <si>
    <t>C0000191</t>
  </si>
  <si>
    <t>C0000192</t>
  </si>
  <si>
    <t>C0000193</t>
  </si>
  <si>
    <t>C0000194</t>
  </si>
  <si>
    <t>C0000195</t>
  </si>
  <si>
    <t>C0000196</t>
  </si>
  <si>
    <t>C0000197</t>
  </si>
  <si>
    <t>C0000198</t>
  </si>
  <si>
    <t>C0000199</t>
  </si>
  <si>
    <t>C0000200</t>
  </si>
  <si>
    <t>C0000201</t>
  </si>
  <si>
    <t>C0000202</t>
  </si>
  <si>
    <t>C0000203</t>
  </si>
  <si>
    <t>C0000204</t>
  </si>
  <si>
    <t>C0000205</t>
  </si>
  <si>
    <t>C0000206</t>
  </si>
  <si>
    <t>C0000207</t>
  </si>
  <si>
    <t>C0000208</t>
  </si>
  <si>
    <t>C0000209</t>
  </si>
  <si>
    <t>C0000210</t>
  </si>
  <si>
    <t>C0000211</t>
  </si>
  <si>
    <t>C0000212</t>
  </si>
  <si>
    <t>C0000213</t>
  </si>
  <si>
    <t>C0000214</t>
  </si>
  <si>
    <t>C0000215</t>
  </si>
  <si>
    <t>C0000216</t>
  </si>
  <si>
    <t>C0000217</t>
  </si>
  <si>
    <t>C0000218</t>
  </si>
  <si>
    <t>C0000219</t>
  </si>
  <si>
    <t>C0000220</t>
  </si>
  <si>
    <t>C0000221</t>
  </si>
  <si>
    <t>C0000222</t>
  </si>
  <si>
    <t>C0000223</t>
  </si>
  <si>
    <t>C0000224</t>
  </si>
  <si>
    <t>C0000225</t>
  </si>
  <si>
    <t>C0000226</t>
  </si>
  <si>
    <t>C0000227</t>
  </si>
  <si>
    <t>C0000228</t>
  </si>
  <si>
    <t>C0000229</t>
  </si>
  <si>
    <t>C0000230</t>
  </si>
  <si>
    <t>C0000231</t>
  </si>
  <si>
    <t>C0000232</t>
  </si>
  <si>
    <t>C0000233</t>
  </si>
  <si>
    <t>C0000234</t>
  </si>
  <si>
    <t>C0000235</t>
  </si>
  <si>
    <t>C0000236</t>
  </si>
  <si>
    <t>C0000237</t>
  </si>
  <si>
    <t>C0000238</t>
  </si>
  <si>
    <t>C0000239</t>
  </si>
  <si>
    <t>C0000240</t>
  </si>
  <si>
    <t>C0000241</t>
  </si>
  <si>
    <t>C0000242</t>
  </si>
  <si>
    <t>C0000243</t>
  </si>
  <si>
    <t>C0000244</t>
  </si>
  <si>
    <t>C0000245</t>
  </si>
  <si>
    <t>C0000246</t>
  </si>
  <si>
    <t>C0000247</t>
  </si>
  <si>
    <t>C0000248</t>
  </si>
  <si>
    <t>C0000249</t>
  </si>
  <si>
    <t>C0000250</t>
  </si>
  <si>
    <t>C0000251</t>
  </si>
  <si>
    <t>C0000252</t>
  </si>
  <si>
    <t>C0000253</t>
  </si>
  <si>
    <t>C0000254</t>
  </si>
  <si>
    <t>C0000255</t>
  </si>
  <si>
    <t>C0000256</t>
  </si>
  <si>
    <t>C0000257</t>
  </si>
  <si>
    <t>C0000258</t>
  </si>
  <si>
    <t>C0000259</t>
  </si>
  <si>
    <t>C0000260</t>
  </si>
  <si>
    <t>C0000261</t>
  </si>
  <si>
    <t>C0000262</t>
  </si>
  <si>
    <t>C0000263</t>
  </si>
  <si>
    <t>C0000264</t>
  </si>
  <si>
    <t>C0000265</t>
  </si>
  <si>
    <t>C0000266</t>
  </si>
  <si>
    <t>C0000267</t>
  </si>
  <si>
    <t>C0000268</t>
  </si>
  <si>
    <t>C0000269</t>
  </si>
  <si>
    <t>C0000270</t>
  </si>
  <si>
    <t>C0000271</t>
  </si>
  <si>
    <t>C0000272</t>
  </si>
  <si>
    <t>C0000273</t>
  </si>
  <si>
    <t>C0000274</t>
  </si>
  <si>
    <t>C0000275</t>
  </si>
  <si>
    <t>C0000276</t>
  </si>
  <si>
    <t>C0000277</t>
  </si>
  <si>
    <t>C0000278</t>
  </si>
  <si>
    <t>C0000279</t>
  </si>
  <si>
    <t>C0000280</t>
  </si>
  <si>
    <t>C0000281</t>
  </si>
  <si>
    <t>C0000282</t>
  </si>
  <si>
    <t>C0000283</t>
  </si>
  <si>
    <t>C0000284</t>
  </si>
  <si>
    <t>C0000285</t>
  </si>
  <si>
    <t>C0000286</t>
  </si>
  <si>
    <t>C0000287</t>
  </si>
  <si>
    <t>C0000288</t>
  </si>
  <si>
    <t>C0000289</t>
  </si>
  <si>
    <t>C0000290</t>
  </si>
  <si>
    <t>C0000291</t>
  </si>
  <si>
    <t>C0000292</t>
  </si>
  <si>
    <t>C0000293</t>
  </si>
  <si>
    <t>C0000294</t>
  </si>
  <si>
    <t>C0000295</t>
  </si>
  <si>
    <t>C0000296</t>
  </si>
  <si>
    <t>C0000297</t>
  </si>
  <si>
    <t>C0000298</t>
  </si>
  <si>
    <t>C0000299</t>
  </si>
  <si>
    <t>C0000300</t>
  </si>
  <si>
    <t>C0000301</t>
  </si>
  <si>
    <t>C0000302</t>
  </si>
  <si>
    <t>C0000303</t>
  </si>
  <si>
    <t>C0000304</t>
  </si>
  <si>
    <t>C0000305</t>
  </si>
  <si>
    <t>C0000306</t>
  </si>
  <si>
    <t>C0000307</t>
  </si>
  <si>
    <t>C0000308</t>
  </si>
  <si>
    <t>C0000309</t>
  </si>
  <si>
    <t>C0000310</t>
  </si>
  <si>
    <t>C0000311</t>
  </si>
  <si>
    <t>C0000312</t>
  </si>
  <si>
    <t>C0000313</t>
  </si>
  <si>
    <t>C0000314</t>
  </si>
  <si>
    <t>C0000315</t>
  </si>
  <si>
    <t>C0000316</t>
  </si>
  <si>
    <t>C0000317</t>
  </si>
  <si>
    <t>C0000318</t>
  </si>
  <si>
    <t>C0000319</t>
  </si>
  <si>
    <t>C0000320</t>
  </si>
  <si>
    <t>C0000321</t>
  </si>
  <si>
    <t>C0000322</t>
  </si>
  <si>
    <t>C0000323</t>
  </si>
  <si>
    <t>C0000324</t>
  </si>
  <si>
    <t>C0000325</t>
  </si>
  <si>
    <t>C0000326</t>
  </si>
  <si>
    <t>C0000327</t>
  </si>
  <si>
    <t>C0000328</t>
  </si>
  <si>
    <t>C0000329</t>
  </si>
  <si>
    <t>C0000330</t>
  </si>
  <si>
    <t>C0000331</t>
  </si>
  <si>
    <t>C0000332</t>
  </si>
  <si>
    <t>C0000333</t>
  </si>
  <si>
    <t>C0000334</t>
  </si>
  <si>
    <t>C0000335</t>
  </si>
  <si>
    <t>C0000336</t>
  </si>
  <si>
    <t>C0000337</t>
  </si>
  <si>
    <t>C0000338</t>
  </si>
  <si>
    <t>C0000339</t>
  </si>
  <si>
    <t>C0000340</t>
  </si>
  <si>
    <t>C0000341</t>
  </si>
  <si>
    <t>C0000342</t>
  </si>
  <si>
    <t>C0000343</t>
  </si>
  <si>
    <t>C0000344</t>
  </si>
  <si>
    <t>C0000345</t>
  </si>
  <si>
    <t>C0000346</t>
  </si>
  <si>
    <t>C0000347</t>
  </si>
  <si>
    <t>C0000348</t>
  </si>
  <si>
    <t>C0000349</t>
  </si>
  <si>
    <t>C0000350</t>
  </si>
  <si>
    <t>C0000351</t>
  </si>
  <si>
    <t>C0000352</t>
  </si>
  <si>
    <t>C0000353</t>
  </si>
  <si>
    <t>C0000354</t>
  </si>
  <si>
    <t>C0000355</t>
  </si>
  <si>
    <t>C0000356</t>
  </si>
  <si>
    <t>C0000357</t>
  </si>
  <si>
    <t>C0000358</t>
  </si>
  <si>
    <t>C0000359</t>
  </si>
  <si>
    <t>C0000360</t>
  </si>
  <si>
    <t>C0000361</t>
  </si>
  <si>
    <t>C0000362</t>
  </si>
  <si>
    <t>C0000363</t>
  </si>
  <si>
    <t>C0000364</t>
  </si>
  <si>
    <t>C0000365</t>
  </si>
  <si>
    <t>C0000366</t>
  </si>
  <si>
    <t>C0000367</t>
  </si>
  <si>
    <t>C0000368</t>
  </si>
  <si>
    <t>C0000369</t>
  </si>
  <si>
    <t>C0000370</t>
  </si>
  <si>
    <t>C0000371</t>
  </si>
  <si>
    <t>C0000372</t>
  </si>
  <si>
    <t>C0000373</t>
  </si>
  <si>
    <t>C0000374</t>
  </si>
  <si>
    <t>C0000375</t>
  </si>
  <si>
    <t>C0000376</t>
  </si>
  <si>
    <t>C0000377</t>
  </si>
  <si>
    <t>C0000378</t>
  </si>
  <si>
    <t>C0000379</t>
  </si>
  <si>
    <t>C0000380</t>
  </si>
  <si>
    <t>C0000381</t>
  </si>
  <si>
    <t>C0000382</t>
  </si>
  <si>
    <t>C0000383</t>
  </si>
  <si>
    <t>C0000384</t>
  </si>
  <si>
    <t>C0000385</t>
  </si>
  <si>
    <t>C0000386</t>
  </si>
  <si>
    <t>C0000387</t>
  </si>
  <si>
    <t>C0000388</t>
  </si>
  <si>
    <t>C0000389</t>
  </si>
  <si>
    <t>C0000390</t>
  </si>
  <si>
    <t>C0000391</t>
  </si>
  <si>
    <t>C0000392</t>
  </si>
  <si>
    <t>C0000393</t>
  </si>
  <si>
    <t>C0000394</t>
  </si>
  <si>
    <t>C0000395</t>
  </si>
  <si>
    <t>C0000396</t>
  </si>
  <si>
    <t>C0000397</t>
  </si>
  <si>
    <t>C0000398</t>
  </si>
  <si>
    <t>C0000399</t>
  </si>
  <si>
    <t>C0000400</t>
  </si>
  <si>
    <t>C0000401</t>
  </si>
  <si>
    <t>C0000402</t>
  </si>
  <si>
    <t>C0000403</t>
  </si>
  <si>
    <t>C0000404</t>
  </si>
  <si>
    <t>C0000405</t>
  </si>
  <si>
    <t>C0000406</t>
  </si>
  <si>
    <t>C0000407</t>
  </si>
  <si>
    <t>C0000408</t>
  </si>
  <si>
    <t>C0000409</t>
  </si>
  <si>
    <t>C0000410</t>
  </si>
  <si>
    <t>C0000411</t>
  </si>
  <si>
    <t>C0000412</t>
  </si>
  <si>
    <t>C0000413</t>
  </si>
  <si>
    <t>C0000414</t>
  </si>
  <si>
    <t>C0000415</t>
  </si>
  <si>
    <t>C0000416</t>
  </si>
  <si>
    <t>C0000417</t>
  </si>
  <si>
    <t>C0000418</t>
  </si>
  <si>
    <t>C0000419</t>
  </si>
  <si>
    <t>C0000420</t>
  </si>
  <si>
    <t>C0000421</t>
  </si>
  <si>
    <t>C0000422</t>
  </si>
  <si>
    <t>C0000423</t>
  </si>
  <si>
    <t>C0000424</t>
  </si>
  <si>
    <t>C0000425</t>
  </si>
  <si>
    <t>C0000426</t>
  </si>
  <si>
    <t>C0000427</t>
  </si>
  <si>
    <t>C0000428</t>
  </si>
  <si>
    <t>C0000429</t>
  </si>
  <si>
    <t>C0000430</t>
  </si>
  <si>
    <t>C0000431</t>
  </si>
  <si>
    <t>C0000432</t>
  </si>
  <si>
    <t>C0000433</t>
  </si>
  <si>
    <t>C0000434</t>
  </si>
  <si>
    <t>C0000435</t>
  </si>
  <si>
    <t>C0000436</t>
  </si>
  <si>
    <t>C0000437</t>
  </si>
  <si>
    <t>C0000438</t>
  </si>
  <si>
    <t>C0000439</t>
  </si>
  <si>
    <t>C0000440</t>
  </si>
  <si>
    <t>C0000441</t>
  </si>
  <si>
    <t>C0000442</t>
  </si>
  <si>
    <t>C0000443</t>
  </si>
  <si>
    <t>C0000444</t>
  </si>
  <si>
    <t>C0000445</t>
  </si>
  <si>
    <t>C0000446</t>
  </si>
  <si>
    <t>C0000447</t>
  </si>
  <si>
    <t>C0000448</t>
  </si>
  <si>
    <t>C0000449</t>
  </si>
  <si>
    <t>C0000450</t>
  </si>
  <si>
    <t>C0000451</t>
  </si>
  <si>
    <t>C0000452</t>
  </si>
  <si>
    <t>C0000453</t>
  </si>
  <si>
    <t>C0000454</t>
  </si>
  <si>
    <t>C0000455</t>
  </si>
  <si>
    <t>C0000456</t>
  </si>
  <si>
    <t>C0000457</t>
  </si>
  <si>
    <t>C0000458</t>
  </si>
  <si>
    <t>C0000459</t>
  </si>
  <si>
    <t>C0000460</t>
  </si>
  <si>
    <t>C0000461</t>
  </si>
  <si>
    <t>C0000462</t>
  </si>
  <si>
    <t>C0000463</t>
  </si>
  <si>
    <t>C0000464</t>
  </si>
  <si>
    <t>C0000465</t>
  </si>
  <si>
    <t>C0000466</t>
  </si>
  <si>
    <t>C0000467</t>
  </si>
  <si>
    <t>C0000468</t>
  </si>
  <si>
    <t>C0000469</t>
  </si>
  <si>
    <t>C0000470</t>
  </si>
  <si>
    <t>C0000471</t>
  </si>
  <si>
    <t>C0000472</t>
  </si>
  <si>
    <t>C0000473</t>
  </si>
  <si>
    <t>C0000474</t>
  </si>
  <si>
    <t>C0000475</t>
  </si>
  <si>
    <t>C0000476</t>
  </si>
  <si>
    <t>C0000477</t>
  </si>
  <si>
    <t>C0000478</t>
  </si>
  <si>
    <t>C0000479</t>
  </si>
  <si>
    <t>C0000480</t>
  </si>
  <si>
    <t>C0000481</t>
  </si>
  <si>
    <t>C0000482</t>
  </si>
  <si>
    <t>C0000483</t>
  </si>
  <si>
    <t>C0000484</t>
  </si>
  <si>
    <t>C0000485</t>
  </si>
  <si>
    <t>C0000486</t>
  </si>
  <si>
    <t>C0000487</t>
  </si>
  <si>
    <t>C0000488</t>
  </si>
  <si>
    <t>C0000489</t>
  </si>
  <si>
    <t>C0000490</t>
  </si>
  <si>
    <t>C0000491</t>
  </si>
  <si>
    <t>C0000492</t>
  </si>
  <si>
    <t>C0000493</t>
  </si>
  <si>
    <t>C0000494</t>
  </si>
  <si>
    <t>C0000495</t>
  </si>
  <si>
    <t>C0000496</t>
  </si>
  <si>
    <t>C0000497</t>
  </si>
  <si>
    <t>C0000498</t>
  </si>
  <si>
    <t>C0000499</t>
  </si>
  <si>
    <t>C0000500</t>
  </si>
  <si>
    <t>C0000501</t>
  </si>
  <si>
    <t>C0000502</t>
  </si>
  <si>
    <t>C0000503</t>
  </si>
  <si>
    <t>C0000504</t>
  </si>
  <si>
    <t>C0000505</t>
  </si>
  <si>
    <t>C0000506</t>
  </si>
  <si>
    <t>C0000507</t>
  </si>
  <si>
    <t>C0000508</t>
  </si>
  <si>
    <t>C0000509</t>
  </si>
  <si>
    <t>C0000510</t>
  </si>
  <si>
    <t>C0000511</t>
  </si>
  <si>
    <t>C0000512</t>
  </si>
  <si>
    <t>C0000513</t>
  </si>
  <si>
    <t>C0000514</t>
  </si>
  <si>
    <t>C0000515</t>
  </si>
  <si>
    <t>C0000516</t>
  </si>
  <si>
    <t>C0000517</t>
  </si>
  <si>
    <t>C0000518</t>
  </si>
  <si>
    <t>C0000519</t>
  </si>
  <si>
    <t>C0000520</t>
  </si>
  <si>
    <t>C0000521</t>
  </si>
  <si>
    <t>C0000522</t>
  </si>
  <si>
    <t>C0000523</t>
  </si>
  <si>
    <t>C0000524</t>
  </si>
  <si>
    <t>C0000525</t>
  </si>
  <si>
    <t>C0000526</t>
  </si>
  <si>
    <t>C0000527</t>
  </si>
  <si>
    <t>C0000528</t>
  </si>
  <si>
    <t>C0000529</t>
  </si>
  <si>
    <t>C0000530</t>
  </si>
  <si>
    <t>C0000531</t>
  </si>
  <si>
    <t>C0000532</t>
  </si>
  <si>
    <t>C0000533</t>
  </si>
  <si>
    <t>C0000534</t>
  </si>
  <si>
    <t>C0000535</t>
  </si>
  <si>
    <t>C0000536</t>
  </si>
  <si>
    <t>C0000537</t>
  </si>
  <si>
    <t>C0000538</t>
  </si>
  <si>
    <t>C0000539</t>
  </si>
  <si>
    <t>C0000540</t>
  </si>
  <si>
    <t>C0000541</t>
  </si>
  <si>
    <t>C0000542</t>
  </si>
  <si>
    <t>C0000543</t>
  </si>
  <si>
    <t>C0000544</t>
  </si>
  <si>
    <t>C0000545</t>
  </si>
  <si>
    <t>C0000546</t>
  </si>
  <si>
    <t>C0000547</t>
  </si>
  <si>
    <t>C0000548</t>
  </si>
  <si>
    <t>C0000549</t>
  </si>
  <si>
    <t>C0000550</t>
  </si>
  <si>
    <t>C0000551</t>
  </si>
  <si>
    <t>C0000552</t>
  </si>
  <si>
    <t>C0000553</t>
  </si>
  <si>
    <t>C0000554</t>
  </si>
  <si>
    <t>C0000555</t>
  </si>
  <si>
    <t>C0000556</t>
  </si>
  <si>
    <t>C0000557</t>
  </si>
  <si>
    <t>C0000558</t>
  </si>
  <si>
    <t>C0000559</t>
  </si>
  <si>
    <t>C0000560</t>
  </si>
  <si>
    <t>C0000561</t>
  </si>
  <si>
    <t>C0000562</t>
  </si>
  <si>
    <t>C0000563</t>
  </si>
  <si>
    <t>C0000564</t>
  </si>
  <si>
    <t>C0000565</t>
  </si>
  <si>
    <t>C0000566</t>
  </si>
  <si>
    <t>C0000567</t>
  </si>
  <si>
    <t>C0000568</t>
  </si>
  <si>
    <t>C0000569</t>
  </si>
  <si>
    <t>C0000570</t>
  </si>
  <si>
    <t>C0000571</t>
  </si>
  <si>
    <t>C0000572</t>
  </si>
  <si>
    <t>C0000573</t>
  </si>
  <si>
    <t>C0000574</t>
  </si>
  <si>
    <t>C0000575</t>
  </si>
  <si>
    <t>C0000576</t>
  </si>
  <si>
    <t>C0000577</t>
  </si>
  <si>
    <t>C0000578</t>
  </si>
  <si>
    <t>C0000579</t>
  </si>
  <si>
    <t>C0000580</t>
  </si>
  <si>
    <t>C0000581</t>
  </si>
  <si>
    <t>C0000582</t>
  </si>
  <si>
    <t>C0000583</t>
  </si>
  <si>
    <t>C0000584</t>
  </si>
  <si>
    <t>C0000585</t>
  </si>
  <si>
    <t>C0000586</t>
  </si>
  <si>
    <t>C0000587</t>
  </si>
  <si>
    <t>C0000588</t>
  </si>
  <si>
    <t>C0000589</t>
  </si>
  <si>
    <t>C0000590</t>
  </si>
  <si>
    <t>C0000591</t>
  </si>
  <si>
    <t>C0000592</t>
  </si>
  <si>
    <t>C0000593</t>
  </si>
  <si>
    <t>C0000594</t>
  </si>
  <si>
    <t>C0000595</t>
  </si>
  <si>
    <t>C0000596</t>
  </si>
  <si>
    <t>C0000597</t>
  </si>
  <si>
    <t>C0000598</t>
  </si>
  <si>
    <t>C0000599</t>
  </si>
  <si>
    <t>C0000600</t>
  </si>
  <si>
    <t>C0000601</t>
  </si>
  <si>
    <t>C0000602</t>
  </si>
  <si>
    <t>C0000603</t>
  </si>
  <si>
    <t>C0000604</t>
  </si>
  <si>
    <t>C0000605</t>
  </si>
  <si>
    <t>C0000606</t>
  </si>
  <si>
    <t>C0000607</t>
  </si>
  <si>
    <t>C0000608</t>
  </si>
  <si>
    <t>C0000609</t>
  </si>
  <si>
    <t>C0000610</t>
  </si>
  <si>
    <t>C0000611</t>
  </si>
  <si>
    <t>C0000612</t>
  </si>
  <si>
    <t>C0000613</t>
  </si>
  <si>
    <t>C0000614</t>
  </si>
  <si>
    <t>C0000615</t>
  </si>
  <si>
    <t>C0000616</t>
  </si>
  <si>
    <t>C0000617</t>
  </si>
  <si>
    <t>C0000618</t>
  </si>
  <si>
    <t>C0000619</t>
  </si>
  <si>
    <t>C0000620</t>
  </si>
  <si>
    <t>C0000621</t>
  </si>
  <si>
    <t>C0000622</t>
  </si>
  <si>
    <t>C0000623</t>
  </si>
  <si>
    <t>C0000624</t>
  </si>
  <si>
    <t>C0000625</t>
  </si>
  <si>
    <t>C0000626</t>
  </si>
  <si>
    <t>C0000627</t>
  </si>
  <si>
    <t>C0000628</t>
  </si>
  <si>
    <t>C0000629</t>
  </si>
  <si>
    <t>C0000630</t>
  </si>
  <si>
    <t>C0000631</t>
  </si>
  <si>
    <t>C0000632</t>
  </si>
  <si>
    <t>C0000633</t>
  </si>
  <si>
    <t>C0000634</t>
  </si>
  <si>
    <t>C0000635</t>
  </si>
  <si>
    <t>C0000636</t>
  </si>
  <si>
    <t>C0000637</t>
  </si>
  <si>
    <t>C0000638</t>
  </si>
  <si>
    <t>C0000639</t>
  </si>
  <si>
    <t>C0000640</t>
  </si>
  <si>
    <t>C0000641</t>
  </si>
  <si>
    <t>C0000642</t>
  </si>
  <si>
    <t>C0000643</t>
  </si>
  <si>
    <t>C0000644</t>
  </si>
  <si>
    <t>C0000645</t>
  </si>
  <si>
    <t>C0000646</t>
  </si>
  <si>
    <t>C0000647</t>
  </si>
  <si>
    <t>C0000648</t>
  </si>
  <si>
    <t>C0000649</t>
  </si>
  <si>
    <t>C0000650</t>
  </si>
  <si>
    <t>C0000651</t>
  </si>
  <si>
    <t>C0000652</t>
  </si>
  <si>
    <t>C0000653</t>
  </si>
  <si>
    <t>C0000654</t>
  </si>
  <si>
    <t>C0000655</t>
  </si>
  <si>
    <t>C0000656</t>
  </si>
  <si>
    <t>C0000657</t>
  </si>
  <si>
    <t>C0000658</t>
  </si>
  <si>
    <t>C0000659</t>
  </si>
  <si>
    <t>C0000660</t>
  </si>
  <si>
    <t>C0000661</t>
  </si>
  <si>
    <t>C0000662</t>
  </si>
  <si>
    <t>C0000663</t>
  </si>
  <si>
    <t>C0000664</t>
  </si>
  <si>
    <t>C0000665</t>
  </si>
  <si>
    <t>C0000666</t>
  </si>
  <si>
    <t>C0000667</t>
  </si>
  <si>
    <t>C0000668</t>
  </si>
  <si>
    <t>C0000669</t>
  </si>
  <si>
    <t>C0000670</t>
  </si>
  <si>
    <t>C0000671</t>
  </si>
  <si>
    <t>C0000672</t>
  </si>
  <si>
    <t>C0000673</t>
  </si>
  <si>
    <t>C0000674</t>
  </si>
  <si>
    <t>C0000675</t>
  </si>
  <si>
    <t>C0000676</t>
  </si>
  <si>
    <t>C0000677</t>
  </si>
  <si>
    <t>C0000678</t>
  </si>
  <si>
    <t>C0000679</t>
  </si>
  <si>
    <t>C0000680</t>
  </si>
  <si>
    <t>C0000681</t>
  </si>
  <si>
    <t>C0000682</t>
  </si>
  <si>
    <t>C0000683</t>
  </si>
  <si>
    <t>C0000685</t>
  </si>
  <si>
    <t>C0000686</t>
  </si>
  <si>
    <t>C0000687</t>
  </si>
  <si>
    <t>C0000688</t>
  </si>
  <si>
    <t>C0000689</t>
  </si>
  <si>
    <t>C0000690</t>
  </si>
  <si>
    <t>C0000691</t>
  </si>
  <si>
    <t>C0000692</t>
  </si>
  <si>
    <t>C0000693</t>
  </si>
  <si>
    <t>C0000694</t>
  </si>
  <si>
    <t>C0000695</t>
  </si>
  <si>
    <t>C0000696</t>
  </si>
  <si>
    <t>C0000697</t>
  </si>
  <si>
    <t>C0000698</t>
  </si>
  <si>
    <t>C0000699</t>
  </si>
  <si>
    <t>C0000700</t>
  </si>
  <si>
    <t>C0000701</t>
  </si>
  <si>
    <t>C0000702</t>
  </si>
  <si>
    <t>C0000703</t>
  </si>
  <si>
    <t>C0000704</t>
  </si>
  <si>
    <t>C0000705</t>
  </si>
  <si>
    <t>C0000706</t>
  </si>
  <si>
    <t>C0000707</t>
  </si>
  <si>
    <t>C0000708</t>
  </si>
  <si>
    <t>C0000709</t>
  </si>
  <si>
    <t>C0000710</t>
  </si>
  <si>
    <t>C0000711</t>
  </si>
  <si>
    <t>C0000712</t>
  </si>
  <si>
    <t>C0000713</t>
  </si>
  <si>
    <t>C0000714</t>
  </si>
  <si>
    <t>C0000715</t>
  </si>
  <si>
    <t>C0000716</t>
  </si>
  <si>
    <t>C0000717</t>
  </si>
  <si>
    <t>C0000718</t>
  </si>
  <si>
    <t>C0000719</t>
  </si>
  <si>
    <t>C0000720</t>
  </si>
  <si>
    <t>C0000721</t>
  </si>
  <si>
    <t>C0000722</t>
  </si>
  <si>
    <t>C0000723</t>
  </si>
  <si>
    <t>C0000724</t>
  </si>
  <si>
    <t>C0000725</t>
  </si>
  <si>
    <t>C0000726</t>
  </si>
  <si>
    <t>C0000727</t>
  </si>
  <si>
    <t>C0000728</t>
  </si>
  <si>
    <t>C0000729</t>
  </si>
  <si>
    <t>C0000730</t>
  </si>
  <si>
    <t>C0000731</t>
  </si>
  <si>
    <t>C0000732</t>
  </si>
  <si>
    <t>C0000733</t>
  </si>
  <si>
    <t>C0000734</t>
  </si>
  <si>
    <t>C0000735</t>
  </si>
  <si>
    <t>C0000736</t>
  </si>
  <si>
    <t>C0000737</t>
  </si>
  <si>
    <t>C0000738</t>
  </si>
  <si>
    <t>C0000739</t>
  </si>
  <si>
    <t>C0000740</t>
  </si>
  <si>
    <t>C0000741</t>
  </si>
  <si>
    <t>C0000742</t>
  </si>
  <si>
    <t>C0000743</t>
  </si>
  <si>
    <t>C0000744</t>
  </si>
  <si>
    <t>C0000745</t>
  </si>
  <si>
    <t>C0000746</t>
  </si>
  <si>
    <t>C0000747</t>
  </si>
  <si>
    <t>C0000748</t>
  </si>
  <si>
    <t>C0000749</t>
  </si>
  <si>
    <t>C0000750</t>
  </si>
  <si>
    <t>C0000751</t>
  </si>
  <si>
    <t>C0000752</t>
  </si>
  <si>
    <t>C0000753</t>
  </si>
  <si>
    <t>C0000754</t>
  </si>
  <si>
    <t>C0000755</t>
  </si>
  <si>
    <t>C0000756</t>
  </si>
  <si>
    <t>C0000757</t>
  </si>
  <si>
    <t>C0000758</t>
  </si>
  <si>
    <t>C0000759</t>
  </si>
  <si>
    <t>C0000760</t>
  </si>
  <si>
    <t>C0000761</t>
  </si>
  <si>
    <t>C0000762</t>
  </si>
  <si>
    <t>C0000763</t>
  </si>
  <si>
    <t>C0000764</t>
  </si>
  <si>
    <t>C0000765</t>
  </si>
  <si>
    <t>C0000766</t>
  </si>
  <si>
    <t>C0000767</t>
  </si>
  <si>
    <t>C0000768</t>
  </si>
  <si>
    <t>C0000769</t>
  </si>
  <si>
    <t>C0000770</t>
  </si>
  <si>
    <t>C0000771</t>
  </si>
  <si>
    <t>C0000772</t>
  </si>
  <si>
    <t>C0000773</t>
  </si>
  <si>
    <t>C0000774</t>
  </si>
  <si>
    <t>C0000775</t>
  </si>
  <si>
    <t>C0000776</t>
  </si>
  <si>
    <t>C0000777</t>
  </si>
  <si>
    <t>C0000778</t>
  </si>
  <si>
    <t>C0000779</t>
  </si>
  <si>
    <t>C0000780</t>
  </si>
  <si>
    <t>C0000781</t>
  </si>
  <si>
    <t>C0000782</t>
  </si>
  <si>
    <t>C0000783</t>
  </si>
  <si>
    <t>C0000784</t>
  </si>
  <si>
    <t>C0000785</t>
  </si>
  <si>
    <t>C0000786</t>
  </si>
  <si>
    <t>C0000787</t>
  </si>
  <si>
    <t>C0000788</t>
  </si>
  <si>
    <t>C0000789</t>
  </si>
  <si>
    <t>C0000790</t>
  </si>
  <si>
    <t>C0000791</t>
  </si>
  <si>
    <t>C0000792</t>
  </si>
  <si>
    <t>C0000793</t>
  </si>
  <si>
    <t>C0000794</t>
  </si>
  <si>
    <t>C0000795</t>
  </si>
  <si>
    <t>C0000796</t>
  </si>
  <si>
    <t>C0000797</t>
  </si>
  <si>
    <t>C0000798</t>
  </si>
  <si>
    <t>C0000799</t>
  </si>
  <si>
    <t>C0000800</t>
  </si>
  <si>
    <t>C0000801</t>
  </si>
  <si>
    <t>C0000802</t>
  </si>
  <si>
    <t>C0000803</t>
  </si>
  <si>
    <t>C0000804</t>
  </si>
  <si>
    <t>C0000805</t>
  </si>
  <si>
    <t>C0000806</t>
  </si>
  <si>
    <t>C0000807</t>
  </si>
  <si>
    <t>C0000808</t>
  </si>
  <si>
    <t>C0000809</t>
  </si>
  <si>
    <t>S0000087</t>
  </si>
  <si>
    <t>S0000088</t>
  </si>
  <si>
    <t>S0000089</t>
  </si>
  <si>
    <t xml:space="preserve">ແຫວນຂາວ ເບີ 12MM X 24''  50 PCS/ຖົງ </t>
  </si>
  <si>
    <t>ແຫວນຂາວ ເບີ 16MM X 32''  300 PCS/ກັບ</t>
  </si>
  <si>
    <t xml:space="preserve">ແຫວນສະປິງຂາວ ເບີ 5/8''  30 PCS/ຖົງ </t>
  </si>
  <si>
    <t xml:space="preserve">ແຫວນສະປິງຂາວ ເບີ 1/2''  50 PCS/ຖົງ </t>
  </si>
  <si>
    <t xml:space="preserve">ແຫວນຮອງນອ໊ດ   20mm   42 ອັນ/ກິໂລ   </t>
  </si>
  <si>
    <t xml:space="preserve">ແຫວນຮອງນອ໊ດ   16mm   92 ອັນ/ກິໂລ   </t>
  </si>
  <si>
    <t xml:space="preserve">ແຫວນຮອງນອ໊ດ  ຊຸບຂາວ  8mm   712 ອັນ/ກິໂລ    </t>
  </si>
  <si>
    <t xml:space="preserve">ແຫວນຮອງນອ໊ດ   10mm   99 ອັນ/ກິໂລ    </t>
  </si>
  <si>
    <r>
      <t xml:space="preserve">ສະກູກຽວດຳ  </t>
    </r>
    <r>
      <rPr>
        <sz val="12"/>
        <rFont val="Trebuchet MS"/>
        <family val="2"/>
      </rPr>
      <t>6 X 1</t>
    </r>
    <r>
      <rPr>
        <sz val="12"/>
        <rFont val="Phetsarath OT"/>
      </rPr>
      <t xml:space="preserve">  </t>
    </r>
    <r>
      <rPr>
        <sz val="12"/>
        <rFont val="Trebuchet MS"/>
        <family val="2"/>
      </rPr>
      <t>500 PCS/</t>
    </r>
    <r>
      <rPr>
        <sz val="12"/>
        <rFont val="Phetsarath OT"/>
      </rPr>
      <t xml:space="preserve">ກັບ </t>
    </r>
  </si>
  <si>
    <t>ສະກູຫົວແຊ໊ກ    6 X 1''     230 ອັນ/ກິໂລ</t>
  </si>
  <si>
    <t>ສະກູປາຍສະຫວ່ານ  8 X 1''     1000 PCS/ກັບ</t>
  </si>
  <si>
    <t xml:space="preserve">ສະກູຂາວກົ້ນຫອຍ  6 X 1/2''  1000 PCS/ກັບ </t>
  </si>
  <si>
    <t xml:space="preserve">ສະກູຂາວກົ້ນຫອຍ  7 X 1''  1000 PCS/ກັບ </t>
  </si>
  <si>
    <t xml:space="preserve">ສະກູຂາວກົ້ນຫອຍ  7 X 1 1/2''  1000 PCS/ກັບ </t>
  </si>
  <si>
    <t xml:space="preserve">ສະກູຂາວກົ້ນຫອຍ  7 X 2''  1000 PCS/ກັບ </t>
  </si>
  <si>
    <t xml:space="preserve">ສະກູຂາວກົ້ນຫອຍ  8 X 2''  500 PCS/ກັບ </t>
  </si>
  <si>
    <t xml:space="preserve">ສະກູຂາວກົ້ນຫອຍ  8 X 3''  250 PCS/ກັບ </t>
  </si>
  <si>
    <t xml:space="preserve">ສະກູຂາວກົ້ນຫອຍ  8 X 3''  500 PCS/ກັບ </t>
  </si>
  <si>
    <t>ສະກູປາຍສະຫວ່ານ ຫົວແວ້   5/8''   1000pcs/ກັບ</t>
  </si>
  <si>
    <t>ສະກູປາຍສະຫວ່ານ JF 10 X 2''   200ອັນ/ກັບ</t>
  </si>
  <si>
    <t xml:space="preserve">ສີນ້ຳ ''Beger'' (ເບເຢີ) ອະຄຣິລິກ  ສຳຫລັບທາພາຍໃນ 114 - 6 RED   8.1     ລິດ </t>
  </si>
  <si>
    <t>ສີນ້ຳ ''JOTAN'' (ໂຈຕັນ) ສີມາເຈຕິກ ສຳຫລັບທາພາຍໃນ  4371   8.1      ລິດ</t>
  </si>
  <si>
    <t>ສີພົ່ນອຸດສະຫະກຳ ''TOA '' ສີແລ໋ກເກີ ໄນໂຕເຊນລູໂລດ ຊະນິດເງົາ    900    17.5 ລິດ</t>
  </si>
  <si>
    <t>ສີພົ່ນອຸດສະຫະກຳ ''TOA '' ສີແລ໋ກເກີ ໄນໂຕເຊນລູໂລດ ຊະນິດເງົາ   8095    8.75 ລິດ</t>
  </si>
  <si>
    <t xml:space="preserve">ສີພົ່ນຮອງພື້ນລົດຍົນ  ''NAKOYA''  ຊະນິດແຫ້ງໄວ ເບີ  A-156   16 ລິດ </t>
  </si>
  <si>
    <t xml:space="preserve">ສີທັບໜ້າດູລາເທນ  ''Beger''  PART A Col.Blue Sky  BP - 0607   17.033 ລິດ </t>
  </si>
  <si>
    <t>ສີຮອງພື້ນແລັກເກີ  ''TOA''   T - 5555   18.925 ລິດ</t>
  </si>
  <si>
    <t>ສີທັບຫນ້າໄມ້ ແລັກເກີເງົາ   ''TOA''   T - 5000   18.925 ລິດ</t>
  </si>
  <si>
    <t>ສີທັບຫນ້າ ອີຟ໋ອກຊີ ''TOA'' ຟຣໍກາດ ຟິມບາງ 100  RAL6002  Part A  3.028 L</t>
  </si>
  <si>
    <t>ສີທັບຫນ້າ ອີຟ໋ອກຊີ ''TOA'' ຟຣໍກາດ ຟິມບາງ 100  6002 Col.LEAF GREEN  Part A  3.028 L</t>
  </si>
  <si>
    <t>ສີທັບຫນ້າ ອີຟ໋ອກຊີ ''TOA'' ຟຣໍກາດ ຟິມບາງ 100  5012  Col.LIHT BLUE  Part A  3.028 L</t>
  </si>
  <si>
    <t>ສີທັບຫນ້າ ອີຟ໋ອກຊີ ''TOA'' ຟຣໍກາດ ຟິມບາງ 100  #0000   Part B  0.757 L</t>
  </si>
  <si>
    <t>ສີທັບຫນ້າ ອີຟ໋ອກຊີ ''TOA'' ອີໂຟກາດ ອີນາເມວ      #0000   Part B  0.757 L</t>
  </si>
  <si>
    <t>ສີທັບຫນ້າ ອີຟ໋ອກຊີ ''TOA'' ອີໂຟກາດ ອີນາເມວ      5012    Part A  3.028 L</t>
  </si>
  <si>
    <t>ສີທັບຫນ້າໄມ້ ແລັກເກີດ້ານ  ''TOA''   T - 5500    18.925 ລິດ</t>
  </si>
  <si>
    <t>ສີທັບຫນ້າໄມ້ ແລັກເກີດ້ານ  ''TOA''   T - 5500     3.785 ລິດ</t>
  </si>
  <si>
    <t xml:space="preserve">ສີທັບຫນ້າໄມ້ ໂພລີຢູລິເທນ  ''TOA '' T- 3000  ຊະນິດເງົາພາຍໃນ  3.5 ລິດ </t>
  </si>
  <si>
    <t xml:space="preserve">ສີທັບຫນ້າໄມ້ ໂພລີຢູລິເທນ   ''BEGER ''   2K   B- 5000           3.5 ລິດ </t>
  </si>
  <si>
    <t>ທູບຈອດເຫລດ  2.6mm</t>
  </si>
  <si>
    <t>ນອັດແມ່  14mm    210ອັນ/ກິໂລ</t>
  </si>
  <si>
    <t>ນອັດແມ່  17mm    92ອັນ/ກິໂລ</t>
  </si>
  <si>
    <t>ນອັດແມ່  22mm   53ອັນ/ກິໂລ</t>
  </si>
  <si>
    <t>ນອັດແມ່  24mm   36ອັນ/ກິໂລ</t>
  </si>
  <si>
    <t>ນອັດແມ່  26mm   27ອັນ/ກິໂລ</t>
  </si>
  <si>
    <t>ນອັດແມ່  30mm   50 PCS/ກັບ</t>
  </si>
  <si>
    <t>ນອັດແມ່  32mm      14ອັນ/ກິໂລ</t>
  </si>
  <si>
    <t xml:space="preserve">ນອັດແມ່  35mm    </t>
  </si>
  <si>
    <t>ນອັດແມ່  8mm    970ອັນ/ກິໂລ</t>
  </si>
  <si>
    <t xml:space="preserve">ນອັດແມ່  11mm   </t>
  </si>
  <si>
    <t xml:space="preserve">ນອັດແມ່  21mm  </t>
  </si>
  <si>
    <t xml:space="preserve">ນອັດຜູ້   19mm X 6''  </t>
  </si>
  <si>
    <t>ນອັດຜູ້   19mm  M12 X 40  P1.75  AF19   50 PCS/ກັບ</t>
  </si>
  <si>
    <t>ນອັດຜູ້   22mm     (6KG=136PCS)</t>
  </si>
  <si>
    <t>ນອັດຜູ້   24mm  M16 X 50  P2.00  AF24   25 PCS/ກັບ</t>
  </si>
  <si>
    <t>ນອັດຜູ້   26mm X 6 1/2''</t>
  </si>
  <si>
    <t>ນອັດຜູ້   32mm X 6 1/2''</t>
  </si>
  <si>
    <t xml:space="preserve">ນອັດຜູ້   7mm   (ນັອດກຽວຕະຫລອດ)   </t>
  </si>
  <si>
    <t xml:space="preserve">ນອັດຜູ້   8mm  (ນັອດກຽວຕະຫລອດ)    </t>
  </si>
  <si>
    <t xml:space="preserve">ນອັດຜູ້   10mm  (ນັອດກຽວຕະຫລອດ)    </t>
  </si>
  <si>
    <t>ນອັດຜູ້   14mm  (ນັອດກຽວຕະຫລອດ)</t>
  </si>
  <si>
    <t xml:space="preserve">ນອັດຜູ້   11mm  (ນັອດກຽວຕະຫລອດ)   </t>
  </si>
  <si>
    <t xml:space="preserve">ນອັດຜູ້   16mm  </t>
  </si>
  <si>
    <t xml:space="preserve">ນອັດຜູ້   17 mm </t>
  </si>
  <si>
    <t>ເຫລັກກົມເຫລດ 1"  X 6M</t>
  </si>
  <si>
    <t>ເຫລັກກົມເຫລດ 2"  X 6M</t>
  </si>
  <si>
    <t>ເຫລັກກົມເຫລດ 3"  X 6M</t>
  </si>
  <si>
    <t xml:space="preserve">ຜ້າຢາງປະຕູມ້ວນ   127 CM </t>
  </si>
  <si>
    <t xml:space="preserve">ຜ້າຢາງປະຕູມ້ວນ   285 CM </t>
  </si>
  <si>
    <t xml:space="preserve">ຜ້າຢາງປະຕູມ້ວນ   350 CM </t>
  </si>
  <si>
    <t xml:space="preserve">ຜ້າຢາງປະຕູມ້ວນ   415 CM </t>
  </si>
  <si>
    <t xml:space="preserve">ຜ້າຢາງປະຕູມ້ວນ   538 CM </t>
  </si>
  <si>
    <t xml:space="preserve">ຜ້າຢາງປະຕູມ້ວນ   575 CM </t>
  </si>
  <si>
    <t xml:space="preserve">ຜ້າຢາງປະຕູມ້ວນ   755 CM </t>
  </si>
  <si>
    <t xml:space="preserve">ຜ້າຢາງປະຕູມ້ວນ   810 CM </t>
  </si>
  <si>
    <t xml:space="preserve">ຜ້າຢາງປະຕູມ້ວນ   906 CM </t>
  </si>
  <si>
    <t>ແຮັງເກີ້ເຫລັກແຂວນທໍ່  Hanger CLEVIS  3"</t>
  </si>
  <si>
    <t xml:space="preserve">ແຮັງເກີ້ເຫລັກແຂວນທໍ່  Hanger PIPE  4" </t>
  </si>
  <si>
    <t xml:space="preserve">ແຮັງເກີ້ເຫລັກແຂວນທໍ່  Hanger PIPE  6" </t>
  </si>
  <si>
    <t xml:space="preserve">ແຮັງເກີ້ເຫລັກແຂວນທໍ່  Hanger PIPE  8" </t>
  </si>
  <si>
    <t>ຄອນເນັກເຕີ້ ທໍ່ອອ່ນເຫລັກກັນນ້ຳ   TGF  3/4"</t>
  </si>
  <si>
    <t>ຄອນເນັກເຕີ້ ທໍ່ອອ່ນເຫລັກກັນນ້ຳ   TGF  1"</t>
  </si>
  <si>
    <t>ຄອນເນັກເຕີ້ ທໍ່ອອ່ນເຫລັກກັນນ້ຳ   TGF  1 1/2"</t>
  </si>
  <si>
    <t>ຄອນເນັກເຕີ້ ທໍ່ອອ່ນເຫລັກກັນນ້ຳ   TGF  1/2"</t>
  </si>
  <si>
    <t>ສະນວນດຳ AEROFREX 3/4"X 3/8" 3438 32PCS/ແກັດ</t>
  </si>
  <si>
    <t>ສະນວນດຳ AEROFREX 3/4"X 1/4" 3414  32PCS/ແກັດ</t>
  </si>
  <si>
    <t>ສະນວນດຳ AEROFREX 3/4"X 1/2" 3412  29PCS/ແກັດ</t>
  </si>
  <si>
    <t>ສະນວນດຳ AEROFREX 3/4"X 5/8" 3458  28PCS/ແກັດ</t>
  </si>
  <si>
    <t>ສະນວນດຳ AEROFREX 3/4"X 3/4" 3434  24PCS/ແກັດ</t>
  </si>
  <si>
    <t>ສະນວນດຳ AEROFREX 3/4"X 7/8" 3478  20PCS/ແກັດ</t>
  </si>
  <si>
    <t>ສະນວນດຳ AEROFREX 1/2"X 1/2" 1212  32PCS/ແກັດ</t>
  </si>
  <si>
    <t>A0000004</t>
  </si>
  <si>
    <t>A0000014</t>
  </si>
  <si>
    <t>A0000017</t>
  </si>
  <si>
    <t>A0000028</t>
  </si>
  <si>
    <t>A0000038</t>
  </si>
  <si>
    <t>A0000040</t>
  </si>
  <si>
    <t>A0000048</t>
  </si>
  <si>
    <t>A0000052</t>
  </si>
  <si>
    <t>A0000063</t>
  </si>
  <si>
    <t>A0000069</t>
  </si>
  <si>
    <t>A0000072</t>
  </si>
  <si>
    <t>A0000075</t>
  </si>
  <si>
    <t>A0000081</t>
  </si>
  <si>
    <t>A0000088</t>
  </si>
  <si>
    <t>A0000093</t>
  </si>
  <si>
    <t>A0000126</t>
  </si>
  <si>
    <t>A0000129</t>
  </si>
  <si>
    <t>A0000140</t>
  </si>
  <si>
    <t>A0000147</t>
  </si>
  <si>
    <t>A0000149</t>
  </si>
  <si>
    <t>A0000155</t>
  </si>
  <si>
    <t>A0000158</t>
  </si>
  <si>
    <t>A0000162</t>
  </si>
  <si>
    <t>ເຫລັກສາຍດິນ 3M    Ground rod</t>
  </si>
  <si>
    <t>ຫົວໜ່ວຍທຸລະກິດ / BU</t>
  </si>
  <si>
    <t>ທົ່ງຂັນຄຳມໍລ</t>
  </si>
  <si>
    <t>ໝວດສິນຄ້າ</t>
  </si>
  <si>
    <t>Code</t>
  </si>
  <si>
    <t>ອຸປະກອນວັດສະດຸກໍ່ສ້າງຫົ່ວໄປ</t>
  </si>
  <si>
    <t>C</t>
  </si>
  <si>
    <t>ອຸປະກອນໄຟຟ້າ</t>
  </si>
  <si>
    <t>E</t>
  </si>
  <si>
    <t>ອຸປະກອນນ້ຳປະປາ</t>
  </si>
  <si>
    <t>P</t>
  </si>
  <si>
    <t>ອຸປະກອນແອ + ເຢັນ</t>
  </si>
  <si>
    <t>A</t>
  </si>
  <si>
    <t>ອຸປະກອນດັບເພີງ</t>
  </si>
  <si>
    <t>F</t>
  </si>
  <si>
    <t>L</t>
  </si>
  <si>
    <t>ອຸປະກອນບຳບັດນ້ຳ</t>
  </si>
  <si>
    <t>B</t>
  </si>
  <si>
    <t>ອຸປະກອນທຳຄວາມສະອາດ</t>
  </si>
  <si>
    <t>D</t>
  </si>
  <si>
    <t>ເຄື່ອງສຸຂະພັນ</t>
  </si>
  <si>
    <t>S</t>
  </si>
  <si>
    <t>D0000001</t>
  </si>
  <si>
    <t>ກ່ອງໃສ່ເຈ້ຍທິດຊູມົນ CENCLEAN  3M</t>
  </si>
  <si>
    <t>D0000002</t>
  </si>
  <si>
    <t>ກ່ອງໃສ່ເຈ້ຍທິດຊູມົນ KIMBERLY-CLARK</t>
  </si>
  <si>
    <t>D0000003</t>
  </si>
  <si>
    <t>D0000004</t>
  </si>
  <si>
    <t xml:space="preserve">ສະກ໋ອດໄບ້ ຮູບສີ່ລ່ຽມສີຂຽວ  Hand Scrubber jet    24 ອັນ/ແກັດ </t>
  </si>
  <si>
    <t>D0000005</t>
  </si>
  <si>
    <t>ສະກ໋ອດໄບ້ ຮູບຈະຫຼວດສີດຳ + ສີຂຽວ Scrubber jet 12 ອັນ/ແກັດ</t>
  </si>
  <si>
    <t>D0000006</t>
  </si>
  <si>
    <t>ຖົງມືຢາງ ສີຟ້າ    50 ຄູ່/ຖົງ</t>
  </si>
  <si>
    <t>D0000007</t>
  </si>
  <si>
    <t>D0000008</t>
  </si>
  <si>
    <t>D0000009</t>
  </si>
  <si>
    <t>D0000010</t>
  </si>
  <si>
    <t>D0000011</t>
  </si>
  <si>
    <t xml:space="preserve">ແຜ່ນຂັດ   Size  18" ສີແດງ      5 ແຜ່ນ/ແກັດ  </t>
  </si>
  <si>
    <t>D0000012</t>
  </si>
  <si>
    <t xml:space="preserve">ແຜ່ນຂັດ   Size  18" ສີຂາວ      5 ແຜ່ນ/ແກັດ  </t>
  </si>
  <si>
    <t>D0000013</t>
  </si>
  <si>
    <t xml:space="preserve">ແຜ່ນຂັດ   Size  18" ສີດຳ        5 ແຜ່ນ/ແກັດ  </t>
  </si>
  <si>
    <t>D0000014</t>
  </si>
  <si>
    <t xml:space="preserve">ແຜ່ນຂັດ   Size  20" ສີແດງ        5 ແຜ່ນ/ແກັດ   </t>
  </si>
  <si>
    <t>D0000015</t>
  </si>
  <si>
    <t xml:space="preserve">ແຜ່ນຂັດ   Size  20" ສີຂາວ        5 ແຜ່ນ/ແກັດ   </t>
  </si>
  <si>
    <t>ແຜ່ນຢາງກັນໝື່ນ ກັນລົ້ມ 4MM 48 X 68 CM    ສີຂຽວ  33 ແຜ່ນ/ແກັດ</t>
  </si>
  <si>
    <t>ໄມ້ ດູດຫົວສວ້ມ</t>
  </si>
  <si>
    <t>ລູກເຫມັນ</t>
  </si>
  <si>
    <t>ຫຍ້າຢາງກັນໝື່ນ ກັນລົ້ມ 4MM  14 X 14 CM    ສີແດງ   12 ແຜ່ນ/ຖົງ</t>
  </si>
  <si>
    <t>ຫຍ້າຢາງກັນໝື່ນ ກັນລົ້ມ 4MM  14 X 14 CM    ສີຂຽວ   12 ແຜ່ນ/ຖົງ</t>
  </si>
  <si>
    <t>ໃບຕັດປູນ + ກະໂລ້  4''</t>
  </si>
  <si>
    <t>ສາຍສັນຍານ DODGE 22M 025</t>
  </si>
  <si>
    <t xml:space="preserve">ເຫລັກສາກ  L 150 X 150 mm X 6M         </t>
  </si>
  <si>
    <t>ກ່ອງໃສ່ສະບູເຫຼວ</t>
  </si>
  <si>
    <t>ດອກສະຫວ່ານ ເຈາະເຫລັກ   7/32mm</t>
  </si>
  <si>
    <t>ບານພັບປະຕູ    2''</t>
  </si>
  <si>
    <t xml:space="preserve">ສາຍໄຟ  VAF  2 X 2.5    ສີຂາວ    100m/Roll  </t>
  </si>
  <si>
    <t>ກ່ອງລອຍ PVC 2''X 4'' NANO  ສີຂາວ</t>
  </si>
  <si>
    <t xml:space="preserve">ລູກປັກ 3 ຕາກາວຄູ່ </t>
  </si>
  <si>
    <t>S0000024</t>
  </si>
  <si>
    <t>ໃບເຈຍ  4"  MASTER DEER</t>
  </si>
  <si>
    <t>ປູນຊີມັງຂຽວຫົງຊື່     40ກິໂລ/ເປົາ</t>
  </si>
  <si>
    <t xml:space="preserve">ສາຍໄຟ  Aluminium THW 1 X 150   ສີດຳ        </t>
  </si>
  <si>
    <t>ສາຍໄຟ  VAF  2 X 10    ສີຂາວ    70m/Roll</t>
  </si>
  <si>
    <t>ພະແນກບໍລິຫານສຳນັກງານໃຫຍ່+ໄອເຕັກມໍລ</t>
  </si>
  <si>
    <t>ສິນຄ້າຈາກສາງທົ່ງຂັນຄຳ+ໄອເຕັກມໍລ</t>
  </si>
  <si>
    <t>ໄອເຕັກມໍລ+ໄອເຕັກສູນວາງສະແດງສິນຄ້າ</t>
  </si>
  <si>
    <t>ສີຮອງພື້ນແດງກັນໝ້ຽງ ''TOA'' G-1024 ສີແດງ  3.5 ລິດ</t>
  </si>
  <si>
    <t>ສີນ້ຳ ''DELTA''  ອະຄຣິລິກ ສຳຫລັບທາພາຍນອກ - ພາຍໃນ   A - 279 ''ສີດຳ''  18.925 ລິດ</t>
  </si>
  <si>
    <t>ນອັດລະເບີດ  3/16''  400 ອັນ/ກັບ</t>
  </si>
  <si>
    <t>ບານພັບປະຕູສະແຕນເຫຼດ 4''  3ອັນ/ແພັກ</t>
  </si>
  <si>
    <t>ສາງລາຍວັນສຳນັກງານໃຫຍ່+ສິນຄ້າຈາກສາງທົ່ງຂັນຄຳ</t>
  </si>
  <si>
    <t>ໄມ້ແປ້ນ ຫນ້າ 20MM x 410CM</t>
  </si>
  <si>
    <t>ເຫລັກ ສາກ 2 ຮູ ລ໊ອກ   100 PCS/ມັດ  (ເພດານ)</t>
  </si>
  <si>
    <t xml:space="preserve">ໂດບີໂນ           </t>
  </si>
  <si>
    <t>ຟິວກະເບື້ອງ FNQ - R - 6 6A 600V</t>
  </si>
  <si>
    <t>ຟິວກະເບື້ອງ Pten 10 X 38 gG 32A 500V AC</t>
  </si>
  <si>
    <t>ຫາງປາແງ່ມຫຸ້ມຢາງ (ຫົວກົດ)  ສີແດງ    100ອັນ /ຖົງ  TLUG</t>
  </si>
  <si>
    <t>ຖັງດັກໄຂມັນ G-TEK ຂະຫນາດ 15 ລິດ</t>
  </si>
  <si>
    <t>ກັອກນ້ຳເຫລດ  ງ່ວງອ່າງລ້າງຖວ້ຍ  1/2'' ''ຂານອນ''</t>
  </si>
  <si>
    <t>S0000090</t>
  </si>
  <si>
    <t>ຫົວຝັກບົວ "Donmark"  1/2"</t>
  </si>
  <si>
    <t>E0000588</t>
  </si>
  <si>
    <t>info_id</t>
  </si>
  <si>
    <t>kf_id</t>
  </si>
  <si>
    <t>cur_id</t>
  </si>
  <si>
    <t>ແຄ້ມປະກົບຄູ່   IMC 1 1/2"  ''PIPE - CLAMP FOR C - CHANNEL''  200 ຊຸດ / ແກັດ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</si>
</sst>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0000"/>
  </numFmts>
  <fonts count="26">
    <font>
      <sz val="14"/>
      <name val="Cordia New"/>
      <charset val="222"/>
    </font>
    <font>
      <sz val="14"/>
      <name val="Cordia New"/>
      <family val="2"/>
    </font>
    <font>
      <b/>
      <sz val="10"/>
      <name val="Times New Roman"/>
      <family val="1"/>
    </font>
    <font>
      <sz val="10"/>
      <name val="Times New Roman"/>
      <family val="1"/>
    </font>
    <font>
      <sz val="12"/>
      <name val="Phetsarath OT"/>
    </font>
    <font>
      <sz val="8"/>
      <name val="Cordia New"/>
      <family val="2"/>
    </font>
    <font>
      <b/>
      <sz val="12"/>
      <name val="Phetsarath OT"/>
    </font>
    <font>
      <b/>
      <sz val="10"/>
      <name val="Phetsarath OT"/>
    </font>
    <font>
      <b/>
      <sz val="12"/>
      <color theme="1"/>
      <name val="Phetsarath OT"/>
    </font>
    <font>
      <sz val="11"/>
      <color theme="1"/>
      <name val="Phetsarath OT"/>
    </font>
    <font>
      <sz val="12"/>
      <color theme="1"/>
      <name val="Phetsarath OT"/>
    </font>
    <font>
      <sz val="14"/>
      <name val="Phetsarath OT"/>
    </font>
    <font>
      <b/>
      <sz val="14"/>
      <name val="Phetsarath OT"/>
    </font>
    <font>
      <sz val="12"/>
      <name val="Cordia New"/>
      <family val="2"/>
    </font>
    <font>
      <b/>
      <sz val="12"/>
      <color rgb="FFFF0000"/>
      <name val="Phetsarath OT"/>
    </font>
    <font>
      <sz val="12"/>
      <color rgb="FFFF0000"/>
      <name val="Phetsarath OT"/>
    </font>
    <font>
      <b/>
      <sz val="12"/>
      <name val="Times New Roman"/>
      <family val="1"/>
    </font>
    <font>
      <sz val="12"/>
      <name val="Times New Roman"/>
      <family val="1"/>
    </font>
    <font>
      <sz val="11"/>
      <color theme="1"/>
      <name val="Calibri"/>
      <family val="2"/>
      <charset val="222"/>
      <scheme val="minor"/>
    </font>
    <font>
      <sz val="12"/>
      <name val="Trebuchet MS"/>
      <family val="2"/>
    </font>
    <font>
      <sz val="12"/>
      <name val="Arial Narrow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color theme="1"/>
      <name val="Phetsarath OT"/>
    </font>
    <font>
      <b/>
      <sz val="14"/>
      <name val="Times New Roman"/>
      <family val="1"/>
    </font>
    <font>
      <b/>
      <sz val="9"/>
      <color indexed="81"/>
      <name val="Palatino Linotype"/>
      <family val="1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7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theme="0"/>
      </left>
      <right style="hair">
        <color theme="0"/>
      </right>
      <top style="hair">
        <color theme="0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18" fillId="0" borderId="0"/>
    <xf numFmtId="164" fontId="18" fillId="0" borderId="0" applyFont="0" applyFill="0" applyBorder="0" applyAlignment="0" applyProtection="0"/>
  </cellStyleXfs>
  <cellXfs count="202">
    <xf numFmtId="0" fontId="0" fillId="0" borderId="0" xfId="0"/>
    <xf numFmtId="0" fontId="3" fillId="0" borderId="0" xfId="0" applyFont="1"/>
    <xf numFmtId="0" fontId="2" fillId="0" borderId="0" xfId="0" applyFont="1" applyAlignment="1">
      <alignment vertical="center"/>
    </xf>
    <xf numFmtId="166" fontId="7" fillId="0" borderId="1" xfId="1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top" wrapText="1"/>
    </xf>
    <xf numFmtId="0" fontId="4" fillId="2" borderId="1" xfId="0" applyFont="1" applyFill="1" applyBorder="1" applyAlignment="1">
      <alignment horizontal="center" vertical="center" wrapText="1"/>
    </xf>
    <xf numFmtId="165" fontId="4" fillId="0" borderId="1" xfId="0" applyNumberFormat="1" applyFont="1" applyBorder="1" applyAlignment="1">
      <alignment horizontal="center" vertical="center" wrapText="1"/>
    </xf>
    <xf numFmtId="165" fontId="4" fillId="2" borderId="1" xfId="0" applyNumberFormat="1" applyFont="1" applyFill="1" applyBorder="1" applyAlignment="1">
      <alignment horizontal="center" vertical="center" wrapText="1"/>
    </xf>
    <xf numFmtId="165" fontId="4" fillId="2" borderId="1" xfId="0" applyNumberFormat="1" applyFont="1" applyFill="1" applyBorder="1" applyAlignment="1">
      <alignment horizontal="center" vertical="center"/>
    </xf>
    <xf numFmtId="164" fontId="4" fillId="0" borderId="1" xfId="1" applyFont="1" applyBorder="1" applyAlignment="1">
      <alignment horizontal="center" vertical="center"/>
    </xf>
    <xf numFmtId="0" fontId="4" fillId="2" borderId="1" xfId="0" applyFont="1" applyFill="1" applyBorder="1" applyAlignment="1">
      <alignment vertical="center" wrapText="1"/>
    </xf>
    <xf numFmtId="164" fontId="4" fillId="2" borderId="1" xfId="1" applyFont="1" applyFill="1" applyBorder="1" applyAlignment="1">
      <alignment horizontal="center" vertical="center"/>
    </xf>
    <xf numFmtId="0" fontId="4" fillId="0" borderId="1" xfId="0" applyFont="1" applyBorder="1" applyAlignment="1">
      <alignment vertical="center" wrapText="1"/>
    </xf>
    <xf numFmtId="0" fontId="4" fillId="5" borderId="1" xfId="0" applyFont="1" applyFill="1" applyBorder="1" applyAlignment="1">
      <alignment horizontal="center" vertical="center" wrapText="1"/>
    </xf>
    <xf numFmtId="165" fontId="4" fillId="5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vertical="center"/>
    </xf>
    <xf numFmtId="0" fontId="4" fillId="5" borderId="1" xfId="0" applyFont="1" applyFill="1" applyBorder="1" applyAlignment="1">
      <alignment horizontal="left" vertical="center"/>
    </xf>
    <xf numFmtId="0" fontId="11" fillId="5" borderId="1" xfId="0" applyFont="1" applyFill="1" applyBorder="1"/>
    <xf numFmtId="0" fontId="12" fillId="0" borderId="0" xfId="0" applyFont="1"/>
    <xf numFmtId="0" fontId="4" fillId="2" borderId="1" xfId="0" applyFont="1" applyFill="1" applyBorder="1" applyAlignment="1">
      <alignment vertical="center"/>
    </xf>
    <xf numFmtId="3" fontId="4" fillId="2" borderId="1" xfId="0" applyNumberFormat="1" applyFont="1" applyFill="1" applyBorder="1" applyAlignment="1">
      <alignment vertical="center"/>
    </xf>
    <xf numFmtId="0" fontId="4" fillId="0" borderId="1" xfId="0" applyFont="1" applyBorder="1" applyAlignment="1">
      <alignment vertical="top"/>
    </xf>
    <xf numFmtId="164" fontId="4" fillId="6" borderId="1" xfId="1" applyFont="1" applyFill="1" applyBorder="1" applyAlignment="1">
      <alignment horizontal="center" vertical="center"/>
    </xf>
    <xf numFmtId="165" fontId="4" fillId="6" borderId="1" xfId="0" applyNumberFormat="1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4" fillId="7" borderId="1" xfId="0" applyFont="1" applyFill="1" applyBorder="1" applyAlignment="1">
      <alignment vertical="center"/>
    </xf>
    <xf numFmtId="0" fontId="4" fillId="7" borderId="1" xfId="0" applyFont="1" applyFill="1" applyBorder="1" applyAlignment="1">
      <alignment horizontal="center" vertical="center" wrapText="1"/>
    </xf>
    <xf numFmtId="165" fontId="4" fillId="7" borderId="1" xfId="0" applyNumberFormat="1" applyFont="1" applyFill="1" applyBorder="1" applyAlignment="1">
      <alignment horizontal="center" vertical="center" wrapText="1"/>
    </xf>
    <xf numFmtId="166" fontId="7" fillId="0" borderId="0" xfId="1" applyNumberFormat="1" applyFont="1" applyBorder="1" applyAlignment="1">
      <alignment horizontal="center" vertical="center"/>
    </xf>
    <xf numFmtId="0" fontId="10" fillId="2" borderId="1" xfId="0" applyFont="1" applyFill="1" applyBorder="1" applyAlignment="1">
      <alignment horizontal="left"/>
    </xf>
    <xf numFmtId="0" fontId="10" fillId="2" borderId="1" xfId="0" applyFont="1" applyFill="1" applyBorder="1" applyAlignment="1">
      <alignment horizontal="center"/>
    </xf>
    <xf numFmtId="164" fontId="10" fillId="2" borderId="1" xfId="1" applyFont="1" applyFill="1" applyBorder="1" applyAlignment="1">
      <alignment horizontal="center"/>
    </xf>
    <xf numFmtId="165" fontId="10" fillId="2" borderId="1" xfId="1" applyNumberFormat="1" applyFont="1" applyFill="1" applyBorder="1" applyAlignment="1">
      <alignment horizontal="center"/>
    </xf>
    <xf numFmtId="165" fontId="10" fillId="2" borderId="1" xfId="1" applyNumberFormat="1" applyFont="1" applyFill="1" applyBorder="1"/>
    <xf numFmtId="0" fontId="10" fillId="2" borderId="1" xfId="0" applyFont="1" applyFill="1" applyBorder="1"/>
    <xf numFmtId="0" fontId="4" fillId="2" borderId="1" xfId="0" applyFont="1" applyFill="1" applyBorder="1" applyAlignment="1">
      <alignment horizontal="center"/>
    </xf>
    <xf numFmtId="0" fontId="8" fillId="8" borderId="1" xfId="0" applyFont="1" applyFill="1" applyBorder="1" applyAlignment="1">
      <alignment horizontal="center"/>
    </xf>
    <xf numFmtId="0" fontId="10" fillId="3" borderId="1" xfId="0" applyFont="1" applyFill="1" applyBorder="1" applyAlignment="1">
      <alignment horizontal="center"/>
    </xf>
    <xf numFmtId="164" fontId="10" fillId="6" borderId="1" xfId="1" applyFont="1" applyFill="1" applyBorder="1"/>
    <xf numFmtId="164" fontId="10" fillId="6" borderId="1" xfId="1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10" fillId="0" borderId="1" xfId="0" applyFont="1" applyBorder="1" applyAlignment="1">
      <alignment horizontal="left"/>
    </xf>
    <xf numFmtId="0" fontId="10" fillId="0" borderId="1" xfId="0" applyFont="1" applyBorder="1" applyAlignment="1">
      <alignment horizontal="center"/>
    </xf>
    <xf numFmtId="164" fontId="10" fillId="0" borderId="1" xfId="1" applyFont="1" applyBorder="1" applyAlignment="1">
      <alignment horizontal="center"/>
    </xf>
    <xf numFmtId="165" fontId="10" fillId="0" borderId="1" xfId="1" applyNumberFormat="1" applyFont="1" applyBorder="1" applyAlignment="1">
      <alignment horizontal="center"/>
    </xf>
    <xf numFmtId="164" fontId="10" fillId="0" borderId="1" xfId="1" applyFont="1" applyBorder="1"/>
    <xf numFmtId="0" fontId="4" fillId="0" borderId="1" xfId="0" applyFont="1" applyBorder="1" applyAlignment="1">
      <alignment horizontal="center"/>
    </xf>
    <xf numFmtId="0" fontId="4" fillId="2" borderId="1" xfId="0" applyFont="1" applyFill="1" applyBorder="1" applyAlignment="1">
      <alignment horizontal="left"/>
    </xf>
    <xf numFmtId="165" fontId="10" fillId="0" borderId="1" xfId="1" applyNumberFormat="1" applyFont="1" applyBorder="1"/>
    <xf numFmtId="0" fontId="10" fillId="0" borderId="1" xfId="0" applyFont="1" applyBorder="1"/>
    <xf numFmtId="164" fontId="4" fillId="0" borderId="1" xfId="1" applyFont="1" applyBorder="1" applyAlignment="1">
      <alignment horizontal="center"/>
    </xf>
    <xf numFmtId="0" fontId="4" fillId="0" borderId="1" xfId="0" applyFont="1" applyBorder="1"/>
    <xf numFmtId="0" fontId="4" fillId="0" borderId="1" xfId="0" applyFont="1" applyBorder="1" applyAlignment="1">
      <alignment horizontal="left"/>
    </xf>
    <xf numFmtId="0" fontId="4" fillId="6" borderId="1" xfId="0" applyFont="1" applyFill="1" applyBorder="1" applyAlignment="1">
      <alignment vertical="center"/>
    </xf>
    <xf numFmtId="0" fontId="4" fillId="2" borderId="1" xfId="0" applyFont="1" applyFill="1" applyBorder="1"/>
    <xf numFmtId="0" fontId="4" fillId="9" borderId="1" xfId="0" applyFont="1" applyFill="1" applyBorder="1" applyAlignment="1">
      <alignment vertical="center" wrapText="1"/>
    </xf>
    <xf numFmtId="0" fontId="4" fillId="9" borderId="1" xfId="0" applyFont="1" applyFill="1" applyBorder="1" applyAlignment="1">
      <alignment vertical="center"/>
    </xf>
    <xf numFmtId="0" fontId="4" fillId="5" borderId="1" xfId="0" applyFont="1" applyFill="1" applyBorder="1" applyAlignment="1">
      <alignment horizontal="center"/>
    </xf>
    <xf numFmtId="165" fontId="4" fillId="2" borderId="1" xfId="1" applyNumberFormat="1" applyFont="1" applyFill="1" applyBorder="1" applyAlignment="1">
      <alignment horizontal="center"/>
    </xf>
    <xf numFmtId="164" fontId="10" fillId="2" borderId="1" xfId="1" applyFont="1" applyFill="1" applyBorder="1"/>
    <xf numFmtId="0" fontId="14" fillId="2" borderId="1" xfId="0" applyFont="1" applyFill="1" applyBorder="1"/>
    <xf numFmtId="0" fontId="6" fillId="8" borderId="1" xfId="0" applyFont="1" applyFill="1" applyBorder="1" applyAlignment="1">
      <alignment horizontal="center"/>
    </xf>
    <xf numFmtId="164" fontId="10" fillId="0" borderId="1" xfId="1" applyFont="1" applyFill="1" applyBorder="1"/>
    <xf numFmtId="165" fontId="10" fillId="0" borderId="1" xfId="1" applyNumberFormat="1" applyFont="1" applyFill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12" fillId="0" borderId="1" xfId="0" applyFont="1" applyBorder="1"/>
    <xf numFmtId="164" fontId="10" fillId="0" borderId="1" xfId="1" applyFont="1" applyFill="1" applyBorder="1" applyAlignment="1">
      <alignment horizontal="center"/>
    </xf>
    <xf numFmtId="0" fontId="11" fillId="10" borderId="1" xfId="0" applyFont="1" applyFill="1" applyBorder="1"/>
    <xf numFmtId="165" fontId="4" fillId="10" borderId="1" xfId="0" applyNumberFormat="1" applyFont="1" applyFill="1" applyBorder="1" applyAlignment="1">
      <alignment horizontal="center" vertical="center" wrapText="1"/>
    </xf>
    <xf numFmtId="0" fontId="4" fillId="10" borderId="1" xfId="0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165" fontId="10" fillId="0" borderId="0" xfId="1" applyNumberFormat="1" applyFont="1" applyAlignment="1">
      <alignment horizontal="center"/>
    </xf>
    <xf numFmtId="0" fontId="10" fillId="0" borderId="0" xfId="0" applyFont="1"/>
    <xf numFmtId="0" fontId="4" fillId="6" borderId="1" xfId="0" applyFont="1" applyFill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16" fillId="0" borderId="0" xfId="0" applyFont="1" applyAlignment="1">
      <alignment vertical="center"/>
    </xf>
    <xf numFmtId="0" fontId="13" fillId="0" borderId="0" xfId="0" applyFont="1"/>
    <xf numFmtId="165" fontId="10" fillId="2" borderId="1" xfId="1" applyNumberFormat="1" applyFont="1" applyFill="1" applyBorder="1" applyAlignment="1">
      <alignment horizontal="right"/>
    </xf>
    <xf numFmtId="0" fontId="17" fillId="0" borderId="2" xfId="0" applyFont="1" applyBorder="1" applyAlignment="1">
      <alignment horizontal="center"/>
    </xf>
    <xf numFmtId="0" fontId="17" fillId="0" borderId="3" xfId="0" applyFont="1" applyBorder="1" applyAlignment="1">
      <alignment horizontal="center"/>
    </xf>
    <xf numFmtId="0" fontId="17" fillId="0" borderId="0" xfId="0" applyFont="1"/>
    <xf numFmtId="165" fontId="4" fillId="2" borderId="1" xfId="0" applyNumberFormat="1" applyFont="1" applyFill="1" applyBorder="1" applyAlignment="1">
      <alignment horizontal="center" vertical="top" wrapText="1"/>
    </xf>
    <xf numFmtId="0" fontId="13" fillId="0" borderId="1" xfId="0" applyFont="1" applyBorder="1"/>
    <xf numFmtId="0" fontId="9" fillId="0" borderId="0" xfId="2" applyFont="1" applyAlignment="1">
      <alignment horizontal="center"/>
    </xf>
    <xf numFmtId="0" fontId="9" fillId="0" borderId="0" xfId="2" applyFont="1"/>
    <xf numFmtId="164" fontId="9" fillId="0" borderId="0" xfId="3" applyFont="1"/>
    <xf numFmtId="165" fontId="9" fillId="0" borderId="0" xfId="3" applyNumberFormat="1" applyFont="1"/>
    <xf numFmtId="164" fontId="10" fillId="0" borderId="0" xfId="1" applyFont="1"/>
    <xf numFmtId="164" fontId="10" fillId="0" borderId="0" xfId="1" applyFont="1" applyAlignment="1">
      <alignment horizontal="center"/>
    </xf>
    <xf numFmtId="0" fontId="4" fillId="0" borderId="0" xfId="0" applyFont="1"/>
    <xf numFmtId="0" fontId="4" fillId="2" borderId="0" xfId="0" applyFont="1" applyFill="1"/>
    <xf numFmtId="165" fontId="4" fillId="2" borderId="0" xfId="1" applyNumberFormat="1" applyFont="1" applyFill="1" applyAlignment="1">
      <alignment horizontal="center"/>
    </xf>
    <xf numFmtId="0" fontId="10" fillId="0" borderId="4" xfId="0" applyFont="1" applyBorder="1" applyAlignment="1">
      <alignment horizontal="left"/>
    </xf>
    <xf numFmtId="0" fontId="10" fillId="0" borderId="4" xfId="0" applyFont="1" applyBorder="1" applyAlignment="1">
      <alignment horizontal="center"/>
    </xf>
    <xf numFmtId="164" fontId="10" fillId="0" borderId="4" xfId="1" applyFont="1" applyBorder="1" applyAlignment="1">
      <alignment horizontal="center"/>
    </xf>
    <xf numFmtId="165" fontId="10" fillId="0" borderId="4" xfId="1" applyNumberFormat="1" applyFont="1" applyBorder="1"/>
    <xf numFmtId="0" fontId="4" fillId="0" borderId="4" xfId="0" applyFont="1" applyBorder="1" applyAlignment="1">
      <alignment horizontal="center"/>
    </xf>
    <xf numFmtId="0" fontId="10" fillId="0" borderId="6" xfId="0" applyFont="1" applyBorder="1" applyAlignment="1">
      <alignment horizontal="left"/>
    </xf>
    <xf numFmtId="0" fontId="10" fillId="0" borderId="6" xfId="0" applyFont="1" applyBorder="1" applyAlignment="1">
      <alignment horizontal="center"/>
    </xf>
    <xf numFmtId="164" fontId="10" fillId="0" borderId="6" xfId="1" applyFont="1" applyBorder="1" applyAlignment="1">
      <alignment horizontal="center"/>
    </xf>
    <xf numFmtId="165" fontId="10" fillId="0" borderId="6" xfId="1" applyNumberFormat="1" applyFont="1" applyBorder="1"/>
    <xf numFmtId="0" fontId="4" fillId="0" borderId="6" xfId="0" applyFont="1" applyBorder="1" applyAlignment="1">
      <alignment horizontal="center"/>
    </xf>
    <xf numFmtId="164" fontId="4" fillId="2" borderId="1" xfId="1" applyFont="1" applyFill="1" applyBorder="1"/>
    <xf numFmtId="0" fontId="8" fillId="2" borderId="1" xfId="0" applyFont="1" applyFill="1" applyBorder="1" applyAlignment="1">
      <alignment horizontal="center"/>
    </xf>
    <xf numFmtId="164" fontId="14" fillId="0" borderId="1" xfId="1" applyFont="1" applyBorder="1" applyAlignment="1">
      <alignment horizontal="left"/>
    </xf>
    <xf numFmtId="0" fontId="4" fillId="0" borderId="1" xfId="0" applyFont="1" applyBorder="1" applyAlignment="1">
      <alignment vertical="top" wrapText="1"/>
    </xf>
    <xf numFmtId="0" fontId="4" fillId="2" borderId="1" xfId="0" applyFont="1" applyFill="1" applyBorder="1" applyAlignment="1">
      <alignment horizontal="left" vertical="center"/>
    </xf>
    <xf numFmtId="164" fontId="14" fillId="2" borderId="1" xfId="1" applyFont="1" applyFill="1" applyBorder="1" applyAlignment="1">
      <alignment horizontal="left"/>
    </xf>
    <xf numFmtId="164" fontId="14" fillId="0" borderId="1" xfId="1" applyFont="1" applyFill="1" applyBorder="1" applyAlignment="1">
      <alignment horizontal="left"/>
    </xf>
    <xf numFmtId="164" fontId="14" fillId="11" borderId="1" xfId="1" applyFont="1" applyFill="1" applyBorder="1" applyAlignment="1">
      <alignment horizontal="left"/>
    </xf>
    <xf numFmtId="0" fontId="4" fillId="7" borderId="1" xfId="0" applyFont="1" applyFill="1" applyBorder="1" applyAlignment="1">
      <alignment horizontal="center"/>
    </xf>
    <xf numFmtId="0" fontId="23" fillId="4" borderId="5" xfId="0" applyFont="1" applyFill="1" applyBorder="1" applyAlignment="1">
      <alignment horizontal="center"/>
    </xf>
    <xf numFmtId="164" fontId="23" fillId="4" borderId="5" xfId="1" applyFont="1" applyFill="1" applyBorder="1" applyAlignment="1">
      <alignment horizontal="center"/>
    </xf>
    <xf numFmtId="165" fontId="23" fillId="4" borderId="5" xfId="1" applyNumberFormat="1" applyFont="1" applyFill="1" applyBorder="1" applyAlignment="1">
      <alignment horizontal="center"/>
    </xf>
    <xf numFmtId="165" fontId="15" fillId="0" borderId="1" xfId="0" applyNumberFormat="1" applyFont="1" applyBorder="1" applyAlignment="1">
      <alignment horizontal="center" vertical="center" wrapText="1"/>
    </xf>
    <xf numFmtId="165" fontId="15" fillId="6" borderId="1" xfId="0" applyNumberFormat="1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left"/>
    </xf>
    <xf numFmtId="164" fontId="15" fillId="0" borderId="1" xfId="1" applyFont="1" applyBorder="1"/>
    <xf numFmtId="165" fontId="4" fillId="0" borderId="1" xfId="1" applyNumberFormat="1" applyFont="1" applyBorder="1"/>
    <xf numFmtId="0" fontId="10" fillId="0" borderId="0" xfId="2" applyFont="1" applyAlignment="1">
      <alignment horizontal="center"/>
    </xf>
    <xf numFmtId="0" fontId="10" fillId="0" borderId="0" xfId="2" applyFont="1"/>
    <xf numFmtId="164" fontId="10" fillId="0" borderId="0" xfId="3" applyFont="1"/>
    <xf numFmtId="165" fontId="10" fillId="0" borderId="0" xfId="3" applyNumberFormat="1" applyFont="1"/>
    <xf numFmtId="0" fontId="23" fillId="13" borderId="0" xfId="2" applyFont="1" applyFill="1" applyAlignment="1">
      <alignment horizontal="center"/>
    </xf>
    <xf numFmtId="164" fontId="23" fillId="13" borderId="0" xfId="3" applyFont="1" applyFill="1" applyAlignment="1">
      <alignment horizontal="center"/>
    </xf>
    <xf numFmtId="165" fontId="23" fillId="13" borderId="0" xfId="3" applyNumberFormat="1" applyFont="1" applyFill="1" applyAlignment="1">
      <alignment horizontal="center"/>
    </xf>
    <xf numFmtId="0" fontId="4" fillId="10" borderId="1" xfId="0" applyFont="1" applyFill="1" applyBorder="1"/>
    <xf numFmtId="0" fontId="16" fillId="0" borderId="1" xfId="0" applyFont="1" applyBorder="1" applyAlignment="1">
      <alignment vertical="center"/>
    </xf>
    <xf numFmtId="164" fontId="4" fillId="2" borderId="1" xfId="1" applyFont="1" applyFill="1" applyBorder="1" applyAlignment="1">
      <alignment horizontal="center"/>
    </xf>
    <xf numFmtId="0" fontId="10" fillId="11" borderId="1" xfId="0" applyFont="1" applyFill="1" applyBorder="1"/>
    <xf numFmtId="164" fontId="10" fillId="11" borderId="1" xfId="1" applyFont="1" applyFill="1" applyBorder="1"/>
    <xf numFmtId="164" fontId="10" fillId="11" borderId="1" xfId="1" applyFont="1" applyFill="1" applyBorder="1" applyAlignment="1">
      <alignment horizontal="center"/>
    </xf>
    <xf numFmtId="165" fontId="10" fillId="11" borderId="1" xfId="1" applyNumberFormat="1" applyFont="1" applyFill="1" applyBorder="1" applyAlignment="1">
      <alignment horizontal="center"/>
    </xf>
    <xf numFmtId="0" fontId="10" fillId="12" borderId="1" xfId="0" applyFont="1" applyFill="1" applyBorder="1"/>
    <xf numFmtId="164" fontId="10" fillId="12" borderId="1" xfId="1" applyFont="1" applyFill="1" applyBorder="1"/>
    <xf numFmtId="164" fontId="10" fillId="12" borderId="1" xfId="1" applyFont="1" applyFill="1" applyBorder="1" applyAlignment="1">
      <alignment horizontal="center"/>
    </xf>
    <xf numFmtId="165" fontId="10" fillId="12" borderId="1" xfId="1" applyNumberFormat="1" applyFont="1" applyFill="1" applyBorder="1" applyAlignment="1">
      <alignment horizontal="center"/>
    </xf>
    <xf numFmtId="0" fontId="10" fillId="11" borderId="1" xfId="0" applyFont="1" applyFill="1" applyBorder="1" applyAlignment="1">
      <alignment horizontal="center"/>
    </xf>
    <xf numFmtId="164" fontId="4" fillId="0" borderId="1" xfId="1" applyFont="1" applyBorder="1"/>
    <xf numFmtId="164" fontId="10" fillId="7" borderId="1" xfId="1" applyFont="1" applyFill="1" applyBorder="1"/>
    <xf numFmtId="164" fontId="10" fillId="7" borderId="1" xfId="1" applyFont="1" applyFill="1" applyBorder="1" applyAlignment="1">
      <alignment horizontal="center"/>
    </xf>
    <xf numFmtId="165" fontId="4" fillId="0" borderId="1" xfId="1" applyNumberFormat="1" applyFont="1" applyBorder="1" applyAlignment="1">
      <alignment horizontal="center"/>
    </xf>
    <xf numFmtId="0" fontId="17" fillId="0" borderId="1" xfId="0" applyFont="1" applyBorder="1"/>
    <xf numFmtId="0" fontId="4" fillId="0" borderId="0" xfId="0" applyFont="1" applyAlignment="1">
      <alignment horizontal="left"/>
    </xf>
    <xf numFmtId="165" fontId="4" fillId="0" borderId="0" xfId="1" applyNumberFormat="1" applyFont="1"/>
    <xf numFmtId="0" fontId="10" fillId="11" borderId="0" xfId="2" applyFont="1" applyFill="1" applyAlignment="1">
      <alignment horizontal="center"/>
    </xf>
    <xf numFmtId="0" fontId="10" fillId="11" borderId="0" xfId="2" applyFont="1" applyFill="1"/>
    <xf numFmtId="164" fontId="10" fillId="11" borderId="0" xfId="3" applyFont="1" applyFill="1"/>
    <xf numFmtId="165" fontId="10" fillId="11" borderId="0" xfId="3" applyNumberFormat="1" applyFont="1" applyFill="1"/>
    <xf numFmtId="0" fontId="8" fillId="0" borderId="0" xfId="2" applyFont="1" applyAlignment="1">
      <alignment horizontal="center"/>
    </xf>
    <xf numFmtId="0" fontId="24" fillId="0" borderId="0" xfId="0" applyFont="1" applyAlignment="1">
      <alignment vertical="center"/>
    </xf>
    <xf numFmtId="0" fontId="23" fillId="4" borderId="1" xfId="0" applyFont="1" applyFill="1" applyBorder="1" applyAlignment="1">
      <alignment horizontal="center"/>
    </xf>
    <xf numFmtId="164" fontId="23" fillId="4" borderId="1" xfId="1" applyFont="1" applyFill="1" applyBorder="1" applyAlignment="1">
      <alignment horizontal="center"/>
    </xf>
    <xf numFmtId="165" fontId="23" fillId="4" borderId="1" xfId="1" applyNumberFormat="1" applyFont="1" applyFill="1" applyBorder="1" applyAlignment="1">
      <alignment horizontal="center"/>
    </xf>
    <xf numFmtId="0" fontId="10" fillId="12" borderId="0" xfId="2" applyFont="1" applyFill="1"/>
    <xf numFmtId="0" fontId="10" fillId="12" borderId="0" xfId="2" applyFont="1" applyFill="1" applyAlignment="1">
      <alignment horizontal="center"/>
    </xf>
    <xf numFmtId="164" fontId="10" fillId="12" borderId="0" xfId="3" applyFont="1" applyFill="1"/>
    <xf numFmtId="165" fontId="10" fillId="12" borderId="0" xfId="3" applyNumberFormat="1" applyFont="1" applyFill="1"/>
    <xf numFmtId="0" fontId="6" fillId="9" borderId="1" xfId="0" applyFont="1" applyFill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0" fillId="12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vertical="top" wrapText="1"/>
    </xf>
    <xf numFmtId="0" fontId="4" fillId="6" borderId="1" xfId="0" applyFont="1" applyFill="1" applyBorder="1" applyAlignment="1">
      <alignment horizontal="center" vertical="top" wrapText="1"/>
    </xf>
    <xf numFmtId="165" fontId="4" fillId="6" borderId="1" xfId="0" applyNumberFormat="1" applyFont="1" applyFill="1" applyBorder="1" applyAlignment="1">
      <alignment horizontal="center" vertical="top" wrapText="1"/>
    </xf>
    <xf numFmtId="0" fontId="10" fillId="14" borderId="1" xfId="0" applyFont="1" applyFill="1" applyBorder="1" applyAlignment="1">
      <alignment horizontal="center"/>
    </xf>
    <xf numFmtId="164" fontId="10" fillId="14" borderId="1" xfId="1" applyFont="1" applyFill="1" applyBorder="1"/>
    <xf numFmtId="164" fontId="10" fillId="14" borderId="1" xfId="1" applyFont="1" applyFill="1" applyBorder="1" applyAlignment="1">
      <alignment horizontal="center"/>
    </xf>
    <xf numFmtId="165" fontId="10" fillId="14" borderId="1" xfId="1" applyNumberFormat="1" applyFont="1" applyFill="1" applyBorder="1" applyAlignment="1">
      <alignment horizontal="center"/>
    </xf>
    <xf numFmtId="0" fontId="10" fillId="14" borderId="1" xfId="0" applyFont="1" applyFill="1" applyBorder="1"/>
    <xf numFmtId="0" fontId="4" fillId="14" borderId="1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/>
    </xf>
    <xf numFmtId="0" fontId="11" fillId="10" borderId="1" xfId="0" applyFont="1" applyFill="1" applyBorder="1" applyAlignment="1">
      <alignment horizontal="center"/>
    </xf>
    <xf numFmtId="0" fontId="4" fillId="2" borderId="0" xfId="0" applyFont="1" applyFill="1" applyAlignment="1">
      <alignment horizontal="left"/>
    </xf>
    <xf numFmtId="165" fontId="4" fillId="2" borderId="0" xfId="1" applyNumberFormat="1" applyFont="1" applyFill="1"/>
    <xf numFmtId="0" fontId="14" fillId="0" borderId="1" xfId="0" applyFont="1" applyBorder="1" applyAlignment="1">
      <alignment horizontal="center"/>
    </xf>
    <xf numFmtId="0" fontId="8" fillId="4" borderId="5" xfId="0" applyFont="1" applyFill="1" applyBorder="1" applyAlignment="1">
      <alignment horizontal="center"/>
    </xf>
    <xf numFmtId="0" fontId="4" fillId="0" borderId="1" xfId="0" applyFont="1" applyFill="1" applyBorder="1" applyAlignment="1">
      <alignment vertical="center" wrapText="1"/>
    </xf>
    <xf numFmtId="164" fontId="8" fillId="4" borderId="5" xfId="1" applyFont="1" applyFill="1" applyBorder="1" applyAlignment="1">
      <alignment horizontal="center"/>
    </xf>
    <xf numFmtId="164" fontId="4" fillId="0" borderId="0" xfId="1" applyFont="1"/>
    <xf numFmtId="0" fontId="4" fillId="5" borderId="1" xfId="0" applyFont="1" applyFill="1" applyBorder="1"/>
    <xf numFmtId="164" fontId="4" fillId="0" borderId="0" xfId="1" applyFont="1" applyAlignment="1">
      <alignment horizontal="center"/>
    </xf>
    <xf numFmtId="165" fontId="8" fillId="4" borderId="5" xfId="1" applyNumberFormat="1" applyFont="1" applyFill="1" applyBorder="1" applyAlignment="1">
      <alignment horizontal="center"/>
    </xf>
    <xf numFmtId="165" fontId="4" fillId="0" borderId="0" xfId="1" applyNumberFormat="1" applyFont="1" applyAlignment="1">
      <alignment horizontal="center"/>
    </xf>
    <xf numFmtId="165" fontId="10" fillId="0" borderId="0" xfId="1" applyNumberFormat="1" applyFont="1"/>
    <xf numFmtId="0" fontId="6" fillId="6" borderId="1" xfId="0" applyFont="1" applyFill="1" applyBorder="1" applyAlignment="1">
      <alignment vertical="center" wrapText="1"/>
    </xf>
    <xf numFmtId="0" fontId="14" fillId="0" borderId="4" xfId="0" applyFont="1" applyBorder="1" applyAlignment="1">
      <alignment horizontal="center"/>
    </xf>
    <xf numFmtId="0" fontId="14" fillId="0" borderId="6" xfId="0" applyFont="1" applyBorder="1" applyAlignment="1">
      <alignment horizontal="center"/>
    </xf>
    <xf numFmtId="165" fontId="4" fillId="2" borderId="1" xfId="1" applyNumberFormat="1" applyFont="1" applyFill="1" applyBorder="1"/>
    <xf numFmtId="0" fontId="0" fillId="0" borderId="0" xfId="0" applyAlignment="1">
      <alignment horizontal="center"/>
    </xf>
    <xf numFmtId="0" fontId="10" fillId="0" borderId="0" xfId="2" applyFont="1" applyFill="1"/>
    <xf numFmtId="0" fontId="10" fillId="0" borderId="0" xfId="2" applyFont="1" applyFill="1" applyAlignment="1">
      <alignment horizontal="center"/>
    </xf>
    <xf numFmtId="164" fontId="10" fillId="0" borderId="0" xfId="3" applyFont="1" applyFill="1"/>
    <xf numFmtId="165" fontId="10" fillId="0" borderId="0" xfId="3" applyNumberFormat="1" applyFont="1" applyFill="1"/>
    <xf numFmtId="0" fontId="4" fillId="10" borderId="1" xfId="0" applyFont="1" applyFill="1" applyBorder="1" applyAlignment="1">
      <alignment horizontal="center" vertical="center"/>
    </xf>
    <xf numFmtId="0" fontId="11" fillId="10" borderId="1" xfId="0" applyFont="1" applyFill="1" applyBorder="1" applyAlignment="1">
      <alignment horizontal="center" vertical="center"/>
    </xf>
    <xf numFmtId="0" fontId="9" fillId="0" borderId="0" xfId="0" applyFont="1" applyAlignment="1">
      <alignment horizontal="center"/>
    </xf>
    <xf numFmtId="166" fontId="7" fillId="0" borderId="1" xfId="1" applyNumberFormat="1" applyFont="1" applyBorder="1" applyAlignment="1">
      <alignment vertical="center"/>
    </xf>
  </cellXfs>
  <cellStyles count="4">
    <cellStyle name="Comma" xfId="1" builtinId="3"/>
    <cellStyle name="Comma 2" xfId="3" xr:uid="{394E41DA-679C-4AE4-A9C0-D9C2DD17BDA6}"/>
    <cellStyle name="Normal" xfId="0" builtinId="0"/>
    <cellStyle name="Normal 2" xfId="2" xr:uid="{7ED4548C-39F1-4614-9B41-F9C82AC788F4}"/>
  </cellStyles>
  <dxfs count="8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103D4-0ED6-4789-8CA0-3CC3B8974630}">
  <dimension ref="A1:C10"/>
  <sheetViews>
    <sheetView workbookViewId="0">
      <selection activeCell="B2" sqref="B2"/>
    </sheetView>
  </sheetViews>
  <sheetFormatPr defaultColWidth="10.125" defaultRowHeight="15.6"/>
  <cols>
    <col min="1" max="1" width="7.75" style="88" customWidth="1"/>
    <col min="2" max="2" width="28.25" style="89" bestFit="1" customWidth="1"/>
    <col min="3" max="3" width="10.125" style="88"/>
    <col min="4" max="16384" width="10.125" style="89"/>
  </cols>
  <sheetData>
    <row r="1" spans="1:3" ht="22.5" customHeight="1">
      <c r="A1" s="88" t="s">
        <v>97</v>
      </c>
      <c r="B1" s="88" t="s">
        <v>4341</v>
      </c>
      <c r="C1" s="88" t="s">
        <v>4342</v>
      </c>
    </row>
    <row r="2" spans="1:3">
      <c r="A2" s="88">
        <v>1</v>
      </c>
      <c r="B2" s="89" t="s">
        <v>4343</v>
      </c>
      <c r="C2" s="88" t="s">
        <v>4344</v>
      </c>
    </row>
    <row r="3" spans="1:3">
      <c r="A3" s="88">
        <v>2</v>
      </c>
      <c r="B3" s="89" t="s">
        <v>4345</v>
      </c>
      <c r="C3" s="88" t="s">
        <v>4346</v>
      </c>
    </row>
    <row r="4" spans="1:3">
      <c r="A4" s="88">
        <v>3</v>
      </c>
      <c r="B4" s="89" t="s">
        <v>4347</v>
      </c>
      <c r="C4" s="88" t="s">
        <v>4348</v>
      </c>
    </row>
    <row r="5" spans="1:3">
      <c r="A5" s="88">
        <v>4</v>
      </c>
      <c r="B5" s="89" t="s">
        <v>4349</v>
      </c>
      <c r="C5" s="88" t="s">
        <v>4350</v>
      </c>
    </row>
    <row r="6" spans="1:3">
      <c r="A6" s="88">
        <v>5</v>
      </c>
      <c r="B6" s="89" t="s">
        <v>4351</v>
      </c>
      <c r="C6" s="88" t="s">
        <v>4352</v>
      </c>
    </row>
    <row r="7" spans="1:3">
      <c r="A7" s="88">
        <v>6</v>
      </c>
      <c r="B7" s="89" t="s">
        <v>3144</v>
      </c>
      <c r="C7" s="88" t="s">
        <v>4353</v>
      </c>
    </row>
    <row r="8" spans="1:3">
      <c r="A8" s="88">
        <v>7</v>
      </c>
      <c r="B8" s="89" t="s">
        <v>4354</v>
      </c>
      <c r="C8" s="88" t="s">
        <v>4355</v>
      </c>
    </row>
    <row r="9" spans="1:3">
      <c r="A9" s="88">
        <v>8</v>
      </c>
      <c r="B9" s="89" t="s">
        <v>4356</v>
      </c>
      <c r="C9" s="88" t="s">
        <v>4357</v>
      </c>
    </row>
    <row r="10" spans="1:3">
      <c r="A10" s="88">
        <v>9</v>
      </c>
      <c r="B10" s="89" t="s">
        <v>4358</v>
      </c>
      <c r="C10" s="88" t="s">
        <v>4359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51E4A-5C6F-4226-B3A7-A0AD4A002881}">
  <dimension ref="A1:O17"/>
  <sheetViews>
    <sheetView zoomScale="85" zoomScaleNormal="85" workbookViewId="0">
      <pane ySplit="1" topLeftCell="A2" activePane="bottomLeft" state="frozenSplit"/>
      <selection pane="bottomLeft" activeCell="L17" sqref="L17"/>
    </sheetView>
  </sheetViews>
  <sheetFormatPr defaultColWidth="10.125" defaultRowHeight="20.100000000000001" customHeight="1"/>
  <cols>
    <col min="1" max="1" width="7.125" style="88" customWidth="1"/>
    <col min="2" max="2" width="22.75" style="88" bestFit="1" customWidth="1"/>
    <col min="3" max="3" width="14.625" style="88" bestFit="1" customWidth="1"/>
    <col min="4" max="4" width="70.75" style="89" customWidth="1"/>
    <col min="5" max="5" width="10.125" style="88"/>
    <col min="6" max="6" width="13.375" style="90" bestFit="1" customWidth="1"/>
    <col min="7" max="7" width="10.125" style="88"/>
    <col min="8" max="8" width="10.125" style="91"/>
    <col min="9" max="9" width="24.875" style="88" bestFit="1" customWidth="1"/>
    <col min="10" max="16384" width="10.125" style="89"/>
  </cols>
  <sheetData>
    <row r="1" spans="1:15" s="88" customFormat="1" ht="20.100000000000001" customHeight="1">
      <c r="A1" s="128" t="s">
        <v>97</v>
      </c>
      <c r="B1" s="128" t="s">
        <v>98</v>
      </c>
      <c r="C1" s="128" t="s">
        <v>99</v>
      </c>
      <c r="D1" s="128" t="s">
        <v>100</v>
      </c>
      <c r="E1" s="128" t="s">
        <v>101</v>
      </c>
      <c r="F1" s="129" t="s">
        <v>102</v>
      </c>
      <c r="G1" s="129" t="s">
        <v>103</v>
      </c>
      <c r="H1" s="130" t="s">
        <v>0</v>
      </c>
      <c r="I1" s="128" t="s">
        <v>104</v>
      </c>
    </row>
    <row r="2" spans="1:15" ht="20.100000000000001" customHeight="1">
      <c r="A2" s="124">
        <v>1</v>
      </c>
      <c r="B2" s="124" t="s">
        <v>4356</v>
      </c>
      <c r="C2" s="124" t="s">
        <v>4360</v>
      </c>
      <c r="D2" s="125" t="s">
        <v>4361</v>
      </c>
      <c r="E2" s="124" t="s">
        <v>4</v>
      </c>
      <c r="F2" s="126">
        <v>0</v>
      </c>
      <c r="G2" s="47" t="s">
        <v>105</v>
      </c>
      <c r="H2" s="127">
        <v>230</v>
      </c>
      <c r="I2" s="124" t="s">
        <v>552</v>
      </c>
      <c r="K2" s="89">
        <f>_xlfn.IFS(I2="ສາງລາຍວັນສຳນັກງານໃຫຍ່",1,I2="ພະແນກບໍລິຫານສຳນັກງານໃຫຍ່",2,I2="ໄອເຕັກສູນວາງສະແດງສິນຄ້າ",3,I2="ໄອເຕັກມໍລ",4,I2="ໄອເຕັກສວນນ້ຳ",5,I2="ທົ່ງຂັນຄຳມໍລ",6,TRUE,1)</f>
        <v>1</v>
      </c>
      <c r="L2" s="89">
        <v>8</v>
      </c>
      <c r="M2" s="89">
        <f>_xlfn.IFS(G2="ກີບ",1,G2="ບາດ",3,G2="ໂດລາ",2,TRUE,1)</f>
        <v>1</v>
      </c>
      <c r="N2" s="89" t="str">
        <f>"INSERT INTO tb_material(info_id, mBarcode, materialName, materialRemark, materialRemark1, materialRemark2, uname1, unitQty1,uname2, unitQty2, uname3, unitQty3,status_id,user_add,date_add,user_edit,date_edit, min_stock, kf_id, ingredient, mOpenStock) " &amp; " Values ('"&amp; K2 &amp;"','"&amp; C2 &amp;"','"&amp; D2 &amp;"','','','','', '', '','','" &amp; E2 &amp;"',1,3,2,NOW(), 0, '0000-00-00 00:00:00', 0, '"&amp; L2&amp;"',0,0 ); "</f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('1','D0000001','ກ່ອງໃສ່ເຈ້ຍທິດຊູມົນ CENCLEAN  3M','','','','', '', '','','ອັນ',1,3,2,NOW(), 0, '0000-00-00 00:00:00', 0, '8',0,0 ); </v>
      </c>
      <c r="O2" s="89" t="str">
        <f>"INSERT INTO tb_transactiond ( tranID, info_id, date_tran, materialID, unitQty1, unitQty2, unitQty3, tranType, status_id, user_add, date_add, Dremark, staffName,  pur_price, pur_tax, sale_price, receive_dis, location_addr, openID," &amp; "   dbch, exp_date,bill_no, bill_date,whouse_no, whouse_date, po_no, po_date, cur_id, lot_no, `release`, sector, po_file) " &amp; "
VALUES ('778899776655431', '"&amp;K2&amp;"', '2024-04-10', (SELECT MAX(materialID) as materialID FROM tb_material WHERE info_id= '"&amp;K2&amp;"'), 0,0,'"&amp;H2&amp;"', 1, 1, 2, NOW(), 'ຮັບສິນຄ້າເຂົ້າໃໝ່', 'admin',' "&amp;F2&amp;"',0,0,0,'', '1','1','0000-00-00','-',NOW(),'-',NOW(),'-',NOW(),'"&amp;M2&amp;"','1','','','');"</f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0,0,'230', 1, 1, 2, NOW(), 'ຮັບສິນຄ້າເຂົ້າໃໝ່', 'admin',' 0',0,0,0,'', '1','1','0000-00-00','-',NOW(),'-',NOW(),'-',NOW(),'1','1','','','');</v>
      </c>
    </row>
    <row r="3" spans="1:15" ht="20.100000000000001" customHeight="1">
      <c r="A3" s="124">
        <v>2</v>
      </c>
      <c r="B3" s="124" t="s">
        <v>4356</v>
      </c>
      <c r="C3" s="124" t="s">
        <v>4362</v>
      </c>
      <c r="D3" s="125" t="s">
        <v>4363</v>
      </c>
      <c r="E3" s="124" t="s">
        <v>4</v>
      </c>
      <c r="F3" s="126">
        <v>0</v>
      </c>
      <c r="G3" s="47" t="s">
        <v>105</v>
      </c>
      <c r="H3" s="127">
        <v>6</v>
      </c>
      <c r="I3" s="124" t="s">
        <v>552</v>
      </c>
      <c r="K3" s="89">
        <f t="shared" ref="K3:K16" si="0">_xlfn.IFS(I3="ສາງລາຍວັນສຳນັກງານໃຫຍ່",1,I3="ພະແນກບໍລິຫານສຳນັກງານໃຫຍ່",2,I3="ໄອເຕັກສູນວາງສະແດງສິນຄ້າ",3,I3="ໄອເຕັກມໍລ",4,I3="ໄອເຕັກສວນນ້ຳ",5,I3="ທົ່ງຂັນຄຳມໍລ",6,TRUE,1)</f>
        <v>1</v>
      </c>
      <c r="L3" s="89">
        <v>8</v>
      </c>
      <c r="M3" s="89">
        <f t="shared" ref="M3:M16" si="1">_xlfn.IFS(G3="ກີບ",1,G3="ບາດ",3,G3="ໂດລາ",2,TRUE,1)</f>
        <v>1</v>
      </c>
      <c r="N3" s="89" t="str">
        <f t="shared" ref="N3:N16" si="2">"INSERT INTO tb_material(info_id, mBarcode, materialName, materialRemark, materialRemark1, materialRemark2, uname1, unitQty1,uname2, unitQty2, uname3, unitQty3,status_id,user_add,date_add,user_edit,date_edit, min_stock, kf_id, ingredient, mOpenStock) " &amp; " Values ('"&amp; K3 &amp;"','"&amp; C3 &amp;"','"&amp; D3 &amp;"','','','','', '', '','','" &amp; E3 &amp;"',1,3,2,NOW(), 0, '0000-00-00 00:00:00', 0, '"&amp; L3&amp;"',0,0 ); "</f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('1','D0000002','ກ່ອງໃສ່ເຈ້ຍທິດຊູມົນ KIMBERLY-CLARK','','','','', '', '','','ອັນ',1,3,2,NOW(), 0, '0000-00-00 00:00:00', 0, '8',0,0 ); </v>
      </c>
      <c r="O3" s="89" t="str">
        <f t="shared" ref="O3:O16" si="3">"INSERT INTO tb_transactiond ( tranID, info_id, date_tran, materialID, unitQty1, unitQty2, unitQty3, tranType, status_id, user_add, date_add, Dremark, staffName,  pur_price, pur_tax, sale_price, receive_dis, location_addr, openID," &amp; "   dbch, exp_date,bill_no, bill_date,whouse_no, whouse_date, po_no, po_date, cur_id, lot_no, `release`, sector, po_file) " &amp; "
VALUES ('778899776655431', '"&amp;K3&amp;"', '2024-04-10', (SELECT MAX(materialID) as materialID FROM tb_material WHERE info_id= '"&amp;K3&amp;"'), 0,0,'"&amp;H3&amp;"', 1, 1, 2, NOW(), 'ຮັບສິນຄ້າເຂົ້າໃໝ່', 'admin',' "&amp;F3&amp;"',0,0,0,'', '1','1','0000-00-00','-',NOW(),'-',NOW(),'-',NOW(),'"&amp;M3&amp;"','1','','','');"</f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0,0,'6', 1, 1, 2, NOW(), 'ຮັບສິນຄ້າເຂົ້າໃໝ່', 'admin',' 0',0,0,0,'', '1','1','0000-00-00','-',NOW(),'-',NOW(),'-',NOW(),'1','1','','','');</v>
      </c>
    </row>
    <row r="4" spans="1:15" ht="20.100000000000001" customHeight="1">
      <c r="A4" s="124">
        <v>3</v>
      </c>
      <c r="B4" s="124" t="s">
        <v>4356</v>
      </c>
      <c r="C4" s="124" t="s">
        <v>4364</v>
      </c>
      <c r="D4" s="125" t="s">
        <v>4366</v>
      </c>
      <c r="E4" s="124" t="s">
        <v>4</v>
      </c>
      <c r="F4" s="126">
        <v>0</v>
      </c>
      <c r="G4" s="47" t="s">
        <v>105</v>
      </c>
      <c r="H4" s="127">
        <v>32</v>
      </c>
      <c r="I4" s="124" t="s">
        <v>552</v>
      </c>
      <c r="K4" s="89">
        <f t="shared" si="0"/>
        <v>1</v>
      </c>
      <c r="L4" s="89">
        <v>8</v>
      </c>
      <c r="M4" s="89">
        <f t="shared" si="1"/>
        <v>1</v>
      </c>
      <c r="N4" s="89" t="str">
        <f t="shared" si="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('1','D0000003','ສະກ໋ອດໄບ້ ຮູບສີ່ລ່ຽມສີຂຽວ  Hand Scrubber jet    24 ອັນ/ແກັດ ','','','','', '', '','','ອັນ',1,3,2,NOW(), 0, '0000-00-00 00:00:00', 0, '8',0,0 ); </v>
      </c>
      <c r="O4" s="89" t="str">
        <f t="shared" si="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0,0,'32', 1, 1, 2, NOW(), 'ຮັບສິນຄ້າເຂົ້າໃໝ່', 'admin',' 0',0,0,0,'', '1','1','0000-00-00','-',NOW(),'-',NOW(),'-',NOW(),'1','1','','','');</v>
      </c>
    </row>
    <row r="5" spans="1:15" ht="20.100000000000001" customHeight="1">
      <c r="A5" s="124">
        <v>4</v>
      </c>
      <c r="B5" s="124" t="s">
        <v>4356</v>
      </c>
      <c r="C5" s="124" t="s">
        <v>4365</v>
      </c>
      <c r="D5" s="125" t="s">
        <v>4368</v>
      </c>
      <c r="E5" s="124" t="s">
        <v>4</v>
      </c>
      <c r="F5" s="126">
        <v>0</v>
      </c>
      <c r="G5" s="47" t="s">
        <v>105</v>
      </c>
      <c r="H5" s="127">
        <v>187</v>
      </c>
      <c r="I5" s="124" t="s">
        <v>552</v>
      </c>
      <c r="K5" s="89">
        <f t="shared" si="0"/>
        <v>1</v>
      </c>
      <c r="L5" s="89">
        <v>8</v>
      </c>
      <c r="M5" s="89">
        <f t="shared" si="1"/>
        <v>1</v>
      </c>
      <c r="N5" s="89" t="str">
        <f t="shared" si="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('1','D0000004','ສະກ໋ອດໄບ້ ຮູບຈະຫຼວດສີດຳ + ສີຂຽວ Scrubber jet 12 ອັນ/ແກັດ','','','','', '', '','','ອັນ',1,3,2,NOW(), 0, '0000-00-00 00:00:00', 0, '8',0,0 ); </v>
      </c>
      <c r="O5" s="89" t="str">
        <f t="shared" si="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0,0,'187', 1, 1, 2, NOW(), 'ຮັບສິນຄ້າເຂົ້າໃໝ່', 'admin',' 0',0,0,0,'', '1','1','0000-00-00','-',NOW(),'-',NOW(),'-',NOW(),'1','1','','','');</v>
      </c>
    </row>
    <row r="6" spans="1:15" ht="20.100000000000001" customHeight="1">
      <c r="A6" s="124">
        <v>5</v>
      </c>
      <c r="B6" s="124" t="s">
        <v>4356</v>
      </c>
      <c r="C6" s="124" t="s">
        <v>4367</v>
      </c>
      <c r="D6" s="125" t="s">
        <v>4370</v>
      </c>
      <c r="E6" s="124" t="s">
        <v>6</v>
      </c>
      <c r="F6" s="126">
        <v>0</v>
      </c>
      <c r="G6" s="47" t="s">
        <v>105</v>
      </c>
      <c r="H6" s="127">
        <v>191</v>
      </c>
      <c r="I6" s="124" t="s">
        <v>552</v>
      </c>
      <c r="K6" s="89">
        <f t="shared" si="0"/>
        <v>1</v>
      </c>
      <c r="L6" s="89">
        <v>8</v>
      </c>
      <c r="M6" s="89">
        <f t="shared" si="1"/>
        <v>1</v>
      </c>
      <c r="N6" s="89" t="str">
        <f t="shared" si="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('1','D0000005','ຖົງມືຢາງ ສີຟ້າ    50 ຄູ່/ຖົງ','','','','', '', '','','ຖົງ',1,3,2,NOW(), 0, '0000-00-00 00:00:00', 0, '8',0,0 ); </v>
      </c>
      <c r="O6" s="89" t="str">
        <f t="shared" si="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0,0,'191', 1, 1, 2, NOW(), 'ຮັບສິນຄ້າເຂົ້າໃໝ່', 'admin',' 0',0,0,0,'', '1','1','0000-00-00','-',NOW(),'-',NOW(),'-',NOW(),'1','1','','','');</v>
      </c>
    </row>
    <row r="7" spans="1:15" ht="20.100000000000001" customHeight="1">
      <c r="A7" s="124">
        <v>6</v>
      </c>
      <c r="B7" s="124" t="s">
        <v>4356</v>
      </c>
      <c r="C7" s="124" t="s">
        <v>4369</v>
      </c>
      <c r="D7" s="151" t="s">
        <v>4376</v>
      </c>
      <c r="E7" s="150" t="s">
        <v>31</v>
      </c>
      <c r="F7" s="152">
        <v>0</v>
      </c>
      <c r="G7" s="47" t="s">
        <v>105</v>
      </c>
      <c r="H7" s="153">
        <v>10</v>
      </c>
      <c r="I7" s="150" t="s">
        <v>552</v>
      </c>
      <c r="K7" s="89">
        <f t="shared" si="0"/>
        <v>1</v>
      </c>
      <c r="L7" s="89">
        <v>8</v>
      </c>
      <c r="M7" s="89">
        <f t="shared" si="1"/>
        <v>1</v>
      </c>
      <c r="N7" s="89" t="str">
        <f t="shared" si="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('1','D0000006','ແຜ່ນຂັດ   Size  18" ສີແດງ      5 ແຜ່ນ/ແກັດ  ','','','','', '', '','','ແຜ່ນ',1,3,2,NOW(), 0, '0000-00-00 00:00:00', 0, '8',0,0 ); </v>
      </c>
      <c r="O7" s="89" t="str">
        <f t="shared" si="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0,0,'10', 1, 1, 2, NOW(), 'ຮັບສິນຄ້າເຂົ້າໃໝ່', 'admin',' 0',0,0,0,'', '1','1','0000-00-00','-',NOW(),'-',NOW(),'-',NOW(),'1','1','','','');</v>
      </c>
    </row>
    <row r="8" spans="1:15" ht="20.100000000000001" customHeight="1">
      <c r="A8" s="124">
        <v>7</v>
      </c>
      <c r="B8" s="124" t="s">
        <v>4356</v>
      </c>
      <c r="C8" s="124" t="s">
        <v>4371</v>
      </c>
      <c r="D8" s="151" t="s">
        <v>4378</v>
      </c>
      <c r="E8" s="150" t="s">
        <v>31</v>
      </c>
      <c r="F8" s="152">
        <v>0</v>
      </c>
      <c r="G8" s="47" t="s">
        <v>105</v>
      </c>
      <c r="H8" s="153">
        <v>9</v>
      </c>
      <c r="I8" s="150" t="s">
        <v>552</v>
      </c>
      <c r="K8" s="89">
        <f t="shared" si="0"/>
        <v>1</v>
      </c>
      <c r="L8" s="89">
        <v>8</v>
      </c>
      <c r="M8" s="89">
        <f t="shared" si="1"/>
        <v>1</v>
      </c>
      <c r="N8" s="89" t="str">
        <f t="shared" si="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('1','D0000007','ແຜ່ນຂັດ   Size  18" ສີຂາວ      5 ແຜ່ນ/ແກັດ  ','','','','', '', '','','ແຜ່ນ',1,3,2,NOW(), 0, '0000-00-00 00:00:00', 0, '8',0,0 ); </v>
      </c>
      <c r="O8" s="89" t="str">
        <f t="shared" si="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0,0,'9', 1, 1, 2, NOW(), 'ຮັບສິນຄ້າເຂົ້າໃໝ່', 'admin',' 0',0,0,0,'', '1','1','0000-00-00','-',NOW(),'-',NOW(),'-',NOW(),'1','1','','','');</v>
      </c>
    </row>
    <row r="9" spans="1:15" ht="20.100000000000001" customHeight="1">
      <c r="A9" s="124">
        <v>8</v>
      </c>
      <c r="B9" s="124" t="s">
        <v>4356</v>
      </c>
      <c r="C9" s="124" t="s">
        <v>4372</v>
      </c>
      <c r="D9" s="151" t="s">
        <v>4380</v>
      </c>
      <c r="E9" s="150" t="s">
        <v>31</v>
      </c>
      <c r="F9" s="152">
        <v>0</v>
      </c>
      <c r="G9" s="47" t="s">
        <v>105</v>
      </c>
      <c r="H9" s="153">
        <v>3</v>
      </c>
      <c r="I9" s="150" t="s">
        <v>552</v>
      </c>
      <c r="K9" s="89">
        <f t="shared" si="0"/>
        <v>1</v>
      </c>
      <c r="L9" s="89">
        <v>8</v>
      </c>
      <c r="M9" s="89">
        <f t="shared" si="1"/>
        <v>1</v>
      </c>
      <c r="N9" s="89" t="str">
        <f t="shared" si="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('1','D0000008','ແຜ່ນຂັດ   Size  18" ສີດຳ        5 ແຜ່ນ/ແກັດ  ','','','','', '', '','','ແຜ່ນ',1,3,2,NOW(), 0, '0000-00-00 00:00:00', 0, '8',0,0 ); </v>
      </c>
      <c r="O9" s="89" t="str">
        <f t="shared" si="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0,0,'3', 1, 1, 2, NOW(), 'ຮັບສິນຄ້າເຂົ້າໃໝ່', 'admin',' 0',0,0,0,'', '1','1','0000-00-00','-',NOW(),'-',NOW(),'-',NOW(),'1','1','','','');</v>
      </c>
    </row>
    <row r="10" spans="1:15" ht="20.100000000000001" customHeight="1">
      <c r="A10" s="124">
        <v>9</v>
      </c>
      <c r="B10" s="124" t="s">
        <v>4356</v>
      </c>
      <c r="C10" s="124" t="s">
        <v>4373</v>
      </c>
      <c r="D10" s="159" t="s">
        <v>4382</v>
      </c>
      <c r="E10" s="160" t="s">
        <v>31</v>
      </c>
      <c r="F10" s="161">
        <v>0</v>
      </c>
      <c r="G10" s="47" t="s">
        <v>105</v>
      </c>
      <c r="H10" s="162">
        <v>19</v>
      </c>
      <c r="I10" s="160" t="s">
        <v>552</v>
      </c>
      <c r="K10" s="89">
        <f t="shared" si="0"/>
        <v>1</v>
      </c>
      <c r="L10" s="89">
        <v>8</v>
      </c>
      <c r="M10" s="89">
        <f t="shared" si="1"/>
        <v>1</v>
      </c>
      <c r="N10" s="89" t="str">
        <f t="shared" si="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('1','D0000009','ແຜ່ນຂັດ   Size  20" ສີແດງ        5 ແຜ່ນ/ແກັດ   ','','','','', '', '','','ແຜ່ນ',1,3,2,NOW(), 0, '0000-00-00 00:00:00', 0, '8',0,0 ); </v>
      </c>
      <c r="O10" s="89" t="str">
        <f t="shared" si="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0,0,'19', 1, 1, 2, NOW(), 'ຮັບສິນຄ້າເຂົ້າໃໝ່', 'admin',' 0',0,0,0,'', '1','1','0000-00-00','-',NOW(),'-',NOW(),'-',NOW(),'1','1','','','');</v>
      </c>
    </row>
    <row r="11" spans="1:15" ht="20.100000000000001" customHeight="1">
      <c r="A11" s="124">
        <v>10</v>
      </c>
      <c r="B11" s="124" t="s">
        <v>4356</v>
      </c>
      <c r="C11" s="124" t="s">
        <v>4374</v>
      </c>
      <c r="D11" s="159" t="s">
        <v>4384</v>
      </c>
      <c r="E11" s="160" t="s">
        <v>31</v>
      </c>
      <c r="F11" s="161">
        <v>0</v>
      </c>
      <c r="G11" s="47" t="s">
        <v>105</v>
      </c>
      <c r="H11" s="162">
        <v>2</v>
      </c>
      <c r="I11" s="160" t="s">
        <v>552</v>
      </c>
      <c r="K11" s="89">
        <f t="shared" si="0"/>
        <v>1</v>
      </c>
      <c r="L11" s="89">
        <v>8</v>
      </c>
      <c r="M11" s="89">
        <f t="shared" si="1"/>
        <v>1</v>
      </c>
      <c r="N11" s="89" t="str">
        <f t="shared" si="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('1','D0000010','ແຜ່ນຂັດ   Size  20" ສີຂາວ        5 ແຜ່ນ/ແກັດ   ','','','','', '', '','','ແຜ່ນ',1,3,2,NOW(), 0, '0000-00-00 00:00:00', 0, '8',0,0 ); </v>
      </c>
      <c r="O11" s="89" t="str">
        <f t="shared" si="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0,0,'2', 1, 1, 2, NOW(), 'ຮັບສິນຄ້າເຂົ້າໃໝ່', 'admin',' 0',0,0,0,'', '1','1','0000-00-00','-',NOW(),'-',NOW(),'-',NOW(),'1','1','','','');</v>
      </c>
    </row>
    <row r="12" spans="1:15" ht="20.100000000000001" customHeight="1">
      <c r="A12" s="124">
        <v>11</v>
      </c>
      <c r="B12" s="124" t="s">
        <v>4356</v>
      </c>
      <c r="C12" s="124" t="s">
        <v>4375</v>
      </c>
      <c r="D12" s="125" t="s">
        <v>4385</v>
      </c>
      <c r="E12" s="124" t="s">
        <v>619</v>
      </c>
      <c r="F12" s="126">
        <v>0</v>
      </c>
      <c r="G12" s="47" t="s">
        <v>105</v>
      </c>
      <c r="H12" s="127">
        <v>97</v>
      </c>
      <c r="I12" s="124" t="s">
        <v>552</v>
      </c>
      <c r="K12" s="89">
        <f t="shared" si="0"/>
        <v>1</v>
      </c>
      <c r="L12" s="89">
        <v>8</v>
      </c>
      <c r="M12" s="89">
        <f t="shared" si="1"/>
        <v>1</v>
      </c>
      <c r="N12" s="89" t="str">
        <f t="shared" si="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('1','D0000011','ແຜ່ນຢາງກັນໝື່ນ ກັນລົ້ມ 4MM 48 X 68 CM    ສີຂຽວ  33 ແຜ່ນ/ແກັດ','','','','', '', '','','ແກັດ',1,3,2,NOW(), 0, '0000-00-00 00:00:00', 0, '8',0,0 ); </v>
      </c>
      <c r="O12" s="89" t="str">
        <f t="shared" si="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0,0,'97', 1, 1, 2, NOW(), 'ຮັບສິນຄ້າເຂົ້າໃໝ່', 'admin',' 0',0,0,0,'', '1','1','0000-00-00','-',NOW(),'-',NOW(),'-',NOW(),'1','1','','','');</v>
      </c>
    </row>
    <row r="13" spans="1:15" ht="20.100000000000001" customHeight="1">
      <c r="A13" s="124">
        <v>12</v>
      </c>
      <c r="B13" s="124" t="s">
        <v>4356</v>
      </c>
      <c r="C13" s="124" t="s">
        <v>4377</v>
      </c>
      <c r="D13" s="125" t="s">
        <v>4386</v>
      </c>
      <c r="E13" s="124" t="s">
        <v>19</v>
      </c>
      <c r="F13" s="126">
        <v>0</v>
      </c>
      <c r="G13" s="47" t="s">
        <v>105</v>
      </c>
      <c r="H13" s="127">
        <v>72</v>
      </c>
      <c r="I13" s="124" t="s">
        <v>552</v>
      </c>
      <c r="K13" s="89">
        <f t="shared" si="0"/>
        <v>1</v>
      </c>
      <c r="L13" s="89">
        <v>8</v>
      </c>
      <c r="M13" s="89">
        <f t="shared" si="1"/>
        <v>1</v>
      </c>
      <c r="N13" s="89" t="str">
        <f t="shared" si="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('1','D0000012','ໄມ້ ດູດຫົວສວ້ມ','','','','', '', '','','ຊຸດ',1,3,2,NOW(), 0, '0000-00-00 00:00:00', 0, '8',0,0 ); </v>
      </c>
      <c r="O13" s="89" t="str">
        <f t="shared" si="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0,0,'72', 1, 1, 2, NOW(), 'ຮັບສິນຄ້າເຂົ້າໃໝ່', 'admin',' 0',0,0,0,'', '1','1','0000-00-00','-',NOW(),'-',NOW(),'-',NOW(),'1','1','','','');</v>
      </c>
    </row>
    <row r="14" spans="1:15" ht="20.100000000000001" customHeight="1">
      <c r="A14" s="124">
        <v>13</v>
      </c>
      <c r="B14" s="124" t="s">
        <v>4356</v>
      </c>
      <c r="C14" s="124" t="s">
        <v>4379</v>
      </c>
      <c r="D14" s="125" t="s">
        <v>4387</v>
      </c>
      <c r="E14" s="124" t="s">
        <v>6</v>
      </c>
      <c r="F14" s="126">
        <v>0</v>
      </c>
      <c r="G14" s="47" t="s">
        <v>105</v>
      </c>
      <c r="H14" s="127">
        <v>122</v>
      </c>
      <c r="I14" s="124" t="s">
        <v>552</v>
      </c>
      <c r="K14" s="89">
        <f t="shared" si="0"/>
        <v>1</v>
      </c>
      <c r="L14" s="89">
        <v>8</v>
      </c>
      <c r="M14" s="89">
        <f t="shared" si="1"/>
        <v>1</v>
      </c>
      <c r="N14" s="89" t="str">
        <f t="shared" si="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('1','D0000013','ລູກເຫມັນ','','','','', '', '','','ຖົງ',1,3,2,NOW(), 0, '0000-00-00 00:00:00', 0, '8',0,0 ); </v>
      </c>
      <c r="O14" s="89" t="str">
        <f t="shared" si="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0,0,'122', 1, 1, 2, NOW(), 'ຮັບສິນຄ້າເຂົ້າໃໝ່', 'admin',' 0',0,0,0,'', '1','1','0000-00-00','-',NOW(),'-',NOW(),'-',NOW(),'1','1','','','');</v>
      </c>
    </row>
    <row r="15" spans="1:15" ht="20.100000000000001" customHeight="1">
      <c r="A15" s="124">
        <v>14</v>
      </c>
      <c r="B15" s="124" t="s">
        <v>4356</v>
      </c>
      <c r="C15" s="124" t="s">
        <v>4381</v>
      </c>
      <c r="D15" s="159" t="s">
        <v>4388</v>
      </c>
      <c r="E15" s="160" t="s">
        <v>6</v>
      </c>
      <c r="F15" s="161">
        <v>0</v>
      </c>
      <c r="G15" s="47" t="s">
        <v>105</v>
      </c>
      <c r="H15" s="162">
        <v>205</v>
      </c>
      <c r="I15" s="160" t="s">
        <v>552</v>
      </c>
      <c r="K15" s="89">
        <f t="shared" si="0"/>
        <v>1</v>
      </c>
      <c r="L15" s="89">
        <v>8</v>
      </c>
      <c r="M15" s="89">
        <f t="shared" si="1"/>
        <v>1</v>
      </c>
      <c r="N15" s="89" t="str">
        <f t="shared" si="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('1','D0000014','ຫຍ້າຢາງກັນໝື່ນ ກັນລົ້ມ 4MM  14 X 14 CM    ສີແດງ   12 ແຜ່ນ/ຖົງ','','','','', '', '','','ຖົງ',1,3,2,NOW(), 0, '0000-00-00 00:00:00', 0, '8',0,0 ); </v>
      </c>
      <c r="O15" s="89" t="str">
        <f t="shared" si="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0,0,'205', 1, 1, 2, NOW(), 'ຮັບສິນຄ້າເຂົ້າໃໝ່', 'admin',' 0',0,0,0,'', '1','1','0000-00-00','-',NOW(),'-',NOW(),'-',NOW(),'1','1','','','');</v>
      </c>
    </row>
    <row r="16" spans="1:15" ht="20.100000000000001" customHeight="1">
      <c r="A16" s="124">
        <v>15</v>
      </c>
      <c r="B16" s="124" t="s">
        <v>4356</v>
      </c>
      <c r="C16" s="124" t="s">
        <v>4383</v>
      </c>
      <c r="D16" s="159" t="s">
        <v>4389</v>
      </c>
      <c r="E16" s="160" t="s">
        <v>6</v>
      </c>
      <c r="F16" s="161">
        <v>0</v>
      </c>
      <c r="G16" s="47" t="s">
        <v>105</v>
      </c>
      <c r="H16" s="162">
        <v>197</v>
      </c>
      <c r="I16" s="160" t="s">
        <v>552</v>
      </c>
      <c r="K16" s="89">
        <f t="shared" si="0"/>
        <v>1</v>
      </c>
      <c r="L16" s="89">
        <v>8</v>
      </c>
      <c r="M16" s="89">
        <f t="shared" si="1"/>
        <v>1</v>
      </c>
      <c r="N16" s="89" t="str">
        <f t="shared" si="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('1','D0000015','ຫຍ້າຢາງກັນໝື່ນ ກັນລົ້ມ 4MM  14 X 14 CM    ສີຂຽວ   12 ແຜ່ນ/ຖົງ','','','','', '', '','','ຖົງ',1,3,2,NOW(), 0, '0000-00-00 00:00:00', 0, '8',0,0 ); </v>
      </c>
      <c r="O16" s="89" t="str">
        <f t="shared" si="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0,0,'197', 1, 1, 2, NOW(), 'ຮັບສິນຄ້າເຂົ້າໃໝ່', 'admin',' 0',0,0,0,'', '1','1','0000-00-00','-',NOW(),'-',NOW(),'-',NOW(),'1','1','','','');</v>
      </c>
    </row>
    <row r="17" spans="1:11" ht="20.100000000000001" customHeight="1">
      <c r="A17" s="198" t="s">
        <v>3193</v>
      </c>
      <c r="B17" s="198"/>
      <c r="C17" s="198"/>
      <c r="D17" s="198"/>
      <c r="E17" s="198"/>
      <c r="F17" s="198"/>
      <c r="G17" s="198"/>
      <c r="H17" s="72">
        <f>SUM(H2:H16)</f>
        <v>1382</v>
      </c>
      <c r="I17" s="131"/>
      <c r="J17" s="73"/>
      <c r="K17" s="89">
        <v>15</v>
      </c>
    </row>
  </sheetData>
  <autoFilter ref="A1:I17" xr:uid="{588378CC-115E-4455-9E1A-CCA7ECE89708}">
    <sortState ref="A2:I17">
      <sortCondition ref="A1:A16"/>
    </sortState>
  </autoFilter>
  <mergeCells count="1">
    <mergeCell ref="A17:G17"/>
  </mergeCells>
  <pageMargins left="0.7" right="0.7" top="0.75" bottom="0.75" header="0.3" footer="0.3"/>
  <pageSetup paperSize="0" orientation="portrait" horizontalDpi="203" verticalDpi="203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DDB89-CE3D-4343-A4FA-46EB251BD843}">
  <sheetPr>
    <tabColor rgb="FFFF0000"/>
  </sheetPr>
  <dimension ref="A1:R92"/>
  <sheetViews>
    <sheetView tabSelected="1" zoomScale="55" zoomScaleNormal="55" workbookViewId="0">
      <pane ySplit="1" topLeftCell="A63" activePane="bottomLeft" state="frozen"/>
      <selection pane="bottomLeft" activeCell="N2" sqref="N2:O91"/>
    </sheetView>
  </sheetViews>
  <sheetFormatPr defaultRowHeight="20.100000000000001" customHeight="1"/>
  <cols>
    <col min="1" max="1" width="6.75" customWidth="1"/>
    <col min="2" max="2" width="18.75" customWidth="1"/>
    <col min="3" max="3" width="15.375" customWidth="1"/>
    <col min="4" max="4" width="82.125" style="81" customWidth="1"/>
    <col min="5" max="5" width="9.375" style="81" bestFit="1" customWidth="1"/>
    <col min="6" max="6" width="17.125" style="81" bestFit="1" customWidth="1"/>
    <col min="7" max="7" width="13.25" style="85" bestFit="1" customWidth="1"/>
    <col min="8" max="8" width="10.75" style="81" customWidth="1"/>
    <col min="9" max="9" width="27.625" style="28" customWidth="1"/>
    <col min="10" max="10" width="10.375" style="28" bestFit="1" customWidth="1"/>
    <col min="253" max="253" width="17.375" customWidth="1"/>
    <col min="257" max="257" width="3.625" customWidth="1"/>
    <col min="258" max="258" width="14.875" customWidth="1"/>
    <col min="259" max="259" width="7.25" customWidth="1"/>
    <col min="260" max="260" width="14.25" customWidth="1"/>
    <col min="261" max="261" width="11.25" customWidth="1"/>
    <col min="262" max="262" width="8" customWidth="1"/>
    <col min="263" max="263" width="3" customWidth="1"/>
    <col min="509" max="509" width="17.375" customWidth="1"/>
    <col min="513" max="513" width="3.625" customWidth="1"/>
    <col min="514" max="514" width="14.875" customWidth="1"/>
    <col min="515" max="515" width="7.25" customWidth="1"/>
    <col min="516" max="516" width="14.25" customWidth="1"/>
    <col min="517" max="517" width="11.25" customWidth="1"/>
    <col min="518" max="518" width="8" customWidth="1"/>
    <col min="519" max="519" width="3" customWidth="1"/>
    <col min="765" max="765" width="17.375" customWidth="1"/>
    <col min="769" max="769" width="3.625" customWidth="1"/>
    <col min="770" max="770" width="14.875" customWidth="1"/>
    <col min="771" max="771" width="7.25" customWidth="1"/>
    <col min="772" max="772" width="14.25" customWidth="1"/>
    <col min="773" max="773" width="11.25" customWidth="1"/>
    <col min="774" max="774" width="8" customWidth="1"/>
    <col min="775" max="775" width="3" customWidth="1"/>
    <col min="1021" max="1021" width="17.375" customWidth="1"/>
    <col min="1025" max="1025" width="3.625" customWidth="1"/>
    <col min="1026" max="1026" width="14.875" customWidth="1"/>
    <col min="1027" max="1027" width="7.25" customWidth="1"/>
    <col min="1028" max="1028" width="14.25" customWidth="1"/>
    <col min="1029" max="1029" width="11.25" customWidth="1"/>
    <col min="1030" max="1030" width="8" customWidth="1"/>
    <col min="1031" max="1031" width="3" customWidth="1"/>
    <col min="1277" max="1277" width="17.375" customWidth="1"/>
    <col min="1281" max="1281" width="3.625" customWidth="1"/>
    <col min="1282" max="1282" width="14.875" customWidth="1"/>
    <col min="1283" max="1283" width="7.25" customWidth="1"/>
    <col min="1284" max="1284" width="14.25" customWidth="1"/>
    <col min="1285" max="1285" width="11.25" customWidth="1"/>
    <col min="1286" max="1286" width="8" customWidth="1"/>
    <col min="1287" max="1287" width="3" customWidth="1"/>
    <col min="1533" max="1533" width="17.375" customWidth="1"/>
    <col min="1537" max="1537" width="3.625" customWidth="1"/>
    <col min="1538" max="1538" width="14.875" customWidth="1"/>
    <col min="1539" max="1539" width="7.25" customWidth="1"/>
    <col min="1540" max="1540" width="14.25" customWidth="1"/>
    <col min="1541" max="1541" width="11.25" customWidth="1"/>
    <col min="1542" max="1542" width="8" customWidth="1"/>
    <col min="1543" max="1543" width="3" customWidth="1"/>
    <col min="1789" max="1789" width="17.375" customWidth="1"/>
    <col min="1793" max="1793" width="3.625" customWidth="1"/>
    <col min="1794" max="1794" width="14.875" customWidth="1"/>
    <col min="1795" max="1795" width="7.25" customWidth="1"/>
    <col min="1796" max="1796" width="14.25" customWidth="1"/>
    <col min="1797" max="1797" width="11.25" customWidth="1"/>
    <col min="1798" max="1798" width="8" customWidth="1"/>
    <col min="1799" max="1799" width="3" customWidth="1"/>
    <col min="2045" max="2045" width="17.375" customWidth="1"/>
    <col min="2049" max="2049" width="3.625" customWidth="1"/>
    <col min="2050" max="2050" width="14.875" customWidth="1"/>
    <col min="2051" max="2051" width="7.25" customWidth="1"/>
    <col min="2052" max="2052" width="14.25" customWidth="1"/>
    <col min="2053" max="2053" width="11.25" customWidth="1"/>
    <col min="2054" max="2054" width="8" customWidth="1"/>
    <col min="2055" max="2055" width="3" customWidth="1"/>
    <col min="2301" max="2301" width="17.375" customWidth="1"/>
    <col min="2305" max="2305" width="3.625" customWidth="1"/>
    <col min="2306" max="2306" width="14.875" customWidth="1"/>
    <col min="2307" max="2307" width="7.25" customWidth="1"/>
    <col min="2308" max="2308" width="14.25" customWidth="1"/>
    <col min="2309" max="2309" width="11.25" customWidth="1"/>
    <col min="2310" max="2310" width="8" customWidth="1"/>
    <col min="2311" max="2311" width="3" customWidth="1"/>
    <col min="2557" max="2557" width="17.375" customWidth="1"/>
    <col min="2561" max="2561" width="3.625" customWidth="1"/>
    <col min="2562" max="2562" width="14.875" customWidth="1"/>
    <col min="2563" max="2563" width="7.25" customWidth="1"/>
    <col min="2564" max="2564" width="14.25" customWidth="1"/>
    <col min="2565" max="2565" width="11.25" customWidth="1"/>
    <col min="2566" max="2566" width="8" customWidth="1"/>
    <col min="2567" max="2567" width="3" customWidth="1"/>
    <col min="2813" max="2813" width="17.375" customWidth="1"/>
    <col min="2817" max="2817" width="3.625" customWidth="1"/>
    <col min="2818" max="2818" width="14.875" customWidth="1"/>
    <col min="2819" max="2819" width="7.25" customWidth="1"/>
    <col min="2820" max="2820" width="14.25" customWidth="1"/>
    <col min="2821" max="2821" width="11.25" customWidth="1"/>
    <col min="2822" max="2822" width="8" customWidth="1"/>
    <col min="2823" max="2823" width="3" customWidth="1"/>
    <col min="3069" max="3069" width="17.375" customWidth="1"/>
    <col min="3073" max="3073" width="3.625" customWidth="1"/>
    <col min="3074" max="3074" width="14.875" customWidth="1"/>
    <col min="3075" max="3075" width="7.25" customWidth="1"/>
    <col min="3076" max="3076" width="14.25" customWidth="1"/>
    <col min="3077" max="3077" width="11.25" customWidth="1"/>
    <col min="3078" max="3078" width="8" customWidth="1"/>
    <col min="3079" max="3079" width="3" customWidth="1"/>
    <col min="3325" max="3325" width="17.375" customWidth="1"/>
    <col min="3329" max="3329" width="3.625" customWidth="1"/>
    <col min="3330" max="3330" width="14.875" customWidth="1"/>
    <col min="3331" max="3331" width="7.25" customWidth="1"/>
    <col min="3332" max="3332" width="14.25" customWidth="1"/>
    <col min="3333" max="3333" width="11.25" customWidth="1"/>
    <col min="3334" max="3334" width="8" customWidth="1"/>
    <col min="3335" max="3335" width="3" customWidth="1"/>
    <col min="3581" max="3581" width="17.375" customWidth="1"/>
    <col min="3585" max="3585" width="3.625" customWidth="1"/>
    <col min="3586" max="3586" width="14.875" customWidth="1"/>
    <col min="3587" max="3587" width="7.25" customWidth="1"/>
    <col min="3588" max="3588" width="14.25" customWidth="1"/>
    <col min="3589" max="3589" width="11.25" customWidth="1"/>
    <col min="3590" max="3590" width="8" customWidth="1"/>
    <col min="3591" max="3591" width="3" customWidth="1"/>
    <col min="3837" max="3837" width="17.375" customWidth="1"/>
    <col min="3841" max="3841" width="3.625" customWidth="1"/>
    <col min="3842" max="3842" width="14.875" customWidth="1"/>
    <col min="3843" max="3843" width="7.25" customWidth="1"/>
    <col min="3844" max="3844" width="14.25" customWidth="1"/>
    <col min="3845" max="3845" width="11.25" customWidth="1"/>
    <col min="3846" max="3846" width="8" customWidth="1"/>
    <col min="3847" max="3847" width="3" customWidth="1"/>
    <col min="4093" max="4093" width="17.375" customWidth="1"/>
    <col min="4097" max="4097" width="3.625" customWidth="1"/>
    <col min="4098" max="4098" width="14.875" customWidth="1"/>
    <col min="4099" max="4099" width="7.25" customWidth="1"/>
    <col min="4100" max="4100" width="14.25" customWidth="1"/>
    <col min="4101" max="4101" width="11.25" customWidth="1"/>
    <col min="4102" max="4102" width="8" customWidth="1"/>
    <col min="4103" max="4103" width="3" customWidth="1"/>
    <col min="4349" max="4349" width="17.375" customWidth="1"/>
    <col min="4353" max="4353" width="3.625" customWidth="1"/>
    <col min="4354" max="4354" width="14.875" customWidth="1"/>
    <col min="4355" max="4355" width="7.25" customWidth="1"/>
    <col min="4356" max="4356" width="14.25" customWidth="1"/>
    <col min="4357" max="4357" width="11.25" customWidth="1"/>
    <col min="4358" max="4358" width="8" customWidth="1"/>
    <col min="4359" max="4359" width="3" customWidth="1"/>
    <col min="4605" max="4605" width="17.375" customWidth="1"/>
    <col min="4609" max="4609" width="3.625" customWidth="1"/>
    <col min="4610" max="4610" width="14.875" customWidth="1"/>
    <col min="4611" max="4611" width="7.25" customWidth="1"/>
    <col min="4612" max="4612" width="14.25" customWidth="1"/>
    <col min="4613" max="4613" width="11.25" customWidth="1"/>
    <col min="4614" max="4614" width="8" customWidth="1"/>
    <col min="4615" max="4615" width="3" customWidth="1"/>
    <col min="4861" max="4861" width="17.375" customWidth="1"/>
    <col min="4865" max="4865" width="3.625" customWidth="1"/>
    <col min="4866" max="4866" width="14.875" customWidth="1"/>
    <col min="4867" max="4867" width="7.25" customWidth="1"/>
    <col min="4868" max="4868" width="14.25" customWidth="1"/>
    <col min="4869" max="4869" width="11.25" customWidth="1"/>
    <col min="4870" max="4870" width="8" customWidth="1"/>
    <col min="4871" max="4871" width="3" customWidth="1"/>
    <col min="5117" max="5117" width="17.375" customWidth="1"/>
    <col min="5121" max="5121" width="3.625" customWidth="1"/>
    <col min="5122" max="5122" width="14.875" customWidth="1"/>
    <col min="5123" max="5123" width="7.25" customWidth="1"/>
    <col min="5124" max="5124" width="14.25" customWidth="1"/>
    <col min="5125" max="5125" width="11.25" customWidth="1"/>
    <col min="5126" max="5126" width="8" customWidth="1"/>
    <col min="5127" max="5127" width="3" customWidth="1"/>
    <col min="5373" max="5373" width="17.375" customWidth="1"/>
    <col min="5377" max="5377" width="3.625" customWidth="1"/>
    <col min="5378" max="5378" width="14.875" customWidth="1"/>
    <col min="5379" max="5379" width="7.25" customWidth="1"/>
    <col min="5380" max="5380" width="14.25" customWidth="1"/>
    <col min="5381" max="5381" width="11.25" customWidth="1"/>
    <col min="5382" max="5382" width="8" customWidth="1"/>
    <col min="5383" max="5383" width="3" customWidth="1"/>
    <col min="5629" max="5629" width="17.375" customWidth="1"/>
    <col min="5633" max="5633" width="3.625" customWidth="1"/>
    <col min="5634" max="5634" width="14.875" customWidth="1"/>
    <col min="5635" max="5635" width="7.25" customWidth="1"/>
    <col min="5636" max="5636" width="14.25" customWidth="1"/>
    <col min="5637" max="5637" width="11.25" customWidth="1"/>
    <col min="5638" max="5638" width="8" customWidth="1"/>
    <col min="5639" max="5639" width="3" customWidth="1"/>
    <col min="5885" max="5885" width="17.375" customWidth="1"/>
    <col min="5889" max="5889" width="3.625" customWidth="1"/>
    <col min="5890" max="5890" width="14.875" customWidth="1"/>
    <col min="5891" max="5891" width="7.25" customWidth="1"/>
    <col min="5892" max="5892" width="14.25" customWidth="1"/>
    <col min="5893" max="5893" width="11.25" customWidth="1"/>
    <col min="5894" max="5894" width="8" customWidth="1"/>
    <col min="5895" max="5895" width="3" customWidth="1"/>
    <col min="6141" max="6141" width="17.375" customWidth="1"/>
    <col min="6145" max="6145" width="3.625" customWidth="1"/>
    <col min="6146" max="6146" width="14.875" customWidth="1"/>
    <col min="6147" max="6147" width="7.25" customWidth="1"/>
    <col min="6148" max="6148" width="14.25" customWidth="1"/>
    <col min="6149" max="6149" width="11.25" customWidth="1"/>
    <col min="6150" max="6150" width="8" customWidth="1"/>
    <col min="6151" max="6151" width="3" customWidth="1"/>
    <col min="6397" max="6397" width="17.375" customWidth="1"/>
    <col min="6401" max="6401" width="3.625" customWidth="1"/>
    <col min="6402" max="6402" width="14.875" customWidth="1"/>
    <col min="6403" max="6403" width="7.25" customWidth="1"/>
    <col min="6404" max="6404" width="14.25" customWidth="1"/>
    <col min="6405" max="6405" width="11.25" customWidth="1"/>
    <col min="6406" max="6406" width="8" customWidth="1"/>
    <col min="6407" max="6407" width="3" customWidth="1"/>
    <col min="6653" max="6653" width="17.375" customWidth="1"/>
    <col min="6657" max="6657" width="3.625" customWidth="1"/>
    <col min="6658" max="6658" width="14.875" customWidth="1"/>
    <col min="6659" max="6659" width="7.25" customWidth="1"/>
    <col min="6660" max="6660" width="14.25" customWidth="1"/>
    <col min="6661" max="6661" width="11.25" customWidth="1"/>
    <col min="6662" max="6662" width="8" customWidth="1"/>
    <col min="6663" max="6663" width="3" customWidth="1"/>
    <col min="6909" max="6909" width="17.375" customWidth="1"/>
    <col min="6913" max="6913" width="3.625" customWidth="1"/>
    <col min="6914" max="6914" width="14.875" customWidth="1"/>
    <col min="6915" max="6915" width="7.25" customWidth="1"/>
    <col min="6916" max="6916" width="14.25" customWidth="1"/>
    <col min="6917" max="6917" width="11.25" customWidth="1"/>
    <col min="6918" max="6918" width="8" customWidth="1"/>
    <col min="6919" max="6919" width="3" customWidth="1"/>
    <col min="7165" max="7165" width="17.375" customWidth="1"/>
    <col min="7169" max="7169" width="3.625" customWidth="1"/>
    <col min="7170" max="7170" width="14.875" customWidth="1"/>
    <col min="7171" max="7171" width="7.25" customWidth="1"/>
    <col min="7172" max="7172" width="14.25" customWidth="1"/>
    <col min="7173" max="7173" width="11.25" customWidth="1"/>
    <col min="7174" max="7174" width="8" customWidth="1"/>
    <col min="7175" max="7175" width="3" customWidth="1"/>
    <col min="7421" max="7421" width="17.375" customWidth="1"/>
    <col min="7425" max="7425" width="3.625" customWidth="1"/>
    <col min="7426" max="7426" width="14.875" customWidth="1"/>
    <col min="7427" max="7427" width="7.25" customWidth="1"/>
    <col min="7428" max="7428" width="14.25" customWidth="1"/>
    <col min="7429" max="7429" width="11.25" customWidth="1"/>
    <col min="7430" max="7430" width="8" customWidth="1"/>
    <col min="7431" max="7431" width="3" customWidth="1"/>
    <col min="7677" max="7677" width="17.375" customWidth="1"/>
    <col min="7681" max="7681" width="3.625" customWidth="1"/>
    <col min="7682" max="7682" width="14.875" customWidth="1"/>
    <col min="7683" max="7683" width="7.25" customWidth="1"/>
    <col min="7684" max="7684" width="14.25" customWidth="1"/>
    <col min="7685" max="7685" width="11.25" customWidth="1"/>
    <col min="7686" max="7686" width="8" customWidth="1"/>
    <col min="7687" max="7687" width="3" customWidth="1"/>
    <col min="7933" max="7933" width="17.375" customWidth="1"/>
    <col min="7937" max="7937" width="3.625" customWidth="1"/>
    <col min="7938" max="7938" width="14.875" customWidth="1"/>
    <col min="7939" max="7939" width="7.25" customWidth="1"/>
    <col min="7940" max="7940" width="14.25" customWidth="1"/>
    <col min="7941" max="7941" width="11.25" customWidth="1"/>
    <col min="7942" max="7942" width="8" customWidth="1"/>
    <col min="7943" max="7943" width="3" customWidth="1"/>
    <col min="8189" max="8189" width="17.375" customWidth="1"/>
    <col min="8193" max="8193" width="3.625" customWidth="1"/>
    <col min="8194" max="8194" width="14.875" customWidth="1"/>
    <col min="8195" max="8195" width="7.25" customWidth="1"/>
    <col min="8196" max="8196" width="14.25" customWidth="1"/>
    <col min="8197" max="8197" width="11.25" customWidth="1"/>
    <col min="8198" max="8198" width="8" customWidth="1"/>
    <col min="8199" max="8199" width="3" customWidth="1"/>
    <col min="8445" max="8445" width="17.375" customWidth="1"/>
    <col min="8449" max="8449" width="3.625" customWidth="1"/>
    <col min="8450" max="8450" width="14.875" customWidth="1"/>
    <col min="8451" max="8451" width="7.25" customWidth="1"/>
    <col min="8452" max="8452" width="14.25" customWidth="1"/>
    <col min="8453" max="8453" width="11.25" customWidth="1"/>
    <col min="8454" max="8454" width="8" customWidth="1"/>
    <col min="8455" max="8455" width="3" customWidth="1"/>
    <col min="8701" max="8701" width="17.375" customWidth="1"/>
    <col min="8705" max="8705" width="3.625" customWidth="1"/>
    <col min="8706" max="8706" width="14.875" customWidth="1"/>
    <col min="8707" max="8707" width="7.25" customWidth="1"/>
    <col min="8708" max="8708" width="14.25" customWidth="1"/>
    <col min="8709" max="8709" width="11.25" customWidth="1"/>
    <col min="8710" max="8710" width="8" customWidth="1"/>
    <col min="8711" max="8711" width="3" customWidth="1"/>
    <col min="8957" max="8957" width="17.375" customWidth="1"/>
    <col min="8961" max="8961" width="3.625" customWidth="1"/>
    <col min="8962" max="8962" width="14.875" customWidth="1"/>
    <col min="8963" max="8963" width="7.25" customWidth="1"/>
    <col min="8964" max="8964" width="14.25" customWidth="1"/>
    <col min="8965" max="8965" width="11.25" customWidth="1"/>
    <col min="8966" max="8966" width="8" customWidth="1"/>
    <col min="8967" max="8967" width="3" customWidth="1"/>
    <col min="9213" max="9213" width="17.375" customWidth="1"/>
    <col min="9217" max="9217" width="3.625" customWidth="1"/>
    <col min="9218" max="9218" width="14.875" customWidth="1"/>
    <col min="9219" max="9219" width="7.25" customWidth="1"/>
    <col min="9220" max="9220" width="14.25" customWidth="1"/>
    <col min="9221" max="9221" width="11.25" customWidth="1"/>
    <col min="9222" max="9222" width="8" customWidth="1"/>
    <col min="9223" max="9223" width="3" customWidth="1"/>
    <col min="9469" max="9469" width="17.375" customWidth="1"/>
    <col min="9473" max="9473" width="3.625" customWidth="1"/>
    <col min="9474" max="9474" width="14.875" customWidth="1"/>
    <col min="9475" max="9475" width="7.25" customWidth="1"/>
    <col min="9476" max="9476" width="14.25" customWidth="1"/>
    <col min="9477" max="9477" width="11.25" customWidth="1"/>
    <col min="9478" max="9478" width="8" customWidth="1"/>
    <col min="9479" max="9479" width="3" customWidth="1"/>
    <col min="9725" max="9725" width="17.375" customWidth="1"/>
    <col min="9729" max="9729" width="3.625" customWidth="1"/>
    <col min="9730" max="9730" width="14.875" customWidth="1"/>
    <col min="9731" max="9731" width="7.25" customWidth="1"/>
    <col min="9732" max="9732" width="14.25" customWidth="1"/>
    <col min="9733" max="9733" width="11.25" customWidth="1"/>
    <col min="9734" max="9734" width="8" customWidth="1"/>
    <col min="9735" max="9735" width="3" customWidth="1"/>
    <col min="9981" max="9981" width="17.375" customWidth="1"/>
    <col min="9985" max="9985" width="3.625" customWidth="1"/>
    <col min="9986" max="9986" width="14.875" customWidth="1"/>
    <col min="9987" max="9987" width="7.25" customWidth="1"/>
    <col min="9988" max="9988" width="14.25" customWidth="1"/>
    <col min="9989" max="9989" width="11.25" customWidth="1"/>
    <col min="9990" max="9990" width="8" customWidth="1"/>
    <col min="9991" max="9991" width="3" customWidth="1"/>
    <col min="10237" max="10237" width="17.375" customWidth="1"/>
    <col min="10241" max="10241" width="3.625" customWidth="1"/>
    <col min="10242" max="10242" width="14.875" customWidth="1"/>
    <col min="10243" max="10243" width="7.25" customWidth="1"/>
    <col min="10244" max="10244" width="14.25" customWidth="1"/>
    <col min="10245" max="10245" width="11.25" customWidth="1"/>
    <col min="10246" max="10246" width="8" customWidth="1"/>
    <col min="10247" max="10247" width="3" customWidth="1"/>
    <col min="10493" max="10493" width="17.375" customWidth="1"/>
    <col min="10497" max="10497" width="3.625" customWidth="1"/>
    <col min="10498" max="10498" width="14.875" customWidth="1"/>
    <col min="10499" max="10499" width="7.25" customWidth="1"/>
    <col min="10500" max="10500" width="14.25" customWidth="1"/>
    <col min="10501" max="10501" width="11.25" customWidth="1"/>
    <col min="10502" max="10502" width="8" customWidth="1"/>
    <col min="10503" max="10503" width="3" customWidth="1"/>
    <col min="10749" max="10749" width="17.375" customWidth="1"/>
    <col min="10753" max="10753" width="3.625" customWidth="1"/>
    <col min="10754" max="10754" width="14.875" customWidth="1"/>
    <col min="10755" max="10755" width="7.25" customWidth="1"/>
    <col min="10756" max="10756" width="14.25" customWidth="1"/>
    <col min="10757" max="10757" width="11.25" customWidth="1"/>
    <col min="10758" max="10758" width="8" customWidth="1"/>
    <col min="10759" max="10759" width="3" customWidth="1"/>
    <col min="11005" max="11005" width="17.375" customWidth="1"/>
    <col min="11009" max="11009" width="3.625" customWidth="1"/>
    <col min="11010" max="11010" width="14.875" customWidth="1"/>
    <col min="11011" max="11011" width="7.25" customWidth="1"/>
    <col min="11012" max="11012" width="14.25" customWidth="1"/>
    <col min="11013" max="11013" width="11.25" customWidth="1"/>
    <col min="11014" max="11014" width="8" customWidth="1"/>
    <col min="11015" max="11015" width="3" customWidth="1"/>
    <col min="11261" max="11261" width="17.375" customWidth="1"/>
    <col min="11265" max="11265" width="3.625" customWidth="1"/>
    <col min="11266" max="11266" width="14.875" customWidth="1"/>
    <col min="11267" max="11267" width="7.25" customWidth="1"/>
    <col min="11268" max="11268" width="14.25" customWidth="1"/>
    <col min="11269" max="11269" width="11.25" customWidth="1"/>
    <col min="11270" max="11270" width="8" customWidth="1"/>
    <col min="11271" max="11271" width="3" customWidth="1"/>
    <col min="11517" max="11517" width="17.375" customWidth="1"/>
    <col min="11521" max="11521" width="3.625" customWidth="1"/>
    <col min="11522" max="11522" width="14.875" customWidth="1"/>
    <col min="11523" max="11523" width="7.25" customWidth="1"/>
    <col min="11524" max="11524" width="14.25" customWidth="1"/>
    <col min="11525" max="11525" width="11.25" customWidth="1"/>
    <col min="11526" max="11526" width="8" customWidth="1"/>
    <col min="11527" max="11527" width="3" customWidth="1"/>
    <col min="11773" max="11773" width="17.375" customWidth="1"/>
    <col min="11777" max="11777" width="3.625" customWidth="1"/>
    <col min="11778" max="11778" width="14.875" customWidth="1"/>
    <col min="11779" max="11779" width="7.25" customWidth="1"/>
    <col min="11780" max="11780" width="14.25" customWidth="1"/>
    <col min="11781" max="11781" width="11.25" customWidth="1"/>
    <col min="11782" max="11782" width="8" customWidth="1"/>
    <col min="11783" max="11783" width="3" customWidth="1"/>
    <col min="12029" max="12029" width="17.375" customWidth="1"/>
    <col min="12033" max="12033" width="3.625" customWidth="1"/>
    <col min="12034" max="12034" width="14.875" customWidth="1"/>
    <col min="12035" max="12035" width="7.25" customWidth="1"/>
    <col min="12036" max="12036" width="14.25" customWidth="1"/>
    <col min="12037" max="12037" width="11.25" customWidth="1"/>
    <col min="12038" max="12038" width="8" customWidth="1"/>
    <col min="12039" max="12039" width="3" customWidth="1"/>
    <col min="12285" max="12285" width="17.375" customWidth="1"/>
    <col min="12289" max="12289" width="3.625" customWidth="1"/>
    <col min="12290" max="12290" width="14.875" customWidth="1"/>
    <col min="12291" max="12291" width="7.25" customWidth="1"/>
    <col min="12292" max="12292" width="14.25" customWidth="1"/>
    <col min="12293" max="12293" width="11.25" customWidth="1"/>
    <col min="12294" max="12294" width="8" customWidth="1"/>
    <col min="12295" max="12295" width="3" customWidth="1"/>
    <col min="12541" max="12541" width="17.375" customWidth="1"/>
    <col min="12545" max="12545" width="3.625" customWidth="1"/>
    <col min="12546" max="12546" width="14.875" customWidth="1"/>
    <col min="12547" max="12547" width="7.25" customWidth="1"/>
    <col min="12548" max="12548" width="14.25" customWidth="1"/>
    <col min="12549" max="12549" width="11.25" customWidth="1"/>
    <col min="12550" max="12550" width="8" customWidth="1"/>
    <col min="12551" max="12551" width="3" customWidth="1"/>
    <col min="12797" max="12797" width="17.375" customWidth="1"/>
    <col min="12801" max="12801" width="3.625" customWidth="1"/>
    <col min="12802" max="12802" width="14.875" customWidth="1"/>
    <col min="12803" max="12803" width="7.25" customWidth="1"/>
    <col min="12804" max="12804" width="14.25" customWidth="1"/>
    <col min="12805" max="12805" width="11.25" customWidth="1"/>
    <col min="12806" max="12806" width="8" customWidth="1"/>
    <col min="12807" max="12807" width="3" customWidth="1"/>
    <col min="13053" max="13053" width="17.375" customWidth="1"/>
    <col min="13057" max="13057" width="3.625" customWidth="1"/>
    <col min="13058" max="13058" width="14.875" customWidth="1"/>
    <col min="13059" max="13059" width="7.25" customWidth="1"/>
    <col min="13060" max="13060" width="14.25" customWidth="1"/>
    <col min="13061" max="13061" width="11.25" customWidth="1"/>
    <col min="13062" max="13062" width="8" customWidth="1"/>
    <col min="13063" max="13063" width="3" customWidth="1"/>
    <col min="13309" max="13309" width="17.375" customWidth="1"/>
    <col min="13313" max="13313" width="3.625" customWidth="1"/>
    <col min="13314" max="13314" width="14.875" customWidth="1"/>
    <col min="13315" max="13315" width="7.25" customWidth="1"/>
    <col min="13316" max="13316" width="14.25" customWidth="1"/>
    <col min="13317" max="13317" width="11.25" customWidth="1"/>
    <col min="13318" max="13318" width="8" customWidth="1"/>
    <col min="13319" max="13319" width="3" customWidth="1"/>
    <col min="13565" max="13565" width="17.375" customWidth="1"/>
    <col min="13569" max="13569" width="3.625" customWidth="1"/>
    <col min="13570" max="13570" width="14.875" customWidth="1"/>
    <col min="13571" max="13571" width="7.25" customWidth="1"/>
    <col min="13572" max="13572" width="14.25" customWidth="1"/>
    <col min="13573" max="13573" width="11.25" customWidth="1"/>
    <col min="13574" max="13574" width="8" customWidth="1"/>
    <col min="13575" max="13575" width="3" customWidth="1"/>
    <col min="13821" max="13821" width="17.375" customWidth="1"/>
    <col min="13825" max="13825" width="3.625" customWidth="1"/>
    <col min="13826" max="13826" width="14.875" customWidth="1"/>
    <col min="13827" max="13827" width="7.25" customWidth="1"/>
    <col min="13828" max="13828" width="14.25" customWidth="1"/>
    <col min="13829" max="13829" width="11.25" customWidth="1"/>
    <col min="13830" max="13830" width="8" customWidth="1"/>
    <col min="13831" max="13831" width="3" customWidth="1"/>
    <col min="14077" max="14077" width="17.375" customWidth="1"/>
    <col min="14081" max="14081" width="3.625" customWidth="1"/>
    <col min="14082" max="14082" width="14.875" customWidth="1"/>
    <col min="14083" max="14083" width="7.25" customWidth="1"/>
    <col min="14084" max="14084" width="14.25" customWidth="1"/>
    <col min="14085" max="14085" width="11.25" customWidth="1"/>
    <col min="14086" max="14086" width="8" customWidth="1"/>
    <col min="14087" max="14087" width="3" customWidth="1"/>
    <col min="14333" max="14333" width="17.375" customWidth="1"/>
    <col min="14337" max="14337" width="3.625" customWidth="1"/>
    <col min="14338" max="14338" width="14.875" customWidth="1"/>
    <col min="14339" max="14339" width="7.25" customWidth="1"/>
    <col min="14340" max="14340" width="14.25" customWidth="1"/>
    <col min="14341" max="14341" width="11.25" customWidth="1"/>
    <col min="14342" max="14342" width="8" customWidth="1"/>
    <col min="14343" max="14343" width="3" customWidth="1"/>
    <col min="14589" max="14589" width="17.375" customWidth="1"/>
    <col min="14593" max="14593" width="3.625" customWidth="1"/>
    <col min="14594" max="14594" width="14.875" customWidth="1"/>
    <col min="14595" max="14595" width="7.25" customWidth="1"/>
    <col min="14596" max="14596" width="14.25" customWidth="1"/>
    <col min="14597" max="14597" width="11.25" customWidth="1"/>
    <col min="14598" max="14598" width="8" customWidth="1"/>
    <col min="14599" max="14599" width="3" customWidth="1"/>
    <col min="14845" max="14845" width="17.375" customWidth="1"/>
    <col min="14849" max="14849" width="3.625" customWidth="1"/>
    <col min="14850" max="14850" width="14.875" customWidth="1"/>
    <col min="14851" max="14851" width="7.25" customWidth="1"/>
    <col min="14852" max="14852" width="14.25" customWidth="1"/>
    <col min="14853" max="14853" width="11.25" customWidth="1"/>
    <col min="14854" max="14854" width="8" customWidth="1"/>
    <col min="14855" max="14855" width="3" customWidth="1"/>
    <col min="15101" max="15101" width="17.375" customWidth="1"/>
    <col min="15105" max="15105" width="3.625" customWidth="1"/>
    <col min="15106" max="15106" width="14.875" customWidth="1"/>
    <col min="15107" max="15107" width="7.25" customWidth="1"/>
    <col min="15108" max="15108" width="14.25" customWidth="1"/>
    <col min="15109" max="15109" width="11.25" customWidth="1"/>
    <col min="15110" max="15110" width="8" customWidth="1"/>
    <col min="15111" max="15111" width="3" customWidth="1"/>
    <col min="15357" max="15357" width="17.375" customWidth="1"/>
    <col min="15361" max="15361" width="3.625" customWidth="1"/>
    <col min="15362" max="15362" width="14.875" customWidth="1"/>
    <col min="15363" max="15363" width="7.25" customWidth="1"/>
    <col min="15364" max="15364" width="14.25" customWidth="1"/>
    <col min="15365" max="15365" width="11.25" customWidth="1"/>
    <col min="15366" max="15366" width="8" customWidth="1"/>
    <col min="15367" max="15367" width="3" customWidth="1"/>
    <col min="15613" max="15613" width="17.375" customWidth="1"/>
    <col min="15617" max="15617" width="3.625" customWidth="1"/>
    <col min="15618" max="15618" width="14.875" customWidth="1"/>
    <col min="15619" max="15619" width="7.25" customWidth="1"/>
    <col min="15620" max="15620" width="14.25" customWidth="1"/>
    <col min="15621" max="15621" width="11.25" customWidth="1"/>
    <col min="15622" max="15622" width="8" customWidth="1"/>
    <col min="15623" max="15623" width="3" customWidth="1"/>
    <col min="15869" max="15869" width="17.375" customWidth="1"/>
    <col min="15873" max="15873" width="3.625" customWidth="1"/>
    <col min="15874" max="15874" width="14.875" customWidth="1"/>
    <col min="15875" max="15875" width="7.25" customWidth="1"/>
    <col min="15876" max="15876" width="14.25" customWidth="1"/>
    <col min="15877" max="15877" width="11.25" customWidth="1"/>
    <col min="15878" max="15878" width="8" customWidth="1"/>
    <col min="15879" max="15879" width="3" customWidth="1"/>
    <col min="16125" max="16125" width="17.375" customWidth="1"/>
    <col min="16129" max="16129" width="3.625" customWidth="1"/>
    <col min="16130" max="16130" width="14.875" customWidth="1"/>
    <col min="16131" max="16131" width="7.25" customWidth="1"/>
    <col min="16132" max="16132" width="14.25" customWidth="1"/>
    <col min="16133" max="16133" width="11.25" customWidth="1"/>
    <col min="16134" max="16134" width="8" customWidth="1"/>
    <col min="16135" max="16135" width="3" customWidth="1"/>
  </cols>
  <sheetData>
    <row r="1" spans="1:15" s="2" customFormat="1" ht="20.100000000000001" customHeight="1">
      <c r="A1" s="116" t="s">
        <v>97</v>
      </c>
      <c r="B1" s="116" t="s">
        <v>98</v>
      </c>
      <c r="C1" s="116" t="s">
        <v>99</v>
      </c>
      <c r="D1" s="116" t="s">
        <v>100</v>
      </c>
      <c r="E1" s="116" t="s">
        <v>101</v>
      </c>
      <c r="F1" s="117" t="s">
        <v>102</v>
      </c>
      <c r="G1" s="117" t="s">
        <v>103</v>
      </c>
      <c r="H1" s="118" t="s">
        <v>0</v>
      </c>
      <c r="I1" s="116" t="s">
        <v>104</v>
      </c>
      <c r="J1" s="116" t="s">
        <v>547</v>
      </c>
      <c r="K1" s="155"/>
    </row>
    <row r="2" spans="1:15" s="19" customFormat="1" ht="20.100000000000001" customHeight="1">
      <c r="A2" s="65">
        <v>1</v>
      </c>
      <c r="B2" s="108" t="s">
        <v>106</v>
      </c>
      <c r="C2" s="41" t="s">
        <v>107</v>
      </c>
      <c r="D2" s="11" t="s">
        <v>635</v>
      </c>
      <c r="E2" s="6" t="s">
        <v>4</v>
      </c>
      <c r="F2" s="49">
        <v>0</v>
      </c>
      <c r="G2" s="47" t="s">
        <v>105</v>
      </c>
      <c r="H2" s="8">
        <v>36</v>
      </c>
      <c r="I2" s="39" t="s">
        <v>484</v>
      </c>
      <c r="J2" s="50"/>
      <c r="K2" s="19">
        <f>_xlfn.IFS(I2="ສາງລາຍວັນສຳນັກງານໃຫຍ່",1,I2="ພະແນກບໍລິຫານສຳນັກງານໃຫຍ່",2,I2="ໄອເຕັກສູນວາງສະແດງສິນຄ້າ",3,I2="ໄອເຕັກມໍລ",4,I2="ໄອເຕັກສວນນ້ຳ",5,I2="ທົ່ງຂັນຄຳມໍລ",6,TRUE,1)</f>
        <v>1</v>
      </c>
      <c r="L2" s="19">
        <v>9</v>
      </c>
      <c r="M2" s="19">
        <f>_xlfn.IFS(G2="ກີບ",1,G2="ບາດ",3,G2="ໂດລາ",2,TRUE,1)</f>
        <v>1</v>
      </c>
      <c r="N2" s="19" t="str">
        <f>"INSERT INTO tb_material(info_id, mBarcode, materialName, materialRemark, materialRemark1, materialRemark2, uname1, unitQty1,uname2, unitQty2, uname3, unitQty3,status_id,user_add,date_add,user_edit,date_edit, min_stock, kf_id, ingredient, mOpenStock) " &amp; " Values ('"&amp; K2 &amp;"','"&amp; C2 &amp;"','"&amp; D2 &amp;"','','','','', '', '','','" &amp; E2 &amp;"',1,3,2,NOW(), 0, '0000-00-00 00:00:00', 0, '"&amp; L2&amp;"',0,0 ); "</f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('1','S0000001','ກັອກນ້ຳເຫລດ  ຂາຕັ້ງອ້າງລ້າງໜ້າ  1/2'' ''ຫົວກົດ''','','','','', '', '','','ອັນ',1,3,2,NOW(), 0, '0000-00-00 00:00:00', 0, '9',0,0 ); </v>
      </c>
      <c r="O2" s="19" t="str">
        <f>"INSERT INTO tb_transactiond ( tranID, info_id, date_tran, materialID, unitQty1, unitQty2, unitQty3, tranType, status_id, user_add, date_add, Dremark, staffName,  pur_price, pur_tax, sale_price, receive_dis, location_addr, openID," &amp; "   dbch, exp_date,bill_no, bill_date,whouse_no, whouse_date, po_no, po_date, cur_id, lot_no, `release`, sector, po_file) " &amp; "
VALUES ('778899776655431', '"&amp;K2&amp;"', '2024-04-10', (SELECT MAX(materialID) as materialID FROM tb_material WHERE info_id= '"&amp;K2&amp;"'), 0,0,'"&amp;H2&amp;"', 1, 1, 2, NOW(), 'ຮັບສິນຄ້າເຂົ້າໃໝ່', 'admin',' "&amp;F2&amp;"',0,0,0,'', '1','1','0000-00-00','-',NOW(),'-',NOW(),'-',NOW(),'"&amp;M2&amp;"','1','','','');"</f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0,0,'36', 1, 1, 2, NOW(), 'ຮັບສິນຄ້າເຂົ້າໃໝ່', 'admin',' 0',0,0,0,'', '1','1','0000-00-00','-',NOW(),'-',NOW(),'-',NOW(),'1','1','','','');</v>
      </c>
    </row>
    <row r="3" spans="1:15" s="19" customFormat="1" ht="20.100000000000001" customHeight="1">
      <c r="A3" s="65">
        <v>2</v>
      </c>
      <c r="B3" s="108" t="s">
        <v>106</v>
      </c>
      <c r="C3" s="41" t="s">
        <v>108</v>
      </c>
      <c r="D3" s="11" t="s">
        <v>634</v>
      </c>
      <c r="E3" s="6" t="s">
        <v>4</v>
      </c>
      <c r="F3" s="47">
        <v>90000</v>
      </c>
      <c r="G3" s="47" t="s">
        <v>105</v>
      </c>
      <c r="H3" s="48">
        <v>8</v>
      </c>
      <c r="I3" s="46" t="s">
        <v>570</v>
      </c>
      <c r="J3" s="50"/>
      <c r="K3" s="19">
        <f t="shared" ref="K3:K66" si="0">_xlfn.IFS(I3="ສາງລາຍວັນສຳນັກງານໃຫຍ່",1,I3="ພະແນກບໍລິຫານສຳນັກງານໃຫຍ່",2,I3="ໄອເຕັກສູນວາງສະແດງສິນຄ້າ",3,I3="ໄອເຕັກມໍລ",4,I3="ໄອເຕັກສວນນ້ຳ",5,I3="ທົ່ງຂັນຄຳມໍລ",6,TRUE,1)</f>
        <v>4</v>
      </c>
      <c r="L3" s="19">
        <v>9</v>
      </c>
      <c r="M3" s="19">
        <f t="shared" ref="M3:M66" si="1">_xlfn.IFS(G3="ກີບ",1,G3="ບາດ",3,G3="ໂດລາ",2,TRUE,1)</f>
        <v>1</v>
      </c>
      <c r="N3" s="19" t="str">
        <f t="shared" ref="N3:N66" si="2">"INSERT INTO tb_material(info_id, mBarcode, materialName, materialRemark, materialRemark1, materialRemark2, uname1, unitQty1,uname2, unitQty2, uname3, unitQty3,status_id,user_add,date_add,user_edit,date_edit, min_stock, kf_id, ingredient, mOpenStock) " &amp; " Values ('"&amp; K3 &amp;"','"&amp; C3 &amp;"','"&amp; D3 &amp;"','','','','', '', '','','" &amp; E3 &amp;"',1,3,2,NOW(), 0, '0000-00-00 00:00:00', 0, '"&amp; L3&amp;"',0,0 ); "</f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('4','S0000002','ກັອກນ້ຳເຫລດ  ຂາຕັ້ງອ້າງລ້າງໜ້າ  1/2'' ''ຫົວຫມູນ''','','','','', '', '','','ອັນ',1,3,2,NOW(), 0, '0000-00-00 00:00:00', 0, '9',0,0 ); </v>
      </c>
      <c r="O3" s="19" t="str">
        <f t="shared" ref="O3:O66" si="3">"INSERT INTO tb_transactiond ( tranID, info_id, date_tran, materialID, unitQty1, unitQty2, unitQty3, tranType, status_id, user_add, date_add, Dremark, staffName,  pur_price, pur_tax, sale_price, receive_dis, location_addr, openID," &amp; "   dbch, exp_date,bill_no, bill_date,whouse_no, whouse_date, po_no, po_date, cur_id, lot_no, `release`, sector, po_file) " &amp; "
VALUES ('778899776655431', '"&amp;K3&amp;"', '2024-04-10', (SELECT MAX(materialID) as materialID FROM tb_material WHERE info_id= '"&amp;K3&amp;"'), 0,0,'"&amp;H3&amp;"', 1, 1, 2, NOW(), 'ຮັບສິນຄ້າເຂົ້າໃໝ່', 'admin',' "&amp;F3&amp;"',0,0,0,'', '1','1','0000-00-00','-',NOW(),'-',NOW(),'-',NOW(),'"&amp;M3&amp;"','1','','','');"</f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'4', '2024-04-10', (SELECT MAX(materialID) as materialID FROM tb_material WHERE info_id= '4'), 0,0,'8', 1, 1, 2, NOW(), 'ຮັບສິນຄ້າເຂົ້າໃໝ່', 'admin',' 90000',0,0,0,'', '1','1','0000-00-00','-',NOW(),'-',NOW(),'-',NOW(),'1','1','','','');</v>
      </c>
    </row>
    <row r="4" spans="1:15" s="19" customFormat="1" ht="20.100000000000001" customHeight="1">
      <c r="A4" s="65">
        <v>3</v>
      </c>
      <c r="B4" s="108" t="s">
        <v>106</v>
      </c>
      <c r="C4" s="41" t="s">
        <v>109</v>
      </c>
      <c r="D4" s="11" t="s">
        <v>4419</v>
      </c>
      <c r="E4" s="6" t="s">
        <v>4</v>
      </c>
      <c r="F4" s="47">
        <v>90000</v>
      </c>
      <c r="G4" s="47" t="s">
        <v>105</v>
      </c>
      <c r="H4" s="48">
        <v>1</v>
      </c>
      <c r="I4" s="46" t="s">
        <v>569</v>
      </c>
      <c r="J4" s="50"/>
      <c r="K4" s="19">
        <f t="shared" si="0"/>
        <v>3</v>
      </c>
      <c r="L4" s="19">
        <v>9</v>
      </c>
      <c r="M4" s="19">
        <f t="shared" si="1"/>
        <v>1</v>
      </c>
      <c r="N4" s="19" t="str">
        <f t="shared" si="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('3','S0000003','ກັອກນ້ຳເຫລດ  ງ່ວງອ່າງລ້າງຖວ້ຍ  1/2'' ''ຂານອນ''','','','','', '', '','','ອັນ',1,3,2,NOW(), 0, '0000-00-00 00:00:00', 0, '9',0,0 ); </v>
      </c>
      <c r="O4" s="19" t="str">
        <f t="shared" si="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'3', '2024-04-10', (SELECT MAX(materialID) as materialID FROM tb_material WHERE info_id= '3'), 0,0,'1', 1, 1, 2, NOW(), 'ຮັບສິນຄ້າເຂົ້າໃໝ່', 'admin',' 90000',0,0,0,'', '1','1','0000-00-00','-',NOW(),'-',NOW(),'-',NOW(),'1','1','','','');</v>
      </c>
    </row>
    <row r="5" spans="1:15" s="19" customFormat="1" ht="20.100000000000001" customHeight="1">
      <c r="A5" s="65">
        <v>4</v>
      </c>
      <c r="B5" s="108" t="s">
        <v>106</v>
      </c>
      <c r="C5" s="41" t="s">
        <v>1432</v>
      </c>
      <c r="D5" s="11" t="s">
        <v>4393</v>
      </c>
      <c r="E5" s="6" t="s">
        <v>4</v>
      </c>
      <c r="F5" s="47">
        <v>109084.8</v>
      </c>
      <c r="G5" s="47" t="s">
        <v>105</v>
      </c>
      <c r="H5" s="48">
        <v>12</v>
      </c>
      <c r="I5" s="46" t="s">
        <v>569</v>
      </c>
      <c r="J5" s="50"/>
      <c r="K5" s="19">
        <f t="shared" si="0"/>
        <v>3</v>
      </c>
      <c r="L5" s="19">
        <v>9</v>
      </c>
      <c r="M5" s="19">
        <f t="shared" si="1"/>
        <v>1</v>
      </c>
      <c r="N5" s="19" t="str">
        <f t="shared" si="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('3','S0000004','ກ່ອງໃສ່ສະບູເຫຼວ','','','','', '', '','','ອັນ',1,3,2,NOW(), 0, '0000-00-00 00:00:00', 0, '9',0,0 ); </v>
      </c>
      <c r="O5" s="19" t="str">
        <f t="shared" si="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'3', '2024-04-10', (SELECT MAX(materialID) as materialID FROM tb_material WHERE info_id= '3'), 0,0,'12', 1, 1, 2, NOW(), 'ຮັບສິນຄ້າເຂົ້າໃໝ່', 'admin',' 109084.8',0,0,0,'', '1','1','0000-00-00','-',NOW(),'-',NOW(),'-',NOW(),'1','1','','','');</v>
      </c>
    </row>
    <row r="6" spans="1:15" s="19" customFormat="1" ht="20.100000000000001" customHeight="1">
      <c r="A6" s="65">
        <v>5</v>
      </c>
      <c r="B6" s="108" t="s">
        <v>106</v>
      </c>
      <c r="C6" s="41" t="s">
        <v>110</v>
      </c>
      <c r="D6" s="53" t="s">
        <v>625</v>
      </c>
      <c r="E6" s="46" t="s">
        <v>619</v>
      </c>
      <c r="F6" s="66">
        <v>194740</v>
      </c>
      <c r="G6" s="47" t="s">
        <v>105</v>
      </c>
      <c r="H6" s="67">
        <v>48</v>
      </c>
      <c r="I6" s="46" t="s">
        <v>570</v>
      </c>
      <c r="J6" s="50"/>
      <c r="K6" s="19">
        <f t="shared" si="0"/>
        <v>4</v>
      </c>
      <c r="L6" s="19">
        <v>9</v>
      </c>
      <c r="M6" s="19">
        <f t="shared" si="1"/>
        <v>1</v>
      </c>
      <c r="N6" s="19" t="str">
        <f t="shared" si="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('4','S0000005','ກະໂລ້ 60*60 "Duragres" ສີ Happy White Nano','','','','', '', '','','ແກັດ',1,3,2,NOW(), 0, '0000-00-00 00:00:00', 0, '9',0,0 ); </v>
      </c>
      <c r="O6" s="19" t="str">
        <f t="shared" si="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'4', '2024-04-10', (SELECT MAX(materialID) as materialID FROM tb_material WHERE info_id= '4'), 0,0,'48', 1, 1, 2, NOW(), 'ຮັບສິນຄ້າເຂົ້າໃໝ່', 'admin',' 194740',0,0,0,'', '1','1','0000-00-00','-',NOW(),'-',NOW(),'-',NOW(),'1','1','','','');</v>
      </c>
    </row>
    <row r="7" spans="1:15" s="19" customFormat="1" ht="20.100000000000001" customHeight="1">
      <c r="A7" s="65">
        <v>6</v>
      </c>
      <c r="B7" s="108" t="s">
        <v>106</v>
      </c>
      <c r="C7" s="41" t="s">
        <v>111</v>
      </c>
      <c r="D7" s="53" t="s">
        <v>627</v>
      </c>
      <c r="E7" s="46" t="s">
        <v>31</v>
      </c>
      <c r="F7" s="49">
        <v>0</v>
      </c>
      <c r="G7" s="47" t="s">
        <v>105</v>
      </c>
      <c r="H7" s="48">
        <v>207</v>
      </c>
      <c r="I7" s="179" t="s">
        <v>552</v>
      </c>
      <c r="J7" s="50"/>
      <c r="K7" s="19">
        <f t="shared" si="0"/>
        <v>1</v>
      </c>
      <c r="L7" s="19">
        <v>9</v>
      </c>
      <c r="M7" s="19">
        <f t="shared" si="1"/>
        <v>1</v>
      </c>
      <c r="N7" s="19" t="str">
        <f t="shared" si="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('1','S0000006','ກະໂລ້ ປູພື້ນ  60 X 60 CMS  ''MIXED''','','','','', '', '','','ແຜ່ນ',1,3,2,NOW(), 0, '0000-00-00 00:00:00', 0, '9',0,0 ); </v>
      </c>
      <c r="O7" s="19" t="str">
        <f t="shared" si="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0,0,'207', 1, 1, 2, NOW(), 'ຮັບສິນຄ້າເຂົ້າໃໝ່', 'admin',' 0',0,0,0,'', '1','1','0000-00-00','-',NOW(),'-',NOW(),'-',NOW(),'1','1','','','');</v>
      </c>
    </row>
    <row r="8" spans="1:15" s="19" customFormat="1" ht="20.100000000000001" customHeight="1">
      <c r="A8" s="65">
        <v>7</v>
      </c>
      <c r="B8" s="108" t="s">
        <v>106</v>
      </c>
      <c r="C8" s="41" t="s">
        <v>112</v>
      </c>
      <c r="D8" s="53" t="s">
        <v>628</v>
      </c>
      <c r="E8" s="46" t="s">
        <v>31</v>
      </c>
      <c r="F8" s="49">
        <v>0</v>
      </c>
      <c r="G8" s="47" t="s">
        <v>105</v>
      </c>
      <c r="H8" s="48">
        <v>427</v>
      </c>
      <c r="I8" s="179" t="s">
        <v>552</v>
      </c>
      <c r="J8" s="50"/>
      <c r="K8" s="19">
        <f t="shared" si="0"/>
        <v>1</v>
      </c>
      <c r="L8" s="19">
        <v>9</v>
      </c>
      <c r="M8" s="19">
        <f t="shared" si="1"/>
        <v>1</v>
      </c>
      <c r="N8" s="19" t="str">
        <f t="shared" si="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('1','S0000007','ກະໂລ້ ປູພື້ນ  40 X 40 CMS  ''MIXED''   20 ແຜ່ນ/ແກັດ','','','','', '', '','','ແຜ່ນ',1,3,2,NOW(), 0, '0000-00-00 00:00:00', 0, '9',0,0 ); </v>
      </c>
      <c r="O8" s="19" t="str">
        <f t="shared" si="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0,0,'427', 1, 1, 2, NOW(), 'ຮັບສິນຄ້າເຂົ້າໃໝ່', 'admin',' 0',0,0,0,'', '1','1','0000-00-00','-',NOW(),'-',NOW(),'-',NOW(),'1','1','','','');</v>
      </c>
    </row>
    <row r="9" spans="1:15" s="19" customFormat="1" ht="20.100000000000001" customHeight="1">
      <c r="A9" s="65">
        <v>8</v>
      </c>
      <c r="B9" s="108" t="s">
        <v>106</v>
      </c>
      <c r="C9" s="41" t="s">
        <v>113</v>
      </c>
      <c r="D9" s="53" t="s">
        <v>629</v>
      </c>
      <c r="E9" s="46" t="s">
        <v>31</v>
      </c>
      <c r="F9" s="49">
        <v>0</v>
      </c>
      <c r="G9" s="47" t="s">
        <v>105</v>
      </c>
      <c r="H9" s="48">
        <v>476</v>
      </c>
      <c r="I9" s="179" t="s">
        <v>552</v>
      </c>
      <c r="J9" s="50"/>
      <c r="K9" s="19">
        <f t="shared" si="0"/>
        <v>1</v>
      </c>
      <c r="L9" s="19">
        <v>9</v>
      </c>
      <c r="M9" s="19">
        <f t="shared" si="1"/>
        <v>1</v>
      </c>
      <c r="N9" s="19" t="str">
        <f t="shared" si="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('1','S0000008','ກະໂລ້ ປູພື້ນ  30 X 30 CMS  ''MIXED''  10 ແຜ່ນ/ແກັດ','','','','', '', '','','ແຜ່ນ',1,3,2,NOW(), 0, '0000-00-00 00:00:00', 0, '9',0,0 ); </v>
      </c>
      <c r="O9" s="19" t="str">
        <f t="shared" si="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0,0,'476', 1, 1, 2, NOW(), 'ຮັບສິນຄ້າເຂົ້າໃໝ່', 'admin',' 0',0,0,0,'', '1','1','0000-00-00','-',NOW(),'-',NOW(),'-',NOW(),'1','1','','','');</v>
      </c>
    </row>
    <row r="10" spans="1:15" s="19" customFormat="1" ht="20.100000000000001" customHeight="1">
      <c r="A10" s="65">
        <v>9</v>
      </c>
      <c r="B10" s="108" t="s">
        <v>106</v>
      </c>
      <c r="C10" s="41" t="s">
        <v>114</v>
      </c>
      <c r="D10" s="53" t="s">
        <v>630</v>
      </c>
      <c r="E10" s="46" t="s">
        <v>31</v>
      </c>
      <c r="F10" s="49">
        <v>0</v>
      </c>
      <c r="G10" s="47" t="s">
        <v>105</v>
      </c>
      <c r="H10" s="48">
        <v>1040</v>
      </c>
      <c r="I10" s="179" t="s">
        <v>552</v>
      </c>
      <c r="J10" s="50"/>
      <c r="K10" s="19">
        <f t="shared" si="0"/>
        <v>1</v>
      </c>
      <c r="L10" s="19">
        <v>9</v>
      </c>
      <c r="M10" s="19">
        <f t="shared" si="1"/>
        <v>1</v>
      </c>
      <c r="N10" s="19" t="str">
        <f t="shared" si="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('1','S0000009','ກະໂລ້ ປູພື້ນ  20 X 20 CMS  ''MIXED''   20 ແຜ່ນ/ແກັດ','','','','', '', '','','ແຜ່ນ',1,3,2,NOW(), 0, '0000-00-00 00:00:00', 0, '9',0,0 ); </v>
      </c>
      <c r="O10" s="19" t="str">
        <f t="shared" si="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0,0,'1040', 1, 1, 2, NOW(), 'ຮັບສິນຄ້າເຂົ້າໃໝ່', 'admin',' 0',0,0,0,'', '1','1','0000-00-00','-',NOW(),'-',NOW(),'-',NOW(),'1','1','','','');</v>
      </c>
    </row>
    <row r="11" spans="1:15" s="19" customFormat="1" ht="20.100000000000001" customHeight="1">
      <c r="A11" s="65">
        <v>10</v>
      </c>
      <c r="B11" s="108" t="s">
        <v>106</v>
      </c>
      <c r="C11" s="41" t="s">
        <v>115</v>
      </c>
      <c r="D11" s="53" t="s">
        <v>631</v>
      </c>
      <c r="E11" s="46" t="s">
        <v>31</v>
      </c>
      <c r="F11" s="49">
        <v>0</v>
      </c>
      <c r="G11" s="47" t="s">
        <v>105</v>
      </c>
      <c r="H11" s="48">
        <v>328</v>
      </c>
      <c r="I11" s="179" t="s">
        <v>552</v>
      </c>
      <c r="J11" s="50"/>
      <c r="K11" s="19">
        <f t="shared" si="0"/>
        <v>1</v>
      </c>
      <c r="L11" s="19">
        <v>9</v>
      </c>
      <c r="M11" s="19">
        <f t="shared" si="1"/>
        <v>1</v>
      </c>
      <c r="N11" s="19" t="str">
        <f t="shared" si="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('1','S0000010','ກະໂລ້ ປູພື້ນ  20 X 25 CMS  ''MIXED''   20 ແຜ່ນ/ແກັດ','','','','', '', '','','ແຜ່ນ',1,3,2,NOW(), 0, '0000-00-00 00:00:00', 0, '9',0,0 ); </v>
      </c>
      <c r="O11" s="19" t="str">
        <f t="shared" si="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0,0,'328', 1, 1, 2, NOW(), 'ຮັບສິນຄ້າເຂົ້າໃໝ່', 'admin',' 0',0,0,0,'', '1','1','0000-00-00','-',NOW(),'-',NOW(),'-',NOW(),'1','1','','','');</v>
      </c>
    </row>
    <row r="12" spans="1:15" s="19" customFormat="1" ht="20.100000000000001" customHeight="1">
      <c r="A12" s="65">
        <v>11</v>
      </c>
      <c r="B12" s="108" t="s">
        <v>106</v>
      </c>
      <c r="C12" s="41" t="s">
        <v>116</v>
      </c>
      <c r="D12" s="38" t="s">
        <v>632</v>
      </c>
      <c r="E12" s="46" t="s">
        <v>31</v>
      </c>
      <c r="F12" s="49">
        <v>0</v>
      </c>
      <c r="G12" s="47" t="s">
        <v>105</v>
      </c>
      <c r="H12" s="48">
        <v>1300</v>
      </c>
      <c r="I12" s="179" t="s">
        <v>552</v>
      </c>
      <c r="J12" s="50"/>
      <c r="K12" s="19">
        <f t="shared" si="0"/>
        <v>1</v>
      </c>
      <c r="L12" s="19">
        <v>9</v>
      </c>
      <c r="M12" s="19">
        <f t="shared" si="1"/>
        <v>1</v>
      </c>
      <c r="N12" s="19" t="str">
        <f t="shared" si="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('1','S0000011','ກະໂລ້ ປູພື້ນ  15 X 20 CMS  ''MIXED''   20 ແຜ່ນ/ແກັດ','','','','', '', '','','ແຜ່ນ',1,3,2,NOW(), 0, '0000-00-00 00:00:00', 0, '9',0,0 ); </v>
      </c>
      <c r="O12" s="19" t="str">
        <f t="shared" si="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0,0,'1300', 1, 1, 2, NOW(), 'ຮັບສິນຄ້າເຂົ້າໃໝ່', 'admin',' 0',0,0,0,'', '1','1','0000-00-00','-',NOW(),'-',NOW(),'-',NOW(),'1','1','','','');</v>
      </c>
    </row>
    <row r="13" spans="1:15" s="19" customFormat="1" ht="20.100000000000001" customHeight="1">
      <c r="A13" s="65">
        <v>12</v>
      </c>
      <c r="B13" s="108" t="s">
        <v>106</v>
      </c>
      <c r="C13" s="41" t="s">
        <v>117</v>
      </c>
      <c r="D13" s="53" t="s">
        <v>633</v>
      </c>
      <c r="E13" s="46" t="s">
        <v>31</v>
      </c>
      <c r="F13" s="49">
        <v>0</v>
      </c>
      <c r="G13" s="47" t="s">
        <v>105</v>
      </c>
      <c r="H13" s="48">
        <v>980</v>
      </c>
      <c r="I13" s="179" t="s">
        <v>552</v>
      </c>
      <c r="J13" s="50"/>
      <c r="K13" s="19">
        <f t="shared" si="0"/>
        <v>1</v>
      </c>
      <c r="L13" s="19">
        <v>9</v>
      </c>
      <c r="M13" s="19">
        <f t="shared" si="1"/>
        <v>1</v>
      </c>
      <c r="N13" s="19" t="str">
        <f t="shared" si="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('1','S0000012','ກະໂລ້ ປູພື້ນ  15 X 30 CMS  ''MIXED''   20 ແຜ່ນ/ແກັດ','','','','', '', '','','ແຜ່ນ',1,3,2,NOW(), 0, '0000-00-00 00:00:00', 0, '9',0,0 ); </v>
      </c>
      <c r="O13" s="19" t="str">
        <f t="shared" si="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0,0,'980', 1, 1, 2, NOW(), 'ຮັບສິນຄ້າເຂົ້າໃໝ່', 'admin',' 0',0,0,0,'', '1','1','0000-00-00','-',NOW(),'-',NOW(),'-',NOW(),'1','1','','','');</v>
      </c>
    </row>
    <row r="14" spans="1:15" s="19" customFormat="1" ht="20.100000000000001" customHeight="1">
      <c r="A14" s="65">
        <v>13</v>
      </c>
      <c r="B14" s="108" t="s">
        <v>106</v>
      </c>
      <c r="C14" s="41" t="s">
        <v>118</v>
      </c>
      <c r="D14" s="53" t="s">
        <v>624</v>
      </c>
      <c r="E14" s="46" t="s">
        <v>619</v>
      </c>
      <c r="F14" s="49">
        <v>0</v>
      </c>
      <c r="G14" s="47" t="s">
        <v>105</v>
      </c>
      <c r="H14" s="48">
        <v>84</v>
      </c>
      <c r="I14" s="179" t="s">
        <v>552</v>
      </c>
      <c r="J14" s="50"/>
      <c r="K14" s="19">
        <f t="shared" si="0"/>
        <v>1</v>
      </c>
      <c r="L14" s="19">
        <v>9</v>
      </c>
      <c r="M14" s="19">
        <f t="shared" si="1"/>
        <v>1</v>
      </c>
      <c r="N14" s="19" t="str">
        <f t="shared" si="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('1','S0000013','ກະໂລ້ ປູພື້ນ ສຳຫລັບໃຊ້ງານໂດຍສະເພາະ ຂະໜາດ 6" X 9"   20 ແຜ່ນ/ແກັດ','','','','', '', '','','ແກັດ',1,3,2,NOW(), 0, '0000-00-00 00:00:00', 0, '9',0,0 ); </v>
      </c>
      <c r="O14" s="19" t="str">
        <f t="shared" si="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0,0,'84', 1, 1, 2, NOW(), 'ຮັບສິນຄ້າເຂົ້າໃໝ່', 'admin',' 0',0,0,0,'', '1','1','0000-00-00','-',NOW(),'-',NOW(),'-',NOW(),'1','1','','','');</v>
      </c>
    </row>
    <row r="15" spans="1:15" s="19" customFormat="1" ht="20.100000000000001" customHeight="1">
      <c r="A15" s="65">
        <v>14</v>
      </c>
      <c r="B15" s="108" t="s">
        <v>106</v>
      </c>
      <c r="C15" s="41" t="s">
        <v>119</v>
      </c>
      <c r="D15" s="53" t="s">
        <v>623</v>
      </c>
      <c r="E15" s="46" t="s">
        <v>621</v>
      </c>
      <c r="F15" s="49">
        <v>0</v>
      </c>
      <c r="G15" s="47" t="s">
        <v>105</v>
      </c>
      <c r="H15" s="48">
        <v>25</v>
      </c>
      <c r="I15" s="179" t="s">
        <v>552</v>
      </c>
      <c r="J15" s="50"/>
      <c r="K15" s="19">
        <f t="shared" si="0"/>
        <v>1</v>
      </c>
      <c r="L15" s="19">
        <v>9</v>
      </c>
      <c r="M15" s="19">
        <f t="shared" si="1"/>
        <v>1</v>
      </c>
      <c r="N15" s="19" t="str">
        <f t="shared" si="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('1','S0000014','ກະໂລ້ຢາງລາຍໄມ້ no.Cl8061 15.24 X 91.44 cm thictreess = 1.5mm 30pcs/carton','','','','', '', '','','ຕັບ',1,3,2,NOW(), 0, '0000-00-00 00:00:00', 0, '9',0,0 ); </v>
      </c>
      <c r="O15" s="19" t="str">
        <f t="shared" si="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0,0,'25', 1, 1, 2, NOW(), 'ຮັບສິນຄ້າເຂົ້າໃໝ່', 'admin',' 0',0,0,0,'', '1','1','0000-00-00','-',NOW(),'-',NOW(),'-',NOW(),'1','1','','','');</v>
      </c>
    </row>
    <row r="16" spans="1:15" s="19" customFormat="1" ht="20.100000000000001" customHeight="1">
      <c r="A16" s="65">
        <v>15</v>
      </c>
      <c r="B16" s="108" t="s">
        <v>106</v>
      </c>
      <c r="C16" s="41" t="s">
        <v>120</v>
      </c>
      <c r="D16" s="53" t="s">
        <v>622</v>
      </c>
      <c r="E16" s="46" t="s">
        <v>621</v>
      </c>
      <c r="F16" s="49">
        <v>0</v>
      </c>
      <c r="G16" s="47" t="s">
        <v>105</v>
      </c>
      <c r="H16" s="48">
        <v>151</v>
      </c>
      <c r="I16" s="179" t="s">
        <v>552</v>
      </c>
      <c r="J16" s="50"/>
      <c r="K16" s="19">
        <f t="shared" si="0"/>
        <v>1</v>
      </c>
      <c r="L16" s="19">
        <v>9</v>
      </c>
      <c r="M16" s="19">
        <f t="shared" si="1"/>
        <v>1</v>
      </c>
      <c r="N16" s="19" t="str">
        <f t="shared" si="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('1','S0000015','ກະໂລ້ຢາງລາຍໄມ້ no.Cl8015 15.24 X 91.44 cm thictreess = 1.5mm 30pcs/carton','','','','', '', '','','ຕັບ',1,3,2,NOW(), 0, '0000-00-00 00:00:00', 0, '9',0,0 ); </v>
      </c>
      <c r="O16" s="19" t="str">
        <f t="shared" si="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0,0,'151', 1, 1, 2, NOW(), 'ຮັບສິນຄ້າເຂົ້າໃໝ່', 'admin',' 0',0,0,0,'', '1','1','0000-00-00','-',NOW(),'-',NOW(),'-',NOW(),'1','1','','','');</v>
      </c>
    </row>
    <row r="17" spans="1:15" s="19" customFormat="1" ht="20.100000000000001" customHeight="1">
      <c r="A17" s="65">
        <v>16</v>
      </c>
      <c r="B17" s="108" t="s">
        <v>106</v>
      </c>
      <c r="C17" s="41" t="s">
        <v>121</v>
      </c>
      <c r="D17" s="53" t="s">
        <v>620</v>
      </c>
      <c r="E17" s="46" t="s">
        <v>619</v>
      </c>
      <c r="F17" s="49">
        <v>0</v>
      </c>
      <c r="G17" s="47" t="s">
        <v>105</v>
      </c>
      <c r="H17" s="48">
        <v>30</v>
      </c>
      <c r="I17" s="179" t="s">
        <v>552</v>
      </c>
      <c r="J17" s="50"/>
      <c r="K17" s="19">
        <f t="shared" si="0"/>
        <v>1</v>
      </c>
      <c r="L17" s="19">
        <v>9</v>
      </c>
      <c r="M17" s="19">
        <f t="shared" si="1"/>
        <v>1</v>
      </c>
      <c r="N17" s="19" t="str">
        <f t="shared" si="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('1','S0000016','ກະໂລ້ຢາງ DYNOFLEX   P-0803  300 X 300 mm     40 ແຜ່ນ/ແກັດ','','','','', '', '','','ແກັດ',1,3,2,NOW(), 0, '0000-00-00 00:00:00', 0, '9',0,0 ); </v>
      </c>
      <c r="O17" s="19" t="str">
        <f t="shared" si="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0,0,'30', 1, 1, 2, NOW(), 'ຮັບສິນຄ້າເຂົ້າໃໝ່', 'admin',' 0',0,0,0,'', '1','1','0000-00-00','-',NOW(),'-',NOW(),'-',NOW(),'1','1','','','');</v>
      </c>
    </row>
    <row r="18" spans="1:15" s="19" customFormat="1" ht="20.100000000000001" customHeight="1">
      <c r="A18" s="65">
        <v>17</v>
      </c>
      <c r="B18" s="108" t="s">
        <v>106</v>
      </c>
      <c r="C18" s="41" t="s">
        <v>122</v>
      </c>
      <c r="D18" s="53" t="s">
        <v>618</v>
      </c>
      <c r="E18" s="46" t="s">
        <v>31</v>
      </c>
      <c r="F18" s="49">
        <v>0</v>
      </c>
      <c r="G18" s="47" t="s">
        <v>105</v>
      </c>
      <c r="H18" s="48">
        <v>1958</v>
      </c>
      <c r="I18" s="179" t="s">
        <v>552</v>
      </c>
      <c r="J18" s="50"/>
      <c r="K18" s="19">
        <f t="shared" si="0"/>
        <v>1</v>
      </c>
      <c r="L18" s="19">
        <v>9</v>
      </c>
      <c r="M18" s="19">
        <f t="shared" si="1"/>
        <v>1</v>
      </c>
      <c r="N18" s="19" t="str">
        <f t="shared" si="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('1','S0000017','ກະເບື້ອງຫລັງຄາຊີແພກ  ສີແດງ ','','','','', '', '','','ແຜ່ນ',1,3,2,NOW(), 0, '0000-00-00 00:00:00', 0, '9',0,0 ); </v>
      </c>
      <c r="O18" s="19" t="str">
        <f t="shared" si="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0,0,'1958', 1, 1, 2, NOW(), 'ຮັບສິນຄ້າເຂົ້າໃໝ່', 'admin',' 0',0,0,0,'', '1','1','0000-00-00','-',NOW(),'-',NOW(),'-',NOW(),'1','1','','','');</v>
      </c>
    </row>
    <row r="19" spans="1:15" s="19" customFormat="1" ht="20.100000000000001" customHeight="1">
      <c r="A19" s="65">
        <v>18</v>
      </c>
      <c r="B19" s="108" t="s">
        <v>106</v>
      </c>
      <c r="C19" s="41" t="s">
        <v>123</v>
      </c>
      <c r="D19" s="53" t="s">
        <v>617</v>
      </c>
      <c r="E19" s="46" t="s">
        <v>31</v>
      </c>
      <c r="F19" s="49">
        <v>0</v>
      </c>
      <c r="G19" s="47" t="s">
        <v>105</v>
      </c>
      <c r="H19" s="48">
        <v>345</v>
      </c>
      <c r="I19" s="179" t="s">
        <v>552</v>
      </c>
      <c r="J19" s="50"/>
      <c r="K19" s="19">
        <f t="shared" si="0"/>
        <v>1</v>
      </c>
      <c r="L19" s="19">
        <v>9</v>
      </c>
      <c r="M19" s="19">
        <f t="shared" si="1"/>
        <v>1</v>
      </c>
      <c r="N19" s="19" t="str">
        <f t="shared" si="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('1','S0000018','ກະເບື້ອງຫລັງຄາຊີແພກແຜ່ນລຽບ   ສີຕັບໝູ  (ຂອງສວນນ້ຳ) ','','','','', '', '','','ແຜ່ນ',1,3,2,NOW(), 0, '0000-00-00 00:00:00', 0, '9',0,0 ); </v>
      </c>
      <c r="O19" s="19" t="str">
        <f t="shared" si="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0,0,'345', 1, 1, 2, NOW(), 'ຮັບສິນຄ້າເຂົ້າໃໝ່', 'admin',' 0',0,0,0,'', '1','1','0000-00-00','-',NOW(),'-',NOW(),'-',NOW(),'1','1','','','');</v>
      </c>
    </row>
    <row r="20" spans="1:15" s="19" customFormat="1" ht="20.100000000000001" customHeight="1">
      <c r="A20" s="65">
        <v>19</v>
      </c>
      <c r="B20" s="108" t="s">
        <v>106</v>
      </c>
      <c r="C20" s="41" t="s">
        <v>124</v>
      </c>
      <c r="D20" s="53" t="s">
        <v>616</v>
      </c>
      <c r="E20" s="46" t="s">
        <v>31</v>
      </c>
      <c r="F20" s="49">
        <v>0</v>
      </c>
      <c r="G20" s="47" t="s">
        <v>105</v>
      </c>
      <c r="H20" s="48">
        <v>144</v>
      </c>
      <c r="I20" s="179" t="s">
        <v>552</v>
      </c>
      <c r="J20" s="50"/>
      <c r="K20" s="19">
        <f t="shared" si="0"/>
        <v>1</v>
      </c>
      <c r="L20" s="19">
        <v>9</v>
      </c>
      <c r="M20" s="19">
        <f t="shared" si="1"/>
        <v>1</v>
      </c>
      <c r="N20" s="19" t="str">
        <f t="shared" si="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('1','S0000019','ກະເບື້ອງຫລັງຄາສອງລ້ອງ  ສີແດງ ','','','','', '', '','','ແຜ່ນ',1,3,2,NOW(), 0, '0000-00-00 00:00:00', 0, '9',0,0 ); </v>
      </c>
      <c r="O20" s="19" t="str">
        <f t="shared" si="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0,0,'144', 1, 1, 2, NOW(), 'ຮັບສິນຄ້າເຂົ້າໃໝ່', 'admin',' 0',0,0,0,'', '1','1','0000-00-00','-',NOW(),'-',NOW(),'-',NOW(),'1','1','','','');</v>
      </c>
    </row>
    <row r="21" spans="1:15" s="19" customFormat="1" ht="20.100000000000001" customHeight="1">
      <c r="A21" s="65">
        <v>20</v>
      </c>
      <c r="B21" s="108" t="s">
        <v>106</v>
      </c>
      <c r="C21" s="41" t="s">
        <v>125</v>
      </c>
      <c r="D21" s="53" t="s">
        <v>615</v>
      </c>
      <c r="E21" s="46" t="s">
        <v>31</v>
      </c>
      <c r="F21" s="49">
        <v>0</v>
      </c>
      <c r="G21" s="47" t="s">
        <v>105</v>
      </c>
      <c r="H21" s="48">
        <v>320</v>
      </c>
      <c r="I21" s="179" t="s">
        <v>552</v>
      </c>
      <c r="J21" s="50"/>
      <c r="K21" s="19">
        <f t="shared" si="0"/>
        <v>1</v>
      </c>
      <c r="L21" s="19">
        <v>9</v>
      </c>
      <c r="M21" s="19">
        <f t="shared" si="1"/>
        <v>1</v>
      </c>
      <c r="N21" s="19" t="str">
        <f t="shared" si="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('1','S0000020','ກະເບື້ອງຫລັງຄາສອງລ້ອງ  ສີຕັບໝູ ','','','','', '', '','','ແຜ່ນ',1,3,2,NOW(), 0, '0000-00-00 00:00:00', 0, '9',0,0 ); </v>
      </c>
      <c r="O21" s="19" t="str">
        <f t="shared" si="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0,0,'320', 1, 1, 2, NOW(), 'ຮັບສິນຄ້າເຂົ້າໃໝ່', 'admin',' 0',0,0,0,'', '1','1','0000-00-00','-',NOW(),'-',NOW(),'-',NOW(),'1','1','','','');</v>
      </c>
    </row>
    <row r="22" spans="1:15" s="19" customFormat="1" ht="20.100000000000001" customHeight="1">
      <c r="A22" s="65">
        <v>21</v>
      </c>
      <c r="B22" s="108" t="s">
        <v>106</v>
      </c>
      <c r="C22" s="41" t="s">
        <v>1433</v>
      </c>
      <c r="D22" s="11" t="s">
        <v>16</v>
      </c>
      <c r="E22" s="46" t="s">
        <v>4</v>
      </c>
      <c r="F22" s="49">
        <v>0</v>
      </c>
      <c r="G22" s="47" t="s">
        <v>105</v>
      </c>
      <c r="H22" s="8">
        <v>18</v>
      </c>
      <c r="I22" s="163" t="s">
        <v>652</v>
      </c>
      <c r="J22" s="50"/>
      <c r="K22" s="19">
        <f t="shared" si="0"/>
        <v>1</v>
      </c>
      <c r="L22" s="19">
        <v>9</v>
      </c>
      <c r="M22" s="19">
        <f t="shared" si="1"/>
        <v>1</v>
      </c>
      <c r="N22" s="19" t="str">
        <f t="shared" si="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('1','S0000021','ຂາອ່າງລ້າງໜ້າ  900S - WT ''America Standard''','','','','', '', '','','ອັນ',1,3,2,NOW(), 0, '0000-00-00 00:00:00', 0, '9',0,0 ); </v>
      </c>
      <c r="O22" s="19" t="str">
        <f t="shared" si="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0,0,'18', 1, 1, 2, NOW(), 'ຮັບສິນຄ້າເຂົ້າໃໝ່', 'admin',' 0',0,0,0,'', '1','1','0000-00-00','-',NOW(),'-',NOW(),'-',NOW(),'1','1','','','');</v>
      </c>
    </row>
    <row r="23" spans="1:15" s="19" customFormat="1" ht="20.100000000000001" customHeight="1">
      <c r="A23" s="65">
        <v>22</v>
      </c>
      <c r="B23" s="108" t="s">
        <v>106</v>
      </c>
      <c r="C23" s="41" t="s">
        <v>126</v>
      </c>
      <c r="D23" s="11" t="s">
        <v>28</v>
      </c>
      <c r="E23" s="6" t="s">
        <v>14</v>
      </c>
      <c r="F23" s="49">
        <v>0</v>
      </c>
      <c r="G23" s="47" t="s">
        <v>105</v>
      </c>
      <c r="H23" s="8">
        <v>3</v>
      </c>
      <c r="I23" s="39" t="s">
        <v>484</v>
      </c>
      <c r="J23" s="50"/>
      <c r="K23" s="19">
        <f t="shared" si="0"/>
        <v>1</v>
      </c>
      <c r="L23" s="19">
        <v>9</v>
      </c>
      <c r="M23" s="19">
        <f t="shared" si="1"/>
        <v>1</v>
      </c>
      <c r="N23" s="19" t="str">
        <f t="shared" si="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('1','S0000022','ຂາອ່າງລ້າງໜ້າ  Carnival','','','','', '', '','','ຫນ່ວຍ',1,3,2,NOW(), 0, '0000-00-00 00:00:00', 0, '9',0,0 ); </v>
      </c>
      <c r="O23" s="19" t="str">
        <f t="shared" si="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0,0,'3', 1, 1, 2, NOW(), 'ຮັບສິນຄ້າເຂົ້າໃໝ່', 'admin',' 0',0,0,0,'', '1','1','0000-00-00','-',NOW(),'-',NOW(),'-',NOW(),'1','1','','','');</v>
      </c>
    </row>
    <row r="24" spans="1:15" s="19" customFormat="1" ht="20.100000000000001" customHeight="1">
      <c r="A24" s="65">
        <v>23</v>
      </c>
      <c r="B24" s="108" t="s">
        <v>106</v>
      </c>
      <c r="C24" s="41" t="s">
        <v>1434</v>
      </c>
      <c r="D24" s="20" t="s">
        <v>485</v>
      </c>
      <c r="E24" s="6" t="s">
        <v>19</v>
      </c>
      <c r="F24" s="49">
        <v>0</v>
      </c>
      <c r="G24" s="47" t="s">
        <v>105</v>
      </c>
      <c r="H24" s="8">
        <v>41</v>
      </c>
      <c r="I24" s="39" t="s">
        <v>484</v>
      </c>
      <c r="J24" s="50"/>
      <c r="K24" s="19">
        <f t="shared" si="0"/>
        <v>1</v>
      </c>
      <c r="L24" s="19">
        <v>9</v>
      </c>
      <c r="M24" s="19">
        <f t="shared" si="1"/>
        <v>1</v>
      </c>
      <c r="N24" s="19" t="str">
        <f t="shared" si="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('1','S0000023','ຂໍ້ຕໍ່ສຸຂະພັນ  Part for TF-6500  VP-1501','','','','', '', '','','ຊຸດ',1,3,2,NOW(), 0, '0000-00-00 00:00:00', 0, '9',0,0 ); </v>
      </c>
      <c r="O24" s="19" t="str">
        <f t="shared" si="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0,0,'41', 1, 1, 2, NOW(), 'ຮັບສິນຄ້າເຂົ້າໃໝ່', 'admin',' 0',0,0,0,'', '1','1','0000-00-00','-',NOW(),'-',NOW(),'-',NOW(),'1','1','','','');</v>
      </c>
    </row>
    <row r="25" spans="1:15" s="19" customFormat="1" ht="20.100000000000001" customHeight="1">
      <c r="A25" s="65">
        <v>24</v>
      </c>
      <c r="B25" s="108" t="s">
        <v>106</v>
      </c>
      <c r="C25" s="41" t="s">
        <v>4399</v>
      </c>
      <c r="D25" s="20" t="s">
        <v>486</v>
      </c>
      <c r="E25" s="6" t="s">
        <v>19</v>
      </c>
      <c r="F25" s="49">
        <v>0</v>
      </c>
      <c r="G25" s="47" t="s">
        <v>105</v>
      </c>
      <c r="H25" s="8">
        <v>212</v>
      </c>
      <c r="I25" s="39" t="s">
        <v>484</v>
      </c>
      <c r="J25" s="50"/>
      <c r="K25" s="19">
        <f t="shared" si="0"/>
        <v>1</v>
      </c>
      <c r="L25" s="19">
        <v>9</v>
      </c>
      <c r="M25" s="19">
        <f t="shared" si="1"/>
        <v>1</v>
      </c>
      <c r="N25" s="19" t="str">
        <f t="shared" si="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('1','S0000024','ຂໍ້ຕໍ່ຊັກໂຄກ (C84400) SPUD 18357   1 1/2''','','','','', '', '','','ຊຸດ',1,3,2,NOW(), 0, '0000-00-00 00:00:00', 0, '9',0,0 ); </v>
      </c>
      <c r="O25" s="19" t="str">
        <f t="shared" si="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0,0,'212', 1, 1, 2, NOW(), 'ຮັບສິນຄ້າເຂົ້າໃໝ່', 'admin',' 0',0,0,0,'', '1','1','0000-00-00','-',NOW(),'-',NOW(),'-',NOW(),'1','1','','','');</v>
      </c>
    </row>
    <row r="26" spans="1:15" s="19" customFormat="1" ht="20.100000000000001" customHeight="1">
      <c r="A26" s="65">
        <v>25</v>
      </c>
      <c r="B26" s="108" t="s">
        <v>106</v>
      </c>
      <c r="C26" s="41" t="s">
        <v>605</v>
      </c>
      <c r="D26" s="189" t="s">
        <v>96</v>
      </c>
      <c r="E26" s="26" t="s">
        <v>4</v>
      </c>
      <c r="F26" s="42">
        <v>0</v>
      </c>
      <c r="G26" s="43" t="s">
        <v>105</v>
      </c>
      <c r="H26" s="24">
        <v>7</v>
      </c>
      <c r="I26" s="44" t="s">
        <v>484</v>
      </c>
      <c r="J26" s="44" t="s">
        <v>549</v>
      </c>
      <c r="K26" s="19">
        <f t="shared" si="0"/>
        <v>1</v>
      </c>
      <c r="L26" s="19">
        <v>9</v>
      </c>
      <c r="M26" s="19">
        <f t="shared" si="1"/>
        <v>1</v>
      </c>
      <c r="N26" s="19" t="str">
        <f t="shared" si="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('1','S0000025','ສະຕ໊ອບວາວ (ວາວ ປິດ - ເປີດ)    2 ທາງ     1/2''','','','','', '', '','','ອັນ',1,3,2,NOW(), 0, '0000-00-00 00:00:00', 0, '9',0,0 ); </v>
      </c>
      <c r="O26" s="19" t="str">
        <f t="shared" si="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0,0,'7', 1, 1, 2, NOW(), 'ຮັບສິນຄ້າເຂົ້າໃໝ່', 'admin',' 0',0,0,0,'', '1','1','0000-00-00','-',NOW(),'-',NOW(),'-',NOW(),'1','1','','','');</v>
      </c>
    </row>
    <row r="27" spans="1:15" s="19" customFormat="1" ht="20.100000000000001" customHeight="1">
      <c r="A27" s="65">
        <v>26</v>
      </c>
      <c r="B27" s="108" t="s">
        <v>106</v>
      </c>
      <c r="C27" s="41" t="s">
        <v>603</v>
      </c>
      <c r="D27" s="11" t="s">
        <v>40</v>
      </c>
      <c r="E27" s="6" t="s">
        <v>19</v>
      </c>
      <c r="F27" s="49">
        <v>0</v>
      </c>
      <c r="G27" s="47" t="s">
        <v>105</v>
      </c>
      <c r="H27" s="8">
        <v>127</v>
      </c>
      <c r="I27" s="163" t="s">
        <v>652</v>
      </c>
      <c r="J27" s="50"/>
      <c r="K27" s="19">
        <f t="shared" si="0"/>
        <v>1</v>
      </c>
      <c r="L27" s="19">
        <v>9</v>
      </c>
      <c r="M27" s="19">
        <f t="shared" si="1"/>
        <v>1</v>
      </c>
      <c r="N27" s="19" t="str">
        <f t="shared" si="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('1','S0000026','ສະດຶເຫລດ ອ່າງລ້າງໜ້າ (ສຳຫລັບອ່າງຫີນ)','','','','', '', '','','ຊຸດ',1,3,2,NOW(), 0, '0000-00-00 00:00:00', 0, '9',0,0 ); </v>
      </c>
      <c r="O27" s="19" t="str">
        <f t="shared" si="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0,0,'127', 1, 1, 2, NOW(), 'ຮັບສິນຄ້າເຂົ້າໃໝ່', 'admin',' 0',0,0,0,'', '1','1','0000-00-00','-',NOW(),'-',NOW(),'-',NOW(),'1','1','','','');</v>
      </c>
    </row>
    <row r="28" spans="1:15" s="19" customFormat="1" ht="20.100000000000001" customHeight="1">
      <c r="A28" s="65">
        <v>27</v>
      </c>
      <c r="B28" s="108" t="s">
        <v>106</v>
      </c>
      <c r="C28" s="41" t="s">
        <v>602</v>
      </c>
      <c r="D28" s="45" t="s">
        <v>571</v>
      </c>
      <c r="E28" s="46" t="s">
        <v>19</v>
      </c>
      <c r="F28" s="47">
        <v>35000</v>
      </c>
      <c r="G28" s="47" t="s">
        <v>105</v>
      </c>
      <c r="H28" s="36">
        <v>1</v>
      </c>
      <c r="I28" s="46" t="s">
        <v>570</v>
      </c>
      <c r="J28" s="50"/>
      <c r="K28" s="19">
        <f t="shared" si="0"/>
        <v>4</v>
      </c>
      <c r="L28" s="19">
        <v>9</v>
      </c>
      <c r="M28" s="19">
        <f t="shared" si="1"/>
        <v>1</v>
      </c>
      <c r="N28" s="19" t="str">
        <f t="shared" si="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('4','S0000027','ສະດືອ່າງລ້າງຖ້ວຍ','','','','', '', '','','ຊຸດ',1,3,2,NOW(), 0, '0000-00-00 00:00:00', 0, '9',0,0 ); </v>
      </c>
      <c r="O28" s="19" t="str">
        <f t="shared" si="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'4', '2024-04-10', (SELECT MAX(materialID) as materialID FROM tb_material WHERE info_id= '4'), 0,0,'1', 1, 1, 2, NOW(), 'ຮັບສິນຄ້າເຂົ້າໃໝ່', 'admin',' 35000',0,0,0,'', '1','1','0000-00-00','-',NOW(),'-',NOW(),'-',NOW(),'1','1','','','');</v>
      </c>
    </row>
    <row r="29" spans="1:15" s="19" customFormat="1" ht="20.100000000000001" customHeight="1">
      <c r="A29" s="65">
        <v>28</v>
      </c>
      <c r="B29" s="108" t="s">
        <v>106</v>
      </c>
      <c r="C29" s="41" t="s">
        <v>601</v>
      </c>
      <c r="D29" s="11" t="s">
        <v>655</v>
      </c>
      <c r="E29" s="6" t="s">
        <v>19</v>
      </c>
      <c r="F29" s="49">
        <v>0</v>
      </c>
      <c r="G29" s="47" t="s">
        <v>105</v>
      </c>
      <c r="H29" s="8">
        <v>182</v>
      </c>
      <c r="I29" s="163" t="s">
        <v>652</v>
      </c>
      <c r="J29" s="50"/>
      <c r="K29" s="19">
        <f t="shared" si="0"/>
        <v>1</v>
      </c>
      <c r="L29" s="19">
        <v>9</v>
      </c>
      <c r="M29" s="19">
        <f t="shared" si="1"/>
        <v>1</v>
      </c>
      <c r="N29" s="19" t="str">
        <f t="shared" si="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('1','S0000028','ຊຸດທໍ່ນໍ້າເສຍ ''ENGLEFIELD''','','','','', '', '','','ຊຸດ',1,3,2,NOW(), 0, '0000-00-00 00:00:00', 0, '9',0,0 ); </v>
      </c>
      <c r="O29" s="19" t="str">
        <f t="shared" si="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0,0,'182', 1, 1, 2, NOW(), 'ຮັບສິນຄ້າເຂົ້າໃໝ່', 'admin',' 0',0,0,0,'', '1','1','0000-00-00','-',NOW(),'-',NOW(),'-',NOW(),'1','1','','','');</v>
      </c>
    </row>
    <row r="30" spans="1:15" s="19" customFormat="1" ht="20.100000000000001" customHeight="1">
      <c r="A30" s="65">
        <v>29</v>
      </c>
      <c r="B30" s="108" t="s">
        <v>106</v>
      </c>
      <c r="C30" s="41" t="s">
        <v>1435</v>
      </c>
      <c r="D30" s="11" t="s">
        <v>654</v>
      </c>
      <c r="E30" s="6" t="s">
        <v>19</v>
      </c>
      <c r="F30" s="49">
        <v>0</v>
      </c>
      <c r="G30" s="47" t="s">
        <v>105</v>
      </c>
      <c r="H30" s="8">
        <v>20</v>
      </c>
      <c r="I30" s="39" t="s">
        <v>484</v>
      </c>
      <c r="J30" s="50"/>
      <c r="K30" s="19">
        <f t="shared" si="0"/>
        <v>1</v>
      </c>
      <c r="L30" s="19">
        <v>9</v>
      </c>
      <c r="M30" s="19">
        <f t="shared" si="1"/>
        <v>1</v>
      </c>
      <c r="N30" s="19" t="str">
        <f t="shared" si="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('1','S0000029','ຊຸດທໍ່ນໍ້າເສຍ  A-8104-N ''America Standard ''','','','','', '', '','','ຊຸດ',1,3,2,NOW(), 0, '0000-00-00 00:00:00', 0, '9',0,0 ); </v>
      </c>
      <c r="O30" s="19" t="str">
        <f t="shared" si="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0,0,'20', 1, 1, 2, NOW(), 'ຮັບສິນຄ້າເຂົ້າໃໝ່', 'admin',' 0',0,0,0,'', '1','1','0000-00-00','-',NOW(),'-',NOW(),'-',NOW(),'1','1','','','');</v>
      </c>
    </row>
    <row r="31" spans="1:15" s="19" customFormat="1" ht="20.100000000000001" customHeight="1">
      <c r="A31" s="65">
        <v>30</v>
      </c>
      <c r="B31" s="108" t="s">
        <v>106</v>
      </c>
      <c r="C31" s="41" t="s">
        <v>1436</v>
      </c>
      <c r="D31" s="45" t="s">
        <v>653</v>
      </c>
      <c r="E31" s="46" t="s">
        <v>19</v>
      </c>
      <c r="F31" s="47">
        <v>151199.4</v>
      </c>
      <c r="G31" s="47" t="s">
        <v>105</v>
      </c>
      <c r="H31" s="36">
        <v>1</v>
      </c>
      <c r="I31" s="46" t="s">
        <v>569</v>
      </c>
      <c r="J31" s="50"/>
      <c r="K31" s="19">
        <f t="shared" si="0"/>
        <v>3</v>
      </c>
      <c r="L31" s="19">
        <v>9</v>
      </c>
      <c r="M31" s="19">
        <f t="shared" si="1"/>
        <v>1</v>
      </c>
      <c r="N31" s="19" t="str">
        <f t="shared" si="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('3','S0000030','ຊຸດທໍ່ນໍ້າເສຍ  GLOBO GA-01-123-50','','','','', '', '','','ຊຸດ',1,3,2,NOW(), 0, '0000-00-00 00:00:00', 0, '9',0,0 ); </v>
      </c>
      <c r="O31" s="19" t="str">
        <f t="shared" si="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'3', '2024-04-10', (SELECT MAX(materialID) as materialID FROM tb_material WHERE info_id= '3'), 0,0,'1', 1, 1, 2, NOW(), 'ຮັບສິນຄ້າເຂົ້າໃໝ່', 'admin',' 151199.4',0,0,0,'', '1','1','0000-00-00','-',NOW(),'-',NOW(),'-',NOW(),'1','1','','','');</v>
      </c>
    </row>
    <row r="32" spans="1:15" s="19" customFormat="1" ht="20.100000000000001" customHeight="1">
      <c r="A32" s="65">
        <v>31</v>
      </c>
      <c r="B32" s="108" t="s">
        <v>106</v>
      </c>
      <c r="C32" s="41" t="s">
        <v>600</v>
      </c>
      <c r="D32" s="11" t="s">
        <v>41</v>
      </c>
      <c r="E32" s="6" t="s">
        <v>19</v>
      </c>
      <c r="F32" s="49">
        <v>0</v>
      </c>
      <c r="G32" s="47" t="s">
        <v>105</v>
      </c>
      <c r="H32" s="8">
        <v>17</v>
      </c>
      <c r="I32" s="39" t="s">
        <v>484</v>
      </c>
      <c r="J32" s="50"/>
      <c r="K32" s="19">
        <f t="shared" si="0"/>
        <v>1</v>
      </c>
      <c r="L32" s="19">
        <v>9</v>
      </c>
      <c r="M32" s="19">
        <f t="shared" si="1"/>
        <v>1</v>
      </c>
      <c r="N32" s="19" t="str">
        <f t="shared" si="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('1','S0000031','ຊຸດສາຍສີດສຳລະ 15780X - W K ສີຂາວ  ','','','','', '', '','','ຊຸດ',1,3,2,NOW(), 0, '0000-00-00 00:00:00', 0, '9',0,0 ); </v>
      </c>
      <c r="O32" s="19" t="str">
        <f t="shared" si="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0,0,'17', 1, 1, 2, NOW(), 'ຮັບສິນຄ້າເຂົ້າໃໝ່', 'admin',' 0',0,0,0,'', '1','1','0000-00-00','-',NOW(),'-',NOW(),'-',NOW(),'1','1','','','');</v>
      </c>
    </row>
    <row r="33" spans="1:15" s="19" customFormat="1" ht="20.100000000000001" customHeight="1">
      <c r="A33" s="65">
        <v>32</v>
      </c>
      <c r="B33" s="108" t="s">
        <v>106</v>
      </c>
      <c r="C33" s="41" t="s">
        <v>599</v>
      </c>
      <c r="D33" s="11" t="s">
        <v>658</v>
      </c>
      <c r="E33" s="6" t="s">
        <v>19</v>
      </c>
      <c r="F33" s="49">
        <v>0</v>
      </c>
      <c r="G33" s="47" t="s">
        <v>105</v>
      </c>
      <c r="H33" s="8">
        <v>81</v>
      </c>
      <c r="I33" s="39" t="s">
        <v>484</v>
      </c>
      <c r="J33" s="50"/>
      <c r="K33" s="19">
        <f t="shared" si="0"/>
        <v>1</v>
      </c>
      <c r="L33" s="19">
        <v>9</v>
      </c>
      <c r="M33" s="19">
        <f t="shared" si="1"/>
        <v>1</v>
      </c>
      <c r="N33" s="19" t="str">
        <f t="shared" si="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('1','S0000032','ຊຸດຮາວຕາກເຄື່ອງ  ສີຂາວ  K-2301-46N ','','','','', '', '','','ຊຸດ',1,3,2,NOW(), 0, '0000-00-00 00:00:00', 0, '9',0,0 ); </v>
      </c>
      <c r="O33" s="19" t="str">
        <f t="shared" si="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0,0,'81', 1, 1, 2, NOW(), 'ຮັບສິນຄ້າເຂົ້າໃໝ່', 'admin',' 0',0,0,0,'', '1','1','0000-00-00','-',NOW(),'-',NOW(),'-',NOW(),'1','1','','','');</v>
      </c>
    </row>
    <row r="34" spans="1:15" s="19" customFormat="1" ht="20.100000000000001" customHeight="1">
      <c r="A34" s="65">
        <v>33</v>
      </c>
      <c r="B34" s="108" t="s">
        <v>106</v>
      </c>
      <c r="C34" s="41" t="s">
        <v>1437</v>
      </c>
      <c r="D34" s="20" t="s">
        <v>656</v>
      </c>
      <c r="E34" s="6" t="s">
        <v>19</v>
      </c>
      <c r="F34" s="49">
        <v>0</v>
      </c>
      <c r="G34" s="47" t="s">
        <v>105</v>
      </c>
      <c r="H34" s="8">
        <v>111</v>
      </c>
      <c r="I34" s="39" t="s">
        <v>484</v>
      </c>
      <c r="J34" s="50"/>
      <c r="K34" s="19">
        <f t="shared" si="0"/>
        <v>1</v>
      </c>
      <c r="L34" s="19">
        <v>9</v>
      </c>
      <c r="M34" s="19">
        <f t="shared" si="1"/>
        <v>1</v>
      </c>
      <c r="N34" s="19" t="str">
        <f t="shared" si="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('1','S0000033','ຊຸດຮາວຕາກເຄື່ອງ  B0SS','','','','', '', '','','ຊຸດ',1,3,2,NOW(), 0, '0000-00-00 00:00:00', 0, '9',0,0 ); </v>
      </c>
      <c r="O34" s="19" t="str">
        <f t="shared" si="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0,0,'111', 1, 1, 2, NOW(), 'ຮັບສິນຄ້າເຂົ້າໃໝ່', 'admin',' 0',0,0,0,'', '1','1','0000-00-00','-',NOW(),'-',NOW(),'-',NOW(),'1','1','','','');</v>
      </c>
    </row>
    <row r="35" spans="1:15" s="19" customFormat="1" ht="20.100000000000001" customHeight="1">
      <c r="A35" s="65">
        <v>34</v>
      </c>
      <c r="B35" s="108" t="s">
        <v>106</v>
      </c>
      <c r="C35" s="41" t="s">
        <v>597</v>
      </c>
      <c r="D35" s="20" t="s">
        <v>487</v>
      </c>
      <c r="E35" s="6" t="s">
        <v>19</v>
      </c>
      <c r="F35" s="49">
        <v>0</v>
      </c>
      <c r="G35" s="47" t="s">
        <v>105</v>
      </c>
      <c r="H35" s="8">
        <v>22</v>
      </c>
      <c r="I35" s="39" t="s">
        <v>484</v>
      </c>
      <c r="J35" s="50"/>
      <c r="K35" s="19">
        <f t="shared" si="0"/>
        <v>1</v>
      </c>
      <c r="L35" s="19">
        <v>9</v>
      </c>
      <c r="M35" s="19">
        <f t="shared" si="1"/>
        <v>1</v>
      </c>
      <c r="N35" s="19" t="str">
        <f t="shared" si="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('1','S0000034','ຊຸດຖັງນ້ຳ WATER TANK  803','','','','', '', '','','ຊຸດ',1,3,2,NOW(), 0, '0000-00-00 00:00:00', 0, '9',0,0 ); </v>
      </c>
      <c r="O35" s="19" t="str">
        <f t="shared" si="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0,0,'22', 1, 1, 2, NOW(), 'ຮັບສິນຄ້າເຂົ້າໃໝ່', 'admin',' 0',0,0,0,'', '1','1','0000-00-00','-',NOW(),'-',NOW(),'-',NOW(),'1','1','','','');</v>
      </c>
    </row>
    <row r="36" spans="1:15" s="19" customFormat="1" ht="20.100000000000001" customHeight="1">
      <c r="A36" s="65">
        <v>35</v>
      </c>
      <c r="B36" s="108" t="s">
        <v>106</v>
      </c>
      <c r="C36" s="41" t="s">
        <v>1438</v>
      </c>
      <c r="D36" s="11" t="s">
        <v>657</v>
      </c>
      <c r="E36" s="6" t="s">
        <v>19</v>
      </c>
      <c r="F36" s="49">
        <v>0</v>
      </c>
      <c r="G36" s="47" t="s">
        <v>105</v>
      </c>
      <c r="H36" s="8">
        <v>81</v>
      </c>
      <c r="I36" s="163" t="s">
        <v>652</v>
      </c>
      <c r="J36" s="50"/>
      <c r="K36" s="19">
        <f t="shared" si="0"/>
        <v>1</v>
      </c>
      <c r="L36" s="19">
        <v>9</v>
      </c>
      <c r="M36" s="19">
        <f t="shared" si="1"/>
        <v>1</v>
      </c>
      <c r="N36" s="19" t="str">
        <f t="shared" si="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('1','S0000035','ພັດວາວສຸຂະພັນ ''DONMARK'' DO-08A ','','','','', '', '','','ຊຸດ',1,3,2,NOW(), 0, '0000-00-00 00:00:00', 0, '9',0,0 ); </v>
      </c>
      <c r="O36" s="19" t="str">
        <f t="shared" si="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0,0,'81', 1, 1, 2, NOW(), 'ຮັບສິນຄ້າເຂົ້າໃໝ່', 'admin',' 0',0,0,0,'', '1','1','0000-00-00','-',NOW(),'-',NOW(),'-',NOW(),'1','1','','','');</v>
      </c>
    </row>
    <row r="37" spans="1:15" s="19" customFormat="1" ht="20.100000000000001" customHeight="1">
      <c r="A37" s="65">
        <v>36</v>
      </c>
      <c r="B37" s="108" t="s">
        <v>106</v>
      </c>
      <c r="C37" s="41" t="s">
        <v>596</v>
      </c>
      <c r="D37" s="45" t="s">
        <v>566</v>
      </c>
      <c r="E37" s="46" t="s">
        <v>4</v>
      </c>
      <c r="F37" s="47">
        <v>0</v>
      </c>
      <c r="G37" s="47" t="s">
        <v>105</v>
      </c>
      <c r="H37" s="52">
        <v>6</v>
      </c>
      <c r="I37" s="179" t="s">
        <v>552</v>
      </c>
      <c r="J37" s="50"/>
      <c r="K37" s="19">
        <f t="shared" si="0"/>
        <v>1</v>
      </c>
      <c r="L37" s="19">
        <v>9</v>
      </c>
      <c r="M37" s="19">
        <f t="shared" si="1"/>
        <v>1</v>
      </c>
      <c r="N37" s="19" t="str">
        <f t="shared" si="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('1','S0000036','ຕະແກງດັກກີ່ນ  ເຫລດ  (Froor drain)  ','','','','', '', '','','ອັນ',1,3,2,NOW(), 0, '0000-00-00 00:00:00', 0, '9',0,0 ); </v>
      </c>
      <c r="O37" s="19" t="str">
        <f t="shared" si="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0,0,'6', 1, 1, 2, NOW(), 'ຮັບສິນຄ້າເຂົ້າໃໝ່', 'admin',' 0',0,0,0,'', '1','1','0000-00-00','-',NOW(),'-',NOW(),'-',NOW(),'1','1','','','');</v>
      </c>
    </row>
    <row r="38" spans="1:15" s="19" customFormat="1" ht="20.100000000000001" customHeight="1">
      <c r="A38" s="65">
        <v>37</v>
      </c>
      <c r="B38" s="108" t="s">
        <v>106</v>
      </c>
      <c r="C38" s="41" t="s">
        <v>1439</v>
      </c>
      <c r="D38" s="45" t="s">
        <v>565</v>
      </c>
      <c r="E38" s="46" t="s">
        <v>4</v>
      </c>
      <c r="F38" s="47">
        <v>0</v>
      </c>
      <c r="G38" s="47" t="s">
        <v>105</v>
      </c>
      <c r="H38" s="52">
        <v>3</v>
      </c>
      <c r="I38" s="179" t="s">
        <v>552</v>
      </c>
      <c r="J38" s="50"/>
      <c r="K38" s="19">
        <f t="shared" si="0"/>
        <v>1</v>
      </c>
      <c r="L38" s="19">
        <v>9</v>
      </c>
      <c r="M38" s="19">
        <f t="shared" si="1"/>
        <v>1</v>
      </c>
      <c r="N38" s="19" t="str">
        <f t="shared" si="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('1','S0000037','ຕະແກງດັກກີ່ນ  ເຫລັກ  (Froor drain)','','','','', '', '','','ອັນ',1,3,2,NOW(), 0, '0000-00-00 00:00:00', 0, '9',0,0 ); </v>
      </c>
      <c r="O38" s="19" t="str">
        <f t="shared" si="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0,0,'3', 1, 1, 2, NOW(), 'ຮັບສິນຄ້າເຂົ້າໃໝ່', 'admin',' 0',0,0,0,'', '1','1','0000-00-00','-',NOW(),'-',NOW(),'-',NOW(),'1','1','','','');</v>
      </c>
    </row>
    <row r="39" spans="1:15" s="19" customFormat="1" ht="20.100000000000001" customHeight="1">
      <c r="A39" s="65">
        <v>38</v>
      </c>
      <c r="B39" s="108" t="s">
        <v>106</v>
      </c>
      <c r="C39" s="41" t="s">
        <v>593</v>
      </c>
      <c r="D39" s="45" t="s">
        <v>564</v>
      </c>
      <c r="E39" s="46" t="s">
        <v>4</v>
      </c>
      <c r="F39" s="47">
        <v>0</v>
      </c>
      <c r="G39" s="47" t="s">
        <v>105</v>
      </c>
      <c r="H39" s="52">
        <v>39</v>
      </c>
      <c r="I39" s="179" t="s">
        <v>552</v>
      </c>
      <c r="J39" s="50"/>
      <c r="K39" s="19">
        <f t="shared" si="0"/>
        <v>1</v>
      </c>
      <c r="L39" s="19">
        <v>9</v>
      </c>
      <c r="M39" s="19">
        <f t="shared" si="1"/>
        <v>1</v>
      </c>
      <c r="N39" s="19" t="str">
        <f t="shared" si="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('1','S0000038','ຕະແກງດັກກີ່ນ  ຢາງ     (Froor drain)','','','','', '', '','','ອັນ',1,3,2,NOW(), 0, '0000-00-00 00:00:00', 0, '9',0,0 ); </v>
      </c>
      <c r="O39" s="19" t="str">
        <f t="shared" si="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0,0,'39', 1, 1, 2, NOW(), 'ຮັບສິນຄ້າເຂົ້າໃໝ່', 'admin',' 0',0,0,0,'', '1','1','0000-00-00','-',NOW(),'-',NOW(),'-',NOW(),'1','1','','','');</v>
      </c>
    </row>
    <row r="40" spans="1:15" s="19" customFormat="1" ht="20.100000000000001" customHeight="1">
      <c r="A40" s="65">
        <v>39</v>
      </c>
      <c r="B40" s="108" t="s">
        <v>106</v>
      </c>
      <c r="C40" s="41" t="s">
        <v>591</v>
      </c>
      <c r="D40" s="11" t="s">
        <v>666</v>
      </c>
      <c r="E40" s="6" t="s">
        <v>14</v>
      </c>
      <c r="F40" s="49">
        <v>0</v>
      </c>
      <c r="G40" s="47" t="s">
        <v>105</v>
      </c>
      <c r="H40" s="8">
        <v>78</v>
      </c>
      <c r="I40" s="163" t="s">
        <v>652</v>
      </c>
      <c r="J40" s="50"/>
      <c r="K40" s="19">
        <f t="shared" si="0"/>
        <v>1</v>
      </c>
      <c r="L40" s="19">
        <v>9</v>
      </c>
      <c r="M40" s="19">
        <f t="shared" si="1"/>
        <v>1</v>
      </c>
      <c r="N40" s="19" t="str">
        <f t="shared" si="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('1','S0000039','ໂຖປັດສະວະຊາຍ  America Standard TF6502-WT','','','','', '', '','','ຫນ່ວຍ',1,3,2,NOW(), 0, '0000-00-00 00:00:00', 0, '9',0,0 ); </v>
      </c>
      <c r="O40" s="19" t="str">
        <f t="shared" si="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0,0,'78', 1, 1, 2, NOW(), 'ຮັບສິນຄ້າເຂົ້າໃໝ່', 'admin',' 0',0,0,0,'', '1','1','0000-00-00','-',NOW(),'-',NOW(),'-',NOW(),'1','1','','','');</v>
      </c>
    </row>
    <row r="41" spans="1:15" s="19" customFormat="1" ht="20.100000000000001" customHeight="1">
      <c r="A41" s="65">
        <v>40</v>
      </c>
      <c r="B41" s="108" t="s">
        <v>106</v>
      </c>
      <c r="C41" s="41" t="s">
        <v>589</v>
      </c>
      <c r="D41" s="53" t="s">
        <v>636</v>
      </c>
      <c r="E41" s="46" t="s">
        <v>582</v>
      </c>
      <c r="F41" s="49">
        <v>0</v>
      </c>
      <c r="G41" s="47" t="s">
        <v>105</v>
      </c>
      <c r="H41" s="48">
        <v>5</v>
      </c>
      <c r="I41" s="179" t="s">
        <v>552</v>
      </c>
      <c r="J41" s="50"/>
      <c r="K41" s="19">
        <f t="shared" si="0"/>
        <v>1</v>
      </c>
      <c r="L41" s="19">
        <v>9</v>
      </c>
      <c r="M41" s="19">
        <f t="shared" si="1"/>
        <v>1</v>
      </c>
      <c r="N41" s="19" t="str">
        <f t="shared" si="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('1','S0000040','ໂຖປັດສະວະຊາຍ  America Standard   K-3100','','','','', '', '','','ໝ່ວຍ',1,3,2,NOW(), 0, '0000-00-00 00:00:00', 0, '9',0,0 ); </v>
      </c>
      <c r="O41" s="19" t="str">
        <f t="shared" si="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0,0,'5', 1, 1, 2, NOW(), 'ຮັບສິນຄ້າເຂົ້າໃໝ່', 'admin',' 0',0,0,0,'', '1','1','0000-00-00','-',NOW(),'-',NOW(),'-',NOW(),'1','1','','','');</v>
      </c>
    </row>
    <row r="42" spans="1:15" s="19" customFormat="1" ht="20.100000000000001" customHeight="1">
      <c r="A42" s="65">
        <v>41</v>
      </c>
      <c r="B42" s="108" t="s">
        <v>106</v>
      </c>
      <c r="C42" s="41" t="s">
        <v>587</v>
      </c>
      <c r="D42" s="53" t="s">
        <v>637</v>
      </c>
      <c r="E42" s="46" t="s">
        <v>582</v>
      </c>
      <c r="F42" s="49">
        <v>0</v>
      </c>
      <c r="G42" s="47" t="s">
        <v>105</v>
      </c>
      <c r="H42" s="48">
        <v>1</v>
      </c>
      <c r="I42" s="179" t="s">
        <v>552</v>
      </c>
      <c r="J42" s="50"/>
      <c r="K42" s="19">
        <f t="shared" si="0"/>
        <v>1</v>
      </c>
      <c r="L42" s="19">
        <v>9</v>
      </c>
      <c r="M42" s="19">
        <f t="shared" si="1"/>
        <v>1</v>
      </c>
      <c r="N42" s="19" t="str">
        <f t="shared" si="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('1','S0000041','ໂຖປັດສະວະຊາຍ  K-3110','','','','', '', '','','ໝ່ວຍ',1,3,2,NOW(), 0, '0000-00-00 00:00:00', 0, '9',0,0 ); </v>
      </c>
      <c r="O42" s="19" t="str">
        <f t="shared" si="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43" spans="1:15" s="19" customFormat="1" ht="20.100000000000001" customHeight="1">
      <c r="A43" s="65">
        <v>42</v>
      </c>
      <c r="B43" s="108" t="s">
        <v>106</v>
      </c>
      <c r="C43" s="41" t="s">
        <v>586</v>
      </c>
      <c r="D43" s="53" t="s">
        <v>638</v>
      </c>
      <c r="E43" s="46" t="s">
        <v>582</v>
      </c>
      <c r="F43" s="49">
        <v>0</v>
      </c>
      <c r="G43" s="47" t="s">
        <v>105</v>
      </c>
      <c r="H43" s="48">
        <v>1</v>
      </c>
      <c r="I43" s="179" t="s">
        <v>552</v>
      </c>
      <c r="J43" s="50"/>
      <c r="K43" s="19">
        <f t="shared" si="0"/>
        <v>1</v>
      </c>
      <c r="L43" s="19">
        <v>9</v>
      </c>
      <c r="M43" s="19">
        <f t="shared" si="1"/>
        <v>1</v>
      </c>
      <c r="N43" s="19" t="str">
        <f t="shared" si="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('1','S0000042','ໂຖປັດສະວະຊາຍ  KARAT K-3210','','','','', '', '','','ໝ່ວຍ',1,3,2,NOW(), 0, '0000-00-00 00:00:00', 0, '9',0,0 ); </v>
      </c>
      <c r="O43" s="19" t="str">
        <f t="shared" si="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44" spans="1:15" s="19" customFormat="1" ht="20.100000000000001" customHeight="1">
      <c r="A44" s="65">
        <v>43</v>
      </c>
      <c r="B44" s="108" t="s">
        <v>106</v>
      </c>
      <c r="C44" s="41" t="s">
        <v>1440</v>
      </c>
      <c r="D44" s="53" t="s">
        <v>639</v>
      </c>
      <c r="E44" s="46" t="s">
        <v>582</v>
      </c>
      <c r="F44" s="49">
        <v>0</v>
      </c>
      <c r="G44" s="47" t="s">
        <v>105</v>
      </c>
      <c r="H44" s="48">
        <v>21</v>
      </c>
      <c r="I44" s="179" t="s">
        <v>552</v>
      </c>
      <c r="J44" s="50"/>
      <c r="K44" s="19">
        <f t="shared" si="0"/>
        <v>1</v>
      </c>
      <c r="L44" s="19">
        <v>9</v>
      </c>
      <c r="M44" s="19">
        <f t="shared" si="1"/>
        <v>1</v>
      </c>
      <c r="N44" s="19" t="str">
        <f t="shared" si="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('1','S0000043','ໂຖປັດສະວະຊາຍ  KARAT ','','','','', '', '','','ໝ່ວຍ',1,3,2,NOW(), 0, '0000-00-00 00:00:00', 0, '9',0,0 ); </v>
      </c>
      <c r="O44" s="19" t="str">
        <f t="shared" si="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0,0,'21', 1, 1, 2, NOW(), 'ຮັບສິນຄ້າເຂົ້າໃໝ່', 'admin',' 0',0,0,0,'', '1','1','0000-00-00','-',NOW(),'-',NOW(),'-',NOW(),'1','1','','','');</v>
      </c>
    </row>
    <row r="45" spans="1:15" s="19" customFormat="1" ht="20.100000000000001" customHeight="1">
      <c r="A45" s="65">
        <v>44</v>
      </c>
      <c r="B45" s="108" t="s">
        <v>106</v>
      </c>
      <c r="C45" s="41" t="s">
        <v>1441</v>
      </c>
      <c r="D45" s="45" t="s">
        <v>614</v>
      </c>
      <c r="E45" s="46" t="s">
        <v>19</v>
      </c>
      <c r="F45" s="70">
        <v>200000</v>
      </c>
      <c r="G45" s="47" t="s">
        <v>105</v>
      </c>
      <c r="H45" s="67">
        <v>1</v>
      </c>
      <c r="I45" s="46" t="s">
        <v>612</v>
      </c>
      <c r="J45" s="50"/>
      <c r="K45" s="19">
        <f t="shared" si="0"/>
        <v>5</v>
      </c>
      <c r="L45" s="19">
        <v>9</v>
      </c>
      <c r="M45" s="19">
        <f t="shared" si="1"/>
        <v>1</v>
      </c>
      <c r="N45" s="19" t="str">
        <f t="shared" si="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('5','S0000044','ຝາຊັກໂຄກ VEGARR V1200W 36x44 cm','','','','', '', '','','ຊຸດ',1,3,2,NOW(), 0, '0000-00-00 00:00:00', 0, '9',0,0 ); </v>
      </c>
      <c r="O45" s="19" t="str">
        <f t="shared" si="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'5', '2024-04-10', (SELECT MAX(materialID) as materialID FROM tb_material WHERE info_id= '5'), 0,0,'1', 1, 1, 2, NOW(), 'ຮັບສິນຄ້າເຂົ້າໃໝ່', 'admin',' 200000',0,0,0,'', '1','1','0000-00-00','-',NOW(),'-',NOW(),'-',NOW(),'1','1','','','');</v>
      </c>
    </row>
    <row r="46" spans="1:15" s="19" customFormat="1" ht="20.100000000000001" customHeight="1">
      <c r="A46" s="65">
        <v>45</v>
      </c>
      <c r="B46" s="108" t="s">
        <v>106</v>
      </c>
      <c r="C46" s="41" t="s">
        <v>584</v>
      </c>
      <c r="D46" s="45" t="s">
        <v>613</v>
      </c>
      <c r="E46" s="46" t="s">
        <v>19</v>
      </c>
      <c r="F46" s="70">
        <v>255</v>
      </c>
      <c r="G46" s="47" t="s">
        <v>105</v>
      </c>
      <c r="H46" s="67">
        <v>1</v>
      </c>
      <c r="I46" s="46" t="s">
        <v>612</v>
      </c>
      <c r="J46" s="50"/>
      <c r="K46" s="19">
        <f t="shared" si="0"/>
        <v>5</v>
      </c>
      <c r="L46" s="19">
        <v>9</v>
      </c>
      <c r="M46" s="19">
        <f t="shared" si="1"/>
        <v>1</v>
      </c>
      <c r="N46" s="19" t="str">
        <f t="shared" si="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('5','S0000045','ຝາຊັກໂຄກ VEGARR V1200W','','','','', '', '','','ຊຸດ',1,3,2,NOW(), 0, '0000-00-00 00:00:00', 0, '9',0,0 ); </v>
      </c>
      <c r="O46" s="19" t="str">
        <f t="shared" si="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'5', '2024-04-10', (SELECT MAX(materialID) as materialID FROM tb_material WHERE info_id= '5'), 0,0,'1', 1, 1, 2, NOW(), 'ຮັບສິນຄ້າເຂົ້າໃໝ່', 'admin',' 255',0,0,0,'', '1','1','0000-00-00','-',NOW(),'-',NOW(),'-',NOW(),'1','1','','','');</v>
      </c>
    </row>
    <row r="47" spans="1:15" s="19" customFormat="1" ht="20.100000000000001" customHeight="1">
      <c r="A47" s="65">
        <v>46</v>
      </c>
      <c r="B47" s="108" t="s">
        <v>106</v>
      </c>
      <c r="C47" s="41" t="s">
        <v>1442</v>
      </c>
      <c r="D47" s="45" t="s">
        <v>562</v>
      </c>
      <c r="E47" s="46" t="s">
        <v>4</v>
      </c>
      <c r="F47" s="47">
        <v>0</v>
      </c>
      <c r="G47" s="47" t="s">
        <v>105</v>
      </c>
      <c r="H47" s="52">
        <v>34</v>
      </c>
      <c r="I47" s="179" t="s">
        <v>552</v>
      </c>
      <c r="J47" s="50"/>
      <c r="K47" s="19">
        <f t="shared" si="0"/>
        <v>1</v>
      </c>
      <c r="L47" s="19">
        <v>9</v>
      </c>
      <c r="M47" s="19">
        <f t="shared" si="1"/>
        <v>1</v>
      </c>
      <c r="N47" s="19" t="str">
        <f t="shared" si="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('1','S0000046','ຢ່ວງ ເກາະເຄື່ອງ ໃນຫ້ອງນ້ຳ (2)','','','','', '', '','','ອັນ',1,3,2,NOW(), 0, '0000-00-00 00:00:00', 0, '9',0,0 ); </v>
      </c>
      <c r="O47" s="19" t="str">
        <f t="shared" si="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0,0,'34', 1, 1, 2, NOW(), 'ຮັບສິນຄ້າເຂົ້າໃໝ່', 'admin',' 0',0,0,0,'', '1','1','0000-00-00','-',NOW(),'-',NOW(),'-',NOW(),'1','1','','','');</v>
      </c>
    </row>
    <row r="48" spans="1:15" s="19" customFormat="1" ht="20.100000000000001" customHeight="1">
      <c r="A48" s="65">
        <v>47</v>
      </c>
      <c r="B48" s="108" t="s">
        <v>106</v>
      </c>
      <c r="C48" s="41" t="s">
        <v>581</v>
      </c>
      <c r="D48" s="97" t="s">
        <v>560</v>
      </c>
      <c r="E48" s="98" t="s">
        <v>4</v>
      </c>
      <c r="F48" s="99">
        <v>0</v>
      </c>
      <c r="G48" s="99" t="s">
        <v>105</v>
      </c>
      <c r="H48" s="100">
        <v>2</v>
      </c>
      <c r="I48" s="190" t="s">
        <v>552</v>
      </c>
      <c r="J48" s="101"/>
      <c r="K48" s="19">
        <f t="shared" si="0"/>
        <v>1</v>
      </c>
      <c r="L48" s="19">
        <v>9</v>
      </c>
      <c r="M48" s="19">
        <f t="shared" si="1"/>
        <v>1</v>
      </c>
      <c r="N48" s="19" t="str">
        <f t="shared" si="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('1','S0000047','ຢ່ວງ ເກາະເຄື່ອງ ໃນຫ້ອງນ້ຳ (3)','','','','', '', '','','ອັນ',1,3,2,NOW(), 0, '0000-00-00 00:00:00', 0, '9',0,0 ); </v>
      </c>
      <c r="O48" s="19" t="str">
        <f t="shared" si="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0,0,'2', 1, 1, 2, NOW(), 'ຮັບສິນຄ້າເຂົ້າໃໝ່', 'admin',' 0',0,0,0,'', '1','1','0000-00-00','-',NOW(),'-',NOW(),'-',NOW(),'1','1','','','');</v>
      </c>
    </row>
    <row r="49" spans="1:18" s="69" customFormat="1" ht="20.100000000000001" customHeight="1">
      <c r="A49" s="65">
        <v>48</v>
      </c>
      <c r="B49" s="108" t="s">
        <v>106</v>
      </c>
      <c r="C49" s="41" t="s">
        <v>579</v>
      </c>
      <c r="D49" s="45" t="s">
        <v>558</v>
      </c>
      <c r="E49" s="46" t="s">
        <v>4</v>
      </c>
      <c r="F49" s="47">
        <v>0</v>
      </c>
      <c r="G49" s="47" t="s">
        <v>105</v>
      </c>
      <c r="H49" s="52">
        <v>82</v>
      </c>
      <c r="I49" s="179" t="s">
        <v>552</v>
      </c>
      <c r="J49" s="50"/>
      <c r="K49" s="19">
        <f t="shared" si="0"/>
        <v>1</v>
      </c>
      <c r="L49" s="19">
        <v>9</v>
      </c>
      <c r="M49" s="19">
        <f t="shared" si="1"/>
        <v>1</v>
      </c>
      <c r="N49" s="19" t="str">
        <f t="shared" si="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('1','S0000048','ຢ່ວງ ໃສ່ເຈ້ຍທິດຊູ້  PANEL','','','','', '', '','','ອັນ',1,3,2,NOW(), 0, '0000-00-00 00:00:00', 0, '9',0,0 ); </v>
      </c>
      <c r="O49" s="19" t="str">
        <f t="shared" si="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0,0,'82', 1, 1, 2, NOW(), 'ຮັບສິນຄ້າເຂົ້າໃໝ່', 'admin',' 0',0,0,0,'', '1','1','0000-00-00','-',NOW(),'-',NOW(),'-',NOW(),'1','1','','','');</v>
      </c>
    </row>
    <row r="50" spans="1:18" s="69" customFormat="1" ht="20.100000000000001" customHeight="1">
      <c r="A50" s="65">
        <v>49</v>
      </c>
      <c r="B50" s="108" t="s">
        <v>106</v>
      </c>
      <c r="C50" s="41" t="s">
        <v>578</v>
      </c>
      <c r="D50" s="58" t="s">
        <v>3086</v>
      </c>
      <c r="E50" s="39" t="s">
        <v>4</v>
      </c>
      <c r="F50" s="107">
        <v>18000</v>
      </c>
      <c r="G50" s="47" t="s">
        <v>105</v>
      </c>
      <c r="H50" s="62">
        <v>10</v>
      </c>
      <c r="I50" s="39" t="s">
        <v>569</v>
      </c>
      <c r="J50" s="50"/>
      <c r="K50" s="19">
        <f t="shared" si="0"/>
        <v>3</v>
      </c>
      <c r="L50" s="19">
        <v>9</v>
      </c>
      <c r="M50" s="19">
        <f t="shared" si="1"/>
        <v>1</v>
      </c>
      <c r="N50" s="19" t="str">
        <f t="shared" si="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('3','S0000049','ໄລກອນຫ້ອງນ້ຳ ສະແຕນເລດ','','','','', '', '','','ອັນ',1,3,2,NOW(), 0, '0000-00-00 00:00:00', 0, '9',0,0 ); </v>
      </c>
      <c r="O50" s="19" t="str">
        <f t="shared" si="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'3', '2024-04-10', (SELECT MAX(materialID) as materialID FROM tb_material WHERE info_id= '3'), 0,0,'10', 1, 1, 2, NOW(), 'ຮັບສິນຄ້າເຂົ້າໃໝ່', 'admin',' 18000',0,0,0,'', '1','1','0000-00-00','-',NOW(),'-',NOW(),'-',NOW(),'1','1','','','');</v>
      </c>
    </row>
    <row r="51" spans="1:18" s="69" customFormat="1" ht="20.100000000000001" customHeight="1">
      <c r="A51" s="65">
        <v>50</v>
      </c>
      <c r="B51" s="108" t="s">
        <v>106</v>
      </c>
      <c r="C51" s="41" t="s">
        <v>1443</v>
      </c>
      <c r="D51" s="58" t="s">
        <v>3086</v>
      </c>
      <c r="E51" s="39" t="s">
        <v>19</v>
      </c>
      <c r="F51" s="107">
        <v>34000</v>
      </c>
      <c r="G51" s="47" t="s">
        <v>105</v>
      </c>
      <c r="H51" s="62">
        <v>2</v>
      </c>
      <c r="I51" s="39" t="s">
        <v>570</v>
      </c>
      <c r="J51" s="50"/>
      <c r="K51" s="19">
        <f t="shared" si="0"/>
        <v>4</v>
      </c>
      <c r="L51" s="19">
        <v>9</v>
      </c>
      <c r="M51" s="19">
        <f t="shared" si="1"/>
        <v>1</v>
      </c>
      <c r="N51" s="19" t="str">
        <f t="shared" si="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('4','S0000050','ໄລກອນຫ້ອງນ້ຳ ສະແຕນເລດ','','','','', '', '','','ຊຸດ',1,3,2,NOW(), 0, '0000-00-00 00:00:00', 0, '9',0,0 ); </v>
      </c>
      <c r="O51" s="19" t="str">
        <f t="shared" si="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'4', '2024-04-10', (SELECT MAX(materialID) as materialID FROM tb_material WHERE info_id= '4'), 0,0,'2', 1, 1, 2, NOW(), 'ຮັບສິນຄ້າເຂົ້າໃໝ່', 'admin',' 34000',0,0,0,'', '1','1','0000-00-00','-',NOW(),'-',NOW(),'-',NOW(),'1','1','','','');</v>
      </c>
    </row>
    <row r="52" spans="1:18" s="69" customFormat="1" ht="20.100000000000001" customHeight="1">
      <c r="A52" s="65">
        <v>51</v>
      </c>
      <c r="B52" s="108" t="s">
        <v>106</v>
      </c>
      <c r="C52" s="41" t="s">
        <v>577</v>
      </c>
      <c r="D52" s="58" t="s">
        <v>3086</v>
      </c>
      <c r="E52" s="39" t="s">
        <v>19</v>
      </c>
      <c r="F52" s="107">
        <v>15000</v>
      </c>
      <c r="G52" s="47" t="s">
        <v>105</v>
      </c>
      <c r="H52" s="62">
        <v>1</v>
      </c>
      <c r="I52" s="39" t="s">
        <v>570</v>
      </c>
      <c r="J52" s="50"/>
      <c r="K52" s="19">
        <f t="shared" si="0"/>
        <v>4</v>
      </c>
      <c r="L52" s="19">
        <v>9</v>
      </c>
      <c r="M52" s="19">
        <f t="shared" si="1"/>
        <v>1</v>
      </c>
      <c r="N52" s="19" t="str">
        <f t="shared" si="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('4','S0000051','ໄລກອນຫ້ອງນ້ຳ ສະແຕນເລດ','','','','', '', '','','ຊຸດ',1,3,2,NOW(), 0, '0000-00-00 00:00:00', 0, '9',0,0 ); </v>
      </c>
      <c r="O52" s="19" t="str">
        <f t="shared" si="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'4', '2024-04-10', (SELECT MAX(materialID) as materialID FROM tb_material WHERE info_id= '4'), 0,0,'1', 1, 1, 2, NOW(), 'ຮັບສິນຄ້າເຂົ້າໃໝ່', 'admin',' 15000',0,0,0,'', '1','1','0000-00-00','-',NOW(),'-',NOW(),'-',NOW(),'1','1','','','');</v>
      </c>
    </row>
    <row r="53" spans="1:18" s="69" customFormat="1" ht="20.100000000000001" customHeight="1">
      <c r="A53" s="65">
        <v>52</v>
      </c>
      <c r="B53" s="108" t="s">
        <v>106</v>
      </c>
      <c r="C53" s="41" t="s">
        <v>576</v>
      </c>
      <c r="D53" s="45" t="s">
        <v>557</v>
      </c>
      <c r="E53" s="46" t="s">
        <v>4</v>
      </c>
      <c r="F53" s="47">
        <v>0</v>
      </c>
      <c r="G53" s="47" t="s">
        <v>105</v>
      </c>
      <c r="H53" s="52">
        <v>3</v>
      </c>
      <c r="I53" s="179" t="s">
        <v>552</v>
      </c>
      <c r="J53" s="50"/>
      <c r="K53" s="19">
        <f t="shared" si="0"/>
        <v>1</v>
      </c>
      <c r="L53" s="19">
        <v>9</v>
      </c>
      <c r="M53" s="19">
        <f t="shared" si="1"/>
        <v>1</v>
      </c>
      <c r="N53" s="19" t="str">
        <f t="shared" si="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('1','S0000052','ລູກບິດສະແຕນເຫລດ PANEL','','','','', '', '','','ອັນ',1,3,2,NOW(), 0, '0000-00-00 00:00:00', 0, '9',0,0 ); </v>
      </c>
      <c r="O53" s="19" t="str">
        <f t="shared" si="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0,0,'3', 1, 1, 2, NOW(), 'ຮັບສິນຄ້າເຂົ້າໃໝ່', 'admin',' 0',0,0,0,'', '1','1','0000-00-00','-',NOW(),'-',NOW(),'-',NOW(),'1','1','','','');</v>
      </c>
    </row>
    <row r="54" spans="1:18" s="19" customFormat="1" ht="20.100000000000001" customHeight="1">
      <c r="A54" s="65">
        <v>53</v>
      </c>
      <c r="B54" s="108" t="s">
        <v>106</v>
      </c>
      <c r="C54" s="41" t="s">
        <v>1444</v>
      </c>
      <c r="D54" s="102" t="s">
        <v>555</v>
      </c>
      <c r="E54" s="103" t="s">
        <v>4</v>
      </c>
      <c r="F54" s="104">
        <v>0</v>
      </c>
      <c r="G54" s="104" t="s">
        <v>105</v>
      </c>
      <c r="H54" s="105">
        <v>15</v>
      </c>
      <c r="I54" s="191" t="s">
        <v>552</v>
      </c>
      <c r="J54" s="106"/>
      <c r="K54" s="19">
        <f t="shared" si="0"/>
        <v>1</v>
      </c>
      <c r="L54" s="19">
        <v>9</v>
      </c>
      <c r="M54" s="19">
        <f t="shared" si="1"/>
        <v>1</v>
      </c>
      <c r="N54" s="19" t="str">
        <f t="shared" si="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('1','S0000053','ລູກບິດໂລ ','','','','', '', '','','ອັນ',1,3,2,NOW(), 0, '0000-00-00 00:00:00', 0, '9',0,0 ); </v>
      </c>
      <c r="O54" s="19" t="str">
        <f t="shared" si="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0,0,'15', 1, 1, 2, NOW(), 'ຮັບສິນຄ້າເຂົ້າໃໝ່', 'admin',' 0',0,0,0,'', '1','1','0000-00-00','-',NOW(),'-',NOW(),'-',NOW(),'1','1','','','');</v>
      </c>
    </row>
    <row r="55" spans="1:18" s="19" customFormat="1" ht="20.100000000000001" customHeight="1">
      <c r="A55" s="65">
        <v>54</v>
      </c>
      <c r="B55" s="108" t="s">
        <v>106</v>
      </c>
      <c r="C55" s="41" t="s">
        <v>575</v>
      </c>
      <c r="D55" s="45" t="s">
        <v>553</v>
      </c>
      <c r="E55" s="46" t="s">
        <v>4</v>
      </c>
      <c r="F55" s="47">
        <v>0</v>
      </c>
      <c r="G55" s="47" t="s">
        <v>105</v>
      </c>
      <c r="H55" s="52">
        <v>15</v>
      </c>
      <c r="I55" s="179" t="s">
        <v>552</v>
      </c>
      <c r="J55" s="50"/>
      <c r="K55" s="19">
        <f t="shared" si="0"/>
        <v>1</v>
      </c>
      <c r="L55" s="19">
        <v>9</v>
      </c>
      <c r="M55" s="19">
        <f t="shared" si="1"/>
        <v>1</v>
      </c>
      <c r="N55" s="19" t="str">
        <f t="shared" si="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('1','S0000054','ລູກບິດໂລເຄື່ອງໝາຍຫ້ອງນ້ຳ (ແດງ ຟ້າ) ','','','','', '', '','','ອັນ',1,3,2,NOW(), 0, '0000-00-00 00:00:00', 0, '9',0,0 ); </v>
      </c>
      <c r="O55" s="19" t="str">
        <f t="shared" si="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0,0,'15', 1, 1, 2, NOW(), 'ຮັບສິນຄ້າເຂົ້າໃໝ່', 'admin',' 0',0,0,0,'', '1','1','0000-00-00','-',NOW(),'-',NOW(),'-',NOW(),'1','1','','','');</v>
      </c>
    </row>
    <row r="56" spans="1:18" s="19" customFormat="1" ht="20.100000000000001" customHeight="1">
      <c r="A56" s="65">
        <v>55</v>
      </c>
      <c r="B56" s="108" t="s">
        <v>106</v>
      </c>
      <c r="C56" s="41" t="s">
        <v>574</v>
      </c>
      <c r="D56" s="53" t="s">
        <v>580</v>
      </c>
      <c r="E56" s="46" t="s">
        <v>4</v>
      </c>
      <c r="F56" s="49">
        <v>0</v>
      </c>
      <c r="G56" s="47" t="s">
        <v>105</v>
      </c>
      <c r="H56" s="48">
        <v>75</v>
      </c>
      <c r="I56" s="179" t="s">
        <v>552</v>
      </c>
      <c r="J56" s="50"/>
      <c r="K56" s="19">
        <f t="shared" si="0"/>
        <v>1</v>
      </c>
      <c r="L56" s="19">
        <v>9</v>
      </c>
      <c r="M56" s="19">
        <f t="shared" si="1"/>
        <v>1</v>
      </c>
      <c r="N56" s="19" t="str">
        <f t="shared" si="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('1','S0000055','ຫລົບກະເບື້ອງ  ສີສົ້ມ ','','','','', '', '','','ອັນ',1,3,2,NOW(), 0, '0000-00-00 00:00:00', 0, '9',0,0 ); </v>
      </c>
      <c r="O56" s="19" t="str">
        <f t="shared" si="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0,0,'75', 1, 1, 2, NOW(), 'ຮັບສິນຄ້າເຂົ້າໃໝ່', 'admin',' 0',0,0,0,'', '1','1','0000-00-00','-',NOW(),'-',NOW(),'-',NOW(),'1','1','','','');</v>
      </c>
    </row>
    <row r="57" spans="1:18" s="19" customFormat="1" ht="20.100000000000001" customHeight="1">
      <c r="A57" s="65">
        <v>56</v>
      </c>
      <c r="B57" s="108" t="s">
        <v>106</v>
      </c>
      <c r="C57" s="41" t="s">
        <v>573</v>
      </c>
      <c r="D57" s="53" t="s">
        <v>659</v>
      </c>
      <c r="E57" s="46" t="s">
        <v>4</v>
      </c>
      <c r="F57" s="49">
        <v>0</v>
      </c>
      <c r="G57" s="47" t="s">
        <v>105</v>
      </c>
      <c r="H57" s="48">
        <v>150</v>
      </c>
      <c r="I57" s="179" t="s">
        <v>552</v>
      </c>
      <c r="J57" s="50"/>
      <c r="K57" s="19">
        <f t="shared" si="0"/>
        <v>1</v>
      </c>
      <c r="L57" s="19">
        <v>9</v>
      </c>
      <c r="M57" s="19">
        <f t="shared" si="1"/>
        <v>1</v>
      </c>
      <c r="N57" s="19" t="str">
        <f t="shared" si="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('1','S0000056','ຫລົບກະເບື້ອງ  ມຸງຫລັງຄາສອງລ້ອງ  ສີແດງ ','','','','', '', '','','ອັນ',1,3,2,NOW(), 0, '0000-00-00 00:00:00', 0, '9',0,0 ); </v>
      </c>
      <c r="O57" s="19" t="str">
        <f t="shared" si="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0,0,'150', 1, 1, 2, NOW(), 'ຮັບສິນຄ້າເຂົ້າໃໝ່', 'admin',' 0',0,0,0,'', '1','1','0000-00-00','-',NOW(),'-',NOW(),'-',NOW(),'1','1','','','');</v>
      </c>
    </row>
    <row r="58" spans="1:18" s="19" customFormat="1" ht="20.100000000000001" customHeight="1">
      <c r="A58" s="65">
        <v>57</v>
      </c>
      <c r="B58" s="108" t="s">
        <v>106</v>
      </c>
      <c r="C58" s="41" t="s">
        <v>1445</v>
      </c>
      <c r="D58" s="53" t="s">
        <v>660</v>
      </c>
      <c r="E58" s="46" t="s">
        <v>4</v>
      </c>
      <c r="F58" s="49">
        <v>0</v>
      </c>
      <c r="G58" s="47" t="s">
        <v>105</v>
      </c>
      <c r="H58" s="48">
        <v>3</v>
      </c>
      <c r="I58" s="179" t="s">
        <v>552</v>
      </c>
      <c r="J58" s="50"/>
      <c r="K58" s="19">
        <f t="shared" si="0"/>
        <v>1</v>
      </c>
      <c r="L58" s="19">
        <v>9</v>
      </c>
      <c r="M58" s="19">
        <f t="shared" si="1"/>
        <v>1</v>
      </c>
      <c r="N58" s="19" t="str">
        <f t="shared" si="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('1','S0000057','ຫລົບກະເບື້ອງ  ມຸງຫລັງຄາສອງລ້ອງ  ສີຕັບໝູ ','','','','', '', '','','ອັນ',1,3,2,NOW(), 0, '0000-00-00 00:00:00', 0, '9',0,0 ); </v>
      </c>
      <c r="O58" s="19" t="str">
        <f t="shared" si="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0,0,'3', 1, 1, 2, NOW(), 'ຮັບສິນຄ້າເຂົ້າໃໝ່', 'admin',' 0',0,0,0,'', '1','1','0000-00-00','-',NOW(),'-',NOW(),'-',NOW(),'1','1','','','');</v>
      </c>
    </row>
    <row r="59" spans="1:18" s="19" customFormat="1" ht="20.100000000000001" customHeight="1">
      <c r="A59" s="65">
        <v>58</v>
      </c>
      <c r="B59" s="108" t="s">
        <v>106</v>
      </c>
      <c r="C59" s="41" t="s">
        <v>1446</v>
      </c>
      <c r="D59" s="53" t="s">
        <v>661</v>
      </c>
      <c r="E59" s="46" t="s">
        <v>4</v>
      </c>
      <c r="F59" s="49">
        <v>0</v>
      </c>
      <c r="G59" s="47" t="s">
        <v>105</v>
      </c>
      <c r="H59" s="48">
        <v>100</v>
      </c>
      <c r="I59" s="179" t="s">
        <v>552</v>
      </c>
      <c r="J59" s="50"/>
      <c r="K59" s="19">
        <f t="shared" si="0"/>
        <v>1</v>
      </c>
      <c r="L59" s="19">
        <v>9</v>
      </c>
      <c r="M59" s="19">
        <f t="shared" si="1"/>
        <v>1</v>
      </c>
      <c r="N59" s="19" t="str">
        <f t="shared" si="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('1','S0000058','ຫລົບກະເບື້ອງ  ມຸງຫລັງຄາຊີແພກ  ສີແດງ ','','','','', '', '','','ອັນ',1,3,2,NOW(), 0, '0000-00-00 00:00:00', 0, '9',0,0 ); </v>
      </c>
      <c r="O59" s="19" t="str">
        <f t="shared" si="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0,0,'100', 1, 1, 2, NOW(), 'ຮັບສິນຄ້າເຂົ້າໃໝ່', 'admin',' 0',0,0,0,'', '1','1','0000-00-00','-',NOW(),'-',NOW(),'-',NOW(),'1','1','','','');</v>
      </c>
    </row>
    <row r="60" spans="1:18" s="19" customFormat="1" ht="20.100000000000001" customHeight="1">
      <c r="A60" s="65">
        <v>59</v>
      </c>
      <c r="B60" s="108" t="s">
        <v>106</v>
      </c>
      <c r="C60" s="41" t="s">
        <v>1447</v>
      </c>
      <c r="D60" s="53" t="s">
        <v>662</v>
      </c>
      <c r="E60" s="46" t="s">
        <v>4</v>
      </c>
      <c r="F60" s="49">
        <v>0</v>
      </c>
      <c r="G60" s="47" t="s">
        <v>105</v>
      </c>
      <c r="H60" s="48">
        <v>6</v>
      </c>
      <c r="I60" s="179" t="s">
        <v>552</v>
      </c>
      <c r="J60" s="50"/>
      <c r="K60" s="19">
        <f t="shared" si="0"/>
        <v>1</v>
      </c>
      <c r="L60" s="19">
        <v>9</v>
      </c>
      <c r="M60" s="19">
        <f t="shared" si="1"/>
        <v>1</v>
      </c>
      <c r="N60" s="19" t="str">
        <f t="shared" si="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('1','S0000059','ຫລົບກະເບື້ອງ  ມຸງຫລັງຄາຊີແພກ  ສີຕັບໝູ ','','','','', '', '','','ອັນ',1,3,2,NOW(), 0, '0000-00-00 00:00:00', 0, '9',0,0 ); </v>
      </c>
      <c r="O60" s="19" t="str">
        <f t="shared" si="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0,0,'6', 1, 1, 2, NOW(), 'ຮັບສິນຄ້າເຂົ້າໃໝ່', 'admin',' 0',0,0,0,'', '1','1','0000-00-00','-',NOW(),'-',NOW(),'-',NOW(),'1','1','','','');</v>
      </c>
    </row>
    <row r="61" spans="1:18" s="19" customFormat="1" ht="20.100000000000001" customHeight="1">
      <c r="A61" s="65">
        <v>60</v>
      </c>
      <c r="B61" s="108" t="s">
        <v>106</v>
      </c>
      <c r="C61" s="41" t="s">
        <v>1448</v>
      </c>
      <c r="D61" s="53" t="s">
        <v>659</v>
      </c>
      <c r="E61" s="46" t="s">
        <v>4</v>
      </c>
      <c r="F61" s="49">
        <v>0</v>
      </c>
      <c r="G61" s="47" t="s">
        <v>105</v>
      </c>
      <c r="H61" s="36">
        <v>13</v>
      </c>
      <c r="I61" s="179" t="s">
        <v>552</v>
      </c>
      <c r="J61" s="50"/>
      <c r="K61" s="19">
        <f t="shared" si="0"/>
        <v>1</v>
      </c>
      <c r="L61" s="19">
        <v>9</v>
      </c>
      <c r="M61" s="19">
        <f t="shared" si="1"/>
        <v>1</v>
      </c>
      <c r="N61" s="19" t="str">
        <f t="shared" si="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('1','S0000060','ຫລົບກະເບື້ອງ  ມຸງຫລັງຄາສອງລ້ອງ  ສີແດງ ','','','','', '', '','','ອັນ',1,3,2,NOW(), 0, '0000-00-00 00:00:00', 0, '9',0,0 ); </v>
      </c>
      <c r="O61" s="19" t="str">
        <f t="shared" si="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0,0,'13', 1, 1, 2, NOW(), 'ຮັບສິນຄ້າເຂົ້າໃໝ່', 'admin',' 0',0,0,0,'', '1','1','0000-00-00','-',NOW(),'-',NOW(),'-',NOW(),'1','1','','','');</v>
      </c>
    </row>
    <row r="62" spans="1:18" s="19" customFormat="1" ht="20.100000000000001" customHeight="1">
      <c r="A62" s="65">
        <v>61</v>
      </c>
      <c r="B62" s="108" t="s">
        <v>106</v>
      </c>
      <c r="C62" s="41" t="s">
        <v>1449</v>
      </c>
      <c r="D62" s="53" t="s">
        <v>663</v>
      </c>
      <c r="E62" s="46" t="s">
        <v>4</v>
      </c>
      <c r="F62" s="49">
        <v>0</v>
      </c>
      <c r="G62" s="47" t="s">
        <v>105</v>
      </c>
      <c r="H62" s="36">
        <v>45</v>
      </c>
      <c r="I62" s="179" t="s">
        <v>552</v>
      </c>
      <c r="J62" s="69"/>
      <c r="K62" s="19">
        <f t="shared" si="0"/>
        <v>1</v>
      </c>
      <c r="L62" s="19">
        <v>9</v>
      </c>
      <c r="M62" s="19">
        <f t="shared" si="1"/>
        <v>1</v>
      </c>
      <c r="N62" s="19" t="str">
        <f t="shared" si="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('1','S0000061','ຫລົບກະເບື້ອງ  ມຸງຫລັງຄາສອງລ້ອງ  ສີຟ້າ','','','','', '', '','','ອັນ',1,3,2,NOW(), 0, '0000-00-00 00:00:00', 0, '9',0,0 ); </v>
      </c>
      <c r="O62" s="19" t="str">
        <f t="shared" si="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0,0,'45', 1, 1, 2, NOW(), 'ຮັບສິນຄ້າເຂົ້າໃໝ່', 'admin',' 0',0,0,0,'', '1','1','0000-00-00','-',NOW(),'-',NOW(),'-',NOW(),'1','1','','','');</v>
      </c>
    </row>
    <row r="63" spans="1:18" s="19" customFormat="1" ht="20.100000000000001" customHeight="1">
      <c r="A63" s="65">
        <v>62</v>
      </c>
      <c r="B63" s="108" t="s">
        <v>106</v>
      </c>
      <c r="C63" s="41" t="s">
        <v>568</v>
      </c>
      <c r="D63" s="53" t="s">
        <v>664</v>
      </c>
      <c r="E63" s="46" t="s">
        <v>4</v>
      </c>
      <c r="F63" s="49">
        <v>0</v>
      </c>
      <c r="G63" s="47" t="s">
        <v>105</v>
      </c>
      <c r="H63" s="36">
        <v>205</v>
      </c>
      <c r="I63" s="179" t="s">
        <v>552</v>
      </c>
      <c r="J63" s="69"/>
      <c r="K63" s="19">
        <f t="shared" si="0"/>
        <v>1</v>
      </c>
      <c r="L63" s="19">
        <v>9</v>
      </c>
      <c r="M63" s="19">
        <f t="shared" si="1"/>
        <v>1</v>
      </c>
      <c r="N63" s="19" t="str">
        <f t="shared" si="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('1','S0000062','ຫລົບປ້ານລົມ  ສີແດງ ','','','','', '', '','','ອັນ',1,3,2,NOW(), 0, '0000-00-00 00:00:00', 0, '9',0,0 ); </v>
      </c>
      <c r="O63" s="19" t="str">
        <f t="shared" si="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0,0,'205', 1, 1, 2, NOW(), 'ຮັບສິນຄ້າເຂົ້າໃໝ່', 'admin',' 0',0,0,0,'', '1','1','0000-00-00','-',NOW(),'-',NOW(),'-',NOW(),'1','1','','','');</v>
      </c>
    </row>
    <row r="64" spans="1:18" s="19" customFormat="1" ht="20.100000000000001" customHeight="1">
      <c r="A64" s="65">
        <v>63</v>
      </c>
      <c r="B64" s="108" t="s">
        <v>106</v>
      </c>
      <c r="C64" s="41" t="s">
        <v>567</v>
      </c>
      <c r="D64" s="53" t="s">
        <v>665</v>
      </c>
      <c r="E64" s="46" t="s">
        <v>4</v>
      </c>
      <c r="F64" s="49">
        <v>0</v>
      </c>
      <c r="G64" s="47" t="s">
        <v>105</v>
      </c>
      <c r="H64" s="36">
        <v>14</v>
      </c>
      <c r="I64" s="179" t="s">
        <v>552</v>
      </c>
      <c r="J64" s="50"/>
      <c r="K64" s="19">
        <f t="shared" si="0"/>
        <v>1</v>
      </c>
      <c r="L64" s="19">
        <v>9</v>
      </c>
      <c r="M64" s="19">
        <f t="shared" si="1"/>
        <v>1</v>
      </c>
      <c r="N64" s="19" t="str">
        <f t="shared" si="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('1','S0000063','ຫລົບປ້ານລົມ  ສີຕັບໝູ  ','','','','', '', '','','ອັນ',1,3,2,NOW(), 0, '0000-00-00 00:00:00', 0, '9',0,0 ); </v>
      </c>
      <c r="O64" s="19" t="str">
        <f t="shared" si="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0,0,'14', 1, 1, 2, NOW(), 'ຮັບສິນຄ້າເຂົ້າໃໝ່', 'admin',' 0',0,0,0,'', '1','1','0000-00-00','-',NOW(),'-',NOW(),'-',NOW(),'1','1','','','');</v>
      </c>
      <c r="P64" s="201"/>
      <c r="Q64" s="201"/>
      <c r="R64" s="201"/>
    </row>
    <row r="65" spans="1:18" s="19" customFormat="1" ht="20.100000000000001" customHeight="1">
      <c r="A65" s="65">
        <v>64</v>
      </c>
      <c r="B65" s="108" t="s">
        <v>106</v>
      </c>
      <c r="C65" s="41" t="s">
        <v>1450</v>
      </c>
      <c r="D65" s="11" t="s">
        <v>488</v>
      </c>
      <c r="E65" s="6" t="s">
        <v>58</v>
      </c>
      <c r="F65" s="49">
        <v>0</v>
      </c>
      <c r="G65" s="47" t="s">
        <v>105</v>
      </c>
      <c r="H65" s="8">
        <v>255</v>
      </c>
      <c r="I65" s="39" t="s">
        <v>484</v>
      </c>
      <c r="J65" s="50"/>
      <c r="K65" s="19">
        <f t="shared" si="0"/>
        <v>1</v>
      </c>
      <c r="L65" s="19">
        <v>9</v>
      </c>
      <c r="M65" s="19">
        <f t="shared" si="1"/>
        <v>1</v>
      </c>
      <c r="N65" s="19" t="str">
        <f t="shared" si="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('1','S0000064','ຫູເກາະ ສຸຂະພັນ Bracket Set M11395 VP-1502','','','','', '', '','','ຄູ່',1,3,2,NOW(), 0, '0000-00-00 00:00:00', 0, '9',0,0 ); </v>
      </c>
      <c r="O65" s="19" t="str">
        <f t="shared" si="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0,0,'255', 1, 1, 2, NOW(), 'ຮັບສິນຄ້າເຂົ້າໃໝ່', 'admin',' 0',0,0,0,'', '1','1','0000-00-00','-',NOW(),'-',NOW(),'-',NOW(),'1','1','','','');</v>
      </c>
      <c r="P65" s="201"/>
      <c r="Q65" s="201"/>
      <c r="R65" s="201"/>
    </row>
    <row r="66" spans="1:18" s="19" customFormat="1" ht="20.100000000000001" customHeight="1">
      <c r="A66" s="65">
        <v>65</v>
      </c>
      <c r="B66" s="108" t="s">
        <v>106</v>
      </c>
      <c r="C66" s="41" t="s">
        <v>1451</v>
      </c>
      <c r="D66" s="11" t="s">
        <v>17</v>
      </c>
      <c r="E66" s="6" t="s">
        <v>14</v>
      </c>
      <c r="F66" s="49">
        <v>0</v>
      </c>
      <c r="G66" s="47" t="s">
        <v>105</v>
      </c>
      <c r="H66" s="8">
        <v>78</v>
      </c>
      <c r="I66" s="163" t="s">
        <v>652</v>
      </c>
      <c r="J66" s="50"/>
      <c r="K66" s="19">
        <f t="shared" si="0"/>
        <v>1</v>
      </c>
      <c r="L66" s="19">
        <v>9</v>
      </c>
      <c r="M66" s="19">
        <f t="shared" si="1"/>
        <v>1</v>
      </c>
      <c r="N66" s="19" t="str">
        <f t="shared" si="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('1','S0000065','ຫົວຊັກໂຄກ  KARAT   18838X - WK   (ບໍ່ມີຝາປິດ)','','','','', '', '','','ຫນ່ວຍ',1,3,2,NOW(), 0, '0000-00-00 00:00:00', 0, '9',0,0 ); </v>
      </c>
      <c r="O66" s="19" t="str">
        <f t="shared" si="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0,0,'78', 1, 1, 2, NOW(), 'ຮັບສິນຄ້າເຂົ້າໃໝ່', 'admin',' 0',0,0,0,'', '1','1','0000-00-00','-',NOW(),'-',NOW(),'-',NOW(),'1','1','','','');</v>
      </c>
      <c r="P66" s="201"/>
      <c r="Q66" s="201"/>
      <c r="R66" s="201"/>
    </row>
    <row r="67" spans="1:18" s="19" customFormat="1" ht="20.100000000000001" customHeight="1">
      <c r="A67" s="65">
        <v>66</v>
      </c>
      <c r="B67" s="108" t="s">
        <v>106</v>
      </c>
      <c r="C67" s="41" t="s">
        <v>1452</v>
      </c>
      <c r="D67" s="53" t="s">
        <v>585</v>
      </c>
      <c r="E67" s="46" t="s">
        <v>582</v>
      </c>
      <c r="F67" s="49">
        <v>0</v>
      </c>
      <c r="G67" s="47" t="s">
        <v>105</v>
      </c>
      <c r="H67" s="36">
        <v>2</v>
      </c>
      <c r="I67" s="179" t="s">
        <v>552</v>
      </c>
      <c r="J67" s="50"/>
      <c r="K67" s="19">
        <f t="shared" ref="K67:K91" si="4">_xlfn.IFS(I67="ສາງລາຍວັນສຳນັກງານໃຫຍ່",1,I67="ພະແນກບໍລິຫານສຳນັກງານໃຫຍ່",2,I67="ໄອເຕັກສູນວາງສະແດງສິນຄ້າ",3,I67="ໄອເຕັກມໍລ",4,I67="ໄອເຕັກສວນນ້ຳ",5,I67="ທົ່ງຂັນຄຳມໍລ",6,TRUE,1)</f>
        <v>1</v>
      </c>
      <c r="L67" s="19">
        <v>9</v>
      </c>
      <c r="M67" s="19">
        <f t="shared" ref="M67:M91" si="5">_xlfn.IFS(G67="ກີບ",1,G67="ບາດ",3,G67="ໂດລາ",2,TRUE,1)</f>
        <v>1</v>
      </c>
      <c r="N67" s="19" t="str">
        <f t="shared" ref="N67:N91" si="6">"INSERT INTO tb_material(info_id, mBarcode, materialName, materialRemark, materialRemark1, materialRemark2, uname1, unitQty1,uname2, unitQty2, uname3, unitQty3,status_id,user_add,date_add,user_edit,date_edit, min_stock, kf_id, ingredient, mOpenStock) " &amp; " Values ('"&amp; K67 &amp;"','"&amp; C67 &amp;"','"&amp; D67 &amp;"','','','','', '', '','','" &amp; E67 &amp;"',1,3,2,NOW(), 0, '0000-00-00 00:00:00', 0, '"&amp; L67&amp;"',0,0 ); "</f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('1','S0000066','ຫົວຊັກໂຄກ  2490 - WT   (ບໍ່ມີຝາປິດ)','','','','', '', '','','ໝ່ວຍ',1,3,2,NOW(), 0, '0000-00-00 00:00:00', 0, '9',0,0 ); </v>
      </c>
      <c r="O67" s="19" t="str">
        <f t="shared" ref="O67:O91" si="7">"INSERT INTO tb_transactiond ( tranID, info_id, date_tran, materialID, unitQty1, unitQty2, unitQty3, tranType, status_id, user_add, date_add, Dremark, staffName,  pur_price, pur_tax, sale_price, receive_dis, location_addr, openID," &amp; "   dbch, exp_date,bill_no, bill_date,whouse_no, whouse_date, po_no, po_date, cur_id, lot_no, `release`, sector, po_file) " &amp; "
VALUES ('778899776655431', '"&amp;K67&amp;"', '2024-04-10', (SELECT MAX(materialID) as materialID FROM tb_material WHERE info_id= '"&amp;K67&amp;"'), 0,0,'"&amp;H67&amp;"', 1, 1, 2, NOW(), 'ຮັບສິນຄ້າເຂົ້າໃໝ່', 'admin',' "&amp;F67&amp;"',0,0,0,'', '1','1','0000-00-00','-',NOW(),'-',NOW(),'-',NOW(),'"&amp;M67&amp;"','1','','','');"</f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0,0,'2', 1, 1, 2, NOW(), 'ຮັບສິນຄ້າເຂົ້າໃໝ່', 'admin',' 0',0,0,0,'', '1','1','0000-00-00','-',NOW(),'-',NOW(),'-',NOW(),'1','1','','','');</v>
      </c>
      <c r="P67" s="3"/>
      <c r="Q67" s="3"/>
      <c r="R67" s="3"/>
    </row>
    <row r="68" spans="1:18" s="19" customFormat="1" ht="20.100000000000001" customHeight="1">
      <c r="A68" s="65">
        <v>67</v>
      </c>
      <c r="B68" s="108" t="s">
        <v>106</v>
      </c>
      <c r="C68" s="41" t="s">
        <v>563</v>
      </c>
      <c r="D68" s="53" t="s">
        <v>583</v>
      </c>
      <c r="E68" s="46" t="s">
        <v>582</v>
      </c>
      <c r="F68" s="49">
        <v>0</v>
      </c>
      <c r="G68" s="47" t="s">
        <v>105</v>
      </c>
      <c r="H68" s="36">
        <v>21</v>
      </c>
      <c r="I68" s="179" t="s">
        <v>552</v>
      </c>
      <c r="J68" s="50"/>
      <c r="K68" s="19">
        <f t="shared" si="4"/>
        <v>1</v>
      </c>
      <c r="L68" s="19">
        <v>9</v>
      </c>
      <c r="M68" s="19">
        <f t="shared" si="5"/>
        <v>1</v>
      </c>
      <c r="N68" s="19" t="str">
        <f t="shared" si="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('1','S0000067','ຫົວຊັກໂຄກ  2459 - WT   (ບໍ່ມີຝາປິດ)','','','','', '', '','','ໝ່ວຍ',1,3,2,NOW(), 0, '0000-00-00 00:00:00', 0, '9',0,0 ); </v>
      </c>
      <c r="O68" s="19" t="str">
        <f t="shared" si="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0,0,'21', 1, 1, 2, NOW(), 'ຮັບສິນຄ້າເຂົ້າໃໝ່', 'admin',' 0',0,0,0,'', '1','1','0000-00-00','-',NOW(),'-',NOW(),'-',NOW(),'1','1','','','');</v>
      </c>
      <c r="P68" s="3"/>
      <c r="Q68" s="3"/>
      <c r="R68" s="3"/>
    </row>
    <row r="69" spans="1:18" s="19" customFormat="1" ht="20.100000000000001" customHeight="1">
      <c r="A69" s="65">
        <v>68</v>
      </c>
      <c r="B69" s="108" t="s">
        <v>106</v>
      </c>
      <c r="C69" s="41" t="s">
        <v>561</v>
      </c>
      <c r="D69" s="11" t="s">
        <v>18</v>
      </c>
      <c r="E69" s="6" t="s">
        <v>19</v>
      </c>
      <c r="F69" s="49">
        <v>0</v>
      </c>
      <c r="G69" s="47" t="s">
        <v>105</v>
      </c>
      <c r="H69" s="8">
        <v>1</v>
      </c>
      <c r="I69" s="39" t="s">
        <v>484</v>
      </c>
      <c r="J69" s="50"/>
      <c r="K69" s="19">
        <f t="shared" si="4"/>
        <v>1</v>
      </c>
      <c r="L69" s="19">
        <v>9</v>
      </c>
      <c r="M69" s="19">
        <f t="shared" si="5"/>
        <v>1</v>
      </c>
      <c r="N69" s="19" t="str">
        <f t="shared" si="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('1','S0000068','ຫົວຊັກໂຄກ  2399NW-WT-0','','','','', '', '','','ຊຸດ',1,3,2,NOW(), 0, '0000-00-00 00:00:00', 0, '9',0,0 ); </v>
      </c>
      <c r="O69" s="19" t="str">
        <f t="shared" si="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  <c r="P69" s="201"/>
      <c r="Q69" s="201"/>
      <c r="R69" s="201"/>
    </row>
    <row r="70" spans="1:18" s="19" customFormat="1" ht="20.100000000000001" customHeight="1">
      <c r="A70" s="65">
        <v>69</v>
      </c>
      <c r="B70" s="108" t="s">
        <v>106</v>
      </c>
      <c r="C70" s="41" t="s">
        <v>559</v>
      </c>
      <c r="D70" s="11" t="s">
        <v>18</v>
      </c>
      <c r="E70" s="6" t="s">
        <v>14</v>
      </c>
      <c r="F70" s="49">
        <v>0</v>
      </c>
      <c r="G70" s="47" t="s">
        <v>105</v>
      </c>
      <c r="H70" s="8">
        <v>1</v>
      </c>
      <c r="I70" s="39" t="s">
        <v>484</v>
      </c>
      <c r="J70" s="50"/>
      <c r="K70" s="19">
        <f t="shared" si="4"/>
        <v>1</v>
      </c>
      <c r="L70" s="19">
        <v>9</v>
      </c>
      <c r="M70" s="19">
        <f t="shared" si="5"/>
        <v>1</v>
      </c>
      <c r="N70" s="19" t="str">
        <f t="shared" si="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('1','S0000069','ຫົວຊັກໂຄກ  2399NW-WT-0','','','','', '', '','','ຫນ່ວຍ',1,3,2,NOW(), 0, '0000-00-00 00:00:00', 0, '9',0,0 ); </v>
      </c>
      <c r="O70" s="19" t="str">
        <f t="shared" si="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  <c r="P70" s="201"/>
      <c r="Q70" s="201"/>
      <c r="R70" s="201"/>
    </row>
    <row r="71" spans="1:18" s="19" customFormat="1" ht="20.100000000000001" customHeight="1">
      <c r="A71" s="65">
        <v>70</v>
      </c>
      <c r="B71" s="108" t="s">
        <v>106</v>
      </c>
      <c r="C71" s="41" t="s">
        <v>1453</v>
      </c>
      <c r="D71" s="11" t="s">
        <v>20</v>
      </c>
      <c r="E71" s="6" t="s">
        <v>14</v>
      </c>
      <c r="F71" s="49">
        <v>0</v>
      </c>
      <c r="G71" s="47" t="s">
        <v>105</v>
      </c>
      <c r="H71" s="8">
        <v>2</v>
      </c>
      <c r="I71" s="39" t="s">
        <v>484</v>
      </c>
      <c r="J71" s="50"/>
      <c r="K71" s="19">
        <f t="shared" si="4"/>
        <v>1</v>
      </c>
      <c r="L71" s="19">
        <v>9</v>
      </c>
      <c r="M71" s="19">
        <f t="shared" si="5"/>
        <v>1</v>
      </c>
      <c r="N71" s="19" t="str">
        <f t="shared" si="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('1','S0000070','ຫົວສ້ວມ 100 FP-WT','','','','', '', '','','ຫນ່ວຍ',1,3,2,NOW(), 0, '0000-00-00 00:00:00', 0, '9',0,0 ); </v>
      </c>
      <c r="O71" s="19" t="str">
        <f t="shared" si="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0,0,'2', 1, 1, 2, NOW(), 'ຮັບສິນຄ້າເຂົ້າໃໝ່', 'admin',' 0',0,0,0,'', '1','1','0000-00-00','-',NOW(),'-',NOW(),'-',NOW(),'1','1','','','');</v>
      </c>
      <c r="P71" s="201"/>
      <c r="Q71" s="201"/>
      <c r="R71" s="201"/>
    </row>
    <row r="72" spans="1:18" s="19" customFormat="1" ht="20.100000000000001" customHeight="1">
      <c r="A72" s="65">
        <v>71</v>
      </c>
      <c r="B72" s="108" t="s">
        <v>106</v>
      </c>
      <c r="C72" s="41" t="s">
        <v>556</v>
      </c>
      <c r="D72" s="11" t="s">
        <v>21</v>
      </c>
      <c r="E72" s="6" t="s">
        <v>14</v>
      </c>
      <c r="F72" s="49">
        <v>0</v>
      </c>
      <c r="G72" s="47" t="s">
        <v>105</v>
      </c>
      <c r="H72" s="8">
        <v>5</v>
      </c>
      <c r="I72" s="39" t="s">
        <v>484</v>
      </c>
      <c r="J72" s="50"/>
      <c r="K72" s="19">
        <f t="shared" si="4"/>
        <v>1</v>
      </c>
      <c r="L72" s="19">
        <v>9</v>
      </c>
      <c r="M72" s="19">
        <f t="shared" si="5"/>
        <v>1</v>
      </c>
      <c r="N72" s="19" t="str">
        <f t="shared" si="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('1','S0000071','ຫົວສ້ວມ Carnival','','','','', '', '','','ຫນ່ວຍ',1,3,2,NOW(), 0, '0000-00-00 00:00:00', 0, '9',0,0 ); </v>
      </c>
      <c r="O72" s="19" t="str">
        <f t="shared" si="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0,0,'5', 1, 1, 2, NOW(), 'ຮັບສິນຄ້າເຂົ້າໃໝ່', 'admin',' 0',0,0,0,'', '1','1','0000-00-00','-',NOW(),'-',NOW(),'-',NOW(),'1','1','','','');</v>
      </c>
      <c r="P72" s="201"/>
      <c r="Q72" s="201"/>
      <c r="R72" s="201"/>
    </row>
    <row r="73" spans="1:18" s="19" customFormat="1" ht="20.100000000000001" customHeight="1">
      <c r="A73" s="65">
        <v>72</v>
      </c>
      <c r="B73" s="108" t="s">
        <v>106</v>
      </c>
      <c r="C73" s="41" t="s">
        <v>554</v>
      </c>
      <c r="D73" s="11" t="s">
        <v>4421</v>
      </c>
      <c r="E73" s="6" t="s">
        <v>4</v>
      </c>
      <c r="F73" s="49">
        <v>284180</v>
      </c>
      <c r="G73" s="47" t="s">
        <v>105</v>
      </c>
      <c r="H73" s="8">
        <v>2</v>
      </c>
      <c r="I73" s="46" t="s">
        <v>612</v>
      </c>
      <c r="J73" s="50"/>
      <c r="K73" s="19">
        <f t="shared" si="4"/>
        <v>5</v>
      </c>
      <c r="L73" s="19">
        <v>9</v>
      </c>
      <c r="M73" s="19">
        <f t="shared" si="5"/>
        <v>1</v>
      </c>
      <c r="N73" s="19" t="str">
        <f t="shared" si="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('5','S0000072','ຫົວຝັກບົວ "Donmark"  1/2"','','','','', '', '','','ອັນ',1,3,2,NOW(), 0, '0000-00-00 00:00:00', 0, '9',0,0 ); </v>
      </c>
      <c r="O73" s="19" t="str">
        <f t="shared" si="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'5', '2024-04-10', (SELECT MAX(materialID) as materialID FROM tb_material WHERE info_id= '5'), 0,0,'2', 1, 1, 2, NOW(), 'ຮັບສິນຄ້າເຂົ້າໃໝ່', 'admin',' 284180',0,0,0,'', '1','1','0000-00-00','-',NOW(),'-',NOW(),'-',NOW(),'1','1','','','');</v>
      </c>
      <c r="P73" s="32"/>
      <c r="Q73" s="32"/>
      <c r="R73" s="32"/>
    </row>
    <row r="74" spans="1:18" s="19" customFormat="1" ht="20.100000000000001" customHeight="1">
      <c r="A74" s="65">
        <v>73</v>
      </c>
      <c r="B74" s="108" t="s">
        <v>106</v>
      </c>
      <c r="C74" s="41" t="s">
        <v>640</v>
      </c>
      <c r="D74" s="53" t="s">
        <v>611</v>
      </c>
      <c r="E74" s="46" t="s">
        <v>31</v>
      </c>
      <c r="F74" s="49">
        <v>0</v>
      </c>
      <c r="G74" s="47" t="s">
        <v>105</v>
      </c>
      <c r="H74" s="36">
        <v>120</v>
      </c>
      <c r="I74" s="179" t="s">
        <v>552</v>
      </c>
      <c r="J74" s="50"/>
      <c r="K74" s="19">
        <f t="shared" si="4"/>
        <v>1</v>
      </c>
      <c r="L74" s="19">
        <v>9</v>
      </c>
      <c r="M74" s="19">
        <f t="shared" si="5"/>
        <v>1</v>
      </c>
      <c r="N74" s="19" t="str">
        <f t="shared" si="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('1','S0000073','ຫີນອ່ອນ 17 X 120CM','','','','', '', '','','ແຜ່ນ',1,3,2,NOW(), 0, '0000-00-00 00:00:00', 0, '9',0,0 ); </v>
      </c>
      <c r="O74" s="19" t="str">
        <f t="shared" si="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0,0,'120', 1, 1, 2, NOW(), 'ຮັບສິນຄ້າເຂົ້າໃໝ່', 'admin',' 0',0,0,0,'', '1','1','0000-00-00','-',NOW(),'-',NOW(),'-',NOW(),'1','1','','','');</v>
      </c>
      <c r="P74" s="32"/>
      <c r="Q74" s="32"/>
      <c r="R74" s="32"/>
    </row>
    <row r="75" spans="1:18" s="19" customFormat="1" ht="20.100000000000001" customHeight="1">
      <c r="A75" s="65">
        <v>74</v>
      </c>
      <c r="B75" s="108" t="s">
        <v>106</v>
      </c>
      <c r="C75" s="41" t="s">
        <v>1454</v>
      </c>
      <c r="D75" s="53" t="s">
        <v>610</v>
      </c>
      <c r="E75" s="46" t="s">
        <v>31</v>
      </c>
      <c r="F75" s="49">
        <v>0</v>
      </c>
      <c r="G75" s="47" t="s">
        <v>105</v>
      </c>
      <c r="H75" s="36">
        <v>136</v>
      </c>
      <c r="I75" s="179" t="s">
        <v>552</v>
      </c>
      <c r="J75" s="50"/>
      <c r="K75" s="19">
        <f t="shared" si="4"/>
        <v>1</v>
      </c>
      <c r="L75" s="19">
        <v>9</v>
      </c>
      <c r="M75" s="19">
        <f t="shared" si="5"/>
        <v>1</v>
      </c>
      <c r="N75" s="19" t="str">
        <f t="shared" si="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('1','S0000074','ຫີນອ່ອນ 25 X 120CM','','','','', '', '','','ແຜ່ນ',1,3,2,NOW(), 0, '0000-00-00 00:00:00', 0, '9',0,0 ); </v>
      </c>
      <c r="O75" s="19" t="str">
        <f t="shared" si="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0,0,'136', 1, 1, 2, NOW(), 'ຮັບສິນຄ້າເຂົ້າໃໝ່', 'admin',' 0',0,0,0,'', '1','1','0000-00-00','-',NOW(),'-',NOW(),'-',NOW(),'1','1','','','');</v>
      </c>
      <c r="P75" s="32"/>
      <c r="Q75" s="32"/>
      <c r="R75" s="32"/>
    </row>
    <row r="76" spans="1:18" s="19" customFormat="1" ht="20.100000000000001" customHeight="1">
      <c r="A76" s="65">
        <v>75</v>
      </c>
      <c r="B76" s="108" t="s">
        <v>106</v>
      </c>
      <c r="C76" s="41" t="s">
        <v>641</v>
      </c>
      <c r="D76" s="53" t="s">
        <v>609</v>
      </c>
      <c r="E76" s="46" t="s">
        <v>31</v>
      </c>
      <c r="F76" s="49">
        <v>0</v>
      </c>
      <c r="G76" s="47" t="s">
        <v>105</v>
      </c>
      <c r="H76" s="36">
        <v>23</v>
      </c>
      <c r="I76" s="179" t="s">
        <v>552</v>
      </c>
      <c r="J76" s="50"/>
      <c r="K76" s="19">
        <f t="shared" si="4"/>
        <v>1</v>
      </c>
      <c r="L76" s="19">
        <v>9</v>
      </c>
      <c r="M76" s="19">
        <f t="shared" si="5"/>
        <v>1</v>
      </c>
      <c r="N76" s="19" t="str">
        <f t="shared" si="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('1','S0000075','ຫີນອ່ອນ 30 X 120CM','','','','', '', '','','ແຜ່ນ',1,3,2,NOW(), 0, '0000-00-00 00:00:00', 0, '9',0,0 ); </v>
      </c>
      <c r="O76" s="19" t="str">
        <f t="shared" si="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0,0,'23', 1, 1, 2, NOW(), 'ຮັບສິນຄ້າເຂົ້າໃໝ່', 'admin',' 0',0,0,0,'', '1','1','0000-00-00','-',NOW(),'-',NOW(),'-',NOW(),'1','1','','','');</v>
      </c>
      <c r="P76" s="32"/>
      <c r="Q76" s="32"/>
      <c r="R76" s="32"/>
    </row>
    <row r="77" spans="1:18" s="19" customFormat="1" ht="20.100000000000001" customHeight="1">
      <c r="A77" s="65">
        <v>76</v>
      </c>
      <c r="B77" s="108" t="s">
        <v>106</v>
      </c>
      <c r="C77" s="41" t="s">
        <v>642</v>
      </c>
      <c r="D77" s="53" t="s">
        <v>608</v>
      </c>
      <c r="E77" s="46" t="s">
        <v>31</v>
      </c>
      <c r="F77" s="49">
        <v>0</v>
      </c>
      <c r="G77" s="47" t="s">
        <v>105</v>
      </c>
      <c r="H77" s="36">
        <v>150</v>
      </c>
      <c r="I77" s="179" t="s">
        <v>552</v>
      </c>
      <c r="J77" s="50"/>
      <c r="K77" s="19">
        <f t="shared" si="4"/>
        <v>1</v>
      </c>
      <c r="L77" s="19">
        <v>9</v>
      </c>
      <c r="M77" s="19">
        <f t="shared" si="5"/>
        <v>1</v>
      </c>
      <c r="N77" s="19" t="str">
        <f t="shared" si="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('1','S0000076','ຫີນອ່ອນ 16 X 150CM','','','','', '', '','','ແຜ່ນ',1,3,2,NOW(), 0, '0000-00-00 00:00:00', 0, '9',0,0 ); </v>
      </c>
      <c r="O77" s="19" t="str">
        <f t="shared" si="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0,0,'150', 1, 1, 2, NOW(), 'ຮັບສິນຄ້າເຂົ້າໃໝ່', 'admin',' 0',0,0,0,'', '1','1','0000-00-00','-',NOW(),'-',NOW(),'-',NOW(),'1','1','','','');</v>
      </c>
      <c r="P77" s="32"/>
      <c r="Q77" s="32"/>
      <c r="R77" s="32"/>
    </row>
    <row r="78" spans="1:18" s="19" customFormat="1" ht="20.100000000000001" customHeight="1">
      <c r="A78" s="65">
        <v>77</v>
      </c>
      <c r="B78" s="108" t="s">
        <v>106</v>
      </c>
      <c r="C78" s="41" t="s">
        <v>643</v>
      </c>
      <c r="D78" s="53" t="s">
        <v>607</v>
      </c>
      <c r="E78" s="46" t="s">
        <v>31</v>
      </c>
      <c r="F78" s="49">
        <v>0</v>
      </c>
      <c r="G78" s="47" t="s">
        <v>105</v>
      </c>
      <c r="H78" s="36">
        <v>93</v>
      </c>
      <c r="I78" s="179" t="s">
        <v>552</v>
      </c>
      <c r="J78" s="50"/>
      <c r="K78" s="19">
        <f t="shared" si="4"/>
        <v>1</v>
      </c>
      <c r="L78" s="19">
        <v>9</v>
      </c>
      <c r="M78" s="19">
        <f t="shared" si="5"/>
        <v>1</v>
      </c>
      <c r="N78" s="19" t="str">
        <f t="shared" si="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('1','S0000077','ຫີນອ່ອນ 30 X 150CM','','','','', '', '','','ແຜ່ນ',1,3,2,NOW(), 0, '0000-00-00 00:00:00', 0, '9',0,0 ); </v>
      </c>
      <c r="O78" s="19" t="str">
        <f t="shared" si="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0,0,'93', 1, 1, 2, NOW(), 'ຮັບສິນຄ້າເຂົ້າໃໝ່', 'admin',' 0',0,0,0,'', '1','1','0000-00-00','-',NOW(),'-',NOW(),'-',NOW(),'1','1','','','');</v>
      </c>
      <c r="P78" s="32"/>
      <c r="Q78" s="32"/>
      <c r="R78" s="32"/>
    </row>
    <row r="79" spans="1:18" s="19" customFormat="1" ht="20.100000000000001" customHeight="1">
      <c r="A79" s="65">
        <v>78</v>
      </c>
      <c r="B79" s="108" t="s">
        <v>106</v>
      </c>
      <c r="C79" s="41" t="s">
        <v>644</v>
      </c>
      <c r="D79" s="53" t="s">
        <v>606</v>
      </c>
      <c r="E79" s="46" t="s">
        <v>31</v>
      </c>
      <c r="F79" s="49">
        <v>0</v>
      </c>
      <c r="G79" s="47" t="s">
        <v>105</v>
      </c>
      <c r="H79" s="36">
        <v>131</v>
      </c>
      <c r="I79" s="179" t="s">
        <v>552</v>
      </c>
      <c r="J79" s="50"/>
      <c r="K79" s="19">
        <f t="shared" si="4"/>
        <v>1</v>
      </c>
      <c r="L79" s="19">
        <v>9</v>
      </c>
      <c r="M79" s="19">
        <f t="shared" si="5"/>
        <v>1</v>
      </c>
      <c r="N79" s="19" t="str">
        <f t="shared" si="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('1','S0000078','ຫີນອ່ອນ 34 X 150CM','','','','', '', '','','ແຜ່ນ',1,3,2,NOW(), 0, '0000-00-00 00:00:00', 0, '9',0,0 ); </v>
      </c>
      <c r="O79" s="19" t="str">
        <f t="shared" si="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0,0,'131', 1, 1, 2, NOW(), 'ຮັບສິນຄ້າເຂົ້າໃໝ່', 'admin',' 0',0,0,0,'', '1','1','0000-00-00','-',NOW(),'-',NOW(),'-',NOW(),'1','1','','','');</v>
      </c>
      <c r="P79" s="32"/>
      <c r="Q79" s="32"/>
      <c r="R79" s="32"/>
    </row>
    <row r="80" spans="1:18" s="19" customFormat="1" ht="20.100000000000001" customHeight="1">
      <c r="A80" s="65">
        <v>79</v>
      </c>
      <c r="B80" s="108" t="s">
        <v>106</v>
      </c>
      <c r="C80" s="41" t="s">
        <v>645</v>
      </c>
      <c r="D80" s="53" t="s">
        <v>604</v>
      </c>
      <c r="E80" s="46" t="s">
        <v>31</v>
      </c>
      <c r="F80" s="49">
        <v>0</v>
      </c>
      <c r="G80" s="47" t="s">
        <v>105</v>
      </c>
      <c r="H80" s="36">
        <v>50</v>
      </c>
      <c r="I80" s="179" t="s">
        <v>552</v>
      </c>
      <c r="J80" s="50"/>
      <c r="K80" s="19">
        <f t="shared" si="4"/>
        <v>1</v>
      </c>
      <c r="L80" s="19">
        <v>9</v>
      </c>
      <c r="M80" s="19">
        <f t="shared" si="5"/>
        <v>1</v>
      </c>
      <c r="N80" s="19" t="str">
        <f t="shared" si="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('1','S0000079','ຫີນອ່ອນ 40 X 40CM','','','','', '', '','','ແຜ່ນ',1,3,2,NOW(), 0, '0000-00-00 00:00:00', 0, '9',0,0 ); </v>
      </c>
      <c r="O80" s="19" t="str">
        <f t="shared" si="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0,0,'50', 1, 1, 2, NOW(), 'ຮັບສິນຄ້າເຂົ້າໃໝ່', 'admin',' 0',0,0,0,'', '1','1','0000-00-00','-',NOW(),'-',NOW(),'-',NOW(),'1','1','','','');</v>
      </c>
      <c r="P80" s="32"/>
      <c r="Q80" s="32"/>
      <c r="R80" s="32"/>
    </row>
    <row r="81" spans="1:18" s="19" customFormat="1" ht="20.100000000000001" customHeight="1">
      <c r="A81" s="65">
        <v>80</v>
      </c>
      <c r="B81" s="108" t="s">
        <v>106</v>
      </c>
      <c r="C81" s="41" t="s">
        <v>646</v>
      </c>
      <c r="D81" s="11" t="s">
        <v>669</v>
      </c>
      <c r="E81" s="6" t="s">
        <v>14</v>
      </c>
      <c r="F81" s="49">
        <v>0</v>
      </c>
      <c r="G81" s="47" t="s">
        <v>105</v>
      </c>
      <c r="H81" s="8">
        <v>142</v>
      </c>
      <c r="I81" s="163" t="s">
        <v>652</v>
      </c>
      <c r="J81" s="50"/>
      <c r="K81" s="19">
        <f t="shared" si="4"/>
        <v>1</v>
      </c>
      <c r="L81" s="19">
        <v>9</v>
      </c>
      <c r="M81" s="19">
        <f t="shared" si="5"/>
        <v>1</v>
      </c>
      <c r="N81" s="19" t="str">
        <f t="shared" si="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('1','S0000080','ອ່າງລ້າງໜ້າ  476S - WT     ''America Standard''','','','','', '', '','','ຫນ່ວຍ',1,3,2,NOW(), 0, '0000-00-00 00:00:00', 0, '9',0,0 ); </v>
      </c>
      <c r="O81" s="19" t="str">
        <f t="shared" si="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0,0,'142', 1, 1, 2, NOW(), 'ຮັບສິນຄ້າເຂົ້າໃໝ່', 'admin',' 0',0,0,0,'', '1','1','0000-00-00','-',NOW(),'-',NOW(),'-',NOW(),'1','1','','','');</v>
      </c>
      <c r="P81" s="32"/>
      <c r="Q81" s="32"/>
      <c r="R81" s="32"/>
    </row>
    <row r="82" spans="1:18" s="19" customFormat="1" ht="20.100000000000001" customHeight="1">
      <c r="A82" s="65">
        <v>81</v>
      </c>
      <c r="B82" s="108" t="s">
        <v>106</v>
      </c>
      <c r="C82" s="41" t="s">
        <v>647</v>
      </c>
      <c r="D82" s="53" t="s">
        <v>668</v>
      </c>
      <c r="E82" s="46" t="s">
        <v>4</v>
      </c>
      <c r="F82" s="49">
        <v>0</v>
      </c>
      <c r="G82" s="47" t="s">
        <v>105</v>
      </c>
      <c r="H82" s="36">
        <v>10</v>
      </c>
      <c r="I82" s="163" t="s">
        <v>652</v>
      </c>
      <c r="J82" s="50"/>
      <c r="K82" s="19">
        <f t="shared" si="4"/>
        <v>1</v>
      </c>
      <c r="L82" s="19">
        <v>9</v>
      </c>
      <c r="M82" s="19">
        <f t="shared" si="5"/>
        <v>1</v>
      </c>
      <c r="N82" s="19" t="str">
        <f t="shared" si="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('1','S0000081','ອ່າງລ້າງໜ້າ  959S - WT    ''America Standard''','','','','', '', '','','ອັນ',1,3,2,NOW(), 0, '0000-00-00 00:00:00', 0, '9',0,0 ); </v>
      </c>
      <c r="O82" s="19" t="str">
        <f t="shared" si="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0,0,'10', 1, 1, 2, NOW(), 'ຮັບສິນຄ້າເຂົ້າໃໝ່', 'admin',' 0',0,0,0,'', '1','1','0000-00-00','-',NOW(),'-',NOW(),'-',NOW(),'1','1','','','');</v>
      </c>
      <c r="P82" s="32"/>
      <c r="Q82" s="32"/>
      <c r="R82" s="32"/>
    </row>
    <row r="83" spans="1:18" s="19" customFormat="1" ht="20.100000000000001" customHeight="1">
      <c r="A83" s="65">
        <v>82</v>
      </c>
      <c r="B83" s="108" t="s">
        <v>106</v>
      </c>
      <c r="C83" s="41" t="s">
        <v>648</v>
      </c>
      <c r="D83" s="53" t="s">
        <v>667</v>
      </c>
      <c r="E83" s="46" t="s">
        <v>4</v>
      </c>
      <c r="F83" s="49">
        <v>0</v>
      </c>
      <c r="G83" s="47" t="s">
        <v>105</v>
      </c>
      <c r="H83" s="36">
        <v>2</v>
      </c>
      <c r="I83" s="179" t="s">
        <v>552</v>
      </c>
      <c r="J83" s="50"/>
      <c r="K83" s="19">
        <f t="shared" si="4"/>
        <v>1</v>
      </c>
      <c r="L83" s="19">
        <v>9</v>
      </c>
      <c r="M83" s="19">
        <f t="shared" si="5"/>
        <v>1</v>
      </c>
      <c r="N83" s="19" t="str">
        <f t="shared" si="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('1','S0000082','ອ່າງລ້າງໜ້າ  470LM - WT  ''America Standard''','','','','', '', '','','ອັນ',1,3,2,NOW(), 0, '0000-00-00 00:00:00', 0, '9',0,0 ); </v>
      </c>
      <c r="O83" s="19" t="str">
        <f t="shared" si="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0,0,'2', 1, 1, 2, NOW(), 'ຮັບສິນຄ້າເຂົ້າໃໝ່', 'admin',' 0',0,0,0,'', '1','1','0000-00-00','-',NOW(),'-',NOW(),'-',NOW(),'1','1','','','');</v>
      </c>
      <c r="P83" s="32"/>
      <c r="Q83" s="32"/>
      <c r="R83" s="32"/>
    </row>
    <row r="84" spans="1:18" s="19" customFormat="1" ht="20.100000000000001" customHeight="1">
      <c r="A84" s="65">
        <v>83</v>
      </c>
      <c r="B84" s="108" t="s">
        <v>106</v>
      </c>
      <c r="C84" s="41" t="s">
        <v>649</v>
      </c>
      <c r="D84" s="53" t="s">
        <v>670</v>
      </c>
      <c r="E84" s="46" t="s">
        <v>4</v>
      </c>
      <c r="F84" s="49">
        <v>0</v>
      </c>
      <c r="G84" s="47" t="s">
        <v>105</v>
      </c>
      <c r="H84" s="36">
        <v>2</v>
      </c>
      <c r="I84" s="179" t="s">
        <v>552</v>
      </c>
      <c r="J84" s="69"/>
      <c r="K84" s="19">
        <f t="shared" si="4"/>
        <v>1</v>
      </c>
      <c r="L84" s="19">
        <v>9</v>
      </c>
      <c r="M84" s="19">
        <f t="shared" si="5"/>
        <v>1</v>
      </c>
      <c r="N84" s="19" t="str">
        <f t="shared" si="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('1','S0000083','ອ່າງລ້າງໜ້າ  0076 - WT     ''America Standard''','','','','', '', '','','ອັນ',1,3,2,NOW(), 0, '0000-00-00 00:00:00', 0, '9',0,0 ); </v>
      </c>
      <c r="O84" s="19" t="str">
        <f t="shared" si="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0,0,'2', 1, 1, 2, NOW(), 'ຮັບສິນຄ້າເຂົ້າໃໝ່', 'admin',' 0',0,0,0,'', '1','1','0000-00-00','-',NOW(),'-',NOW(),'-',NOW(),'1','1','','','');</v>
      </c>
      <c r="P84" s="32"/>
      <c r="Q84" s="32"/>
      <c r="R84" s="32"/>
    </row>
    <row r="85" spans="1:18" s="19" customFormat="1" ht="20.100000000000001" customHeight="1">
      <c r="A85" s="65">
        <v>84</v>
      </c>
      <c r="B85" s="108" t="s">
        <v>106</v>
      </c>
      <c r="C85" s="41" t="s">
        <v>1455</v>
      </c>
      <c r="D85" s="53" t="s">
        <v>598</v>
      </c>
      <c r="E85" s="46" t="s">
        <v>4</v>
      </c>
      <c r="F85" s="49">
        <v>0</v>
      </c>
      <c r="G85" s="47" t="s">
        <v>105</v>
      </c>
      <c r="H85" s="36">
        <v>15</v>
      </c>
      <c r="I85" s="179" t="s">
        <v>552</v>
      </c>
      <c r="J85" s="69"/>
      <c r="K85" s="19">
        <f t="shared" si="4"/>
        <v>1</v>
      </c>
      <c r="L85" s="19">
        <v>9</v>
      </c>
      <c r="M85" s="19">
        <f t="shared" si="5"/>
        <v>1</v>
      </c>
      <c r="N85" s="19" t="str">
        <f t="shared" si="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('1','S0000084','ອ່າງລ້າງໜ້າ  0S46  ''America Standard''','','','','', '', '','','ອັນ',1,3,2,NOW(), 0, '0000-00-00 00:00:00', 0, '9',0,0 ); </v>
      </c>
      <c r="O85" s="19" t="str">
        <f t="shared" si="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0,0,'15', 1, 1, 2, NOW(), 'ຮັບສິນຄ້າເຂົ້າໃໝ່', 'admin',' 0',0,0,0,'', '1','1','0000-00-00','-',NOW(),'-',NOW(),'-',NOW(),'1','1','','','');</v>
      </c>
      <c r="P85" s="32"/>
      <c r="Q85" s="32"/>
      <c r="R85" s="32"/>
    </row>
    <row r="86" spans="1:18" s="19" customFormat="1" ht="20.100000000000001" customHeight="1">
      <c r="A86" s="65">
        <v>85</v>
      </c>
      <c r="B86" s="108" t="s">
        <v>106</v>
      </c>
      <c r="C86" s="41" t="s">
        <v>650</v>
      </c>
      <c r="D86" s="53" t="s">
        <v>595</v>
      </c>
      <c r="E86" s="46" t="s">
        <v>4</v>
      </c>
      <c r="F86" s="49">
        <v>0</v>
      </c>
      <c r="G86" s="47" t="s">
        <v>105</v>
      </c>
      <c r="H86" s="36">
        <v>2</v>
      </c>
      <c r="I86" s="179" t="s">
        <v>552</v>
      </c>
      <c r="J86" s="69"/>
      <c r="K86" s="19">
        <f t="shared" si="4"/>
        <v>1</v>
      </c>
      <c r="L86" s="19">
        <v>9</v>
      </c>
      <c r="M86" s="19">
        <f t="shared" si="5"/>
        <v>1</v>
      </c>
      <c r="N86" s="19" t="str">
        <f t="shared" si="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('1','S0000085','ອ່າງລ້າງໜ້າ  C029-WT  ''COTTO''','','','','', '', '','','ອັນ',1,3,2,NOW(), 0, '0000-00-00 00:00:00', 0, '9',0,0 ); </v>
      </c>
      <c r="O86" s="19" t="str">
        <f t="shared" si="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0,0,'2', 1, 1, 2, NOW(), 'ຮັບສິນຄ້າເຂົ້າໃໝ່', 'admin',' 0',0,0,0,'', '1','1','0000-00-00','-',NOW(),'-',NOW(),'-',NOW(),'1','1','','','');</v>
      </c>
      <c r="P86" s="32"/>
      <c r="Q86" s="32"/>
      <c r="R86" s="32"/>
    </row>
    <row r="87" spans="1:18" s="19" customFormat="1" ht="20.100000000000001" customHeight="1">
      <c r="A87" s="65">
        <v>86</v>
      </c>
      <c r="B87" s="108" t="s">
        <v>106</v>
      </c>
      <c r="C87" s="41" t="s">
        <v>651</v>
      </c>
      <c r="D87" s="53" t="s">
        <v>594</v>
      </c>
      <c r="E87" s="46" t="s">
        <v>4</v>
      </c>
      <c r="F87" s="49">
        <v>0</v>
      </c>
      <c r="G87" s="47" t="s">
        <v>105</v>
      </c>
      <c r="H87" s="36">
        <v>1</v>
      </c>
      <c r="I87" s="179" t="s">
        <v>552</v>
      </c>
      <c r="J87" s="69"/>
      <c r="K87" s="19">
        <f t="shared" si="4"/>
        <v>1</v>
      </c>
      <c r="L87" s="19">
        <v>9</v>
      </c>
      <c r="M87" s="19">
        <f t="shared" si="5"/>
        <v>1</v>
      </c>
      <c r="N87" s="19" t="str">
        <f t="shared" si="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('1','S0000086','ອ່າງລ້າງໜ້າ  K1310  ''KARAT''','','','','', '', '','','ອັນ',1,3,2,NOW(), 0, '0000-00-00 00:00:00', 0, '9',0,0 ); </v>
      </c>
      <c r="O87" s="19" t="str">
        <f t="shared" si="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  <c r="P87" s="32"/>
      <c r="Q87" s="32"/>
      <c r="R87" s="32"/>
    </row>
    <row r="88" spans="1:18" s="19" customFormat="1" ht="20.100000000000001" customHeight="1">
      <c r="A88" s="65">
        <v>87</v>
      </c>
      <c r="B88" s="108" t="s">
        <v>106</v>
      </c>
      <c r="C88" s="41" t="s">
        <v>4222</v>
      </c>
      <c r="D88" s="53" t="s">
        <v>590</v>
      </c>
      <c r="E88" s="46" t="s">
        <v>4</v>
      </c>
      <c r="F88" s="49">
        <v>0</v>
      </c>
      <c r="G88" s="47" t="s">
        <v>105</v>
      </c>
      <c r="H88" s="36">
        <v>2</v>
      </c>
      <c r="I88" s="179" t="s">
        <v>552</v>
      </c>
      <c r="J88" s="69"/>
      <c r="K88" s="19">
        <f t="shared" si="4"/>
        <v>1</v>
      </c>
      <c r="L88" s="19">
        <v>9</v>
      </c>
      <c r="M88" s="19">
        <f t="shared" si="5"/>
        <v>1</v>
      </c>
      <c r="N88" s="19" t="str">
        <f t="shared" si="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('1','S0000087','ອ່າງລ້າງໜ້າ  TF-470 ','','','','', '', '','','ອັນ',1,3,2,NOW(), 0, '0000-00-00 00:00:00', 0, '9',0,0 ); </v>
      </c>
      <c r="O88" s="19" t="str">
        <f t="shared" si="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0,0,'2', 1, 1, 2, NOW(), 'ຮັບສິນຄ້າເຂົ້າໃໝ່', 'admin',' 0',0,0,0,'', '1','1','0000-00-00','-',NOW(),'-',NOW(),'-',NOW(),'1','1','','','');</v>
      </c>
      <c r="P88" s="32"/>
      <c r="Q88" s="32"/>
      <c r="R88" s="32"/>
    </row>
    <row r="89" spans="1:18" s="19" customFormat="1" ht="20.100000000000001" customHeight="1">
      <c r="A89" s="65">
        <v>88</v>
      </c>
      <c r="B89" s="108" t="s">
        <v>106</v>
      </c>
      <c r="C89" s="41" t="s">
        <v>4223</v>
      </c>
      <c r="D89" s="53" t="s">
        <v>592</v>
      </c>
      <c r="E89" s="46" t="s">
        <v>4</v>
      </c>
      <c r="F89" s="49">
        <v>0</v>
      </c>
      <c r="G89" s="47" t="s">
        <v>105</v>
      </c>
      <c r="H89" s="36">
        <v>4</v>
      </c>
      <c r="I89" s="179" t="s">
        <v>552</v>
      </c>
      <c r="J89" s="69"/>
      <c r="K89" s="19">
        <f t="shared" si="4"/>
        <v>1</v>
      </c>
      <c r="L89" s="19">
        <v>9</v>
      </c>
      <c r="M89" s="19">
        <f t="shared" si="5"/>
        <v>1</v>
      </c>
      <c r="N89" s="19" t="str">
        <f t="shared" si="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('1','S0000088','ອ່າງລ້າງໜ້າ  K-1300 ','','','','', '', '','','ອັນ',1,3,2,NOW(), 0, '0000-00-00 00:00:00', 0, '9',0,0 ); </v>
      </c>
      <c r="O89" s="19" t="str">
        <f t="shared" si="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0,0,'4', 1, 1, 2, NOW(), 'ຮັບສິນຄ້າເຂົ້າໃໝ່', 'admin',' 0',0,0,0,'', '1','1','0000-00-00','-',NOW(),'-',NOW(),'-',NOW(),'1','1','','','');</v>
      </c>
      <c r="P89" s="32"/>
      <c r="Q89" s="32"/>
      <c r="R89" s="32"/>
    </row>
    <row r="90" spans="1:18" s="19" customFormat="1" ht="20.100000000000001" customHeight="1">
      <c r="A90" s="65">
        <v>89</v>
      </c>
      <c r="B90" s="108" t="s">
        <v>106</v>
      </c>
      <c r="C90" s="41" t="s">
        <v>4224</v>
      </c>
      <c r="D90" s="11" t="s">
        <v>15</v>
      </c>
      <c r="E90" s="6" t="s">
        <v>14</v>
      </c>
      <c r="F90" s="49">
        <v>0</v>
      </c>
      <c r="G90" s="47" t="s">
        <v>105</v>
      </c>
      <c r="H90" s="8">
        <v>6</v>
      </c>
      <c r="I90" s="39" t="s">
        <v>484</v>
      </c>
      <c r="J90" s="69"/>
      <c r="K90" s="19">
        <f t="shared" si="4"/>
        <v>1</v>
      </c>
      <c r="L90" s="19">
        <v>9</v>
      </c>
      <c r="M90" s="19">
        <f t="shared" si="5"/>
        <v>1</v>
      </c>
      <c r="N90" s="19" t="str">
        <f t="shared" si="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('1','S0000089','ອ່າງລ້າງໜ້າ  Carnival','','','','', '', '','','ຫນ່ວຍ',1,3,2,NOW(), 0, '0000-00-00 00:00:00', 0, '9',0,0 ); </v>
      </c>
      <c r="O90" s="19" t="str">
        <f t="shared" si="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0,0,'6', 1, 1, 2, NOW(), 'ຮັບສິນຄ້າເຂົ້າໃໝ່', 'admin',' 0',0,0,0,'', '1','1','0000-00-00','-',NOW(),'-',NOW(),'-',NOW(),'1','1','','','');</v>
      </c>
      <c r="P90" s="32"/>
      <c r="Q90" s="32"/>
      <c r="R90" s="32"/>
    </row>
    <row r="91" spans="1:18" s="19" customFormat="1" ht="20.100000000000001" customHeight="1">
      <c r="A91" s="65">
        <v>90</v>
      </c>
      <c r="B91" s="108" t="s">
        <v>106</v>
      </c>
      <c r="C91" s="41" t="s">
        <v>4420</v>
      </c>
      <c r="D91" s="53" t="s">
        <v>588</v>
      </c>
      <c r="E91" s="46" t="s">
        <v>4</v>
      </c>
      <c r="F91" s="49">
        <v>0</v>
      </c>
      <c r="G91" s="47" t="s">
        <v>105</v>
      </c>
      <c r="H91" s="48">
        <v>2</v>
      </c>
      <c r="I91" s="179" t="s">
        <v>552</v>
      </c>
      <c r="J91" s="69"/>
      <c r="K91" s="19">
        <f t="shared" si="4"/>
        <v>1</v>
      </c>
      <c r="L91" s="19">
        <v>9</v>
      </c>
      <c r="M91" s="19">
        <f t="shared" si="5"/>
        <v>1</v>
      </c>
      <c r="N91" s="19" t="str">
        <f t="shared" si="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('1','S0000090','ອ່າງລ້າງໜ້າ   ','','','','', '', '','','ອັນ',1,3,2,NOW(), 0, '0000-00-00 00:00:00', 0, '9',0,0 ); </v>
      </c>
      <c r="O91" s="19" t="str">
        <f t="shared" si="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0,0,'2', 1, 1, 2, NOW(), 'ຮັບສິນຄ້າເຂົ້າໃໝ່', 'admin',' 0',0,0,0,'', '1','1','0000-00-00','-',NOW(),'-',NOW(),'-',NOW(),'1','1','','','');</v>
      </c>
      <c r="P91" s="32"/>
      <c r="Q91" s="32"/>
      <c r="R91" s="32"/>
    </row>
    <row r="92" spans="1:18" s="19" customFormat="1" ht="20.100000000000001" customHeight="1">
      <c r="A92" s="199" t="s">
        <v>3193</v>
      </c>
      <c r="B92" s="199"/>
      <c r="C92" s="199"/>
      <c r="D92" s="199"/>
      <c r="E92" s="199"/>
      <c r="F92" s="199"/>
      <c r="G92" s="199"/>
      <c r="H92" s="72">
        <f>SUM(H2:H91)</f>
        <v>11033</v>
      </c>
      <c r="I92" s="73"/>
      <c r="J92" s="73"/>
      <c r="K92" s="19">
        <v>90</v>
      </c>
    </row>
  </sheetData>
  <autoFilter ref="A1:I92" xr:uid="{8D9DDB89-CE3D-4343-A4FA-46EB251BD843}"/>
  <mergeCells count="1">
    <mergeCell ref="A92:G92"/>
  </mergeCells>
  <phoneticPr fontId="5" type="noConversion"/>
  <conditionalFormatting sqref="D4:D5">
    <cfRule type="containsText" dxfId="0" priority="1" operator="containsText" text="ไม่พบรายการสินค้า">
      <formula>NOT(ISERROR(SEARCH("ไม่พบรายการสินค้า",D4)))</formula>
    </cfRule>
  </conditionalFormatting>
  <pageMargins left="0.1" right="0.1" top="0.75" bottom="0.75" header="0.3" footer="0.3"/>
  <pageSetup paperSize="9" scale="90" orientation="portrait" horizontalDpi="180" verticalDpi="18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059B2-62D5-4A90-9DF6-DBF0D71B7418}">
  <dimension ref="A1:B7"/>
  <sheetViews>
    <sheetView workbookViewId="0">
      <selection activeCell="B10" sqref="B10"/>
    </sheetView>
  </sheetViews>
  <sheetFormatPr defaultColWidth="10.125" defaultRowHeight="15.6"/>
  <cols>
    <col min="1" max="1" width="7.75" style="88" customWidth="1"/>
    <col min="2" max="2" width="28.25" style="89" bestFit="1" customWidth="1"/>
    <col min="3" max="16384" width="10.125" style="89"/>
  </cols>
  <sheetData>
    <row r="1" spans="1:2" ht="22.5" customHeight="1">
      <c r="A1" s="88" t="s">
        <v>97</v>
      </c>
      <c r="B1" s="88" t="s">
        <v>4339</v>
      </c>
    </row>
    <row r="2" spans="1:2">
      <c r="A2" s="88">
        <v>1</v>
      </c>
      <c r="B2" s="89" t="s">
        <v>552</v>
      </c>
    </row>
    <row r="3" spans="1:2">
      <c r="A3" s="88">
        <v>2</v>
      </c>
      <c r="B3" s="89" t="s">
        <v>1456</v>
      </c>
    </row>
    <row r="4" spans="1:2">
      <c r="A4" s="88">
        <v>3</v>
      </c>
      <c r="B4" s="89" t="s">
        <v>569</v>
      </c>
    </row>
    <row r="5" spans="1:2">
      <c r="A5" s="88">
        <v>4</v>
      </c>
      <c r="B5" s="89" t="s">
        <v>570</v>
      </c>
    </row>
    <row r="6" spans="1:2">
      <c r="A6" s="88">
        <v>5</v>
      </c>
      <c r="B6" s="89" t="s">
        <v>612</v>
      </c>
    </row>
    <row r="7" spans="1:2">
      <c r="A7" s="88">
        <v>6</v>
      </c>
      <c r="B7" s="89" t="s">
        <v>4340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5C66E-5D01-4D10-BE50-8C2B904D0A50}">
  <sheetPr>
    <tabColor rgb="FFFF0000"/>
  </sheetPr>
  <dimension ref="A1:O834"/>
  <sheetViews>
    <sheetView topLeftCell="C1" zoomScale="85" zoomScaleNormal="85" workbookViewId="0">
      <pane ySplit="1" topLeftCell="A89" activePane="bottomLeft" state="frozen"/>
      <selection pane="bottomLeft" activeCell="N23" sqref="N23"/>
    </sheetView>
  </sheetViews>
  <sheetFormatPr defaultRowHeight="19.2"/>
  <cols>
    <col min="1" max="1" width="6.75" style="87" customWidth="1"/>
    <col min="2" max="2" width="21.75" style="87" bestFit="1" customWidth="1"/>
    <col min="3" max="3" width="19.125" style="87" bestFit="1" customWidth="1"/>
    <col min="4" max="4" width="94.5" style="87" bestFit="1" customWidth="1"/>
    <col min="5" max="5" width="17.875" style="87" bestFit="1" customWidth="1"/>
    <col min="6" max="6" width="16.875" style="87" bestFit="1" customWidth="1"/>
    <col min="7" max="7" width="10.75" style="147" customWidth="1"/>
    <col min="8" max="8" width="14.75" style="87" customWidth="1"/>
    <col min="9" max="9" width="44.25" style="164" bestFit="1" customWidth="1"/>
    <col min="10" max="10" width="10.375" style="50" bestFit="1" customWidth="1"/>
    <col min="11" max="252" width="8.875" style="87"/>
    <col min="253" max="253" width="17.375" style="87" customWidth="1"/>
    <col min="254" max="256" width="8.875" style="87"/>
    <col min="257" max="257" width="3.625" style="87" customWidth="1"/>
    <col min="258" max="258" width="14.875" style="87" customWidth="1"/>
    <col min="259" max="259" width="7.25" style="87" customWidth="1"/>
    <col min="260" max="260" width="14.25" style="87" customWidth="1"/>
    <col min="261" max="261" width="11.25" style="87" customWidth="1"/>
    <col min="262" max="262" width="8" style="87" customWidth="1"/>
    <col min="263" max="263" width="3" style="87" customWidth="1"/>
    <col min="264" max="508" width="8.875" style="87"/>
    <col min="509" max="509" width="17.375" style="87" customWidth="1"/>
    <col min="510" max="512" width="8.875" style="87"/>
    <col min="513" max="513" width="3.625" style="87" customWidth="1"/>
    <col min="514" max="514" width="14.875" style="87" customWidth="1"/>
    <col min="515" max="515" width="7.25" style="87" customWidth="1"/>
    <col min="516" max="516" width="14.25" style="87" customWidth="1"/>
    <col min="517" max="517" width="11.25" style="87" customWidth="1"/>
    <col min="518" max="518" width="8" style="87" customWidth="1"/>
    <col min="519" max="519" width="3" style="87" customWidth="1"/>
    <col min="520" max="764" width="8.875" style="87"/>
    <col min="765" max="765" width="17.375" style="87" customWidth="1"/>
    <col min="766" max="768" width="8.875" style="87"/>
    <col min="769" max="769" width="3.625" style="87" customWidth="1"/>
    <col min="770" max="770" width="14.875" style="87" customWidth="1"/>
    <col min="771" max="771" width="7.25" style="87" customWidth="1"/>
    <col min="772" max="772" width="14.25" style="87" customWidth="1"/>
    <col min="773" max="773" width="11.25" style="87" customWidth="1"/>
    <col min="774" max="774" width="8" style="87" customWidth="1"/>
    <col min="775" max="775" width="3" style="87" customWidth="1"/>
    <col min="776" max="1020" width="8.875" style="87"/>
    <col min="1021" max="1021" width="17.375" style="87" customWidth="1"/>
    <col min="1022" max="1024" width="8.875" style="87"/>
    <col min="1025" max="1025" width="3.625" style="87" customWidth="1"/>
    <col min="1026" max="1026" width="14.875" style="87" customWidth="1"/>
    <col min="1027" max="1027" width="7.25" style="87" customWidth="1"/>
    <col min="1028" max="1028" width="14.25" style="87" customWidth="1"/>
    <col min="1029" max="1029" width="11.25" style="87" customWidth="1"/>
    <col min="1030" max="1030" width="8" style="87" customWidth="1"/>
    <col min="1031" max="1031" width="3" style="87" customWidth="1"/>
    <col min="1032" max="1276" width="8.875" style="87"/>
    <col min="1277" max="1277" width="17.375" style="87" customWidth="1"/>
    <col min="1278" max="1280" width="8.875" style="87"/>
    <col min="1281" max="1281" width="3.625" style="87" customWidth="1"/>
    <col min="1282" max="1282" width="14.875" style="87" customWidth="1"/>
    <col min="1283" max="1283" width="7.25" style="87" customWidth="1"/>
    <col min="1284" max="1284" width="14.25" style="87" customWidth="1"/>
    <col min="1285" max="1285" width="11.25" style="87" customWidth="1"/>
    <col min="1286" max="1286" width="8" style="87" customWidth="1"/>
    <col min="1287" max="1287" width="3" style="87" customWidth="1"/>
    <col min="1288" max="1532" width="8.875" style="87"/>
    <col min="1533" max="1533" width="17.375" style="87" customWidth="1"/>
    <col min="1534" max="1536" width="8.875" style="87"/>
    <col min="1537" max="1537" width="3.625" style="87" customWidth="1"/>
    <col min="1538" max="1538" width="14.875" style="87" customWidth="1"/>
    <col min="1539" max="1539" width="7.25" style="87" customWidth="1"/>
    <col min="1540" max="1540" width="14.25" style="87" customWidth="1"/>
    <col min="1541" max="1541" width="11.25" style="87" customWidth="1"/>
    <col min="1542" max="1542" width="8" style="87" customWidth="1"/>
    <col min="1543" max="1543" width="3" style="87" customWidth="1"/>
    <col min="1544" max="1788" width="8.875" style="87"/>
    <col min="1789" max="1789" width="17.375" style="87" customWidth="1"/>
    <col min="1790" max="1792" width="8.875" style="87"/>
    <col min="1793" max="1793" width="3.625" style="87" customWidth="1"/>
    <col min="1794" max="1794" width="14.875" style="87" customWidth="1"/>
    <col min="1795" max="1795" width="7.25" style="87" customWidth="1"/>
    <col min="1796" max="1796" width="14.25" style="87" customWidth="1"/>
    <col min="1797" max="1797" width="11.25" style="87" customWidth="1"/>
    <col min="1798" max="1798" width="8" style="87" customWidth="1"/>
    <col min="1799" max="1799" width="3" style="87" customWidth="1"/>
    <col min="1800" max="2044" width="8.875" style="87"/>
    <col min="2045" max="2045" width="17.375" style="87" customWidth="1"/>
    <col min="2046" max="2048" width="8.875" style="87"/>
    <col min="2049" max="2049" width="3.625" style="87" customWidth="1"/>
    <col min="2050" max="2050" width="14.875" style="87" customWidth="1"/>
    <col min="2051" max="2051" width="7.25" style="87" customWidth="1"/>
    <col min="2052" max="2052" width="14.25" style="87" customWidth="1"/>
    <col min="2053" max="2053" width="11.25" style="87" customWidth="1"/>
    <col min="2054" max="2054" width="8" style="87" customWidth="1"/>
    <col min="2055" max="2055" width="3" style="87" customWidth="1"/>
    <col min="2056" max="2300" width="8.875" style="87"/>
    <col min="2301" max="2301" width="17.375" style="87" customWidth="1"/>
    <col min="2302" max="2304" width="8.875" style="87"/>
    <col min="2305" max="2305" width="3.625" style="87" customWidth="1"/>
    <col min="2306" max="2306" width="14.875" style="87" customWidth="1"/>
    <col min="2307" max="2307" width="7.25" style="87" customWidth="1"/>
    <col min="2308" max="2308" width="14.25" style="87" customWidth="1"/>
    <col min="2309" max="2309" width="11.25" style="87" customWidth="1"/>
    <col min="2310" max="2310" width="8" style="87" customWidth="1"/>
    <col min="2311" max="2311" width="3" style="87" customWidth="1"/>
    <col min="2312" max="2556" width="8.875" style="87"/>
    <col min="2557" max="2557" width="17.375" style="87" customWidth="1"/>
    <col min="2558" max="2560" width="8.875" style="87"/>
    <col min="2561" max="2561" width="3.625" style="87" customWidth="1"/>
    <col min="2562" max="2562" width="14.875" style="87" customWidth="1"/>
    <col min="2563" max="2563" width="7.25" style="87" customWidth="1"/>
    <col min="2564" max="2564" width="14.25" style="87" customWidth="1"/>
    <col min="2565" max="2565" width="11.25" style="87" customWidth="1"/>
    <col min="2566" max="2566" width="8" style="87" customWidth="1"/>
    <col min="2567" max="2567" width="3" style="87" customWidth="1"/>
    <col min="2568" max="2812" width="8.875" style="87"/>
    <col min="2813" max="2813" width="17.375" style="87" customWidth="1"/>
    <col min="2814" max="2816" width="8.875" style="87"/>
    <col min="2817" max="2817" width="3.625" style="87" customWidth="1"/>
    <col min="2818" max="2818" width="14.875" style="87" customWidth="1"/>
    <col min="2819" max="2819" width="7.25" style="87" customWidth="1"/>
    <col min="2820" max="2820" width="14.25" style="87" customWidth="1"/>
    <col min="2821" max="2821" width="11.25" style="87" customWidth="1"/>
    <col min="2822" max="2822" width="8" style="87" customWidth="1"/>
    <col min="2823" max="2823" width="3" style="87" customWidth="1"/>
    <col min="2824" max="3068" width="8.875" style="87"/>
    <col min="3069" max="3069" width="17.375" style="87" customWidth="1"/>
    <col min="3070" max="3072" width="8.875" style="87"/>
    <col min="3073" max="3073" width="3.625" style="87" customWidth="1"/>
    <col min="3074" max="3074" width="14.875" style="87" customWidth="1"/>
    <col min="3075" max="3075" width="7.25" style="87" customWidth="1"/>
    <col min="3076" max="3076" width="14.25" style="87" customWidth="1"/>
    <col min="3077" max="3077" width="11.25" style="87" customWidth="1"/>
    <col min="3078" max="3078" width="8" style="87" customWidth="1"/>
    <col min="3079" max="3079" width="3" style="87" customWidth="1"/>
    <col min="3080" max="3324" width="8.875" style="87"/>
    <col min="3325" max="3325" width="17.375" style="87" customWidth="1"/>
    <col min="3326" max="3328" width="8.875" style="87"/>
    <col min="3329" max="3329" width="3.625" style="87" customWidth="1"/>
    <col min="3330" max="3330" width="14.875" style="87" customWidth="1"/>
    <col min="3331" max="3331" width="7.25" style="87" customWidth="1"/>
    <col min="3332" max="3332" width="14.25" style="87" customWidth="1"/>
    <col min="3333" max="3333" width="11.25" style="87" customWidth="1"/>
    <col min="3334" max="3334" width="8" style="87" customWidth="1"/>
    <col min="3335" max="3335" width="3" style="87" customWidth="1"/>
    <col min="3336" max="3580" width="8.875" style="87"/>
    <col min="3581" max="3581" width="17.375" style="87" customWidth="1"/>
    <col min="3582" max="3584" width="8.875" style="87"/>
    <col min="3585" max="3585" width="3.625" style="87" customWidth="1"/>
    <col min="3586" max="3586" width="14.875" style="87" customWidth="1"/>
    <col min="3587" max="3587" width="7.25" style="87" customWidth="1"/>
    <col min="3588" max="3588" width="14.25" style="87" customWidth="1"/>
    <col min="3589" max="3589" width="11.25" style="87" customWidth="1"/>
    <col min="3590" max="3590" width="8" style="87" customWidth="1"/>
    <col min="3591" max="3591" width="3" style="87" customWidth="1"/>
    <col min="3592" max="3836" width="8.875" style="87"/>
    <col min="3837" max="3837" width="17.375" style="87" customWidth="1"/>
    <col min="3838" max="3840" width="8.875" style="87"/>
    <col min="3841" max="3841" width="3.625" style="87" customWidth="1"/>
    <col min="3842" max="3842" width="14.875" style="87" customWidth="1"/>
    <col min="3843" max="3843" width="7.25" style="87" customWidth="1"/>
    <col min="3844" max="3844" width="14.25" style="87" customWidth="1"/>
    <col min="3845" max="3845" width="11.25" style="87" customWidth="1"/>
    <col min="3846" max="3846" width="8" style="87" customWidth="1"/>
    <col min="3847" max="3847" width="3" style="87" customWidth="1"/>
    <col min="3848" max="4092" width="8.875" style="87"/>
    <col min="4093" max="4093" width="17.375" style="87" customWidth="1"/>
    <col min="4094" max="4096" width="8.875" style="87"/>
    <col min="4097" max="4097" width="3.625" style="87" customWidth="1"/>
    <col min="4098" max="4098" width="14.875" style="87" customWidth="1"/>
    <col min="4099" max="4099" width="7.25" style="87" customWidth="1"/>
    <col min="4100" max="4100" width="14.25" style="87" customWidth="1"/>
    <col min="4101" max="4101" width="11.25" style="87" customWidth="1"/>
    <col min="4102" max="4102" width="8" style="87" customWidth="1"/>
    <col min="4103" max="4103" width="3" style="87" customWidth="1"/>
    <col min="4104" max="4348" width="8.875" style="87"/>
    <col min="4349" max="4349" width="17.375" style="87" customWidth="1"/>
    <col min="4350" max="4352" width="8.875" style="87"/>
    <col min="4353" max="4353" width="3.625" style="87" customWidth="1"/>
    <col min="4354" max="4354" width="14.875" style="87" customWidth="1"/>
    <col min="4355" max="4355" width="7.25" style="87" customWidth="1"/>
    <col min="4356" max="4356" width="14.25" style="87" customWidth="1"/>
    <col min="4357" max="4357" width="11.25" style="87" customWidth="1"/>
    <col min="4358" max="4358" width="8" style="87" customWidth="1"/>
    <col min="4359" max="4359" width="3" style="87" customWidth="1"/>
    <col min="4360" max="4604" width="8.875" style="87"/>
    <col min="4605" max="4605" width="17.375" style="87" customWidth="1"/>
    <col min="4606" max="4608" width="8.875" style="87"/>
    <col min="4609" max="4609" width="3.625" style="87" customWidth="1"/>
    <col min="4610" max="4610" width="14.875" style="87" customWidth="1"/>
    <col min="4611" max="4611" width="7.25" style="87" customWidth="1"/>
    <col min="4612" max="4612" width="14.25" style="87" customWidth="1"/>
    <col min="4613" max="4613" width="11.25" style="87" customWidth="1"/>
    <col min="4614" max="4614" width="8" style="87" customWidth="1"/>
    <col min="4615" max="4615" width="3" style="87" customWidth="1"/>
    <col min="4616" max="4860" width="8.875" style="87"/>
    <col min="4861" max="4861" width="17.375" style="87" customWidth="1"/>
    <col min="4862" max="4864" width="8.875" style="87"/>
    <col min="4865" max="4865" width="3.625" style="87" customWidth="1"/>
    <col min="4866" max="4866" width="14.875" style="87" customWidth="1"/>
    <col min="4867" max="4867" width="7.25" style="87" customWidth="1"/>
    <col min="4868" max="4868" width="14.25" style="87" customWidth="1"/>
    <col min="4869" max="4869" width="11.25" style="87" customWidth="1"/>
    <col min="4870" max="4870" width="8" style="87" customWidth="1"/>
    <col min="4871" max="4871" width="3" style="87" customWidth="1"/>
    <col min="4872" max="5116" width="8.875" style="87"/>
    <col min="5117" max="5117" width="17.375" style="87" customWidth="1"/>
    <col min="5118" max="5120" width="8.875" style="87"/>
    <col min="5121" max="5121" width="3.625" style="87" customWidth="1"/>
    <col min="5122" max="5122" width="14.875" style="87" customWidth="1"/>
    <col min="5123" max="5123" width="7.25" style="87" customWidth="1"/>
    <col min="5124" max="5124" width="14.25" style="87" customWidth="1"/>
    <col min="5125" max="5125" width="11.25" style="87" customWidth="1"/>
    <col min="5126" max="5126" width="8" style="87" customWidth="1"/>
    <col min="5127" max="5127" width="3" style="87" customWidth="1"/>
    <col min="5128" max="5372" width="8.875" style="87"/>
    <col min="5373" max="5373" width="17.375" style="87" customWidth="1"/>
    <col min="5374" max="5376" width="8.875" style="87"/>
    <col min="5377" max="5377" width="3.625" style="87" customWidth="1"/>
    <col min="5378" max="5378" width="14.875" style="87" customWidth="1"/>
    <col min="5379" max="5379" width="7.25" style="87" customWidth="1"/>
    <col min="5380" max="5380" width="14.25" style="87" customWidth="1"/>
    <col min="5381" max="5381" width="11.25" style="87" customWidth="1"/>
    <col min="5382" max="5382" width="8" style="87" customWidth="1"/>
    <col min="5383" max="5383" width="3" style="87" customWidth="1"/>
    <col min="5384" max="5628" width="8.875" style="87"/>
    <col min="5629" max="5629" width="17.375" style="87" customWidth="1"/>
    <col min="5630" max="5632" width="8.875" style="87"/>
    <col min="5633" max="5633" width="3.625" style="87" customWidth="1"/>
    <col min="5634" max="5634" width="14.875" style="87" customWidth="1"/>
    <col min="5635" max="5635" width="7.25" style="87" customWidth="1"/>
    <col min="5636" max="5636" width="14.25" style="87" customWidth="1"/>
    <col min="5637" max="5637" width="11.25" style="87" customWidth="1"/>
    <col min="5638" max="5638" width="8" style="87" customWidth="1"/>
    <col min="5639" max="5639" width="3" style="87" customWidth="1"/>
    <col min="5640" max="5884" width="8.875" style="87"/>
    <col min="5885" max="5885" width="17.375" style="87" customWidth="1"/>
    <col min="5886" max="5888" width="8.875" style="87"/>
    <col min="5889" max="5889" width="3.625" style="87" customWidth="1"/>
    <col min="5890" max="5890" width="14.875" style="87" customWidth="1"/>
    <col min="5891" max="5891" width="7.25" style="87" customWidth="1"/>
    <col min="5892" max="5892" width="14.25" style="87" customWidth="1"/>
    <col min="5893" max="5893" width="11.25" style="87" customWidth="1"/>
    <col min="5894" max="5894" width="8" style="87" customWidth="1"/>
    <col min="5895" max="5895" width="3" style="87" customWidth="1"/>
    <col min="5896" max="6140" width="8.875" style="87"/>
    <col min="6141" max="6141" width="17.375" style="87" customWidth="1"/>
    <col min="6142" max="6144" width="8.875" style="87"/>
    <col min="6145" max="6145" width="3.625" style="87" customWidth="1"/>
    <col min="6146" max="6146" width="14.875" style="87" customWidth="1"/>
    <col min="6147" max="6147" width="7.25" style="87" customWidth="1"/>
    <col min="6148" max="6148" width="14.25" style="87" customWidth="1"/>
    <col min="6149" max="6149" width="11.25" style="87" customWidth="1"/>
    <col min="6150" max="6150" width="8" style="87" customWidth="1"/>
    <col min="6151" max="6151" width="3" style="87" customWidth="1"/>
    <col min="6152" max="6396" width="8.875" style="87"/>
    <col min="6397" max="6397" width="17.375" style="87" customWidth="1"/>
    <col min="6398" max="6400" width="8.875" style="87"/>
    <col min="6401" max="6401" width="3.625" style="87" customWidth="1"/>
    <col min="6402" max="6402" width="14.875" style="87" customWidth="1"/>
    <col min="6403" max="6403" width="7.25" style="87" customWidth="1"/>
    <col min="6404" max="6404" width="14.25" style="87" customWidth="1"/>
    <col min="6405" max="6405" width="11.25" style="87" customWidth="1"/>
    <col min="6406" max="6406" width="8" style="87" customWidth="1"/>
    <col min="6407" max="6407" width="3" style="87" customWidth="1"/>
    <col min="6408" max="6652" width="8.875" style="87"/>
    <col min="6653" max="6653" width="17.375" style="87" customWidth="1"/>
    <col min="6654" max="6656" width="8.875" style="87"/>
    <col min="6657" max="6657" width="3.625" style="87" customWidth="1"/>
    <col min="6658" max="6658" width="14.875" style="87" customWidth="1"/>
    <col min="6659" max="6659" width="7.25" style="87" customWidth="1"/>
    <col min="6660" max="6660" width="14.25" style="87" customWidth="1"/>
    <col min="6661" max="6661" width="11.25" style="87" customWidth="1"/>
    <col min="6662" max="6662" width="8" style="87" customWidth="1"/>
    <col min="6663" max="6663" width="3" style="87" customWidth="1"/>
    <col min="6664" max="6908" width="8.875" style="87"/>
    <col min="6909" max="6909" width="17.375" style="87" customWidth="1"/>
    <col min="6910" max="6912" width="8.875" style="87"/>
    <col min="6913" max="6913" width="3.625" style="87" customWidth="1"/>
    <col min="6914" max="6914" width="14.875" style="87" customWidth="1"/>
    <col min="6915" max="6915" width="7.25" style="87" customWidth="1"/>
    <col min="6916" max="6916" width="14.25" style="87" customWidth="1"/>
    <col min="6917" max="6917" width="11.25" style="87" customWidth="1"/>
    <col min="6918" max="6918" width="8" style="87" customWidth="1"/>
    <col min="6919" max="6919" width="3" style="87" customWidth="1"/>
    <col min="6920" max="7164" width="8.875" style="87"/>
    <col min="7165" max="7165" width="17.375" style="87" customWidth="1"/>
    <col min="7166" max="7168" width="8.875" style="87"/>
    <col min="7169" max="7169" width="3.625" style="87" customWidth="1"/>
    <col min="7170" max="7170" width="14.875" style="87" customWidth="1"/>
    <col min="7171" max="7171" width="7.25" style="87" customWidth="1"/>
    <col min="7172" max="7172" width="14.25" style="87" customWidth="1"/>
    <col min="7173" max="7173" width="11.25" style="87" customWidth="1"/>
    <col min="7174" max="7174" width="8" style="87" customWidth="1"/>
    <col min="7175" max="7175" width="3" style="87" customWidth="1"/>
    <col min="7176" max="7420" width="8.875" style="87"/>
    <col min="7421" max="7421" width="17.375" style="87" customWidth="1"/>
    <col min="7422" max="7424" width="8.875" style="87"/>
    <col min="7425" max="7425" width="3.625" style="87" customWidth="1"/>
    <col min="7426" max="7426" width="14.875" style="87" customWidth="1"/>
    <col min="7427" max="7427" width="7.25" style="87" customWidth="1"/>
    <col min="7428" max="7428" width="14.25" style="87" customWidth="1"/>
    <col min="7429" max="7429" width="11.25" style="87" customWidth="1"/>
    <col min="7430" max="7430" width="8" style="87" customWidth="1"/>
    <col min="7431" max="7431" width="3" style="87" customWidth="1"/>
    <col min="7432" max="7676" width="8.875" style="87"/>
    <col min="7677" max="7677" width="17.375" style="87" customWidth="1"/>
    <col min="7678" max="7680" width="8.875" style="87"/>
    <col min="7681" max="7681" width="3.625" style="87" customWidth="1"/>
    <col min="7682" max="7682" width="14.875" style="87" customWidth="1"/>
    <col min="7683" max="7683" width="7.25" style="87" customWidth="1"/>
    <col min="7684" max="7684" width="14.25" style="87" customWidth="1"/>
    <col min="7685" max="7685" width="11.25" style="87" customWidth="1"/>
    <col min="7686" max="7686" width="8" style="87" customWidth="1"/>
    <col min="7687" max="7687" width="3" style="87" customWidth="1"/>
    <col min="7688" max="7932" width="8.875" style="87"/>
    <col min="7933" max="7933" width="17.375" style="87" customWidth="1"/>
    <col min="7934" max="7936" width="8.875" style="87"/>
    <col min="7937" max="7937" width="3.625" style="87" customWidth="1"/>
    <col min="7938" max="7938" width="14.875" style="87" customWidth="1"/>
    <col min="7939" max="7939" width="7.25" style="87" customWidth="1"/>
    <col min="7940" max="7940" width="14.25" style="87" customWidth="1"/>
    <col min="7941" max="7941" width="11.25" style="87" customWidth="1"/>
    <col min="7942" max="7942" width="8" style="87" customWidth="1"/>
    <col min="7943" max="7943" width="3" style="87" customWidth="1"/>
    <col min="7944" max="8188" width="8.875" style="87"/>
    <col min="8189" max="8189" width="17.375" style="87" customWidth="1"/>
    <col min="8190" max="8192" width="8.875" style="87"/>
    <col min="8193" max="8193" width="3.625" style="87" customWidth="1"/>
    <col min="8194" max="8194" width="14.875" style="87" customWidth="1"/>
    <col min="8195" max="8195" width="7.25" style="87" customWidth="1"/>
    <col min="8196" max="8196" width="14.25" style="87" customWidth="1"/>
    <col min="8197" max="8197" width="11.25" style="87" customWidth="1"/>
    <col min="8198" max="8198" width="8" style="87" customWidth="1"/>
    <col min="8199" max="8199" width="3" style="87" customWidth="1"/>
    <col min="8200" max="8444" width="8.875" style="87"/>
    <col min="8445" max="8445" width="17.375" style="87" customWidth="1"/>
    <col min="8446" max="8448" width="8.875" style="87"/>
    <col min="8449" max="8449" width="3.625" style="87" customWidth="1"/>
    <col min="8450" max="8450" width="14.875" style="87" customWidth="1"/>
    <col min="8451" max="8451" width="7.25" style="87" customWidth="1"/>
    <col min="8452" max="8452" width="14.25" style="87" customWidth="1"/>
    <col min="8453" max="8453" width="11.25" style="87" customWidth="1"/>
    <col min="8454" max="8454" width="8" style="87" customWidth="1"/>
    <col min="8455" max="8455" width="3" style="87" customWidth="1"/>
    <col min="8456" max="8700" width="8.875" style="87"/>
    <col min="8701" max="8701" width="17.375" style="87" customWidth="1"/>
    <col min="8702" max="8704" width="8.875" style="87"/>
    <col min="8705" max="8705" width="3.625" style="87" customWidth="1"/>
    <col min="8706" max="8706" width="14.875" style="87" customWidth="1"/>
    <col min="8707" max="8707" width="7.25" style="87" customWidth="1"/>
    <col min="8708" max="8708" width="14.25" style="87" customWidth="1"/>
    <col min="8709" max="8709" width="11.25" style="87" customWidth="1"/>
    <col min="8710" max="8710" width="8" style="87" customWidth="1"/>
    <col min="8711" max="8711" width="3" style="87" customWidth="1"/>
    <col min="8712" max="8956" width="8.875" style="87"/>
    <col min="8957" max="8957" width="17.375" style="87" customWidth="1"/>
    <col min="8958" max="8960" width="8.875" style="87"/>
    <col min="8961" max="8961" width="3.625" style="87" customWidth="1"/>
    <col min="8962" max="8962" width="14.875" style="87" customWidth="1"/>
    <col min="8963" max="8963" width="7.25" style="87" customWidth="1"/>
    <col min="8964" max="8964" width="14.25" style="87" customWidth="1"/>
    <col min="8965" max="8965" width="11.25" style="87" customWidth="1"/>
    <col min="8966" max="8966" width="8" style="87" customWidth="1"/>
    <col min="8967" max="8967" width="3" style="87" customWidth="1"/>
    <col min="8968" max="9212" width="8.875" style="87"/>
    <col min="9213" max="9213" width="17.375" style="87" customWidth="1"/>
    <col min="9214" max="9216" width="8.875" style="87"/>
    <col min="9217" max="9217" width="3.625" style="87" customWidth="1"/>
    <col min="9218" max="9218" width="14.875" style="87" customWidth="1"/>
    <col min="9219" max="9219" width="7.25" style="87" customWidth="1"/>
    <col min="9220" max="9220" width="14.25" style="87" customWidth="1"/>
    <col min="9221" max="9221" width="11.25" style="87" customWidth="1"/>
    <col min="9222" max="9222" width="8" style="87" customWidth="1"/>
    <col min="9223" max="9223" width="3" style="87" customWidth="1"/>
    <col min="9224" max="9468" width="8.875" style="87"/>
    <col min="9469" max="9469" width="17.375" style="87" customWidth="1"/>
    <col min="9470" max="9472" width="8.875" style="87"/>
    <col min="9473" max="9473" width="3.625" style="87" customWidth="1"/>
    <col min="9474" max="9474" width="14.875" style="87" customWidth="1"/>
    <col min="9475" max="9475" width="7.25" style="87" customWidth="1"/>
    <col min="9476" max="9476" width="14.25" style="87" customWidth="1"/>
    <col min="9477" max="9477" width="11.25" style="87" customWidth="1"/>
    <col min="9478" max="9478" width="8" style="87" customWidth="1"/>
    <col min="9479" max="9479" width="3" style="87" customWidth="1"/>
    <col min="9480" max="9724" width="8.875" style="87"/>
    <col min="9725" max="9725" width="17.375" style="87" customWidth="1"/>
    <col min="9726" max="9728" width="8.875" style="87"/>
    <col min="9729" max="9729" width="3.625" style="87" customWidth="1"/>
    <col min="9730" max="9730" width="14.875" style="87" customWidth="1"/>
    <col min="9731" max="9731" width="7.25" style="87" customWidth="1"/>
    <col min="9732" max="9732" width="14.25" style="87" customWidth="1"/>
    <col min="9733" max="9733" width="11.25" style="87" customWidth="1"/>
    <col min="9734" max="9734" width="8" style="87" customWidth="1"/>
    <col min="9735" max="9735" width="3" style="87" customWidth="1"/>
    <col min="9736" max="9980" width="8.875" style="87"/>
    <col min="9981" max="9981" width="17.375" style="87" customWidth="1"/>
    <col min="9982" max="9984" width="8.875" style="87"/>
    <col min="9985" max="9985" width="3.625" style="87" customWidth="1"/>
    <col min="9986" max="9986" width="14.875" style="87" customWidth="1"/>
    <col min="9987" max="9987" width="7.25" style="87" customWidth="1"/>
    <col min="9988" max="9988" width="14.25" style="87" customWidth="1"/>
    <col min="9989" max="9989" width="11.25" style="87" customWidth="1"/>
    <col min="9990" max="9990" width="8" style="87" customWidth="1"/>
    <col min="9991" max="9991" width="3" style="87" customWidth="1"/>
    <col min="9992" max="10236" width="8.875" style="87"/>
    <col min="10237" max="10237" width="17.375" style="87" customWidth="1"/>
    <col min="10238" max="10240" width="8.875" style="87"/>
    <col min="10241" max="10241" width="3.625" style="87" customWidth="1"/>
    <col min="10242" max="10242" width="14.875" style="87" customWidth="1"/>
    <col min="10243" max="10243" width="7.25" style="87" customWidth="1"/>
    <col min="10244" max="10244" width="14.25" style="87" customWidth="1"/>
    <col min="10245" max="10245" width="11.25" style="87" customWidth="1"/>
    <col min="10246" max="10246" width="8" style="87" customWidth="1"/>
    <col min="10247" max="10247" width="3" style="87" customWidth="1"/>
    <col min="10248" max="10492" width="8.875" style="87"/>
    <col min="10493" max="10493" width="17.375" style="87" customWidth="1"/>
    <col min="10494" max="10496" width="8.875" style="87"/>
    <col min="10497" max="10497" width="3.625" style="87" customWidth="1"/>
    <col min="10498" max="10498" width="14.875" style="87" customWidth="1"/>
    <col min="10499" max="10499" width="7.25" style="87" customWidth="1"/>
    <col min="10500" max="10500" width="14.25" style="87" customWidth="1"/>
    <col min="10501" max="10501" width="11.25" style="87" customWidth="1"/>
    <col min="10502" max="10502" width="8" style="87" customWidth="1"/>
    <col min="10503" max="10503" width="3" style="87" customWidth="1"/>
    <col min="10504" max="10748" width="8.875" style="87"/>
    <col min="10749" max="10749" width="17.375" style="87" customWidth="1"/>
    <col min="10750" max="10752" width="8.875" style="87"/>
    <col min="10753" max="10753" width="3.625" style="87" customWidth="1"/>
    <col min="10754" max="10754" width="14.875" style="87" customWidth="1"/>
    <col min="10755" max="10755" width="7.25" style="87" customWidth="1"/>
    <col min="10756" max="10756" width="14.25" style="87" customWidth="1"/>
    <col min="10757" max="10757" width="11.25" style="87" customWidth="1"/>
    <col min="10758" max="10758" width="8" style="87" customWidth="1"/>
    <col min="10759" max="10759" width="3" style="87" customWidth="1"/>
    <col min="10760" max="11004" width="8.875" style="87"/>
    <col min="11005" max="11005" width="17.375" style="87" customWidth="1"/>
    <col min="11006" max="11008" width="8.875" style="87"/>
    <col min="11009" max="11009" width="3.625" style="87" customWidth="1"/>
    <col min="11010" max="11010" width="14.875" style="87" customWidth="1"/>
    <col min="11011" max="11011" width="7.25" style="87" customWidth="1"/>
    <col min="11012" max="11012" width="14.25" style="87" customWidth="1"/>
    <col min="11013" max="11013" width="11.25" style="87" customWidth="1"/>
    <col min="11014" max="11014" width="8" style="87" customWidth="1"/>
    <col min="11015" max="11015" width="3" style="87" customWidth="1"/>
    <col min="11016" max="11260" width="8.875" style="87"/>
    <col min="11261" max="11261" width="17.375" style="87" customWidth="1"/>
    <col min="11262" max="11264" width="8.875" style="87"/>
    <col min="11265" max="11265" width="3.625" style="87" customWidth="1"/>
    <col min="11266" max="11266" width="14.875" style="87" customWidth="1"/>
    <col min="11267" max="11267" width="7.25" style="87" customWidth="1"/>
    <col min="11268" max="11268" width="14.25" style="87" customWidth="1"/>
    <col min="11269" max="11269" width="11.25" style="87" customWidth="1"/>
    <col min="11270" max="11270" width="8" style="87" customWidth="1"/>
    <col min="11271" max="11271" width="3" style="87" customWidth="1"/>
    <col min="11272" max="11516" width="8.875" style="87"/>
    <col min="11517" max="11517" width="17.375" style="87" customWidth="1"/>
    <col min="11518" max="11520" width="8.875" style="87"/>
    <col min="11521" max="11521" width="3.625" style="87" customWidth="1"/>
    <col min="11522" max="11522" width="14.875" style="87" customWidth="1"/>
    <col min="11523" max="11523" width="7.25" style="87" customWidth="1"/>
    <col min="11524" max="11524" width="14.25" style="87" customWidth="1"/>
    <col min="11525" max="11525" width="11.25" style="87" customWidth="1"/>
    <col min="11526" max="11526" width="8" style="87" customWidth="1"/>
    <col min="11527" max="11527" width="3" style="87" customWidth="1"/>
    <col min="11528" max="11772" width="8.875" style="87"/>
    <col min="11773" max="11773" width="17.375" style="87" customWidth="1"/>
    <col min="11774" max="11776" width="8.875" style="87"/>
    <col min="11777" max="11777" width="3.625" style="87" customWidth="1"/>
    <col min="11778" max="11778" width="14.875" style="87" customWidth="1"/>
    <col min="11779" max="11779" width="7.25" style="87" customWidth="1"/>
    <col min="11780" max="11780" width="14.25" style="87" customWidth="1"/>
    <col min="11781" max="11781" width="11.25" style="87" customWidth="1"/>
    <col min="11782" max="11782" width="8" style="87" customWidth="1"/>
    <col min="11783" max="11783" width="3" style="87" customWidth="1"/>
    <col min="11784" max="12028" width="8.875" style="87"/>
    <col min="12029" max="12029" width="17.375" style="87" customWidth="1"/>
    <col min="12030" max="12032" width="8.875" style="87"/>
    <col min="12033" max="12033" width="3.625" style="87" customWidth="1"/>
    <col min="12034" max="12034" width="14.875" style="87" customWidth="1"/>
    <col min="12035" max="12035" width="7.25" style="87" customWidth="1"/>
    <col min="12036" max="12036" width="14.25" style="87" customWidth="1"/>
    <col min="12037" max="12037" width="11.25" style="87" customWidth="1"/>
    <col min="12038" max="12038" width="8" style="87" customWidth="1"/>
    <col min="12039" max="12039" width="3" style="87" customWidth="1"/>
    <col min="12040" max="12284" width="8.875" style="87"/>
    <col min="12285" max="12285" width="17.375" style="87" customWidth="1"/>
    <col min="12286" max="12288" width="8.875" style="87"/>
    <col min="12289" max="12289" width="3.625" style="87" customWidth="1"/>
    <col min="12290" max="12290" width="14.875" style="87" customWidth="1"/>
    <col min="12291" max="12291" width="7.25" style="87" customWidth="1"/>
    <col min="12292" max="12292" width="14.25" style="87" customWidth="1"/>
    <col min="12293" max="12293" width="11.25" style="87" customWidth="1"/>
    <col min="12294" max="12294" width="8" style="87" customWidth="1"/>
    <col min="12295" max="12295" width="3" style="87" customWidth="1"/>
    <col min="12296" max="12540" width="8.875" style="87"/>
    <col min="12541" max="12541" width="17.375" style="87" customWidth="1"/>
    <col min="12542" max="12544" width="8.875" style="87"/>
    <col min="12545" max="12545" width="3.625" style="87" customWidth="1"/>
    <col min="12546" max="12546" width="14.875" style="87" customWidth="1"/>
    <col min="12547" max="12547" width="7.25" style="87" customWidth="1"/>
    <col min="12548" max="12548" width="14.25" style="87" customWidth="1"/>
    <col min="12549" max="12549" width="11.25" style="87" customWidth="1"/>
    <col min="12550" max="12550" width="8" style="87" customWidth="1"/>
    <col min="12551" max="12551" width="3" style="87" customWidth="1"/>
    <col min="12552" max="12796" width="8.875" style="87"/>
    <col min="12797" max="12797" width="17.375" style="87" customWidth="1"/>
    <col min="12798" max="12800" width="8.875" style="87"/>
    <col min="12801" max="12801" width="3.625" style="87" customWidth="1"/>
    <col min="12802" max="12802" width="14.875" style="87" customWidth="1"/>
    <col min="12803" max="12803" width="7.25" style="87" customWidth="1"/>
    <col min="12804" max="12804" width="14.25" style="87" customWidth="1"/>
    <col min="12805" max="12805" width="11.25" style="87" customWidth="1"/>
    <col min="12806" max="12806" width="8" style="87" customWidth="1"/>
    <col min="12807" max="12807" width="3" style="87" customWidth="1"/>
    <col min="12808" max="13052" width="8.875" style="87"/>
    <col min="13053" max="13053" width="17.375" style="87" customWidth="1"/>
    <col min="13054" max="13056" width="8.875" style="87"/>
    <col min="13057" max="13057" width="3.625" style="87" customWidth="1"/>
    <col min="13058" max="13058" width="14.875" style="87" customWidth="1"/>
    <col min="13059" max="13059" width="7.25" style="87" customWidth="1"/>
    <col min="13060" max="13060" width="14.25" style="87" customWidth="1"/>
    <col min="13061" max="13061" width="11.25" style="87" customWidth="1"/>
    <col min="13062" max="13062" width="8" style="87" customWidth="1"/>
    <col min="13063" max="13063" width="3" style="87" customWidth="1"/>
    <col min="13064" max="13308" width="8.875" style="87"/>
    <col min="13309" max="13309" width="17.375" style="87" customWidth="1"/>
    <col min="13310" max="13312" width="8.875" style="87"/>
    <col min="13313" max="13313" width="3.625" style="87" customWidth="1"/>
    <col min="13314" max="13314" width="14.875" style="87" customWidth="1"/>
    <col min="13315" max="13315" width="7.25" style="87" customWidth="1"/>
    <col min="13316" max="13316" width="14.25" style="87" customWidth="1"/>
    <col min="13317" max="13317" width="11.25" style="87" customWidth="1"/>
    <col min="13318" max="13318" width="8" style="87" customWidth="1"/>
    <col min="13319" max="13319" width="3" style="87" customWidth="1"/>
    <col min="13320" max="13564" width="8.875" style="87"/>
    <col min="13565" max="13565" width="17.375" style="87" customWidth="1"/>
    <col min="13566" max="13568" width="8.875" style="87"/>
    <col min="13569" max="13569" width="3.625" style="87" customWidth="1"/>
    <col min="13570" max="13570" width="14.875" style="87" customWidth="1"/>
    <col min="13571" max="13571" width="7.25" style="87" customWidth="1"/>
    <col min="13572" max="13572" width="14.25" style="87" customWidth="1"/>
    <col min="13573" max="13573" width="11.25" style="87" customWidth="1"/>
    <col min="13574" max="13574" width="8" style="87" customWidth="1"/>
    <col min="13575" max="13575" width="3" style="87" customWidth="1"/>
    <col min="13576" max="13820" width="8.875" style="87"/>
    <col min="13821" max="13821" width="17.375" style="87" customWidth="1"/>
    <col min="13822" max="13824" width="8.875" style="87"/>
    <col min="13825" max="13825" width="3.625" style="87" customWidth="1"/>
    <col min="13826" max="13826" width="14.875" style="87" customWidth="1"/>
    <col min="13827" max="13827" width="7.25" style="87" customWidth="1"/>
    <col min="13828" max="13828" width="14.25" style="87" customWidth="1"/>
    <col min="13829" max="13829" width="11.25" style="87" customWidth="1"/>
    <col min="13830" max="13830" width="8" style="87" customWidth="1"/>
    <col min="13831" max="13831" width="3" style="87" customWidth="1"/>
    <col min="13832" max="14076" width="8.875" style="87"/>
    <col min="14077" max="14077" width="17.375" style="87" customWidth="1"/>
    <col min="14078" max="14080" width="8.875" style="87"/>
    <col min="14081" max="14081" width="3.625" style="87" customWidth="1"/>
    <col min="14082" max="14082" width="14.875" style="87" customWidth="1"/>
    <col min="14083" max="14083" width="7.25" style="87" customWidth="1"/>
    <col min="14084" max="14084" width="14.25" style="87" customWidth="1"/>
    <col min="14085" max="14085" width="11.25" style="87" customWidth="1"/>
    <col min="14086" max="14086" width="8" style="87" customWidth="1"/>
    <col min="14087" max="14087" width="3" style="87" customWidth="1"/>
    <col min="14088" max="14332" width="8.875" style="87"/>
    <col min="14333" max="14333" width="17.375" style="87" customWidth="1"/>
    <col min="14334" max="14336" width="8.875" style="87"/>
    <col min="14337" max="14337" width="3.625" style="87" customWidth="1"/>
    <col min="14338" max="14338" width="14.875" style="87" customWidth="1"/>
    <col min="14339" max="14339" width="7.25" style="87" customWidth="1"/>
    <col min="14340" max="14340" width="14.25" style="87" customWidth="1"/>
    <col min="14341" max="14341" width="11.25" style="87" customWidth="1"/>
    <col min="14342" max="14342" width="8" style="87" customWidth="1"/>
    <col min="14343" max="14343" width="3" style="87" customWidth="1"/>
    <col min="14344" max="14588" width="8.875" style="87"/>
    <col min="14589" max="14589" width="17.375" style="87" customWidth="1"/>
    <col min="14590" max="14592" width="8.875" style="87"/>
    <col min="14593" max="14593" width="3.625" style="87" customWidth="1"/>
    <col min="14594" max="14594" width="14.875" style="87" customWidth="1"/>
    <col min="14595" max="14595" width="7.25" style="87" customWidth="1"/>
    <col min="14596" max="14596" width="14.25" style="87" customWidth="1"/>
    <col min="14597" max="14597" width="11.25" style="87" customWidth="1"/>
    <col min="14598" max="14598" width="8" style="87" customWidth="1"/>
    <col min="14599" max="14599" width="3" style="87" customWidth="1"/>
    <col min="14600" max="14844" width="8.875" style="87"/>
    <col min="14845" max="14845" width="17.375" style="87" customWidth="1"/>
    <col min="14846" max="14848" width="8.875" style="87"/>
    <col min="14849" max="14849" width="3.625" style="87" customWidth="1"/>
    <col min="14850" max="14850" width="14.875" style="87" customWidth="1"/>
    <col min="14851" max="14851" width="7.25" style="87" customWidth="1"/>
    <col min="14852" max="14852" width="14.25" style="87" customWidth="1"/>
    <col min="14853" max="14853" width="11.25" style="87" customWidth="1"/>
    <col min="14854" max="14854" width="8" style="87" customWidth="1"/>
    <col min="14855" max="14855" width="3" style="87" customWidth="1"/>
    <col min="14856" max="15100" width="8.875" style="87"/>
    <col min="15101" max="15101" width="17.375" style="87" customWidth="1"/>
    <col min="15102" max="15104" width="8.875" style="87"/>
    <col min="15105" max="15105" width="3.625" style="87" customWidth="1"/>
    <col min="15106" max="15106" width="14.875" style="87" customWidth="1"/>
    <col min="15107" max="15107" width="7.25" style="87" customWidth="1"/>
    <col min="15108" max="15108" width="14.25" style="87" customWidth="1"/>
    <col min="15109" max="15109" width="11.25" style="87" customWidth="1"/>
    <col min="15110" max="15110" width="8" style="87" customWidth="1"/>
    <col min="15111" max="15111" width="3" style="87" customWidth="1"/>
    <col min="15112" max="15356" width="8.875" style="87"/>
    <col min="15357" max="15357" width="17.375" style="87" customWidth="1"/>
    <col min="15358" max="15360" width="8.875" style="87"/>
    <col min="15361" max="15361" width="3.625" style="87" customWidth="1"/>
    <col min="15362" max="15362" width="14.875" style="87" customWidth="1"/>
    <col min="15363" max="15363" width="7.25" style="87" customWidth="1"/>
    <col min="15364" max="15364" width="14.25" style="87" customWidth="1"/>
    <col min="15365" max="15365" width="11.25" style="87" customWidth="1"/>
    <col min="15366" max="15366" width="8" style="87" customWidth="1"/>
    <col min="15367" max="15367" width="3" style="87" customWidth="1"/>
    <col min="15368" max="15612" width="8.875" style="87"/>
    <col min="15613" max="15613" width="17.375" style="87" customWidth="1"/>
    <col min="15614" max="15616" width="8.875" style="87"/>
    <col min="15617" max="15617" width="3.625" style="87" customWidth="1"/>
    <col min="15618" max="15618" width="14.875" style="87" customWidth="1"/>
    <col min="15619" max="15619" width="7.25" style="87" customWidth="1"/>
    <col min="15620" max="15620" width="14.25" style="87" customWidth="1"/>
    <col min="15621" max="15621" width="11.25" style="87" customWidth="1"/>
    <col min="15622" max="15622" width="8" style="87" customWidth="1"/>
    <col min="15623" max="15623" width="3" style="87" customWidth="1"/>
    <col min="15624" max="15868" width="8.875" style="87"/>
    <col min="15869" max="15869" width="17.375" style="87" customWidth="1"/>
    <col min="15870" max="15872" width="8.875" style="87"/>
    <col min="15873" max="15873" width="3.625" style="87" customWidth="1"/>
    <col min="15874" max="15874" width="14.875" style="87" customWidth="1"/>
    <col min="15875" max="15875" width="7.25" style="87" customWidth="1"/>
    <col min="15876" max="15876" width="14.25" style="87" customWidth="1"/>
    <col min="15877" max="15877" width="11.25" style="87" customWidth="1"/>
    <col min="15878" max="15878" width="8" style="87" customWidth="1"/>
    <col min="15879" max="15879" width="3" style="87" customWidth="1"/>
    <col min="15880" max="16124" width="8.875" style="87"/>
    <col min="16125" max="16125" width="17.375" style="87" customWidth="1"/>
    <col min="16126" max="16128" width="8.875" style="87"/>
    <col min="16129" max="16129" width="3.625" style="87" customWidth="1"/>
    <col min="16130" max="16130" width="14.875" style="87" customWidth="1"/>
    <col min="16131" max="16131" width="7.25" style="87" customWidth="1"/>
    <col min="16132" max="16132" width="14.25" style="87" customWidth="1"/>
    <col min="16133" max="16133" width="11.25" style="87" customWidth="1"/>
    <col min="16134" max="16134" width="8" style="87" customWidth="1"/>
    <col min="16135" max="16135" width="3" style="87" customWidth="1"/>
    <col min="16136" max="16384" width="8.875" style="87"/>
  </cols>
  <sheetData>
    <row r="1" spans="1:15" s="132" customFormat="1" ht="21.6">
      <c r="A1" s="156" t="s">
        <v>97</v>
      </c>
      <c r="B1" s="156" t="s">
        <v>98</v>
      </c>
      <c r="C1" s="156" t="s">
        <v>99</v>
      </c>
      <c r="D1" s="156" t="s">
        <v>100</v>
      </c>
      <c r="E1" s="156" t="s">
        <v>101</v>
      </c>
      <c r="F1" s="157" t="s">
        <v>102</v>
      </c>
      <c r="G1" s="157" t="s">
        <v>103</v>
      </c>
      <c r="H1" s="158" t="s">
        <v>0</v>
      </c>
      <c r="I1" s="156" t="s">
        <v>104</v>
      </c>
      <c r="J1" s="156" t="s">
        <v>547</v>
      </c>
      <c r="K1" s="200" t="s">
        <v>4423</v>
      </c>
      <c r="L1" s="200" t="s">
        <v>4424</v>
      </c>
      <c r="M1" s="200" t="s">
        <v>4425</v>
      </c>
    </row>
    <row r="2" spans="1:15">
      <c r="A2" s="41">
        <v>1</v>
      </c>
      <c r="B2" s="34" t="s">
        <v>213</v>
      </c>
      <c r="C2" s="41" t="s">
        <v>214</v>
      </c>
      <c r="D2" s="53" t="s">
        <v>2766</v>
      </c>
      <c r="E2" s="46" t="s">
        <v>2765</v>
      </c>
      <c r="F2" s="49">
        <v>0</v>
      </c>
      <c r="G2" s="47" t="s">
        <v>105</v>
      </c>
      <c r="H2" s="48">
        <v>106</v>
      </c>
      <c r="I2" s="46" t="s">
        <v>552</v>
      </c>
      <c r="J2" s="46"/>
      <c r="K2" s="87">
        <f>_xlfn.IFS(I2="ສາງລາຍວັນສຳນັກງານໃຫຍ່",1,I2="ພະແນກບໍລິຫານສຳນັກງານໃຫຍ່",2,I2="ໄອເຕັກສູນວາງສະແດງສິນຄ້າ",3,I2="ໄອເຕັກມໍລ",4,I2="ໄອເຕັກສວນນ້ຳ",5,I2="ທົ່ງຂັນຄຳມໍລ",6,TRUE,1)</f>
        <v>1</v>
      </c>
      <c r="L2" s="87">
        <v>1</v>
      </c>
      <c r="M2" s="87">
        <f>_xlfn.IFS(G2="ກີບ",1,G2="ບາດ",3,G2="ໂດລາ",2,TRUE,1)</f>
        <v>1</v>
      </c>
      <c r="N2" s="87" t="str">
        <f>"INSERT INTO tb_material(info_id, mBarcode, materialName, materialRemark, materialRemark1, materialRemark2, uname1, unitQty1,uname2, unitQty2, uname3, unitQty3,status_id,user_add,date_add,user_edit,date_edit, min_stock, kf_id, ingredient, mOpenStock) " &amp; " Values ('"&amp; K2 &amp;"','"&amp; C2 &amp;"','"&amp; D2 &amp;"','','','','', '', '','','" &amp; E2 &amp;"',1,3,2,NOW(), 0, '0000-00-00 00:00:00', 0, '"&amp; L2&amp;"',0,0 ); "</f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('1','C0000001','ກິບລ໊ອກ (ສະປີ້ງດຳ)     100 PCS/ແພກ  (ເພດານ)','','','','', '', '','','ມັດ',1,3,2,NOW(), 0, '0000-00-00 00:00:00', 0, '1',0,0 ); </v>
      </c>
      <c r="O2" s="87" t="str">
        <f>"INSERT INTO tb_transactiond ( tranID, info_id, date_tran, materialID, unitQty1, unitQty2, unitQty3, tranType, status_id, user_add, date_add, Dremark, staffName,  pur_price, pur_tax, sale_price, receive_dis, location_addr, openID," &amp; "   dbch, exp_date,bill_no, bill_date,whouse_no, whouse_date, po_no, po_date, cur_id, lot_no, `release`, sector, po_file) " &amp; "
VALUES ('778899776655431', '"&amp;K2&amp;"', '2024-04-10', (SELECT MAX(materialID) as materialID FROM tb_material WHERE info_id= '"&amp;K2&amp;"'), 0,0,'"&amp;H2&amp;"', 1, 1, 2, NOW(), 'ຮັບສິນຄ້າເຂົ້າໃໝ່', 'admin',' "&amp;F2&amp;"',0,0,0,'', '1','1','0000-00-00','-',NOW(),'-',NOW(),'-',NOW(),'"&amp;M2&amp;"','1','','','');"</f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0,0,'106', 1, 1, 2, NOW(), 'ຮັບສິນຄ້າເຂົ້າໃໝ່', 'admin',' 0',0,0,0,'', '1','1','0000-00-00','-',NOW(),'-',NOW(),'-',NOW(),'1','1','','','');</v>
      </c>
    </row>
    <row r="3" spans="1:15">
      <c r="A3" s="41">
        <v>2</v>
      </c>
      <c r="B3" s="34" t="s">
        <v>213</v>
      </c>
      <c r="C3" s="41" t="s">
        <v>215</v>
      </c>
      <c r="D3" s="53" t="s">
        <v>3122</v>
      </c>
      <c r="E3" s="46" t="s">
        <v>4</v>
      </c>
      <c r="F3" s="49">
        <v>580</v>
      </c>
      <c r="G3" s="109" t="s">
        <v>671</v>
      </c>
      <c r="H3" s="48">
        <v>1</v>
      </c>
      <c r="I3" s="46" t="s">
        <v>1456</v>
      </c>
      <c r="J3" s="53"/>
      <c r="K3" s="87">
        <f t="shared" ref="K3:K66" si="0">_xlfn.IFS(I3="ສາງລາຍວັນສຳນັກງານໃຫຍ່",1,I3="ພະແນກບໍລິຫານສຳນັກງານໃຫຍ່",2,I3="ໄອເຕັກສູນວາງສະແດງສິນຄ້າ",3,I3="ໄອເຕັກມໍລ",4,I3="ໄອເຕັກສວນນ້ຳ",5,I3="ທົ່ງຂັນຄຳມໍລ",6,TRUE,1)</f>
        <v>2</v>
      </c>
      <c r="L3" s="87">
        <v>1</v>
      </c>
      <c r="M3" s="87">
        <f t="shared" ref="M3:M66" si="1">_xlfn.IFS(G3="ກີບ",1,G3="ບາດ",3,G3="ໂດລາ",2,TRUE,1)</f>
        <v>3</v>
      </c>
      <c r="N3" s="87" t="str">
        <f t="shared" ref="N3:N66" si="2">"INSERT INTO tb_material(info_id, mBarcode, materialName, materialRemark, materialRemark1, materialRemark2, uname1, unitQty1,uname2, unitQty2, uname3, unitQty3,status_id,user_add,date_add,user_edit,date_edit, min_stock, kf_id, ingredient, mOpenStock) " &amp; " Values ('"&amp; K3 &amp;"','"&amp; C3 &amp;"','"&amp; D3 &amp;"','','','','', '', '','','" &amp; E3 &amp;"',1,3,2,NOW(), 0, '0000-00-00 00:00:00', 0, '"&amp; L3&amp;"',0,0 ); "</f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('2','C0000002','ເກລົມ','','','','', '', '','','ອັນ',1,3,2,NOW(), 0, '0000-00-00 00:00:00', 0, '1',0,0 ); </v>
      </c>
      <c r="O3" s="87" t="str">
        <f t="shared" ref="O3:O66" si="3">"INSERT INTO tb_transactiond ( tranID, info_id, date_tran, materialID, unitQty1, unitQty2, unitQty3, tranType, status_id, user_add, date_add, Dremark, staffName,  pur_price, pur_tax, sale_price, receive_dis, location_addr, openID," &amp; "   dbch, exp_date,bill_no, bill_date,whouse_no, whouse_date, po_no, po_date, cur_id, lot_no, `release`, sector, po_file) " &amp; "
VALUES ('778899776655431', '"&amp;K3&amp;"', '2024-04-10', (SELECT MAX(materialID) as materialID FROM tb_material WHERE info_id= '"&amp;K3&amp;"'), 0,0,'"&amp;H3&amp;"', 1, 1, 2, NOW(), 'ຮັບສິນຄ້າເຂົ້າໃໝ່', 'admin',' "&amp;F3&amp;"',0,0,0,'', '1','1','0000-00-00','-',NOW(),'-',NOW(),'-',NOW(),'"&amp;M3&amp;"','1','','','');"</f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'2', '2024-04-10', (SELECT MAX(materialID) as materialID FROM tb_material WHERE info_id= '2'), 0,0,'1', 1, 1, 2, NOW(), 'ຮັບສິນຄ້າເຂົ້າໃໝ່', 'admin',' 580',0,0,0,'', '1','1','0000-00-00','-',NOW(),'-',NOW(),'-',NOW(),'3','1','','','');</v>
      </c>
    </row>
    <row r="4" spans="1:15">
      <c r="A4" s="41">
        <v>3</v>
      </c>
      <c r="B4" s="34" t="s">
        <v>213</v>
      </c>
      <c r="C4" s="41" t="s">
        <v>216</v>
      </c>
      <c r="D4" s="53" t="s">
        <v>3121</v>
      </c>
      <c r="E4" s="46" t="s">
        <v>4</v>
      </c>
      <c r="F4" s="49">
        <v>580</v>
      </c>
      <c r="G4" s="109" t="s">
        <v>671</v>
      </c>
      <c r="H4" s="48">
        <v>1</v>
      </c>
      <c r="I4" s="46" t="s">
        <v>1456</v>
      </c>
      <c r="J4" s="53"/>
      <c r="K4" s="87">
        <f t="shared" si="0"/>
        <v>2</v>
      </c>
      <c r="L4" s="87">
        <v>1</v>
      </c>
      <c r="M4" s="87">
        <f t="shared" si="1"/>
        <v>3</v>
      </c>
      <c r="N4" s="87" t="str">
        <f t="shared" si="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('2','C0000003','ເກແກັດ','','','','', '', '','','ອັນ',1,3,2,NOW(), 0, '0000-00-00 00:00:00', 0, '1',0,0 ); </v>
      </c>
      <c r="O4" s="87" t="str">
        <f t="shared" si="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'2', '2024-04-10', (SELECT MAX(materialID) as materialID FROM tb_material WHERE info_id= '2'), 0,0,'1', 1, 1, 2, NOW(), 'ຮັບສິນຄ້າເຂົ້າໃໝ່', 'admin',' 580',0,0,0,'', '1','1','0000-00-00','-',NOW(),'-',NOW(),'-',NOW(),'3','1','','','');</v>
      </c>
    </row>
    <row r="5" spans="1:15">
      <c r="A5" s="41">
        <v>4</v>
      </c>
      <c r="B5" s="34" t="s">
        <v>213</v>
      </c>
      <c r="C5" s="41" t="s">
        <v>3461</v>
      </c>
      <c r="D5" s="53" t="s">
        <v>3115</v>
      </c>
      <c r="E5" s="46" t="s">
        <v>4</v>
      </c>
      <c r="F5" s="49">
        <v>0</v>
      </c>
      <c r="G5" s="47" t="s">
        <v>105</v>
      </c>
      <c r="H5" s="48">
        <v>4</v>
      </c>
      <c r="I5" s="46" t="s">
        <v>552</v>
      </c>
      <c r="J5" s="46"/>
      <c r="K5" s="87">
        <f t="shared" si="0"/>
        <v>1</v>
      </c>
      <c r="L5" s="87">
        <v>1</v>
      </c>
      <c r="M5" s="87">
        <f t="shared" si="1"/>
        <v>1</v>
      </c>
      <c r="N5" s="87" t="str">
        <f t="shared" si="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('1','C0000004','ກະບະສາບປູນ  ປຣາດສະຕິກ  PVC','','','','', '', '','','ອັນ',1,3,2,NOW(), 0, '0000-00-00 00:00:00', 0, '1',0,0 ); </v>
      </c>
      <c r="O5" s="87" t="str">
        <f t="shared" si="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0,0,'4', 1, 1, 2, NOW(), 'ຮັບສິນຄ້າເຂົ້າໃໝ່', 'admin',' 0',0,0,0,'', '1','1','0000-00-00','-',NOW(),'-',NOW(),'-',NOW(),'1','1','','','');</v>
      </c>
    </row>
    <row r="6" spans="1:15">
      <c r="A6" s="41">
        <v>5</v>
      </c>
      <c r="B6" s="34" t="s">
        <v>213</v>
      </c>
      <c r="C6" s="41" t="s">
        <v>3462</v>
      </c>
      <c r="D6" s="53" t="s">
        <v>3131</v>
      </c>
      <c r="E6" s="46" t="s">
        <v>31</v>
      </c>
      <c r="F6" s="49">
        <v>3000</v>
      </c>
      <c r="G6" s="47" t="s">
        <v>105</v>
      </c>
      <c r="H6" s="48">
        <v>22</v>
      </c>
      <c r="I6" s="46" t="s">
        <v>612</v>
      </c>
      <c r="J6" s="53"/>
      <c r="K6" s="87">
        <f t="shared" si="0"/>
        <v>5</v>
      </c>
      <c r="L6" s="87">
        <v>1</v>
      </c>
      <c r="M6" s="87">
        <f t="shared" si="1"/>
        <v>1</v>
      </c>
      <c r="N6" s="87" t="str">
        <f t="shared" si="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('5','C0000005','ກະດາດຊາຍ N.2','','','','', '', '','','ແຜ່ນ',1,3,2,NOW(), 0, '0000-00-00 00:00:00', 0, '1',0,0 ); </v>
      </c>
      <c r="O6" s="87" t="str">
        <f t="shared" si="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'5', '2024-04-10', (SELECT MAX(materialID) as materialID FROM tb_material WHERE info_id= '5'), 0,0,'22', 1, 1, 2, NOW(), 'ຮັບສິນຄ້າເຂົ້າໃໝ່', 'admin',' 3000',0,0,0,'', '1','1','0000-00-00','-',NOW(),'-',NOW(),'-',NOW(),'1','1','','','');</v>
      </c>
    </row>
    <row r="7" spans="1:15">
      <c r="A7" s="41">
        <v>6</v>
      </c>
      <c r="B7" s="34" t="s">
        <v>213</v>
      </c>
      <c r="C7" s="41" t="s">
        <v>3463</v>
      </c>
      <c r="D7" s="38" t="s">
        <v>3130</v>
      </c>
      <c r="E7" s="34" t="s">
        <v>31</v>
      </c>
      <c r="F7" s="63">
        <v>4000</v>
      </c>
      <c r="G7" s="47" t="s">
        <v>105</v>
      </c>
      <c r="H7" s="36">
        <v>17</v>
      </c>
      <c r="I7" s="34" t="s">
        <v>4404</v>
      </c>
      <c r="J7" s="53"/>
      <c r="K7" s="87">
        <f t="shared" si="0"/>
        <v>1</v>
      </c>
      <c r="L7" s="87">
        <v>1</v>
      </c>
      <c r="M7" s="87">
        <f t="shared" si="1"/>
        <v>1</v>
      </c>
      <c r="N7" s="87" t="str">
        <f t="shared" si="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('1','C0000006','ກະດາດຊາຍ N.3','','','','', '', '','','ແຜ່ນ',1,3,2,NOW(), 0, '0000-00-00 00:00:00', 0, '1',0,0 ); </v>
      </c>
      <c r="O7" s="87" t="str">
        <f t="shared" si="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0,0,'17', 1, 1, 2, NOW(), 'ຮັບສິນຄ້າເຂົ້າໃໝ່', 'admin',' 4000',0,0,0,'', '1','1','0000-00-00','-',NOW(),'-',NOW(),'-',NOW(),'1','1','','','');</v>
      </c>
    </row>
    <row r="8" spans="1:15">
      <c r="A8" s="41">
        <v>7</v>
      </c>
      <c r="B8" s="34" t="s">
        <v>213</v>
      </c>
      <c r="C8" s="41" t="s">
        <v>3464</v>
      </c>
      <c r="D8" s="53" t="s">
        <v>3133</v>
      </c>
      <c r="E8" s="46" t="s">
        <v>31</v>
      </c>
      <c r="F8" s="49">
        <v>3000</v>
      </c>
      <c r="G8" s="47" t="s">
        <v>105</v>
      </c>
      <c r="H8" s="48">
        <v>5</v>
      </c>
      <c r="I8" s="46" t="s">
        <v>569</v>
      </c>
      <c r="J8" s="53"/>
      <c r="K8" s="87">
        <f t="shared" si="0"/>
        <v>3</v>
      </c>
      <c r="L8" s="87">
        <v>1</v>
      </c>
      <c r="M8" s="87">
        <f t="shared" si="1"/>
        <v>1</v>
      </c>
      <c r="N8" s="87" t="str">
        <f t="shared" si="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('3','C0000007','ກະດາດຊາຍ N.120','','','','', '', '','','ແຜ່ນ',1,3,2,NOW(), 0, '0000-00-00 00:00:00', 0, '1',0,0 ); </v>
      </c>
      <c r="O8" s="87" t="str">
        <f t="shared" si="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'3', '2024-04-10', (SELECT MAX(materialID) as materialID FROM tb_material WHERE info_id= '3'), 0,0,'5', 1, 1, 2, NOW(), 'ຮັບສິນຄ້າເຂົ້າໃໝ່', 'admin',' 3000',0,0,0,'', '1','1','0000-00-00','-',NOW(),'-',NOW(),'-',NOW(),'1','1','','','');</v>
      </c>
    </row>
    <row r="9" spans="1:15">
      <c r="A9" s="41">
        <v>8</v>
      </c>
      <c r="B9" s="34" t="s">
        <v>213</v>
      </c>
      <c r="C9" s="41" t="s">
        <v>3465</v>
      </c>
      <c r="D9" s="53" t="s">
        <v>3132</v>
      </c>
      <c r="E9" s="46" t="s">
        <v>31</v>
      </c>
      <c r="F9" s="49">
        <v>3000</v>
      </c>
      <c r="G9" s="47" t="s">
        <v>105</v>
      </c>
      <c r="H9" s="48">
        <v>25</v>
      </c>
      <c r="I9" s="46" t="s">
        <v>569</v>
      </c>
      <c r="J9" s="53"/>
      <c r="K9" s="87">
        <f t="shared" si="0"/>
        <v>3</v>
      </c>
      <c r="L9" s="87">
        <v>1</v>
      </c>
      <c r="M9" s="87">
        <f t="shared" si="1"/>
        <v>1</v>
      </c>
      <c r="N9" s="87" t="str">
        <f t="shared" si="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('3','C0000008','ກະດາດຊາຍ N.100','','','','', '', '','','ແຜ່ນ',1,3,2,NOW(), 0, '0000-00-00 00:00:00', 0, '1',0,0 ); </v>
      </c>
      <c r="O9" s="87" t="str">
        <f t="shared" si="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'3', '2024-04-10', (SELECT MAX(materialID) as materialID FROM tb_material WHERE info_id= '3'), 0,0,'25', 1, 1, 2, NOW(), 'ຮັບສິນຄ້າເຂົ້າໃໝ່', 'admin',' 3000',0,0,0,'', '1','1','0000-00-00','-',NOW(),'-',NOW(),'-',NOW(),'1','1','','','');</v>
      </c>
    </row>
    <row r="10" spans="1:15">
      <c r="A10" s="41">
        <v>9</v>
      </c>
      <c r="B10" s="34" t="s">
        <v>213</v>
      </c>
      <c r="C10" s="41" t="s">
        <v>3466</v>
      </c>
      <c r="D10" s="53" t="s">
        <v>2812</v>
      </c>
      <c r="E10" s="46" t="s">
        <v>89</v>
      </c>
      <c r="F10" s="49">
        <v>0</v>
      </c>
      <c r="G10" s="47" t="s">
        <v>105</v>
      </c>
      <c r="H10" s="48">
        <v>1</v>
      </c>
      <c r="I10" s="46" t="s">
        <v>552</v>
      </c>
      <c r="J10" s="46"/>
      <c r="K10" s="87">
        <f t="shared" si="0"/>
        <v>1</v>
      </c>
      <c r="L10" s="87">
        <v>1</v>
      </c>
      <c r="M10" s="87">
        <f t="shared" si="1"/>
        <v>1</v>
      </c>
      <c r="N10" s="87" t="str">
        <f t="shared" si="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('1','C0000009','ກະດາດຊາຍ CARBO PISO 44','','','','', '', '','','ມ້ວນ',1,3,2,NOW(), 0, '0000-00-00 00:00:00', 0, '1',0,0 ); </v>
      </c>
      <c r="O10" s="87" t="str">
        <f t="shared" si="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11" spans="1:15">
      <c r="A11" s="41">
        <v>10</v>
      </c>
      <c r="B11" s="34" t="s">
        <v>213</v>
      </c>
      <c r="C11" s="41" t="s">
        <v>3467</v>
      </c>
      <c r="D11" s="53" t="s">
        <v>3129</v>
      </c>
      <c r="E11" s="46" t="s">
        <v>95</v>
      </c>
      <c r="F11" s="49">
        <v>38</v>
      </c>
      <c r="G11" s="109" t="s">
        <v>671</v>
      </c>
      <c r="H11" s="48">
        <v>3</v>
      </c>
      <c r="I11" s="46" t="s">
        <v>1456</v>
      </c>
      <c r="J11" s="53"/>
      <c r="K11" s="87">
        <f t="shared" si="0"/>
        <v>2</v>
      </c>
      <c r="L11" s="87">
        <v>1</v>
      </c>
      <c r="M11" s="87">
        <f t="shared" si="1"/>
        <v>3</v>
      </c>
      <c r="N11" s="87" t="str">
        <f t="shared" si="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('2','C0000010','ກະແຈລ໊ອກ  KINSO NO.122 ','','','','', '', '','','ໜ່ວຍ',1,3,2,NOW(), 0, '0000-00-00 00:00:00', 0, '1',0,0 ); </v>
      </c>
      <c r="O11" s="87" t="str">
        <f t="shared" si="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'2', '2024-04-10', (SELECT MAX(materialID) as materialID FROM tb_material WHERE info_id= '2'), 0,0,'3', 1, 1, 2, NOW(), 'ຮັບສິນຄ້າເຂົ້າໃໝ່', 'admin',' 38',0,0,0,'', '1','1','0000-00-00','-',NOW(),'-',NOW(),'-',NOW(),'3','1','','','');</v>
      </c>
    </row>
    <row r="12" spans="1:15">
      <c r="A12" s="41">
        <v>11</v>
      </c>
      <c r="B12" s="34" t="s">
        <v>213</v>
      </c>
      <c r="C12" s="41" t="s">
        <v>3468</v>
      </c>
      <c r="D12" s="53" t="s">
        <v>3427</v>
      </c>
      <c r="E12" s="46" t="s">
        <v>4</v>
      </c>
      <c r="F12" s="49">
        <v>0</v>
      </c>
      <c r="G12" s="47" t="s">
        <v>105</v>
      </c>
      <c r="H12" s="48">
        <v>252</v>
      </c>
      <c r="I12" s="46" t="s">
        <v>552</v>
      </c>
      <c r="J12" s="46"/>
      <c r="K12" s="87">
        <f t="shared" si="0"/>
        <v>1</v>
      </c>
      <c r="L12" s="87">
        <v>1</v>
      </c>
      <c r="M12" s="87">
        <f t="shared" si="1"/>
        <v>1</v>
      </c>
      <c r="N12" s="87" t="str">
        <f t="shared" si="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('1','C0000011','ກະແຈລ໊ອກບານແກ້ວ  12 ອັນ / ກັບ ','','','','', '', '','','ອັນ',1,3,2,NOW(), 0, '0000-00-00 00:00:00', 0, '1',0,0 ); </v>
      </c>
      <c r="O12" s="87" t="str">
        <f t="shared" si="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0,0,'252', 1, 1, 2, NOW(), 'ຮັບສິນຄ້າເຂົ້າໃໝ່', 'admin',' 0',0,0,0,'', '1','1','0000-00-00','-',NOW(),'-',NOW(),'-',NOW(),'1','1','','','');</v>
      </c>
    </row>
    <row r="13" spans="1:15">
      <c r="A13" s="41">
        <v>12</v>
      </c>
      <c r="B13" s="34" t="s">
        <v>213</v>
      </c>
      <c r="C13" s="41" t="s">
        <v>3469</v>
      </c>
      <c r="D13" s="53" t="s">
        <v>3114</v>
      </c>
      <c r="E13" s="46" t="s">
        <v>4</v>
      </c>
      <c r="F13" s="49">
        <v>0</v>
      </c>
      <c r="G13" s="47" t="s">
        <v>105</v>
      </c>
      <c r="H13" s="48">
        <v>11</v>
      </c>
      <c r="I13" s="46" t="s">
        <v>552</v>
      </c>
      <c r="J13" s="46"/>
      <c r="K13" s="87">
        <f t="shared" si="0"/>
        <v>1</v>
      </c>
      <c r="L13" s="87">
        <v>1</v>
      </c>
      <c r="M13" s="87">
        <f t="shared" si="1"/>
        <v>1</v>
      </c>
      <c r="N13" s="87" t="str">
        <f t="shared" si="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('1','C0000012','ກະແຈລ໊ອກຕູ້ເຫລັກ  ARMSTRONG     ','','','','', '', '','','ອັນ',1,3,2,NOW(), 0, '0000-00-00 00:00:00', 0, '1',0,0 ); </v>
      </c>
      <c r="O13" s="87" t="str">
        <f t="shared" si="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0,0,'11', 1, 1, 2, NOW(), 'ຮັບສິນຄ້າເຂົ້າໃໝ່', 'admin',' 0',0,0,0,'', '1','1','0000-00-00','-',NOW(),'-',NOW(),'-',NOW(),'1','1','','','');</v>
      </c>
    </row>
    <row r="14" spans="1:15">
      <c r="A14" s="41">
        <v>13</v>
      </c>
      <c r="B14" s="34" t="s">
        <v>213</v>
      </c>
      <c r="C14" s="41" t="s">
        <v>3470</v>
      </c>
      <c r="D14" s="53" t="s">
        <v>3128</v>
      </c>
      <c r="E14" s="46" t="s">
        <v>4</v>
      </c>
      <c r="F14" s="49">
        <v>15000</v>
      </c>
      <c r="G14" s="47" t="s">
        <v>105</v>
      </c>
      <c r="H14" s="48">
        <v>2</v>
      </c>
      <c r="I14" s="46" t="s">
        <v>552</v>
      </c>
      <c r="J14" s="46"/>
      <c r="K14" s="87">
        <f t="shared" si="0"/>
        <v>1</v>
      </c>
      <c r="L14" s="87">
        <v>1</v>
      </c>
      <c r="M14" s="87">
        <f t="shared" si="1"/>
        <v>1</v>
      </c>
      <c r="N14" s="87" t="str">
        <f t="shared" si="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('1','C0000013','ກຽງກໍ່ປູນ','','','','', '', '','','ອັນ',1,3,2,NOW(), 0, '0000-00-00 00:00:00', 0, '1',0,0 ); </v>
      </c>
      <c r="O14" s="87" t="str">
        <f t="shared" si="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0,0,'2', 1, 1, 2, NOW(), 'ຮັບສິນຄ້າເຂົ້າໃໝ່', 'admin',' 15000',0,0,0,'', '1','1','0000-00-00','-',NOW(),'-',NOW(),'-',NOW(),'1','1','','','');</v>
      </c>
    </row>
    <row r="15" spans="1:15">
      <c r="A15" s="41">
        <v>14</v>
      </c>
      <c r="B15" s="34" t="s">
        <v>213</v>
      </c>
      <c r="C15" s="41" t="s">
        <v>3471</v>
      </c>
      <c r="D15" s="53" t="s">
        <v>3127</v>
      </c>
      <c r="E15" s="46" t="s">
        <v>4</v>
      </c>
      <c r="F15" s="49">
        <v>36000</v>
      </c>
      <c r="G15" s="47" t="s">
        <v>105</v>
      </c>
      <c r="H15" s="48">
        <v>18</v>
      </c>
      <c r="I15" s="46" t="s">
        <v>569</v>
      </c>
      <c r="J15" s="53"/>
      <c r="K15" s="87">
        <f t="shared" si="0"/>
        <v>3</v>
      </c>
      <c r="L15" s="87">
        <v>1</v>
      </c>
      <c r="M15" s="87">
        <f t="shared" si="1"/>
        <v>1</v>
      </c>
      <c r="N15" s="87" t="str">
        <f t="shared" si="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('3','C0000014','ກຽວເຄັ່ງສະລິງ  1/2''','','','','', '', '','','ອັນ',1,3,2,NOW(), 0, '0000-00-00 00:00:00', 0, '1',0,0 ); </v>
      </c>
      <c r="O15" s="87" t="str">
        <f t="shared" si="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'3', '2024-04-10', (SELECT MAX(materialID) as materialID FROM tb_material WHERE info_id= '3'), 0,0,'18', 1, 1, 2, NOW(), 'ຮັບສິນຄ້າເຂົ້າໃໝ່', 'admin',' 36000',0,0,0,'', '1','1','0000-00-00','-',NOW(),'-',NOW(),'-',NOW(),'1','1','','','');</v>
      </c>
    </row>
    <row r="16" spans="1:15">
      <c r="A16" s="41">
        <v>15</v>
      </c>
      <c r="B16" s="34" t="s">
        <v>213</v>
      </c>
      <c r="C16" s="41" t="s">
        <v>3472</v>
      </c>
      <c r="D16" s="53" t="s">
        <v>3126</v>
      </c>
      <c r="E16" s="46" t="s">
        <v>4</v>
      </c>
      <c r="F16" s="49">
        <v>0</v>
      </c>
      <c r="G16" s="47" t="s">
        <v>105</v>
      </c>
      <c r="H16" s="48">
        <v>7</v>
      </c>
      <c r="I16" s="46" t="s">
        <v>552</v>
      </c>
      <c r="J16" s="46"/>
      <c r="K16" s="87">
        <f t="shared" si="0"/>
        <v>1</v>
      </c>
      <c r="L16" s="87">
        <v>1</v>
      </c>
      <c r="M16" s="87">
        <f t="shared" si="1"/>
        <v>1</v>
      </c>
      <c r="N16" s="87" t="str">
        <f t="shared" si="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('1','C0000015','ກຽວເຄັ່ງສາຍສະລິງ  ','','','','', '', '','','ອັນ',1,3,2,NOW(), 0, '0000-00-00 00:00:00', 0, '1',0,0 ); </v>
      </c>
      <c r="O16" s="87" t="str">
        <f t="shared" si="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0,0,'7', 1, 1, 2, NOW(), 'ຮັບສິນຄ້າເຂົ້າໃໝ່', 'admin',' 0',0,0,0,'', '1','1','0000-00-00','-',NOW(),'-',NOW(),'-',NOW(),'1','1','','','');</v>
      </c>
    </row>
    <row r="17" spans="1:15">
      <c r="A17" s="41">
        <v>16</v>
      </c>
      <c r="B17" s="34" t="s">
        <v>213</v>
      </c>
      <c r="C17" s="41" t="s">
        <v>217</v>
      </c>
      <c r="D17" s="53" t="s">
        <v>3125</v>
      </c>
      <c r="E17" s="46" t="s">
        <v>6</v>
      </c>
      <c r="F17" s="49">
        <v>51</v>
      </c>
      <c r="G17" s="109" t="s">
        <v>671</v>
      </c>
      <c r="H17" s="48">
        <v>1</v>
      </c>
      <c r="I17" s="46" t="s">
        <v>612</v>
      </c>
      <c r="J17" s="53"/>
      <c r="K17" s="87">
        <f t="shared" si="0"/>
        <v>5</v>
      </c>
      <c r="L17" s="87">
        <v>1</v>
      </c>
      <c r="M17" s="87">
        <f t="shared" si="1"/>
        <v>3</v>
      </c>
      <c r="N17" s="87" t="str">
        <f t="shared" si="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('5','C0000016','ກາວຫລອດ    ( 10ອັນ/ຖົງ )','','','','', '', '','','ຖົງ',1,3,2,NOW(), 0, '0000-00-00 00:00:00', 0, '1',0,0 ); </v>
      </c>
      <c r="O17" s="87" t="str">
        <f t="shared" si="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'5', '2024-04-10', (SELECT MAX(materialID) as materialID FROM tb_material WHERE info_id= '5'), 0,0,'1', 1, 1, 2, NOW(), 'ຮັບສິນຄ້າເຂົ້າໃໝ່', 'admin',' 51',0,0,0,'', '1','1','0000-00-00','-',NOW(),'-',NOW(),'-',NOW(),'3','1','','','');</v>
      </c>
    </row>
    <row r="18" spans="1:15">
      <c r="A18" s="41">
        <v>17</v>
      </c>
      <c r="B18" s="34" t="s">
        <v>213</v>
      </c>
      <c r="C18" s="41" t="s">
        <v>218</v>
      </c>
      <c r="D18" s="53" t="s">
        <v>3435</v>
      </c>
      <c r="E18" s="46" t="s">
        <v>2002</v>
      </c>
      <c r="F18" s="49">
        <v>71000</v>
      </c>
      <c r="G18" s="47" t="s">
        <v>105</v>
      </c>
      <c r="H18" s="48">
        <v>1</v>
      </c>
      <c r="I18" s="46" t="s">
        <v>612</v>
      </c>
      <c r="J18" s="53"/>
      <c r="K18" s="87">
        <f t="shared" si="0"/>
        <v>5</v>
      </c>
      <c r="L18" s="87">
        <v>1</v>
      </c>
      <c r="M18" s="87">
        <f t="shared" si="1"/>
        <v>1</v>
      </c>
      <c r="N18" s="87" t="str">
        <f t="shared" si="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('5','C0000017','ກາວຊິລີໂຄນ ສີໃສ (ກັນນ້ຳຊຶມ)','','','','', '', '','','ຫຼອດ',1,3,2,NOW(), 0, '0000-00-00 00:00:00', 0, '1',0,0 ); </v>
      </c>
      <c r="O18" s="87" t="str">
        <f t="shared" si="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'5', '2024-04-10', (SELECT MAX(materialID) as materialID FROM tb_material WHERE info_id= '5'), 0,0,'1', 1, 1, 2, NOW(), 'ຮັບສິນຄ້າເຂົ້າໃໝ່', 'admin',' 71000',0,0,0,'', '1','1','0000-00-00','-',NOW(),'-',NOW(),'-',NOW(),'1','1','','','');</v>
      </c>
    </row>
    <row r="19" spans="1:15">
      <c r="A19" s="41">
        <v>18</v>
      </c>
      <c r="B19" s="34" t="s">
        <v>213</v>
      </c>
      <c r="C19" s="41" t="s">
        <v>219</v>
      </c>
      <c r="D19" s="55" t="s">
        <v>3434</v>
      </c>
      <c r="E19" s="46" t="s">
        <v>1779</v>
      </c>
      <c r="F19" s="49">
        <v>0</v>
      </c>
      <c r="G19" s="47" t="s">
        <v>105</v>
      </c>
      <c r="H19" s="48">
        <v>11</v>
      </c>
      <c r="I19" s="46" t="s">
        <v>552</v>
      </c>
      <c r="J19" s="46"/>
      <c r="K19" s="87">
        <f t="shared" si="0"/>
        <v>1</v>
      </c>
      <c r="L19" s="87">
        <v>1</v>
      </c>
      <c r="M19" s="87">
        <f t="shared" si="1"/>
        <v>1</v>
      </c>
      <c r="N19" s="87" t="str">
        <f t="shared" si="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('1','C0000018','ກາວຊິລີໂຄນ ສີດຳ   795','','','','', '', '','','ຫລອດ',1,3,2,NOW(), 0, '0000-00-00 00:00:00', 0, '1',0,0 ); </v>
      </c>
      <c r="O19" s="87" t="str">
        <f t="shared" si="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0,0,'11', 1, 1, 2, NOW(), 'ຮັບສິນຄ້າເຂົ້າໃໝ່', 'admin',' 0',0,0,0,'', '1','1','0000-00-00','-',NOW(),'-',NOW(),'-',NOW(),'1','1','','','');</v>
      </c>
    </row>
    <row r="20" spans="1:15">
      <c r="A20" s="41">
        <v>19</v>
      </c>
      <c r="B20" s="34" t="s">
        <v>213</v>
      </c>
      <c r="C20" s="41" t="s">
        <v>220</v>
      </c>
      <c r="D20" s="53" t="s">
        <v>3151</v>
      </c>
      <c r="E20" s="46" t="s">
        <v>3</v>
      </c>
      <c r="F20" s="49">
        <v>745</v>
      </c>
      <c r="G20" s="109" t="s">
        <v>671</v>
      </c>
      <c r="H20" s="48">
        <v>1</v>
      </c>
      <c r="I20" s="46" t="s">
        <v>570</v>
      </c>
      <c r="J20" s="53"/>
      <c r="K20" s="87">
        <f t="shared" si="0"/>
        <v>4</v>
      </c>
      <c r="L20" s="87">
        <v>1</v>
      </c>
      <c r="M20" s="87">
        <f t="shared" si="1"/>
        <v>3</v>
      </c>
      <c r="N20" s="87" t="str">
        <f t="shared" si="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('4','C0000019','ກາວລາເຕັກ  '' ATM ''  A - 8000  10 Kgs/ຖັງ','','','','', '', '','','ຖັງ',1,3,2,NOW(), 0, '0000-00-00 00:00:00', 0, '1',0,0 ); </v>
      </c>
      <c r="O20" s="87" t="str">
        <f t="shared" si="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'4', '2024-04-10', (SELECT MAX(materialID) as materialID FROM tb_material WHERE info_id= '4'), 0,0,'1', 1, 1, 2, NOW(), 'ຮັບສິນຄ້າເຂົ້າໃໝ່', 'admin',' 745',0,0,0,'', '1','1','0000-00-00','-',NOW(),'-',NOW(),'-',NOW(),'3','1','','','');</v>
      </c>
    </row>
    <row r="21" spans="1:15">
      <c r="A21" s="41">
        <v>20</v>
      </c>
      <c r="B21" s="34" t="s">
        <v>213</v>
      </c>
      <c r="C21" s="41" t="s">
        <v>221</v>
      </c>
      <c r="D21" s="53" t="s">
        <v>3150</v>
      </c>
      <c r="E21" s="46" t="s">
        <v>55</v>
      </c>
      <c r="F21" s="49">
        <v>0</v>
      </c>
      <c r="G21" s="35" t="s">
        <v>105</v>
      </c>
      <c r="H21" s="48">
        <v>21</v>
      </c>
      <c r="I21" s="46" t="s">
        <v>552</v>
      </c>
      <c r="J21" s="46"/>
      <c r="K21" s="87">
        <f t="shared" si="0"/>
        <v>1</v>
      </c>
      <c r="L21" s="87">
        <v>1</v>
      </c>
      <c r="M21" s="87">
        <f t="shared" si="1"/>
        <v>1</v>
      </c>
      <c r="N21" s="87" t="str">
        <f t="shared" si="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('1','C0000020','ກາວຢາງ  ''BKK''  ກາວອະເນກປະສົງ  9.75 Kgs','','','','', '', '','','ປິບ',1,3,2,NOW(), 0, '0000-00-00 00:00:00', 0, '1',0,0 ); </v>
      </c>
      <c r="O21" s="87" t="str">
        <f t="shared" si="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0,0,'21', 1, 1, 2, NOW(), 'ຮັບສິນຄ້າເຂົ້າໃໝ່', 'admin',' 0',0,0,0,'', '1','1','0000-00-00','-',NOW(),'-',NOW(),'-',NOW(),'1','1','','','');</v>
      </c>
    </row>
    <row r="22" spans="1:15">
      <c r="A22" s="41">
        <v>21</v>
      </c>
      <c r="B22" s="34" t="s">
        <v>213</v>
      </c>
      <c r="C22" s="41" t="s">
        <v>222</v>
      </c>
      <c r="D22" s="38" t="s">
        <v>62</v>
      </c>
      <c r="E22" s="34" t="s">
        <v>6</v>
      </c>
      <c r="F22" s="63">
        <v>6500</v>
      </c>
      <c r="G22" s="35" t="s">
        <v>105</v>
      </c>
      <c r="H22" s="36">
        <v>50</v>
      </c>
      <c r="I22" s="34" t="s">
        <v>570</v>
      </c>
      <c r="J22" s="53"/>
      <c r="K22" s="87">
        <f t="shared" si="0"/>
        <v>4</v>
      </c>
      <c r="L22" s="87">
        <v>1</v>
      </c>
      <c r="M22" s="87">
        <f t="shared" si="1"/>
        <v>1</v>
      </c>
      <c r="N22" s="87" t="str">
        <f t="shared" si="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('4','C0000021','ກາວຢາແນວ ''ເດບໂກ້ ຄຣາດສິກ''  ສີຂາວ','','','','', '', '','','ຖົງ',1,3,2,NOW(), 0, '0000-00-00 00:00:00', 0, '1',0,0 ); </v>
      </c>
      <c r="O22" s="87" t="str">
        <f t="shared" si="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'4', '2024-04-10', (SELECT MAX(materialID) as materialID FROM tb_material WHERE info_id= '4'), 0,0,'50', 1, 1, 2, NOW(), 'ຮັບສິນຄ້າເຂົ້າໃໝ່', 'admin',' 6500',0,0,0,'', '1','1','0000-00-00','-',NOW(),'-',NOW(),'-',NOW(),'1','1','','','');</v>
      </c>
    </row>
    <row r="23" spans="1:15">
      <c r="A23" s="41">
        <v>22</v>
      </c>
      <c r="B23" s="34" t="s">
        <v>213</v>
      </c>
      <c r="C23" s="41" t="s">
        <v>223</v>
      </c>
      <c r="D23" s="38" t="s">
        <v>62</v>
      </c>
      <c r="E23" s="34" t="s">
        <v>6</v>
      </c>
      <c r="F23" s="63">
        <v>0</v>
      </c>
      <c r="G23" s="35" t="s">
        <v>105</v>
      </c>
      <c r="H23" s="36">
        <v>130</v>
      </c>
      <c r="I23" s="163" t="s">
        <v>652</v>
      </c>
      <c r="J23" s="46"/>
      <c r="K23" s="87">
        <f t="shared" si="0"/>
        <v>1</v>
      </c>
      <c r="L23" s="87">
        <v>1</v>
      </c>
      <c r="M23" s="87">
        <f t="shared" si="1"/>
        <v>1</v>
      </c>
      <c r="N23" s="87" t="str">
        <f t="shared" si="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('1','C0000022','ກາວຢາແນວ ''ເດບໂກ້ ຄຣາດສິກ''  ສີຂາວ','','','','', '', '','','ຖົງ',1,3,2,NOW(), 0, '0000-00-00 00:00:00', 0, '1',0,0 ); </v>
      </c>
      <c r="O23" s="87" t="str">
        <f t="shared" si="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0,0,'130', 1, 1, 2, NOW(), 'ຮັບສິນຄ້າເຂົ້າໃໝ່', 'admin',' 0',0,0,0,'', '1','1','0000-00-00','-',NOW(),'-',NOW(),'-',NOW(),'1','1','','','');</v>
      </c>
    </row>
    <row r="24" spans="1:15">
      <c r="A24" s="41">
        <v>23</v>
      </c>
      <c r="B24" s="34" t="s">
        <v>213</v>
      </c>
      <c r="C24" s="41" t="s">
        <v>224</v>
      </c>
      <c r="D24" s="53" t="s">
        <v>3124</v>
      </c>
      <c r="E24" s="46" t="s">
        <v>6</v>
      </c>
      <c r="F24" s="49">
        <v>0</v>
      </c>
      <c r="G24" s="35" t="s">
        <v>105</v>
      </c>
      <c r="H24" s="36">
        <v>7</v>
      </c>
      <c r="I24" s="46" t="s">
        <v>552</v>
      </c>
      <c r="J24" s="46"/>
      <c r="K24" s="87">
        <f t="shared" si="0"/>
        <v>1</v>
      </c>
      <c r="L24" s="87">
        <v>1</v>
      </c>
      <c r="M24" s="87">
        <f t="shared" si="1"/>
        <v>1</v>
      </c>
      <c r="N24" s="87" t="str">
        <f t="shared" si="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('1','C0000023','ກາວຢາແນວ ''ເດບໂກ້ ຄຣາດສິກ''  ສີດຳ','','','','', '', '','','ຖົງ',1,3,2,NOW(), 0, '0000-00-00 00:00:00', 0, '1',0,0 ); </v>
      </c>
      <c r="O24" s="87" t="str">
        <f t="shared" si="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0,0,'7', 1, 1, 2, NOW(), 'ຮັບສິນຄ້າເຂົ້າໃໝ່', 'admin',' 0',0,0,0,'', '1','1','0000-00-00','-',NOW(),'-',NOW(),'-',NOW(),'1','1','','','');</v>
      </c>
    </row>
    <row r="25" spans="1:15">
      <c r="A25" s="41">
        <v>24</v>
      </c>
      <c r="B25" s="34" t="s">
        <v>213</v>
      </c>
      <c r="C25" s="41" t="s">
        <v>225</v>
      </c>
      <c r="D25" s="53" t="s">
        <v>3123</v>
      </c>
      <c r="E25" s="46" t="s">
        <v>6</v>
      </c>
      <c r="F25" s="49">
        <v>0</v>
      </c>
      <c r="G25" s="35" t="s">
        <v>105</v>
      </c>
      <c r="H25" s="36">
        <v>24</v>
      </c>
      <c r="I25" s="46" t="s">
        <v>552</v>
      </c>
      <c r="J25" s="46"/>
      <c r="K25" s="87">
        <f t="shared" si="0"/>
        <v>1</v>
      </c>
      <c r="L25" s="87">
        <v>1</v>
      </c>
      <c r="M25" s="87">
        <f t="shared" si="1"/>
        <v>1</v>
      </c>
      <c r="N25" s="87" t="str">
        <f t="shared" si="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('1','C0000024','ກາວຢາແນວ ''ເດບໂກ້ ຄຣາດສິກ''  ສີແດງອ່ອນ','','','','', '', '','','ຖົງ',1,3,2,NOW(), 0, '0000-00-00 00:00:00', 0, '1',0,0 ); </v>
      </c>
      <c r="O25" s="87" t="str">
        <f t="shared" si="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0,0,'24', 1, 1, 2, NOW(), 'ຮັບສິນຄ້າເຂົ້າໃໝ່', 'admin',' 0',0,0,0,'', '1','1','0000-00-00','-',NOW(),'-',NOW(),'-',NOW(),'1','1','','','');</v>
      </c>
    </row>
    <row r="26" spans="1:15">
      <c r="A26" s="41">
        <v>25</v>
      </c>
      <c r="B26" s="34" t="s">
        <v>213</v>
      </c>
      <c r="C26" s="41" t="s">
        <v>226</v>
      </c>
      <c r="D26" s="13" t="s">
        <v>63</v>
      </c>
      <c r="E26" s="4" t="s">
        <v>6</v>
      </c>
      <c r="F26" s="49">
        <v>0</v>
      </c>
      <c r="G26" s="35" t="s">
        <v>105</v>
      </c>
      <c r="H26" s="8">
        <v>15</v>
      </c>
      <c r="I26" s="39" t="s">
        <v>484</v>
      </c>
      <c r="J26" s="46"/>
      <c r="K26" s="87">
        <f t="shared" si="0"/>
        <v>1</v>
      </c>
      <c r="L26" s="87">
        <v>1</v>
      </c>
      <c r="M26" s="87">
        <f t="shared" si="1"/>
        <v>1</v>
      </c>
      <c r="N26" s="87" t="str">
        <f t="shared" si="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('1','C0000025','ກາວຢາແນວ ''ເດບໂກ້ ຄຣາດສິກ''  ສີແດງ','','','','', '', '','','ຖົງ',1,3,2,NOW(), 0, '0000-00-00 00:00:00', 0, '1',0,0 ); </v>
      </c>
      <c r="O26" s="87" t="str">
        <f t="shared" si="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0,0,'15', 1, 1, 2, NOW(), 'ຮັບສິນຄ້າເຂົ້າໃໝ່', 'admin',' 0',0,0,0,'', '1','1','0000-00-00','-',NOW(),'-',NOW(),'-',NOW(),'1','1','','','');</v>
      </c>
    </row>
    <row r="27" spans="1:15">
      <c r="A27" s="41">
        <v>26</v>
      </c>
      <c r="B27" s="34" t="s">
        <v>213</v>
      </c>
      <c r="C27" s="41" t="s">
        <v>3473</v>
      </c>
      <c r="D27" s="53" t="s">
        <v>3146</v>
      </c>
      <c r="E27" s="46" t="s">
        <v>6</v>
      </c>
      <c r="F27" s="49">
        <v>0</v>
      </c>
      <c r="G27" s="35" t="s">
        <v>105</v>
      </c>
      <c r="H27" s="36">
        <v>7</v>
      </c>
      <c r="I27" s="46" t="s">
        <v>552</v>
      </c>
      <c r="J27" s="46"/>
      <c r="K27" s="87">
        <f t="shared" si="0"/>
        <v>1</v>
      </c>
      <c r="L27" s="87">
        <v>1</v>
      </c>
      <c r="M27" s="87">
        <f t="shared" si="1"/>
        <v>1</v>
      </c>
      <c r="N27" s="87" t="str">
        <f t="shared" si="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('1','C0000026','ກາວຢາແນວ ''ເສືອຄູ່''       ສີແດງອ່ອນ','','','','', '', '','','ຖົງ',1,3,2,NOW(), 0, '0000-00-00 00:00:00', 0, '1',0,0 ); </v>
      </c>
      <c r="O27" s="87" t="str">
        <f t="shared" si="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0,0,'7', 1, 1, 2, NOW(), 'ຮັບສິນຄ້າເຂົ້າໃໝ່', 'admin',' 0',0,0,0,'', '1','1','0000-00-00','-',NOW(),'-',NOW(),'-',NOW(),'1','1','','','');</v>
      </c>
    </row>
    <row r="28" spans="1:15">
      <c r="A28" s="41">
        <v>27</v>
      </c>
      <c r="B28" s="34" t="s">
        <v>213</v>
      </c>
      <c r="C28" s="41" t="s">
        <v>3474</v>
      </c>
      <c r="D28" s="53" t="s">
        <v>3147</v>
      </c>
      <c r="E28" s="46" t="s">
        <v>6</v>
      </c>
      <c r="F28" s="49">
        <v>0</v>
      </c>
      <c r="G28" s="35" t="s">
        <v>105</v>
      </c>
      <c r="H28" s="36">
        <v>27</v>
      </c>
      <c r="I28" s="46" t="s">
        <v>552</v>
      </c>
      <c r="J28" s="46"/>
      <c r="K28" s="87">
        <f t="shared" si="0"/>
        <v>1</v>
      </c>
      <c r="L28" s="87">
        <v>1</v>
      </c>
      <c r="M28" s="87">
        <f t="shared" si="1"/>
        <v>1</v>
      </c>
      <c r="N28" s="87" t="str">
        <f t="shared" si="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('1','C0000027','ກາວຢາແນວ ''ຊາລະວັນ''   ສີດຳ','','','','', '', '','','ຖົງ',1,3,2,NOW(), 0, '0000-00-00 00:00:00', 0, '1',0,0 ); </v>
      </c>
      <c r="O28" s="87" t="str">
        <f t="shared" si="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0,0,'27', 1, 1, 2, NOW(), 'ຮັບສິນຄ້າເຂົ້າໃໝ່', 'admin',' 0',0,0,0,'', '1','1','0000-00-00','-',NOW(),'-',NOW(),'-',NOW(),'1','1','','','');</v>
      </c>
    </row>
    <row r="29" spans="1:15">
      <c r="A29" s="41">
        <v>28</v>
      </c>
      <c r="B29" s="34" t="s">
        <v>213</v>
      </c>
      <c r="C29" s="41" t="s">
        <v>227</v>
      </c>
      <c r="D29" s="53" t="s">
        <v>3148</v>
      </c>
      <c r="E29" s="46" t="s">
        <v>6</v>
      </c>
      <c r="F29" s="49">
        <v>0</v>
      </c>
      <c r="G29" s="35" t="s">
        <v>105</v>
      </c>
      <c r="H29" s="36">
        <v>5</v>
      </c>
      <c r="I29" s="46" t="s">
        <v>552</v>
      </c>
      <c r="J29" s="46"/>
      <c r="K29" s="87">
        <f t="shared" si="0"/>
        <v>1</v>
      </c>
      <c r="L29" s="87">
        <v>1</v>
      </c>
      <c r="M29" s="87">
        <f t="shared" si="1"/>
        <v>1</v>
      </c>
      <c r="N29" s="87" t="str">
        <f t="shared" si="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('1','C0000028','ກາວຢາແນວ ''ຊາລະວັນ''   ສີເຫລືອງ','','','','', '', '','','ຖົງ',1,3,2,NOW(), 0, '0000-00-00 00:00:00', 0, '1',0,0 ); </v>
      </c>
      <c r="O29" s="87" t="str">
        <f t="shared" si="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0,0,'5', 1, 1, 2, NOW(), 'ຮັບສິນຄ້າເຂົ້າໃໝ່', 'admin',' 0',0,0,0,'', '1','1','0000-00-00','-',NOW(),'-',NOW(),'-',NOW(),'1','1','','','');</v>
      </c>
    </row>
    <row r="30" spans="1:15">
      <c r="A30" s="41">
        <v>29</v>
      </c>
      <c r="B30" s="34" t="s">
        <v>213</v>
      </c>
      <c r="C30" s="41" t="s">
        <v>228</v>
      </c>
      <c r="D30" s="13" t="s">
        <v>3149</v>
      </c>
      <c r="E30" s="4" t="s">
        <v>6</v>
      </c>
      <c r="F30" s="49">
        <v>0</v>
      </c>
      <c r="G30" s="35" t="s">
        <v>105</v>
      </c>
      <c r="H30" s="8">
        <v>180</v>
      </c>
      <c r="I30" s="39" t="s">
        <v>484</v>
      </c>
      <c r="J30" s="46"/>
      <c r="K30" s="87">
        <f t="shared" si="0"/>
        <v>1</v>
      </c>
      <c r="L30" s="87">
        <v>1</v>
      </c>
      <c r="M30" s="87">
        <f t="shared" si="1"/>
        <v>1</v>
      </c>
      <c r="N30" s="87" t="str">
        <f t="shared" si="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('1','C0000029','ກາວຢາແນວ ''ຊາລະວັນ''   ສີຂາວ','','','','', '', '','','ຖົງ',1,3,2,NOW(), 0, '0000-00-00 00:00:00', 0, '1',0,0 ); </v>
      </c>
      <c r="O30" s="87" t="str">
        <f t="shared" si="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0,0,'180', 1, 1, 2, NOW(), 'ຮັບສິນຄ້າເຂົ້າໃໝ່', 'admin',' 0',0,0,0,'', '1','1','0000-00-00','-',NOW(),'-',NOW(),'-',NOW(),'1','1','','','');</v>
      </c>
    </row>
    <row r="31" spans="1:15">
      <c r="A31" s="41">
        <v>30</v>
      </c>
      <c r="B31" s="34" t="s">
        <v>213</v>
      </c>
      <c r="C31" s="41" t="s">
        <v>229</v>
      </c>
      <c r="D31" s="53" t="s">
        <v>3119</v>
      </c>
      <c r="E31" s="46" t="s">
        <v>1</v>
      </c>
      <c r="F31" s="49">
        <v>0</v>
      </c>
      <c r="G31" s="35" t="s">
        <v>105</v>
      </c>
      <c r="H31" s="36">
        <v>1</v>
      </c>
      <c r="I31" s="46" t="s">
        <v>552</v>
      </c>
      <c r="J31" s="46"/>
      <c r="K31" s="87">
        <f t="shared" si="0"/>
        <v>1</v>
      </c>
      <c r="L31" s="87">
        <v>1</v>
      </c>
      <c r="M31" s="87">
        <f t="shared" si="1"/>
        <v>1</v>
      </c>
      <c r="N31" s="87" t="str">
        <f t="shared" si="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('1','C0000030','ກ່ອງໂລ  45 X 100 mm X 6 m       ','','','','', '', '','','ເສັ້ນ',1,3,2,NOW(), 0, '0000-00-00 00:00:00', 0, '1',0,0 ); </v>
      </c>
      <c r="O31" s="87" t="str">
        <f t="shared" si="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32" spans="1:15">
      <c r="A32" s="41">
        <v>31</v>
      </c>
      <c r="B32" s="34" t="s">
        <v>213</v>
      </c>
      <c r="C32" s="41" t="s">
        <v>230</v>
      </c>
      <c r="D32" s="53" t="s">
        <v>3118</v>
      </c>
      <c r="E32" s="46" t="s">
        <v>1</v>
      </c>
      <c r="F32" s="49">
        <v>0</v>
      </c>
      <c r="G32" s="35" t="s">
        <v>105</v>
      </c>
      <c r="H32" s="48">
        <v>6</v>
      </c>
      <c r="I32" s="46" t="s">
        <v>552</v>
      </c>
      <c r="J32" s="46"/>
      <c r="K32" s="87">
        <f t="shared" si="0"/>
        <v>1</v>
      </c>
      <c r="L32" s="87">
        <v>1</v>
      </c>
      <c r="M32" s="87">
        <f t="shared" si="1"/>
        <v>1</v>
      </c>
      <c r="N32" s="87" t="str">
        <f t="shared" si="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('1','C0000031','ກ່ອງຮ່ອງໂລ  45 X 100 mm X 6 m       ','','','','', '', '','','ເສັ້ນ',1,3,2,NOW(), 0, '0000-00-00 00:00:00', 0, '1',0,0 ); </v>
      </c>
      <c r="O32" s="87" t="str">
        <f t="shared" si="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0,0,'6', 1, 1, 2, NOW(), 'ຮັບສິນຄ້າເຂົ້າໃໝ່', 'admin',' 0',0,0,0,'', '1','1','0000-00-00','-',NOW(),'-',NOW(),'-',NOW(),'1','1','','','');</v>
      </c>
    </row>
    <row r="33" spans="1:15">
      <c r="A33" s="41">
        <v>32</v>
      </c>
      <c r="B33" s="34" t="s">
        <v>213</v>
      </c>
      <c r="C33" s="41" t="s">
        <v>231</v>
      </c>
      <c r="D33" s="53" t="s">
        <v>3117</v>
      </c>
      <c r="E33" s="46" t="s">
        <v>1</v>
      </c>
      <c r="F33" s="49">
        <v>0</v>
      </c>
      <c r="G33" s="35" t="s">
        <v>105</v>
      </c>
      <c r="H33" s="48">
        <v>6</v>
      </c>
      <c r="I33" s="46" t="s">
        <v>552</v>
      </c>
      <c r="J33" s="46"/>
      <c r="K33" s="87">
        <f t="shared" si="0"/>
        <v>1</v>
      </c>
      <c r="L33" s="87">
        <v>1</v>
      </c>
      <c r="M33" s="87">
        <f t="shared" si="1"/>
        <v>1</v>
      </c>
      <c r="N33" s="87" t="str">
        <f t="shared" si="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('1','C0000032','ກ່ອງລຽບໂລ  45 X 100 mm X 6 m       ','','','','', '', '','','ເສັ້ນ',1,3,2,NOW(), 0, '0000-00-00 00:00:00', 0, '1',0,0 ); </v>
      </c>
      <c r="O33" s="87" t="str">
        <f t="shared" si="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0,0,'6', 1, 1, 2, NOW(), 'ຮັບສິນຄ້າເຂົ້າໃໝ່', 'admin',' 0',0,0,0,'', '1','1','0000-00-00','-',NOW(),'-',NOW(),'-',NOW(),'1','1','','','');</v>
      </c>
    </row>
    <row r="34" spans="1:15">
      <c r="A34" s="41">
        <v>33</v>
      </c>
      <c r="B34" s="34" t="s">
        <v>213</v>
      </c>
      <c r="C34" s="41" t="s">
        <v>232</v>
      </c>
      <c r="D34" s="53" t="s">
        <v>3116</v>
      </c>
      <c r="E34" s="46" t="s">
        <v>1</v>
      </c>
      <c r="F34" s="49">
        <v>0</v>
      </c>
      <c r="G34" s="35" t="s">
        <v>105</v>
      </c>
      <c r="H34" s="48">
        <v>14</v>
      </c>
      <c r="I34" s="46" t="s">
        <v>552</v>
      </c>
      <c r="J34" s="46"/>
      <c r="K34" s="87">
        <f t="shared" si="0"/>
        <v>1</v>
      </c>
      <c r="L34" s="87">
        <v>1</v>
      </c>
      <c r="M34" s="87">
        <f t="shared" si="1"/>
        <v>1</v>
      </c>
      <c r="N34" s="87" t="str">
        <f t="shared" si="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('1','C0000033','ກ່ອງເປີດໂລ  45 X 100 mm X 6 m       ','','','','', '', '','','ເສັ້ນ',1,3,2,NOW(), 0, '0000-00-00 00:00:00', 0, '1',0,0 ); </v>
      </c>
      <c r="O34" s="87" t="str">
        <f t="shared" si="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0,0,'14', 1, 1, 2, NOW(), 'ຮັບສິນຄ້າເຂົ້າໃໝ່', 'admin',' 0',0,0,0,'', '1','1','0000-00-00','-',NOW(),'-',NOW(),'-',NOW(),'1','1','','','');</v>
      </c>
    </row>
    <row r="35" spans="1:15">
      <c r="A35" s="41">
        <v>34</v>
      </c>
      <c r="B35" s="34" t="s">
        <v>213</v>
      </c>
      <c r="C35" s="41" t="s">
        <v>233</v>
      </c>
      <c r="D35" s="53" t="s">
        <v>3436</v>
      </c>
      <c r="E35" s="46" t="s">
        <v>4</v>
      </c>
      <c r="F35" s="49">
        <v>0</v>
      </c>
      <c r="G35" s="35" t="s">
        <v>105</v>
      </c>
      <c r="H35" s="48">
        <v>1</v>
      </c>
      <c r="I35" s="46" t="s">
        <v>552</v>
      </c>
      <c r="J35" s="46"/>
      <c r="K35" s="87">
        <f t="shared" si="0"/>
        <v>1</v>
      </c>
      <c r="L35" s="87">
        <v>1</v>
      </c>
      <c r="M35" s="87">
        <f t="shared" si="1"/>
        <v>1</v>
      </c>
      <c r="N35" s="87" t="str">
        <f t="shared" si="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('1','C0000034','ແກນເຫລັກປະຕູມ້ວນຢາງ    280 CM ','','','','', '', '','','ອັນ',1,3,2,NOW(), 0, '0000-00-00 00:00:00', 0, '1',0,0 ); </v>
      </c>
      <c r="O35" s="87" t="str">
        <f t="shared" si="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36" spans="1:15">
      <c r="A36" s="41">
        <v>35</v>
      </c>
      <c r="B36" s="34" t="s">
        <v>213</v>
      </c>
      <c r="C36" s="41" t="s">
        <v>234</v>
      </c>
      <c r="D36" s="53" t="s">
        <v>3437</v>
      </c>
      <c r="E36" s="46" t="s">
        <v>4</v>
      </c>
      <c r="F36" s="49">
        <v>0</v>
      </c>
      <c r="G36" s="35" t="s">
        <v>105</v>
      </c>
      <c r="H36" s="48">
        <v>1</v>
      </c>
      <c r="I36" s="46" t="s">
        <v>552</v>
      </c>
      <c r="J36" s="46"/>
      <c r="K36" s="87">
        <f t="shared" si="0"/>
        <v>1</v>
      </c>
      <c r="L36" s="87">
        <v>1</v>
      </c>
      <c r="M36" s="87">
        <f t="shared" si="1"/>
        <v>1</v>
      </c>
      <c r="N36" s="87" t="str">
        <f t="shared" si="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('1','C0000035','ແກນເຫລັກປະຕູມ້ວນຢາງ    290 CM ','','','','', '', '','','ອັນ',1,3,2,NOW(), 0, '0000-00-00 00:00:00', 0, '1',0,0 ); </v>
      </c>
      <c r="O36" s="87" t="str">
        <f t="shared" si="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37" spans="1:15">
      <c r="A37" s="41">
        <v>36</v>
      </c>
      <c r="B37" s="34" t="s">
        <v>213</v>
      </c>
      <c r="C37" s="41" t="s">
        <v>235</v>
      </c>
      <c r="D37" s="53" t="s">
        <v>3438</v>
      </c>
      <c r="E37" s="46" t="s">
        <v>4</v>
      </c>
      <c r="F37" s="49">
        <v>0</v>
      </c>
      <c r="G37" s="35" t="s">
        <v>105</v>
      </c>
      <c r="H37" s="48">
        <v>1</v>
      </c>
      <c r="I37" s="46" t="s">
        <v>552</v>
      </c>
      <c r="J37" s="46"/>
      <c r="K37" s="87">
        <f t="shared" si="0"/>
        <v>1</v>
      </c>
      <c r="L37" s="87">
        <v>1</v>
      </c>
      <c r="M37" s="87">
        <f t="shared" si="1"/>
        <v>1</v>
      </c>
      <c r="N37" s="87" t="str">
        <f t="shared" si="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('1','C0000036','ແກນເຫລັກປະຕູມ້ວນຢາງ    350 CM ','','','','', '', '','','ອັນ',1,3,2,NOW(), 0, '0000-00-00 00:00:00', 0, '1',0,0 ); </v>
      </c>
      <c r="O37" s="87" t="str">
        <f t="shared" si="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38" spans="1:15">
      <c r="A38" s="41">
        <v>37</v>
      </c>
      <c r="B38" s="34" t="s">
        <v>213</v>
      </c>
      <c r="C38" s="41" t="s">
        <v>236</v>
      </c>
      <c r="D38" s="53" t="s">
        <v>3439</v>
      </c>
      <c r="E38" s="46" t="s">
        <v>4</v>
      </c>
      <c r="F38" s="49">
        <v>0</v>
      </c>
      <c r="G38" s="35" t="s">
        <v>105</v>
      </c>
      <c r="H38" s="48">
        <v>7</v>
      </c>
      <c r="I38" s="46" t="s">
        <v>552</v>
      </c>
      <c r="J38" s="46"/>
      <c r="K38" s="87">
        <f t="shared" si="0"/>
        <v>1</v>
      </c>
      <c r="L38" s="87">
        <v>1</v>
      </c>
      <c r="M38" s="87">
        <f t="shared" si="1"/>
        <v>1</v>
      </c>
      <c r="N38" s="87" t="str">
        <f t="shared" si="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('1','C0000037','ແກນເຫລັກປະຕູມ້ວນຢາງ    460 CM ','','','','', '', '','','ອັນ',1,3,2,NOW(), 0, '0000-00-00 00:00:00', 0, '1',0,0 ); </v>
      </c>
      <c r="O38" s="87" t="str">
        <f t="shared" si="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0,0,'7', 1, 1, 2, NOW(), 'ຮັບສິນຄ້າເຂົ້າໃໝ່', 'admin',' 0',0,0,0,'', '1','1','0000-00-00','-',NOW(),'-',NOW(),'-',NOW(),'1','1','','','');</v>
      </c>
    </row>
    <row r="39" spans="1:15">
      <c r="A39" s="41">
        <v>38</v>
      </c>
      <c r="B39" s="34" t="s">
        <v>213</v>
      </c>
      <c r="C39" s="41" t="s">
        <v>237</v>
      </c>
      <c r="D39" s="53" t="s">
        <v>3440</v>
      </c>
      <c r="E39" s="46" t="s">
        <v>4</v>
      </c>
      <c r="F39" s="49">
        <v>0</v>
      </c>
      <c r="G39" s="35" t="s">
        <v>105</v>
      </c>
      <c r="H39" s="48">
        <v>5</v>
      </c>
      <c r="I39" s="46" t="s">
        <v>552</v>
      </c>
      <c r="J39" s="46"/>
      <c r="K39" s="87">
        <f t="shared" si="0"/>
        <v>1</v>
      </c>
      <c r="L39" s="87">
        <v>1</v>
      </c>
      <c r="M39" s="87">
        <f t="shared" si="1"/>
        <v>1</v>
      </c>
      <c r="N39" s="87" t="str">
        <f t="shared" si="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('1','C0000038','ແກນເຫລັກປະຕູມ້ວນຢາງ    500 CM ','','','','', '', '','','ອັນ',1,3,2,NOW(), 0, '0000-00-00 00:00:00', 0, '1',0,0 ); </v>
      </c>
      <c r="O39" s="87" t="str">
        <f t="shared" si="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0,0,'5', 1, 1, 2, NOW(), 'ຮັບສິນຄ້າເຂົ້າໃໝ່', 'admin',' 0',0,0,0,'', '1','1','0000-00-00','-',NOW(),'-',NOW(),'-',NOW(),'1','1','','','');</v>
      </c>
    </row>
    <row r="40" spans="1:15">
      <c r="A40" s="41">
        <v>39</v>
      </c>
      <c r="B40" s="34" t="s">
        <v>213</v>
      </c>
      <c r="C40" s="41" t="s">
        <v>238</v>
      </c>
      <c r="D40" s="53" t="s">
        <v>3441</v>
      </c>
      <c r="E40" s="46" t="s">
        <v>4</v>
      </c>
      <c r="F40" s="49">
        <v>0</v>
      </c>
      <c r="G40" s="35" t="s">
        <v>105</v>
      </c>
      <c r="H40" s="48">
        <v>3</v>
      </c>
      <c r="I40" s="46" t="s">
        <v>552</v>
      </c>
      <c r="J40" s="46"/>
      <c r="K40" s="87">
        <f t="shared" si="0"/>
        <v>1</v>
      </c>
      <c r="L40" s="87">
        <v>1</v>
      </c>
      <c r="M40" s="87">
        <f t="shared" si="1"/>
        <v>1</v>
      </c>
      <c r="N40" s="87" t="str">
        <f t="shared" si="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('1','C0000039','ແກນເຫລັກປະຕູມ້ວນຢາງ    560 CM ','','','','', '', '','','ອັນ',1,3,2,NOW(), 0, '0000-00-00 00:00:00', 0, '1',0,0 ); </v>
      </c>
      <c r="O40" s="87" t="str">
        <f t="shared" si="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0,0,'3', 1, 1, 2, NOW(), 'ຮັບສິນຄ້າເຂົ້າໃໝ່', 'admin',' 0',0,0,0,'', '1','1','0000-00-00','-',NOW(),'-',NOW(),'-',NOW(),'1','1','','','');</v>
      </c>
    </row>
    <row r="41" spans="1:15">
      <c r="A41" s="41">
        <v>40</v>
      </c>
      <c r="B41" s="34" t="s">
        <v>213</v>
      </c>
      <c r="C41" s="41" t="s">
        <v>239</v>
      </c>
      <c r="D41" s="53" t="s">
        <v>3442</v>
      </c>
      <c r="E41" s="46" t="s">
        <v>4</v>
      </c>
      <c r="F41" s="49">
        <v>0</v>
      </c>
      <c r="G41" s="35" t="s">
        <v>105</v>
      </c>
      <c r="H41" s="48">
        <v>4</v>
      </c>
      <c r="I41" s="46" t="s">
        <v>552</v>
      </c>
      <c r="J41" s="46"/>
      <c r="K41" s="87">
        <f t="shared" si="0"/>
        <v>1</v>
      </c>
      <c r="L41" s="87">
        <v>1</v>
      </c>
      <c r="M41" s="87">
        <f t="shared" si="1"/>
        <v>1</v>
      </c>
      <c r="N41" s="87" t="str">
        <f t="shared" si="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('1','C0000040','ແກນເຫລັກປະຕູມ້ວນຢາງ    580 CM ','','','','', '', '','','ອັນ',1,3,2,NOW(), 0, '0000-00-00 00:00:00', 0, '1',0,0 ); </v>
      </c>
      <c r="O41" s="87" t="str">
        <f t="shared" si="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0,0,'4', 1, 1, 2, NOW(), 'ຮັບສິນຄ້າເຂົ້າໃໝ່', 'admin',' 0',0,0,0,'', '1','1','0000-00-00','-',NOW(),'-',NOW(),'-',NOW(),'1','1','','','');</v>
      </c>
    </row>
    <row r="42" spans="1:15">
      <c r="A42" s="41">
        <v>41</v>
      </c>
      <c r="B42" s="34" t="s">
        <v>213</v>
      </c>
      <c r="C42" s="41" t="s">
        <v>240</v>
      </c>
      <c r="D42" s="53" t="s">
        <v>3443</v>
      </c>
      <c r="E42" s="46" t="s">
        <v>4</v>
      </c>
      <c r="F42" s="49">
        <v>0</v>
      </c>
      <c r="G42" s="35" t="s">
        <v>105</v>
      </c>
      <c r="H42" s="48">
        <v>11</v>
      </c>
      <c r="I42" s="46" t="s">
        <v>552</v>
      </c>
      <c r="J42" s="46"/>
      <c r="K42" s="87">
        <f t="shared" si="0"/>
        <v>1</v>
      </c>
      <c r="L42" s="87">
        <v>1</v>
      </c>
      <c r="M42" s="87">
        <f t="shared" si="1"/>
        <v>1</v>
      </c>
      <c r="N42" s="87" t="str">
        <f t="shared" si="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('1','C0000041','ແກນເຫລັກປະຕູມ້ວນຢາງ    760 CM ','','','','', '', '','','ອັນ',1,3,2,NOW(), 0, '0000-00-00 00:00:00', 0, '1',0,0 ); </v>
      </c>
      <c r="O42" s="87" t="str">
        <f t="shared" si="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0,0,'11', 1, 1, 2, NOW(), 'ຮັບສິນຄ້າເຂົ້າໃໝ່', 'admin',' 0',0,0,0,'', '1','1','0000-00-00','-',NOW(),'-',NOW(),'-',NOW(),'1','1','','','');</v>
      </c>
    </row>
    <row r="43" spans="1:15">
      <c r="A43" s="41">
        <v>42</v>
      </c>
      <c r="B43" s="34" t="s">
        <v>213</v>
      </c>
      <c r="C43" s="41" t="s">
        <v>241</v>
      </c>
      <c r="D43" s="53" t="s">
        <v>3444</v>
      </c>
      <c r="E43" s="46" t="s">
        <v>4</v>
      </c>
      <c r="F43" s="49">
        <v>0</v>
      </c>
      <c r="G43" s="35" t="s">
        <v>105</v>
      </c>
      <c r="H43" s="48">
        <v>1</v>
      </c>
      <c r="I43" s="46" t="s">
        <v>552</v>
      </c>
      <c r="J43" s="46"/>
      <c r="K43" s="87">
        <f t="shared" si="0"/>
        <v>1</v>
      </c>
      <c r="L43" s="87">
        <v>1</v>
      </c>
      <c r="M43" s="87">
        <f t="shared" si="1"/>
        <v>1</v>
      </c>
      <c r="N43" s="87" t="str">
        <f t="shared" si="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('1','C0000042','ແກນເຫລັກປະຕູມ້ວນຢາງ    800 CM ','','','','', '', '','','ອັນ',1,3,2,NOW(), 0, '0000-00-00 00:00:00', 0, '1',0,0 ); </v>
      </c>
      <c r="O43" s="87" t="str">
        <f t="shared" si="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44" spans="1:15">
      <c r="A44" s="41">
        <v>43</v>
      </c>
      <c r="B44" s="34" t="s">
        <v>213</v>
      </c>
      <c r="C44" s="41" t="s">
        <v>3475</v>
      </c>
      <c r="D44" s="53" t="s">
        <v>3113</v>
      </c>
      <c r="E44" s="46" t="s">
        <v>31</v>
      </c>
      <c r="F44" s="49">
        <v>310</v>
      </c>
      <c r="G44" s="109" t="s">
        <v>671</v>
      </c>
      <c r="H44" s="48">
        <v>4</v>
      </c>
      <c r="I44" s="46" t="s">
        <v>612</v>
      </c>
      <c r="K44" s="87">
        <f t="shared" si="0"/>
        <v>5</v>
      </c>
      <c r="L44" s="87">
        <v>1</v>
      </c>
      <c r="M44" s="87">
        <f t="shared" si="1"/>
        <v>3</v>
      </c>
      <c r="N44" s="87" t="str">
        <f t="shared" si="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('5','C0000043','ຂອບຂ້າງໜ້າສັງກະສີ    10CM X 300CM','','','','', '', '','','ແຜ່ນ',1,3,2,NOW(), 0, '0000-00-00 00:00:00', 0, '1',0,0 ); </v>
      </c>
      <c r="O44" s="87" t="str">
        <f t="shared" si="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'5', '2024-04-10', (SELECT MAX(materialID) as materialID FROM tb_material WHERE info_id= '5'), 0,0,'4', 1, 1, 2, NOW(), 'ຮັບສິນຄ້າເຂົ້າໃໝ່', 'admin',' 310',0,0,0,'', '1','1','0000-00-00','-',NOW(),'-',NOW(),'-',NOW(),'3','1','','','');</v>
      </c>
    </row>
    <row r="45" spans="1:15">
      <c r="A45" s="41">
        <v>44</v>
      </c>
      <c r="B45" s="34" t="s">
        <v>213</v>
      </c>
      <c r="C45" s="41" t="s">
        <v>3476</v>
      </c>
      <c r="D45" s="55" t="s">
        <v>3112</v>
      </c>
      <c r="E45" s="50" t="s">
        <v>4</v>
      </c>
      <c r="F45" s="143">
        <v>0</v>
      </c>
      <c r="G45" s="54" t="s">
        <v>105</v>
      </c>
      <c r="H45" s="146">
        <v>140</v>
      </c>
      <c r="I45" s="50" t="s">
        <v>552</v>
      </c>
      <c r="K45" s="87">
        <f t="shared" si="0"/>
        <v>1</v>
      </c>
      <c r="L45" s="87">
        <v>1</v>
      </c>
      <c r="M45" s="87">
        <f t="shared" si="1"/>
        <v>1</v>
      </c>
      <c r="N45" s="87" t="str">
        <f t="shared" si="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('1','C0000044','ຂາຕະຂຽບນັ່ງລ້ານ   MIXE ','','','','', '', '','','ອັນ',1,3,2,NOW(), 0, '0000-00-00 00:00:00', 0, '1',0,0 ); </v>
      </c>
      <c r="O45" s="87" t="str">
        <f t="shared" si="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0,0,'140', 1, 1, 2, NOW(), 'ຮັບສິນຄ້າເຂົ້າໃໝ່', 'admin',' 0',0,0,0,'', '1','1','0000-00-00','-',NOW(),'-',NOW(),'-',NOW(),'1','1','','','');</v>
      </c>
    </row>
    <row r="46" spans="1:15">
      <c r="A46" s="41">
        <v>45</v>
      </c>
      <c r="B46" s="34" t="s">
        <v>213</v>
      </c>
      <c r="C46" s="41" t="s">
        <v>3477</v>
      </c>
      <c r="D46" s="53" t="s">
        <v>3111</v>
      </c>
      <c r="E46" s="46" t="s">
        <v>1</v>
      </c>
      <c r="F46" s="49">
        <v>0</v>
      </c>
      <c r="G46" s="47" t="s">
        <v>105</v>
      </c>
      <c r="H46" s="48">
        <v>12</v>
      </c>
      <c r="I46" s="46" t="s">
        <v>552</v>
      </c>
      <c r="K46" s="87">
        <f t="shared" si="0"/>
        <v>1</v>
      </c>
      <c r="L46" s="87">
        <v>1</v>
      </c>
      <c r="M46" s="87">
        <f t="shared" si="1"/>
        <v>1</v>
      </c>
      <c r="N46" s="87" t="str">
        <f t="shared" si="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('1','C0000045','ຂວາງບົນສະວິງໂລ SKS 45 X 80 mm X 6 m       ','','','','', '', '','','ເສັ້ນ',1,3,2,NOW(), 0, '0000-00-00 00:00:00', 0, '1',0,0 ); </v>
      </c>
      <c r="O46" s="87" t="str">
        <f t="shared" si="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0,0,'12', 1, 1, 2, NOW(), 'ຮັບສິນຄ້າເຂົ້າໃໝ່', 'admin',' 0',0,0,0,'', '1','1','0000-00-00','-',NOW(),'-',NOW(),'-',NOW(),'1','1','','','');</v>
      </c>
    </row>
    <row r="47" spans="1:15">
      <c r="A47" s="41">
        <v>46</v>
      </c>
      <c r="B47" s="34" t="s">
        <v>213</v>
      </c>
      <c r="C47" s="41" t="s">
        <v>3478</v>
      </c>
      <c r="D47" s="53" t="s">
        <v>3110</v>
      </c>
      <c r="E47" s="46" t="s">
        <v>1</v>
      </c>
      <c r="F47" s="49">
        <v>0</v>
      </c>
      <c r="G47" s="47" t="s">
        <v>105</v>
      </c>
      <c r="H47" s="48">
        <v>15</v>
      </c>
      <c r="I47" s="46" t="s">
        <v>552</v>
      </c>
      <c r="K47" s="87">
        <f t="shared" si="0"/>
        <v>1</v>
      </c>
      <c r="L47" s="87">
        <v>1</v>
      </c>
      <c r="M47" s="87">
        <f t="shared" si="1"/>
        <v>1</v>
      </c>
      <c r="N47" s="87" t="str">
        <f t="shared" si="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('1','C0000046','ຂວາງລ່າງສະວິງໂລ SKS 45 X 50 mm X 6 m       ','','','','', '', '','','ເສັ້ນ',1,3,2,NOW(), 0, '0000-00-00 00:00:00', 0, '1',0,0 ); </v>
      </c>
      <c r="O47" s="87" t="str">
        <f t="shared" si="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0,0,'15', 1, 1, 2, NOW(), 'ຮັບສິນຄ້າເຂົ້າໃໝ່', 'admin',' 0',0,0,0,'', '1','1','0000-00-00','-',NOW(),'-',NOW(),'-',NOW(),'1','1','','','');</v>
      </c>
    </row>
    <row r="48" spans="1:15">
      <c r="A48" s="41">
        <v>47</v>
      </c>
      <c r="B48" s="34" t="s">
        <v>213</v>
      </c>
      <c r="C48" s="41" t="s">
        <v>3479</v>
      </c>
      <c r="D48" s="53" t="s">
        <v>3109</v>
      </c>
      <c r="E48" s="46" t="s">
        <v>1</v>
      </c>
      <c r="F48" s="49">
        <v>0</v>
      </c>
      <c r="G48" s="47" t="s">
        <v>105</v>
      </c>
      <c r="H48" s="48">
        <v>16</v>
      </c>
      <c r="I48" s="46" t="s">
        <v>552</v>
      </c>
      <c r="K48" s="87">
        <f t="shared" si="0"/>
        <v>1</v>
      </c>
      <c r="L48" s="87">
        <v>1</v>
      </c>
      <c r="M48" s="87">
        <f t="shared" si="1"/>
        <v>1</v>
      </c>
      <c r="N48" s="87" t="str">
        <f t="shared" si="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('1','C0000047','ຂວາງລຸ່ມບານເລື່ອນໂລ SKS 20 X 60 mm X 6 m       ','','','','', '', '','','ເສັ້ນ',1,3,2,NOW(), 0, '0000-00-00 00:00:00', 0, '1',0,0 ); </v>
      </c>
      <c r="O48" s="87" t="str">
        <f t="shared" si="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0,0,'16', 1, 1, 2, NOW(), 'ຮັບສິນຄ້າເຂົ້າໃໝ່', 'admin',' 0',0,0,0,'', '1','1','0000-00-00','-',NOW(),'-',NOW(),'-',NOW(),'1','1','','','');</v>
      </c>
    </row>
    <row r="49" spans="1:15">
      <c r="A49" s="41">
        <v>48</v>
      </c>
      <c r="B49" s="34" t="s">
        <v>213</v>
      </c>
      <c r="C49" s="41" t="s">
        <v>3480</v>
      </c>
      <c r="D49" s="53" t="s">
        <v>3108</v>
      </c>
      <c r="E49" s="46" t="s">
        <v>1</v>
      </c>
      <c r="F49" s="49">
        <v>0</v>
      </c>
      <c r="G49" s="47" t="s">
        <v>105</v>
      </c>
      <c r="H49" s="48">
        <v>18</v>
      </c>
      <c r="I49" s="46" t="s">
        <v>552</v>
      </c>
      <c r="K49" s="87">
        <f t="shared" si="0"/>
        <v>1</v>
      </c>
      <c r="L49" s="87">
        <v>1</v>
      </c>
      <c r="M49" s="87">
        <f t="shared" si="1"/>
        <v>1</v>
      </c>
      <c r="N49" s="87" t="str">
        <f t="shared" si="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('1','C0000048','ຂວາງບົນບານເລື່ອນໂລ SKS 20 X 35 mm X 6 m       ','','','','', '', '','','ເສັ້ນ',1,3,2,NOW(), 0, '0000-00-00 00:00:00', 0, '1',0,0 ); </v>
      </c>
      <c r="O49" s="87" t="str">
        <f t="shared" si="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0,0,'18', 1, 1, 2, NOW(), 'ຮັບສິນຄ້າເຂົ້າໃໝ່', 'admin',' 0',0,0,0,'', '1','1','0000-00-00','-',NOW(),'-',NOW(),'-',NOW(),'1','1','','','');</v>
      </c>
    </row>
    <row r="50" spans="1:15">
      <c r="A50" s="41">
        <v>49</v>
      </c>
      <c r="B50" s="34" t="s">
        <v>213</v>
      </c>
      <c r="C50" s="41" t="s">
        <v>242</v>
      </c>
      <c r="D50" s="53" t="s">
        <v>3107</v>
      </c>
      <c r="E50" s="46" t="s">
        <v>1</v>
      </c>
      <c r="F50" s="49">
        <v>0</v>
      </c>
      <c r="G50" s="47" t="s">
        <v>105</v>
      </c>
      <c r="H50" s="48">
        <v>20</v>
      </c>
      <c r="I50" s="46" t="s">
        <v>552</v>
      </c>
      <c r="K50" s="87">
        <f t="shared" si="0"/>
        <v>1</v>
      </c>
      <c r="L50" s="87">
        <v>1</v>
      </c>
      <c r="M50" s="87">
        <f t="shared" si="1"/>
        <v>1</v>
      </c>
      <c r="N50" s="87" t="str">
        <f t="shared" si="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('1','C0000049','ຂອບຢາງກັນໝື່ນບັນໃດ  400 X 4CM Rupber  PVC  ','','','','', '', '','','ເສັ້ນ',1,3,2,NOW(), 0, '0000-00-00 00:00:00', 0, '1',0,0 ); </v>
      </c>
      <c r="O50" s="87" t="str">
        <f t="shared" si="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0,0,'20', 1, 1, 2, NOW(), 'ຮັບສິນຄ້າເຂົ້າໃໝ່', 'admin',' 0',0,0,0,'', '1','1','0000-00-00','-',NOW(),'-',NOW(),'-',NOW(),'1','1','','','');</v>
      </c>
    </row>
    <row r="51" spans="1:15">
      <c r="A51" s="41">
        <v>50</v>
      </c>
      <c r="B51" s="34" t="s">
        <v>213</v>
      </c>
      <c r="C51" s="41" t="s">
        <v>243</v>
      </c>
      <c r="D51" s="53" t="s">
        <v>3106</v>
      </c>
      <c r="E51" s="46" t="s">
        <v>1</v>
      </c>
      <c r="F51" s="49">
        <v>0</v>
      </c>
      <c r="G51" s="47" t="s">
        <v>105</v>
      </c>
      <c r="H51" s="48">
        <v>350</v>
      </c>
      <c r="I51" s="46" t="s">
        <v>552</v>
      </c>
      <c r="K51" s="87">
        <f t="shared" si="0"/>
        <v>1</v>
      </c>
      <c r="L51" s="87">
        <v>1</v>
      </c>
      <c r="M51" s="87">
        <f t="shared" si="1"/>
        <v>1</v>
      </c>
      <c r="N51" s="87" t="str">
        <f t="shared" si="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('1','C0000050','ຂອບຢາງ CROCODILE  2.5 X 200 CM   PVC  ','','','','', '', '','','ເສັ້ນ',1,3,2,NOW(), 0, '0000-00-00 00:00:00', 0, '1',0,0 ); </v>
      </c>
      <c r="O51" s="87" t="str">
        <f t="shared" si="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0,0,'350', 1, 1, 2, NOW(), 'ຮັບສິນຄ້າເຂົ້າໃໝ່', 'admin',' 0',0,0,0,'', '1','1','0000-00-00','-',NOW(),'-',NOW(),'-',NOW(),'1','1','','','');</v>
      </c>
    </row>
    <row r="52" spans="1:15">
      <c r="A52" s="41">
        <v>51</v>
      </c>
      <c r="B52" s="34" t="s">
        <v>213</v>
      </c>
      <c r="C52" s="41" t="s">
        <v>244</v>
      </c>
      <c r="D52" s="53" t="s">
        <v>3105</v>
      </c>
      <c r="E52" s="46" t="s">
        <v>1</v>
      </c>
      <c r="F52" s="49">
        <v>0</v>
      </c>
      <c r="G52" s="47" t="s">
        <v>105</v>
      </c>
      <c r="H52" s="48">
        <v>9</v>
      </c>
      <c r="I52" s="46" t="s">
        <v>552</v>
      </c>
      <c r="K52" s="87">
        <f t="shared" si="0"/>
        <v>1</v>
      </c>
      <c r="L52" s="87">
        <v>1</v>
      </c>
      <c r="M52" s="87">
        <f t="shared" si="1"/>
        <v>1</v>
      </c>
      <c r="N52" s="87" t="str">
        <f t="shared" si="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('1','C0000051','ຂອບນອກກະທຸ້ງໂລແບບຢູນຽນ  35 X 40 mm X 6 m  ','','','','', '', '','','ເສັ້ນ',1,3,2,NOW(), 0, '0000-00-00 00:00:00', 0, '1',0,0 ); </v>
      </c>
      <c r="O52" s="87" t="str">
        <f t="shared" si="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0,0,'9', 1, 1, 2, NOW(), 'ຮັບສິນຄ້າເຂົ້າໃໝ່', 'admin',' 0',0,0,0,'', '1','1','0000-00-00','-',NOW(),'-',NOW(),'-',NOW(),'1','1','','','');</v>
      </c>
    </row>
    <row r="53" spans="1:15">
      <c r="A53" s="41">
        <v>52</v>
      </c>
      <c r="B53" s="34" t="s">
        <v>213</v>
      </c>
      <c r="C53" s="41" t="s">
        <v>245</v>
      </c>
      <c r="D53" s="53" t="s">
        <v>3104</v>
      </c>
      <c r="E53" s="46" t="s">
        <v>95</v>
      </c>
      <c r="F53" s="49">
        <v>10000</v>
      </c>
      <c r="G53" s="47" t="s">
        <v>105</v>
      </c>
      <c r="H53" s="48">
        <v>6</v>
      </c>
      <c r="I53" s="46" t="s">
        <v>612</v>
      </c>
      <c r="K53" s="87">
        <f t="shared" si="0"/>
        <v>5</v>
      </c>
      <c r="L53" s="87">
        <v>1</v>
      </c>
      <c r="M53" s="87">
        <f t="shared" si="1"/>
        <v>1</v>
      </c>
      <c r="N53" s="87" t="str">
        <f t="shared" si="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('5','C0000052','ຄຸປູນ ສີຟ້າ','','','','', '', '','','ໜ່ວຍ',1,3,2,NOW(), 0, '0000-00-00 00:00:00', 0, '1',0,0 ); </v>
      </c>
      <c r="O53" s="87" t="str">
        <f t="shared" si="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'5', '2024-04-10', (SELECT MAX(materialID) as materialID FROM tb_material WHERE info_id= '5'), 0,0,'6', 1, 1, 2, NOW(), 'ຮັບສິນຄ້າເຂົ້າໃໝ່', 'admin',' 10000',0,0,0,'', '1','1','0000-00-00','-',NOW(),'-',NOW(),'-',NOW(),'1','1','','','');</v>
      </c>
    </row>
    <row r="54" spans="1:15">
      <c r="A54" s="41">
        <v>53</v>
      </c>
      <c r="B54" s="34" t="s">
        <v>213</v>
      </c>
      <c r="C54" s="41" t="s">
        <v>246</v>
      </c>
      <c r="D54" s="53" t="s">
        <v>3041</v>
      </c>
      <c r="E54" s="46" t="s">
        <v>4</v>
      </c>
      <c r="F54" s="49">
        <v>530</v>
      </c>
      <c r="G54" s="109" t="s">
        <v>671</v>
      </c>
      <c r="H54" s="48">
        <v>1</v>
      </c>
      <c r="I54" s="46" t="s">
        <v>552</v>
      </c>
      <c r="K54" s="87">
        <f t="shared" si="0"/>
        <v>1</v>
      </c>
      <c r="L54" s="87">
        <v>1</v>
      </c>
      <c r="M54" s="87">
        <f t="shared" si="1"/>
        <v>3</v>
      </c>
      <c r="N54" s="87" t="str">
        <f t="shared" si="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('1','C0000053','ຄ້ອນຕີຢາງ','','','','', '', '','','ອັນ',1,3,2,NOW(), 0, '0000-00-00 00:00:00', 0, '1',0,0 ); </v>
      </c>
      <c r="O54" s="87" t="str">
        <f t="shared" si="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530',0,0,0,'', '1','1','0000-00-00','-',NOW(),'-',NOW(),'-',NOW(),'3','1','','','');</v>
      </c>
    </row>
    <row r="55" spans="1:15">
      <c r="A55" s="41">
        <v>54</v>
      </c>
      <c r="B55" s="34" t="s">
        <v>213</v>
      </c>
      <c r="C55" s="41" t="s">
        <v>247</v>
      </c>
      <c r="D55" s="53" t="s">
        <v>3103</v>
      </c>
      <c r="E55" s="46" t="s">
        <v>19</v>
      </c>
      <c r="F55" s="49">
        <v>50000</v>
      </c>
      <c r="G55" s="47" t="s">
        <v>105</v>
      </c>
      <c r="H55" s="48">
        <v>1</v>
      </c>
      <c r="I55" s="46" t="s">
        <v>570</v>
      </c>
      <c r="K55" s="87">
        <f t="shared" si="0"/>
        <v>4</v>
      </c>
      <c r="L55" s="87">
        <v>1</v>
      </c>
      <c r="M55" s="87">
        <f t="shared" si="1"/>
        <v>1</v>
      </c>
      <c r="N55" s="87" t="str">
        <f t="shared" si="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('4','C0000054','ຄີມຕັດໂສ້ TOOPRE  TP-211','','','','', '', '','','ຊຸດ',1,3,2,NOW(), 0, '0000-00-00 00:00:00', 0, '1',0,0 ); </v>
      </c>
      <c r="O55" s="87" t="str">
        <f t="shared" si="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'4', '2024-04-10', (SELECT MAX(materialID) as materialID FROM tb_material WHERE info_id= '4'), 0,0,'1', 1, 1, 2, NOW(), 'ຮັບສິນຄ້າເຂົ້າໃໝ່', 'admin',' 50000',0,0,0,'', '1','1','0000-00-00','-',NOW(),'-',NOW(),'-',NOW(),'1','1','','','');</v>
      </c>
    </row>
    <row r="56" spans="1:15">
      <c r="A56" s="41">
        <v>55</v>
      </c>
      <c r="B56" s="34" t="s">
        <v>213</v>
      </c>
      <c r="C56" s="41" t="s">
        <v>248</v>
      </c>
      <c r="D56" s="53" t="s">
        <v>2824</v>
      </c>
      <c r="E56" s="46" t="s">
        <v>4</v>
      </c>
      <c r="F56" s="49">
        <v>0</v>
      </c>
      <c r="G56" s="47" t="s">
        <v>105</v>
      </c>
      <c r="H56" s="48">
        <v>88</v>
      </c>
      <c r="I56" s="46" t="s">
        <v>552</v>
      </c>
      <c r="K56" s="87">
        <f t="shared" si="0"/>
        <v>1</v>
      </c>
      <c r="L56" s="87">
        <v>1</v>
      </c>
      <c r="M56" s="87">
        <f t="shared" si="1"/>
        <v>1</v>
      </c>
      <c r="N56" s="87" t="str">
        <f t="shared" si="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('1','C0000055','ແຄ້ມປາກແຂ້  SC','','','','', '', '','','ອັນ',1,3,2,NOW(), 0, '0000-00-00 00:00:00', 0, '1',0,0 ); </v>
      </c>
      <c r="O56" s="87" t="str">
        <f t="shared" si="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0,0,'88', 1, 1, 2, NOW(), 'ຮັບສິນຄ້າເຂົ້າໃໝ່', 'admin',' 0',0,0,0,'', '1','1','0000-00-00','-',NOW(),'-',NOW(),'-',NOW(),'1','1','','','');</v>
      </c>
    </row>
    <row r="57" spans="1:15">
      <c r="A57" s="41">
        <v>56</v>
      </c>
      <c r="B57" s="34" t="s">
        <v>213</v>
      </c>
      <c r="C57" s="41" t="s">
        <v>249</v>
      </c>
      <c r="D57" s="53" t="s">
        <v>3445</v>
      </c>
      <c r="E57" s="46" t="s">
        <v>4</v>
      </c>
      <c r="F57" s="49">
        <v>3000</v>
      </c>
      <c r="G57" s="47" t="s">
        <v>105</v>
      </c>
      <c r="H57" s="48">
        <v>7</v>
      </c>
      <c r="I57" s="46" t="s">
        <v>612</v>
      </c>
      <c r="K57" s="87">
        <f t="shared" si="0"/>
        <v>5</v>
      </c>
      <c r="L57" s="87">
        <v>1</v>
      </c>
      <c r="M57" s="87">
        <f t="shared" si="1"/>
        <v>1</v>
      </c>
      <c r="N57" s="87" t="str">
        <f t="shared" si="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('5','C0000056','ແຄັມຂັດສາຍສະລິງ  3/16  M10','','','','', '', '','','ອັນ',1,3,2,NOW(), 0, '0000-00-00 00:00:00', 0, '1',0,0 ); </v>
      </c>
      <c r="O57" s="87" t="str">
        <f t="shared" si="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'5', '2024-04-10', (SELECT MAX(materialID) as materialID FROM tb_material WHERE info_id= '5'), 0,0,'7', 1, 1, 2, NOW(), 'ຮັບສິນຄ້າເຂົ້າໃໝ່', 'admin',' 3000',0,0,0,'', '1','1','0000-00-00','-',NOW(),'-',NOW(),'-',NOW(),'1','1','','','');</v>
      </c>
    </row>
    <row r="58" spans="1:15">
      <c r="A58" s="41">
        <v>57</v>
      </c>
      <c r="B58" s="34" t="s">
        <v>213</v>
      </c>
      <c r="C58" s="41" t="s">
        <v>250</v>
      </c>
      <c r="D58" s="53" t="s">
        <v>2772</v>
      </c>
      <c r="E58" s="46" t="s">
        <v>4</v>
      </c>
      <c r="F58" s="49">
        <v>0</v>
      </c>
      <c r="G58" s="47" t="s">
        <v>105</v>
      </c>
      <c r="H58" s="48">
        <v>4</v>
      </c>
      <c r="I58" s="46" t="s">
        <v>552</v>
      </c>
      <c r="K58" s="87">
        <f t="shared" si="0"/>
        <v>1</v>
      </c>
      <c r="L58" s="87">
        <v>1</v>
      </c>
      <c r="M58" s="87">
        <f t="shared" si="1"/>
        <v>1</v>
      </c>
      <c r="N58" s="87" t="str">
        <f t="shared" si="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('1','C0000057','ແຄ້ມຮັດສາຍສະລີງ  Clamp 12','','','','', '', '','','ອັນ',1,3,2,NOW(), 0, '0000-00-00 00:00:00', 0, '1',0,0 ); </v>
      </c>
      <c r="O58" s="87" t="str">
        <f t="shared" si="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0,0,'4', 1, 1, 2, NOW(), 'ຮັບສິນຄ້າເຂົ້າໃໝ່', 'admin',' 0',0,0,0,'', '1','1','0000-00-00','-',NOW(),'-',NOW(),'-',NOW(),'1','1','','','');</v>
      </c>
    </row>
    <row r="59" spans="1:15">
      <c r="A59" s="41">
        <v>58</v>
      </c>
      <c r="B59" s="34" t="s">
        <v>213</v>
      </c>
      <c r="C59" s="41" t="s">
        <v>251</v>
      </c>
      <c r="D59" s="53" t="s">
        <v>2771</v>
      </c>
      <c r="E59" s="46" t="s">
        <v>4</v>
      </c>
      <c r="F59" s="49">
        <v>0</v>
      </c>
      <c r="G59" s="47" t="s">
        <v>105</v>
      </c>
      <c r="H59" s="48">
        <v>30</v>
      </c>
      <c r="I59" s="46" t="s">
        <v>552</v>
      </c>
      <c r="K59" s="87">
        <f t="shared" si="0"/>
        <v>1</v>
      </c>
      <c r="L59" s="87">
        <v>1</v>
      </c>
      <c r="M59" s="87">
        <f t="shared" si="1"/>
        <v>1</v>
      </c>
      <c r="N59" s="87" t="str">
        <f t="shared" si="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('1','C0000058','ແຄ້ມຮັດສາຍສະລີງ  Clamp 15','','','','', '', '','','ອັນ',1,3,2,NOW(), 0, '0000-00-00 00:00:00', 0, '1',0,0 ); </v>
      </c>
      <c r="O59" s="87" t="str">
        <f t="shared" si="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0,0,'30', 1, 1, 2, NOW(), 'ຮັບສິນຄ້າເຂົ້າໃໝ່', 'admin',' 0',0,0,0,'', '1','1','0000-00-00','-',NOW(),'-',NOW(),'-',NOW(),'1','1','','','');</v>
      </c>
    </row>
    <row r="60" spans="1:15">
      <c r="A60" s="41">
        <v>59</v>
      </c>
      <c r="B60" s="34" t="s">
        <v>213</v>
      </c>
      <c r="C60" s="41" t="s">
        <v>252</v>
      </c>
      <c r="D60" s="53" t="s">
        <v>2770</v>
      </c>
      <c r="E60" s="46" t="s">
        <v>4</v>
      </c>
      <c r="F60" s="49">
        <v>0</v>
      </c>
      <c r="G60" s="47" t="s">
        <v>105</v>
      </c>
      <c r="H60" s="48">
        <v>5</v>
      </c>
      <c r="I60" s="46" t="s">
        <v>552</v>
      </c>
      <c r="K60" s="87">
        <f t="shared" si="0"/>
        <v>1</v>
      </c>
      <c r="L60" s="87">
        <v>1</v>
      </c>
      <c r="M60" s="87">
        <f t="shared" si="1"/>
        <v>1</v>
      </c>
      <c r="N60" s="87" t="str">
        <f t="shared" si="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('1','C0000059','ແຄ້ມຮັດສາຍສະລີງ  Clamp 18','','','','', '', '','','ອັນ',1,3,2,NOW(), 0, '0000-00-00 00:00:00', 0, '1',0,0 ); </v>
      </c>
      <c r="O60" s="87" t="str">
        <f t="shared" si="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0,0,'5', 1, 1, 2, NOW(), 'ຮັບສິນຄ້າເຂົ້າໃໝ່', 'admin',' 0',0,0,0,'', '1','1','0000-00-00','-',NOW(),'-',NOW(),'-',NOW(),'1','1','','','');</v>
      </c>
    </row>
    <row r="61" spans="1:15">
      <c r="A61" s="41">
        <v>60</v>
      </c>
      <c r="B61" s="34" t="s">
        <v>213</v>
      </c>
      <c r="C61" s="41" t="s">
        <v>253</v>
      </c>
      <c r="D61" s="53" t="s">
        <v>2769</v>
      </c>
      <c r="E61" s="46" t="s">
        <v>4</v>
      </c>
      <c r="F61" s="49">
        <v>0</v>
      </c>
      <c r="G61" s="47" t="s">
        <v>105</v>
      </c>
      <c r="H61" s="48">
        <v>42</v>
      </c>
      <c r="I61" s="46" t="s">
        <v>552</v>
      </c>
      <c r="K61" s="87">
        <f t="shared" si="0"/>
        <v>1</v>
      </c>
      <c r="L61" s="87">
        <v>1</v>
      </c>
      <c r="M61" s="87">
        <f t="shared" si="1"/>
        <v>1</v>
      </c>
      <c r="N61" s="87" t="str">
        <f t="shared" si="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('1','C0000060','ແຄ້ມຮັດສາຍສະລີງ  Clamp 20','','','','', '', '','','ອັນ',1,3,2,NOW(), 0, '0000-00-00 00:00:00', 0, '1',0,0 ); </v>
      </c>
      <c r="O61" s="87" t="str">
        <f t="shared" si="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0,0,'42', 1, 1, 2, NOW(), 'ຮັບສິນຄ້າເຂົ້າໃໝ່', 'admin',' 0',0,0,0,'', '1','1','0000-00-00','-',NOW(),'-',NOW(),'-',NOW(),'1','1','','','');</v>
      </c>
    </row>
    <row r="62" spans="1:15">
      <c r="A62" s="41">
        <v>61</v>
      </c>
      <c r="B62" s="34" t="s">
        <v>213</v>
      </c>
      <c r="C62" s="41" t="s">
        <v>254</v>
      </c>
      <c r="D62" s="53" t="s">
        <v>2768</v>
      </c>
      <c r="E62" s="46" t="s">
        <v>4</v>
      </c>
      <c r="F62" s="49">
        <v>0</v>
      </c>
      <c r="G62" s="47" t="s">
        <v>105</v>
      </c>
      <c r="H62" s="48">
        <v>7</v>
      </c>
      <c r="I62" s="46" t="s">
        <v>552</v>
      </c>
      <c r="K62" s="87">
        <f t="shared" si="0"/>
        <v>1</v>
      </c>
      <c r="L62" s="87">
        <v>1</v>
      </c>
      <c r="M62" s="87">
        <f t="shared" si="1"/>
        <v>1</v>
      </c>
      <c r="N62" s="87" t="str">
        <f t="shared" si="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('1','C0000061','ແຄ້ມຮັດສາຍສະລີງ  Clamp 22','','','','', '', '','','ອັນ',1,3,2,NOW(), 0, '0000-00-00 00:00:00', 0, '1',0,0 ); </v>
      </c>
      <c r="O62" s="87" t="str">
        <f t="shared" si="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0,0,'7', 1, 1, 2, NOW(), 'ຮັບສິນຄ້າເຂົ້າໃໝ່', 'admin',' 0',0,0,0,'', '1','1','0000-00-00','-',NOW(),'-',NOW(),'-',NOW(),'1','1','','','');</v>
      </c>
    </row>
    <row r="63" spans="1:15">
      <c r="A63" s="41">
        <v>62</v>
      </c>
      <c r="B63" s="34" t="s">
        <v>213</v>
      </c>
      <c r="C63" s="41" t="s">
        <v>255</v>
      </c>
      <c r="D63" s="53" t="s">
        <v>2767</v>
      </c>
      <c r="E63" s="46" t="s">
        <v>4</v>
      </c>
      <c r="F63" s="49">
        <v>0</v>
      </c>
      <c r="G63" s="47" t="s">
        <v>105</v>
      </c>
      <c r="H63" s="48">
        <v>15</v>
      </c>
      <c r="I63" s="46" t="s">
        <v>552</v>
      </c>
      <c r="K63" s="87">
        <f t="shared" si="0"/>
        <v>1</v>
      </c>
      <c r="L63" s="87">
        <v>1</v>
      </c>
      <c r="M63" s="87">
        <f t="shared" si="1"/>
        <v>1</v>
      </c>
      <c r="N63" s="87" t="str">
        <f t="shared" si="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('1','C0000062','ແຄ້ມຮັດສາຍສະລີງ  Clamp 25','','','','', '', '','','ອັນ',1,3,2,NOW(), 0, '0000-00-00 00:00:00', 0, '1',0,0 ); </v>
      </c>
      <c r="O63" s="87" t="str">
        <f t="shared" si="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0,0,'15', 1, 1, 2, NOW(), 'ຮັບສິນຄ້າເຂົ້າໃໝ່', 'admin',' 0',0,0,0,'', '1','1','0000-00-00','-',NOW(),'-',NOW(),'-',NOW(),'1','1','','','');</v>
      </c>
    </row>
    <row r="64" spans="1:15">
      <c r="A64" s="41">
        <v>63</v>
      </c>
      <c r="B64" s="34" t="s">
        <v>213</v>
      </c>
      <c r="C64" s="41" t="s">
        <v>256</v>
      </c>
      <c r="D64" s="53" t="s">
        <v>3100</v>
      </c>
      <c r="E64" s="46" t="s">
        <v>1</v>
      </c>
      <c r="F64" s="49">
        <v>0</v>
      </c>
      <c r="G64" s="47" t="s">
        <v>105</v>
      </c>
      <c r="H64" s="48">
        <v>62</v>
      </c>
      <c r="I64" s="46" t="s">
        <v>552</v>
      </c>
      <c r="K64" s="87">
        <f t="shared" si="0"/>
        <v>1</v>
      </c>
      <c r="L64" s="87">
        <v>1</v>
      </c>
      <c r="M64" s="87">
        <f t="shared" si="1"/>
        <v>1</v>
      </c>
      <c r="N64" s="87" t="str">
        <f t="shared" si="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('1','C0000063','ຄິວເທນ້ອຍໂລ  10 X 20mm X 6 M      ','','','','', '', '','','ເສັ້ນ',1,3,2,NOW(), 0, '0000-00-00 00:00:00', 0, '1',0,0 ); </v>
      </c>
      <c r="O64" s="87" t="str">
        <f t="shared" si="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0,0,'62', 1, 1, 2, NOW(), 'ຮັບສິນຄ້າເຂົ້າໃໝ່', 'admin',' 0',0,0,0,'', '1','1','0000-00-00','-',NOW(),'-',NOW(),'-',NOW(),'1','1','','','');</v>
      </c>
    </row>
    <row r="65" spans="1:15">
      <c r="A65" s="41">
        <v>64</v>
      </c>
      <c r="B65" s="34" t="s">
        <v>213</v>
      </c>
      <c r="C65" s="41" t="s">
        <v>257</v>
      </c>
      <c r="D65" s="53" t="s">
        <v>3099</v>
      </c>
      <c r="E65" s="46" t="s">
        <v>1</v>
      </c>
      <c r="F65" s="49">
        <v>0</v>
      </c>
      <c r="G65" s="47" t="s">
        <v>105</v>
      </c>
      <c r="H65" s="48">
        <v>20</v>
      </c>
      <c r="I65" s="46" t="s">
        <v>552</v>
      </c>
      <c r="K65" s="87">
        <f t="shared" si="0"/>
        <v>1</v>
      </c>
      <c r="L65" s="87">
        <v>1</v>
      </c>
      <c r="M65" s="87">
        <f t="shared" si="1"/>
        <v>1</v>
      </c>
      <c r="N65" s="87" t="str">
        <f t="shared" si="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('1','C0000064','ຄິວເທໃຫຍ່ໂລ  15 X 40 mm X 6 M      ','','','','', '', '','','ເສັ້ນ',1,3,2,NOW(), 0, '0000-00-00 00:00:00', 0, '1',0,0 ); </v>
      </c>
      <c r="O65" s="87" t="str">
        <f t="shared" si="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0,0,'20', 1, 1, 2, NOW(), 'ຮັບສິນຄ້າເຂົ້າໃໝ່', 'admin',' 0',0,0,0,'', '1','1','0000-00-00','-',NOW(),'-',NOW(),'-',NOW(),'1','1','','','');</v>
      </c>
    </row>
    <row r="66" spans="1:15">
      <c r="A66" s="41">
        <v>65</v>
      </c>
      <c r="B66" s="34" t="s">
        <v>213</v>
      </c>
      <c r="C66" s="41" t="s">
        <v>258</v>
      </c>
      <c r="D66" s="53" t="s">
        <v>3098</v>
      </c>
      <c r="E66" s="46" t="s">
        <v>1</v>
      </c>
      <c r="F66" s="49">
        <v>0</v>
      </c>
      <c r="G66" s="47" t="s">
        <v>105</v>
      </c>
      <c r="H66" s="36">
        <v>10</v>
      </c>
      <c r="I66" s="46" t="s">
        <v>552</v>
      </c>
      <c r="K66" s="87">
        <f t="shared" si="0"/>
        <v>1</v>
      </c>
      <c r="L66" s="87">
        <v>1</v>
      </c>
      <c r="M66" s="87">
        <f t="shared" si="1"/>
        <v>1</v>
      </c>
      <c r="N66" s="87" t="str">
        <f t="shared" si="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('1','C0000065','ຄິວບານກະທຸ້ງໂລ  10 X 35 mm X 6 M      ','','','','', '', '','','ເສັ້ນ',1,3,2,NOW(), 0, '0000-00-00 00:00:00', 0, '1',0,0 ); </v>
      </c>
      <c r="O66" s="87" t="str">
        <f t="shared" si="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0,0,'10', 1, 1, 2, NOW(), 'ຮັບສິນຄ້າເຂົ້າໃໝ່', 'admin',' 0',0,0,0,'', '1','1','0000-00-00','-',NOW(),'-',NOW(),'-',NOW(),'1','1','','','');</v>
      </c>
    </row>
    <row r="67" spans="1:15">
      <c r="A67" s="41">
        <v>66</v>
      </c>
      <c r="B67" s="34" t="s">
        <v>213</v>
      </c>
      <c r="C67" s="41" t="s">
        <v>3481</v>
      </c>
      <c r="D67" s="53" t="s">
        <v>3097</v>
      </c>
      <c r="E67" s="46" t="s">
        <v>1</v>
      </c>
      <c r="F67" s="49">
        <v>0</v>
      </c>
      <c r="G67" s="47" t="s">
        <v>105</v>
      </c>
      <c r="H67" s="36">
        <v>50</v>
      </c>
      <c r="I67" s="46" t="s">
        <v>552</v>
      </c>
      <c r="K67" s="87">
        <f t="shared" ref="K67:K130" si="4">_xlfn.IFS(I67="ສາງລາຍວັນສຳນັກງານໃຫຍ່",1,I67="ພະແນກບໍລິຫານສຳນັກງານໃຫຍ່",2,I67="ໄອເຕັກສູນວາງສະແດງສິນຄ້າ",3,I67="ໄອເຕັກມໍລ",4,I67="ໄອເຕັກສວນນ້ຳ",5,I67="ທົ່ງຂັນຄຳມໍລ",6,TRUE,1)</f>
        <v>1</v>
      </c>
      <c r="L67" s="87">
        <v>1</v>
      </c>
      <c r="M67" s="87">
        <f t="shared" ref="M67:M130" si="5">_xlfn.IFS(G67="ກີບ",1,G67="ບາດ",3,G67="ໂດລາ",2,TRUE,1)</f>
        <v>1</v>
      </c>
      <c r="N67" s="87" t="str">
        <f t="shared" ref="N67:N130" si="6">"INSERT INTO tb_material(info_id, mBarcode, materialName, materialRemark, materialRemark1, materialRemark2, uname1, unitQty1,uname2, unitQty2, uname3, unitQty3,status_id,user_add,date_add,user_edit,date_edit, min_stock, kf_id, ingredient, mOpenStock) " &amp; " Values ('"&amp; K67 &amp;"','"&amp; C67 &amp;"','"&amp; D67 &amp;"','','','','', '', '','','" &amp; E67 &amp;"',1,3,2,NOW(), 0, '0000-00-00 00:00:00', 0, '"&amp; L67&amp;"',0,0 ); "</f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('1','C0000066','ຄິ້ວໂລມູມຫລ່ຽມກາງ ສີທອງ CACTUS  3 X 2 CM   ','','','','', '', '','','ເສັ້ນ',1,3,2,NOW(), 0, '0000-00-00 00:00:00', 0, '1',0,0 ); </v>
      </c>
      <c r="O67" s="87" t="str">
        <f t="shared" ref="O67:O130" si="7">"INSERT INTO tb_transactiond ( tranID, info_id, date_tran, materialID, unitQty1, unitQty2, unitQty3, tranType, status_id, user_add, date_add, Dremark, staffName,  pur_price, pur_tax, sale_price, receive_dis, location_addr, openID," &amp; "   dbch, exp_date,bill_no, bill_date,whouse_no, whouse_date, po_no, po_date, cur_id, lot_no, `release`, sector, po_file) " &amp; "
VALUES ('778899776655431', '"&amp;K67&amp;"', '2024-04-10', (SELECT MAX(materialID) as materialID FROM tb_material WHERE info_id= '"&amp;K67&amp;"'), 0,0,'"&amp;H67&amp;"', 1, 1, 2, NOW(), 'ຮັບສິນຄ້າເຂົ້າໃໝ່', 'admin',' "&amp;F67&amp;"',0,0,0,'', '1','1','0000-00-00','-',NOW(),'-',NOW(),'-',NOW(),'"&amp;M67&amp;"','1','','','');"</f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0,0,'50', 1, 1, 2, NOW(), 'ຮັບສິນຄ້າເຂົ້າໃໝ່', 'admin',' 0',0,0,0,'', '1','1','0000-00-00','-',NOW(),'-',NOW(),'-',NOW(),'1','1','','','');</v>
      </c>
    </row>
    <row r="68" spans="1:15">
      <c r="A68" s="41">
        <v>67</v>
      </c>
      <c r="B68" s="34" t="s">
        <v>213</v>
      </c>
      <c r="C68" s="41" t="s">
        <v>3482</v>
      </c>
      <c r="D68" s="166" t="s">
        <v>3446</v>
      </c>
      <c r="E68" s="167" t="s">
        <v>1</v>
      </c>
      <c r="F68" s="42">
        <v>0</v>
      </c>
      <c r="G68" s="43" t="s">
        <v>105</v>
      </c>
      <c r="H68" s="168">
        <v>764</v>
      </c>
      <c r="I68" s="163" t="s">
        <v>652</v>
      </c>
      <c r="J68" s="44"/>
      <c r="K68" s="87">
        <f t="shared" si="4"/>
        <v>1</v>
      </c>
      <c r="L68" s="87">
        <v>1</v>
      </c>
      <c r="M68" s="87">
        <f t="shared" si="5"/>
        <v>1</v>
      </c>
      <c r="N68" s="87" t="str">
        <f t="shared" si="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('1','C0000067','ໂຄງພະໜັງເບົາສັງກະສີ  U  10PCS/ເສັ້ນ','','','','', '', '','','ເສັ້ນ',1,3,2,NOW(), 0, '0000-00-00 00:00:00', 0, '1',0,0 ); </v>
      </c>
      <c r="O68" s="87" t="str">
        <f t="shared" si="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0,0,'764', 1, 1, 2, NOW(), 'ຮັບສິນຄ້າເຂົ້າໃໝ່', 'admin',' 0',0,0,0,'', '1','1','0000-00-00','-',NOW(),'-',NOW(),'-',NOW(),'1','1','','','');</v>
      </c>
    </row>
    <row r="69" spans="1:15">
      <c r="A69" s="41">
        <v>68</v>
      </c>
      <c r="B69" s="34" t="s">
        <v>213</v>
      </c>
      <c r="C69" s="41" t="s">
        <v>3483</v>
      </c>
      <c r="D69" s="110" t="s">
        <v>3447</v>
      </c>
      <c r="E69" s="5" t="s">
        <v>1</v>
      </c>
      <c r="F69" s="49">
        <v>0</v>
      </c>
      <c r="G69" s="47" t="s">
        <v>105</v>
      </c>
      <c r="H69" s="86">
        <v>135</v>
      </c>
      <c r="I69" s="39" t="s">
        <v>4405</v>
      </c>
      <c r="K69" s="87">
        <f t="shared" si="4"/>
        <v>1</v>
      </c>
      <c r="L69" s="87">
        <v>1</v>
      </c>
      <c r="M69" s="87">
        <f t="shared" si="5"/>
        <v>1</v>
      </c>
      <c r="N69" s="87" t="str">
        <f t="shared" si="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('1','C0000068','ໂຄງພະໜັງເບົາສັງກະສີ  C  10PCS/ເສັ້ນ','','','','', '', '','','ເສັ້ນ',1,3,2,NOW(), 0, '0000-00-00 00:00:00', 0, '1',0,0 ); </v>
      </c>
      <c r="O69" s="87" t="str">
        <f t="shared" si="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0,0,'135', 1, 1, 2, NOW(), 'ຮັບສິນຄ້າເຂົ້າໃໝ່', 'admin',' 0',0,0,0,'', '1','1','0000-00-00','-',NOW(),'-',NOW(),'-',NOW(),'1','1','','','');</v>
      </c>
    </row>
    <row r="70" spans="1:15">
      <c r="A70" s="41">
        <v>69</v>
      </c>
      <c r="B70" s="34" t="s">
        <v>213</v>
      </c>
      <c r="C70" s="41" t="s">
        <v>3484</v>
      </c>
      <c r="D70" s="53" t="s">
        <v>3102</v>
      </c>
      <c r="E70" s="46" t="s">
        <v>1</v>
      </c>
      <c r="F70" s="49">
        <v>0</v>
      </c>
      <c r="G70" s="47" t="s">
        <v>105</v>
      </c>
      <c r="H70" s="48">
        <v>60</v>
      </c>
      <c r="I70" s="46" t="s">
        <v>552</v>
      </c>
      <c r="K70" s="87">
        <f t="shared" si="4"/>
        <v>1</v>
      </c>
      <c r="L70" s="87">
        <v>1</v>
      </c>
      <c r="M70" s="87">
        <f t="shared" si="5"/>
        <v>1</v>
      </c>
      <c r="N70" s="87" t="str">
        <f t="shared" si="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('1','C0000069','ໂຄງຊີລາຍແປລະແນງກາວະໄນ  1mm X 6M  ','','','','', '', '','','ເສັ້ນ',1,3,2,NOW(), 0, '0000-00-00 00:00:00', 0, '1',0,0 ); </v>
      </c>
      <c r="O70" s="87" t="str">
        <f t="shared" si="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0,0,'60', 1, 1, 2, NOW(), 'ຮັບສິນຄ້າເຂົ້າໃໝ່', 'admin',' 0',0,0,0,'', '1','1','0000-00-00','-',NOW(),'-',NOW(),'-',NOW(),'1','1','','','');</v>
      </c>
    </row>
    <row r="71" spans="1:15">
      <c r="A71" s="41">
        <v>70</v>
      </c>
      <c r="B71" s="34" t="s">
        <v>213</v>
      </c>
      <c r="C71" s="41" t="s">
        <v>3485</v>
      </c>
      <c r="D71" s="53" t="s">
        <v>3452</v>
      </c>
      <c r="E71" s="46" t="s">
        <v>1</v>
      </c>
      <c r="F71" s="49">
        <v>0</v>
      </c>
      <c r="G71" s="47" t="s">
        <v>105</v>
      </c>
      <c r="H71" s="48">
        <v>1794</v>
      </c>
      <c r="I71" s="46" t="s">
        <v>552</v>
      </c>
      <c r="K71" s="87">
        <f t="shared" si="4"/>
        <v>1</v>
      </c>
      <c r="L71" s="87">
        <v>1</v>
      </c>
      <c r="M71" s="87">
        <f t="shared" si="5"/>
        <v>1</v>
      </c>
      <c r="N71" s="87" t="str">
        <f t="shared" si="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('1','C0000070','ໂຄງສາກຊີລາຍສັງກະສີ  L 20 X 20 X 240 CM   50 ເສັ້ນ /ມັດ','','','','', '', '','','ເສັ້ນ',1,3,2,NOW(), 0, '0000-00-00 00:00:00', 0, '1',0,0 ); </v>
      </c>
      <c r="O71" s="87" t="str">
        <f t="shared" si="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0,0,'1794', 1, 1, 2, NOW(), 'ຮັບສິນຄ້າເຂົ້າໃໝ່', 'admin',' 0',0,0,0,'', '1','1','0000-00-00','-',NOW(),'-',NOW(),'-',NOW(),'1','1','','','');</v>
      </c>
    </row>
    <row r="72" spans="1:15">
      <c r="A72" s="41">
        <v>71</v>
      </c>
      <c r="B72" s="34" t="s">
        <v>213</v>
      </c>
      <c r="C72" s="41" t="s">
        <v>3486</v>
      </c>
      <c r="D72" s="53" t="s">
        <v>3451</v>
      </c>
      <c r="E72" s="46" t="s">
        <v>1</v>
      </c>
      <c r="F72" s="49">
        <v>0</v>
      </c>
      <c r="G72" s="47" t="s">
        <v>105</v>
      </c>
      <c r="H72" s="48">
        <v>2880</v>
      </c>
      <c r="I72" s="46" t="s">
        <v>552</v>
      </c>
      <c r="K72" s="87">
        <f t="shared" si="4"/>
        <v>1</v>
      </c>
      <c r="L72" s="87">
        <v>1</v>
      </c>
      <c r="M72" s="87">
        <f t="shared" si="5"/>
        <v>1</v>
      </c>
      <c r="N72" s="87" t="str">
        <f t="shared" si="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('1','C0000071','ໂຄງສາກຊີລາຍສັງກະສີ  L 25 X 25 X 240 CM   80 ເສັ້ນ /ມັດ','','','','', '', '','','ເສັ້ນ',1,3,2,NOW(), 0, '0000-00-00 00:00:00', 0, '1',0,0 ); </v>
      </c>
      <c r="O72" s="87" t="str">
        <f t="shared" si="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0,0,'2880', 1, 1, 2, NOW(), 'ຮັບສິນຄ້າເຂົ້າໃໝ່', 'admin',' 0',0,0,0,'', '1','1','0000-00-00','-',NOW(),'-',NOW(),'-',NOW(),'1','1','','','');</v>
      </c>
    </row>
    <row r="73" spans="1:15">
      <c r="A73" s="41">
        <v>72</v>
      </c>
      <c r="B73" s="34" t="s">
        <v>213</v>
      </c>
      <c r="C73" s="41" t="s">
        <v>3487</v>
      </c>
      <c r="D73" s="53" t="s">
        <v>3450</v>
      </c>
      <c r="E73" s="46" t="s">
        <v>1</v>
      </c>
      <c r="F73" s="49">
        <v>0</v>
      </c>
      <c r="G73" s="47" t="s">
        <v>105</v>
      </c>
      <c r="H73" s="48">
        <v>100</v>
      </c>
      <c r="I73" s="46" t="s">
        <v>552</v>
      </c>
      <c r="K73" s="87">
        <f t="shared" si="4"/>
        <v>1</v>
      </c>
      <c r="L73" s="87">
        <v>1</v>
      </c>
      <c r="M73" s="87">
        <f t="shared" si="5"/>
        <v>1</v>
      </c>
      <c r="N73" s="87" t="str">
        <f t="shared" si="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('1','C0000072','ໂຄງສາກຊີລາຍສັງກະສີ  L 30 X 45 X 4 M   5 ເສັ້ນ /ມັດ','','','','', '', '','','ເສັ້ນ',1,3,2,NOW(), 0, '0000-00-00 00:00:00', 0, '1',0,0 ); </v>
      </c>
      <c r="O73" s="87" t="str">
        <f t="shared" si="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0,0,'100', 1, 1, 2, NOW(), 'ຮັບສິນຄ້າເຂົ້າໃໝ່', 'admin',' 0',0,0,0,'', '1','1','0000-00-00','-',NOW(),'-',NOW(),'-',NOW(),'1','1','','','');</v>
      </c>
    </row>
    <row r="74" spans="1:15">
      <c r="A74" s="41">
        <v>73</v>
      </c>
      <c r="B74" s="34" t="s">
        <v>213</v>
      </c>
      <c r="C74" s="41" t="s">
        <v>3488</v>
      </c>
      <c r="D74" s="53" t="s">
        <v>3448</v>
      </c>
      <c r="E74" s="46" t="s">
        <v>1</v>
      </c>
      <c r="F74" s="49">
        <v>0</v>
      </c>
      <c r="G74" s="47" t="s">
        <v>105</v>
      </c>
      <c r="H74" s="48">
        <v>25</v>
      </c>
      <c r="I74" s="46" t="s">
        <v>552</v>
      </c>
      <c r="K74" s="87">
        <f t="shared" si="4"/>
        <v>1</v>
      </c>
      <c r="L74" s="87">
        <v>1</v>
      </c>
      <c r="M74" s="87">
        <f t="shared" si="5"/>
        <v>1</v>
      </c>
      <c r="N74" s="87" t="str">
        <f t="shared" si="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('1','C0000073','ໂຄງສາກຊີລາຍສັງກະສີ  L 40 X 40 X 300 CM  (ຂອງປະຕູມ້ວນຢາງ)','','','','', '', '','','ເສັ້ນ',1,3,2,NOW(), 0, '0000-00-00 00:00:00', 0, '1',0,0 ); </v>
      </c>
      <c r="O74" s="87" t="str">
        <f t="shared" si="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0,0,'25', 1, 1, 2, NOW(), 'ຮັບສິນຄ້າເຂົ້າໃໝ່', 'admin',' 0',0,0,0,'', '1','1','0000-00-00','-',NOW(),'-',NOW(),'-',NOW(),'1','1','','','');</v>
      </c>
    </row>
    <row r="75" spans="1:15">
      <c r="A75" s="41">
        <v>74</v>
      </c>
      <c r="B75" s="34" t="s">
        <v>213</v>
      </c>
      <c r="C75" s="41" t="s">
        <v>3489</v>
      </c>
      <c r="D75" s="53" t="s">
        <v>3449</v>
      </c>
      <c r="E75" s="46" t="s">
        <v>1</v>
      </c>
      <c r="F75" s="49">
        <v>0</v>
      </c>
      <c r="G75" s="47" t="s">
        <v>105</v>
      </c>
      <c r="H75" s="48">
        <v>14</v>
      </c>
      <c r="I75" s="46" t="s">
        <v>552</v>
      </c>
      <c r="K75" s="87">
        <f t="shared" si="4"/>
        <v>1</v>
      </c>
      <c r="L75" s="87">
        <v>1</v>
      </c>
      <c r="M75" s="87">
        <f t="shared" si="5"/>
        <v>1</v>
      </c>
      <c r="N75" s="87" t="str">
        <f t="shared" si="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('1','C0000074','ໂຄງສາກສັງກະສີ ສີຂາວ  L  2 X 2 X 360 CM   10 ເສັ້ນ /ມັດ','','','','', '', '','','ເສັ້ນ',1,3,2,NOW(), 0, '0000-00-00 00:00:00', 0, '1',0,0 ); </v>
      </c>
      <c r="O75" s="87" t="str">
        <f t="shared" si="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0,0,'14', 1, 1, 2, NOW(), 'ຮັບສິນຄ້າເຂົ້າໃໝ່', 'admin',' 0',0,0,0,'', '1','1','0000-00-00','-',NOW(),'-',NOW(),'-',NOW(),'1','1','','','');</v>
      </c>
    </row>
    <row r="76" spans="1:15">
      <c r="A76" s="41">
        <v>75</v>
      </c>
      <c r="B76" s="34" t="s">
        <v>213</v>
      </c>
      <c r="C76" s="41" t="s">
        <v>3490</v>
      </c>
      <c r="D76" s="53" t="s">
        <v>3453</v>
      </c>
      <c r="E76" s="46" t="s">
        <v>1</v>
      </c>
      <c r="F76" s="49">
        <v>0</v>
      </c>
      <c r="G76" s="47" t="s">
        <v>105</v>
      </c>
      <c r="H76" s="48">
        <v>540</v>
      </c>
      <c r="I76" s="46" t="s">
        <v>552</v>
      </c>
      <c r="K76" s="87">
        <f t="shared" si="4"/>
        <v>1</v>
      </c>
      <c r="L76" s="87">
        <v>1</v>
      </c>
      <c r="M76" s="87">
        <f t="shared" si="5"/>
        <v>1</v>
      </c>
      <c r="N76" s="87" t="str">
        <f t="shared" si="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('1','C0000075','ໂຄງທິເມນສັງກະສີ ເຄືອບຂາວ  1'' X 1'' X 4.23 M   20 ເສັ້ນ /ມັດ    ','','','','', '', '','','ເສັ້ນ',1,3,2,NOW(), 0, '0000-00-00 00:00:00', 0, '1',0,0 ); </v>
      </c>
      <c r="O76" s="87" t="str">
        <f t="shared" si="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0,0,'540', 1, 1, 2, NOW(), 'ຮັບສິນຄ້າເຂົ້າໃໝ່', 'admin',' 0',0,0,0,'', '1','1','0000-00-00','-',NOW(),'-',NOW(),'-',NOW(),'1','1','','','');</v>
      </c>
    </row>
    <row r="77" spans="1:15">
      <c r="A77" s="41">
        <v>76</v>
      </c>
      <c r="B77" s="34" t="s">
        <v>213</v>
      </c>
      <c r="C77" s="41" t="s">
        <v>3491</v>
      </c>
      <c r="D77" s="53" t="s">
        <v>3454</v>
      </c>
      <c r="E77" s="46" t="s">
        <v>1</v>
      </c>
      <c r="F77" s="49">
        <v>0</v>
      </c>
      <c r="G77" s="47" t="s">
        <v>105</v>
      </c>
      <c r="H77" s="48">
        <v>35</v>
      </c>
      <c r="I77" s="46" t="s">
        <v>552</v>
      </c>
      <c r="K77" s="87">
        <f t="shared" si="4"/>
        <v>1</v>
      </c>
      <c r="L77" s="87">
        <v>1</v>
      </c>
      <c r="M77" s="87">
        <f t="shared" si="5"/>
        <v>1</v>
      </c>
      <c r="N77" s="87" t="str">
        <f t="shared" si="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('1','C0000076','ໂຄງທິເມນສັງກະສີ ເຄືອບຂາວ 32M24  32mm X 360 cm   10 ເສັ້ນ /ມັດ    ','','','','', '', '','','ເສັ້ນ',1,3,2,NOW(), 0, '0000-00-00 00:00:00', 0, '1',0,0 ); </v>
      </c>
      <c r="O77" s="87" t="str">
        <f t="shared" si="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0,0,'35', 1, 1, 2, NOW(), 'ຮັບສິນຄ້າເຂົ້າໃໝ່', 'admin',' 0',0,0,0,'', '1','1','0000-00-00','-',NOW(),'-',NOW(),'-',NOW(),'1','1','','','');</v>
      </c>
    </row>
    <row r="78" spans="1:15">
      <c r="A78" s="41">
        <v>77</v>
      </c>
      <c r="B78" s="34" t="s">
        <v>213</v>
      </c>
      <c r="C78" s="41" t="s">
        <v>3492</v>
      </c>
      <c r="D78" s="53" t="s">
        <v>3101</v>
      </c>
      <c r="E78" s="46" t="s">
        <v>1</v>
      </c>
      <c r="F78" s="49">
        <v>0</v>
      </c>
      <c r="G78" s="47" t="s">
        <v>105</v>
      </c>
      <c r="H78" s="48">
        <v>120</v>
      </c>
      <c r="I78" s="46" t="s">
        <v>552</v>
      </c>
      <c r="K78" s="87">
        <f t="shared" si="4"/>
        <v>1</v>
      </c>
      <c r="L78" s="87">
        <v>1</v>
      </c>
      <c r="M78" s="87">
        <f t="shared" si="5"/>
        <v>1</v>
      </c>
      <c r="N78" s="87" t="str">
        <f t="shared" si="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('1','C0000077','ໂຄງທິບາໂລ  600 X 4 X 2.7 mm       ','','','','', '', '','','ເສັ້ນ',1,3,2,NOW(), 0, '0000-00-00 00:00:00', 0, '1',0,0 ); </v>
      </c>
      <c r="O78" s="87" t="str">
        <f t="shared" si="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0,0,'120', 1, 1, 2, NOW(), 'ຮັບສິນຄ້າເຂົ້າໃໝ່', 'admin',' 0',0,0,0,'', '1','1','0000-00-00','-',NOW(),'-',NOW(),'-',NOW(),'1','1','','','');</v>
      </c>
    </row>
    <row r="79" spans="1:15">
      <c r="A79" s="41">
        <v>78</v>
      </c>
      <c r="B79" s="34" t="s">
        <v>213</v>
      </c>
      <c r="C79" s="41" t="s">
        <v>3493</v>
      </c>
      <c r="D79" s="53" t="s">
        <v>3459</v>
      </c>
      <c r="E79" s="46" t="s">
        <v>31</v>
      </c>
      <c r="F79" s="49">
        <v>0</v>
      </c>
      <c r="G79" s="47" t="s">
        <v>105</v>
      </c>
      <c r="H79" s="48">
        <v>5</v>
      </c>
      <c r="I79" s="46" t="s">
        <v>552</v>
      </c>
      <c r="K79" s="87">
        <f t="shared" si="4"/>
        <v>1</v>
      </c>
      <c r="L79" s="87">
        <v>1</v>
      </c>
      <c r="M79" s="87">
        <f t="shared" si="5"/>
        <v>1</v>
      </c>
      <c r="N79" s="87" t="str">
        <f t="shared" si="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('1','C0000078','ສັງກະສີແຜ່ນລຽບ  120 X 240CM ','','','','', '', '','','ແຜ່ນ',1,3,2,NOW(), 0, '0000-00-00 00:00:00', 0, '1',0,0 ); </v>
      </c>
      <c r="O79" s="87" t="str">
        <f t="shared" si="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0,0,'5', 1, 1, 2, NOW(), 'ຮັບສິນຄ້າເຂົ້າໃໝ່', 'admin',' 0',0,0,0,'', '1','1','0000-00-00','-',NOW(),'-',NOW(),'-',NOW(),'1','1','','','');</v>
      </c>
    </row>
    <row r="80" spans="1:15">
      <c r="A80" s="41">
        <v>79</v>
      </c>
      <c r="B80" s="34" t="s">
        <v>213</v>
      </c>
      <c r="C80" s="41" t="s">
        <v>3494</v>
      </c>
      <c r="D80" s="53" t="s">
        <v>2937</v>
      </c>
      <c r="E80" s="46" t="s">
        <v>4</v>
      </c>
      <c r="F80" s="49">
        <v>0</v>
      </c>
      <c r="G80" s="47" t="s">
        <v>105</v>
      </c>
      <c r="H80" s="48">
        <v>12</v>
      </c>
      <c r="I80" s="46" t="s">
        <v>552</v>
      </c>
      <c r="K80" s="87">
        <f t="shared" si="4"/>
        <v>1</v>
      </c>
      <c r="L80" s="87">
        <v>1</v>
      </c>
      <c r="M80" s="87">
        <f t="shared" si="5"/>
        <v>1</v>
      </c>
      <c r="N80" s="87" t="str">
        <f t="shared" si="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('1','C0000079','ເສົາເຫລດຈັບຮາວບັນໃດ  100CM','','','','', '', '','','ອັນ',1,3,2,NOW(), 0, '0000-00-00 00:00:00', 0, '1',0,0 ); </v>
      </c>
      <c r="O80" s="87" t="str">
        <f t="shared" si="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0,0,'12', 1, 1, 2, NOW(), 'ຮັບສິນຄ້າເຂົ້າໃໝ່', 'admin',' 0',0,0,0,'', '1','1','0000-00-00','-',NOW(),'-',NOW(),'-',NOW(),'1','1','','','');</v>
      </c>
    </row>
    <row r="81" spans="1:15">
      <c r="A81" s="41">
        <v>80</v>
      </c>
      <c r="B81" s="34" t="s">
        <v>213</v>
      </c>
      <c r="C81" s="41" t="s">
        <v>3495</v>
      </c>
      <c r="D81" s="53" t="s">
        <v>3455</v>
      </c>
      <c r="E81" s="46" t="s">
        <v>4</v>
      </c>
      <c r="F81" s="49">
        <v>0</v>
      </c>
      <c r="G81" s="47" t="s">
        <v>105</v>
      </c>
      <c r="H81" s="48">
        <v>22</v>
      </c>
      <c r="I81" s="46" t="s">
        <v>552</v>
      </c>
      <c r="K81" s="87">
        <f t="shared" si="4"/>
        <v>1</v>
      </c>
      <c r="L81" s="87">
        <v>1</v>
      </c>
      <c r="M81" s="87">
        <f t="shared" si="5"/>
        <v>1</v>
      </c>
      <c r="N81" s="87" t="str">
        <f t="shared" si="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('1','C0000080','ເສົາເຫລດຈັບແກ້ວບັນໃດ   80CM','','','','', '', '','','ອັນ',1,3,2,NOW(), 0, '0000-00-00 00:00:00', 0, '1',0,0 ); </v>
      </c>
      <c r="O81" s="87" t="str">
        <f t="shared" si="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0,0,'22', 1, 1, 2, NOW(), 'ຮັບສິນຄ້າເຂົ້າໃໝ່', 'admin',' 0',0,0,0,'', '1','1','0000-00-00','-',NOW(),'-',NOW(),'-',NOW(),'1','1','','','');</v>
      </c>
    </row>
    <row r="82" spans="1:15">
      <c r="A82" s="41">
        <v>81</v>
      </c>
      <c r="B82" s="34" t="s">
        <v>213</v>
      </c>
      <c r="C82" s="41" t="s">
        <v>3496</v>
      </c>
      <c r="D82" s="53" t="s">
        <v>3456</v>
      </c>
      <c r="E82" s="46" t="s">
        <v>4</v>
      </c>
      <c r="F82" s="49">
        <v>0</v>
      </c>
      <c r="G82" s="47" t="s">
        <v>105</v>
      </c>
      <c r="H82" s="48">
        <v>55</v>
      </c>
      <c r="I82" s="46" t="s">
        <v>552</v>
      </c>
      <c r="K82" s="87">
        <f t="shared" si="4"/>
        <v>1</v>
      </c>
      <c r="L82" s="87">
        <v>1</v>
      </c>
      <c r="M82" s="87">
        <f t="shared" si="5"/>
        <v>1</v>
      </c>
      <c r="N82" s="87" t="str">
        <f t="shared" si="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('1','C0000081','ເສົາເຫລດຈັບແກ້ວບັນໃດ   95CM','','','','', '', '','','ອັນ',1,3,2,NOW(), 0, '0000-00-00 00:00:00', 0, '1',0,0 ); </v>
      </c>
      <c r="O82" s="87" t="str">
        <f t="shared" si="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0,0,'55', 1, 1, 2, NOW(), 'ຮັບສິນຄ້າເຂົ້າໃໝ່', 'admin',' 0',0,0,0,'', '1','1','0000-00-00','-',NOW(),'-',NOW(),'-',NOW(),'1','1','','','');</v>
      </c>
    </row>
    <row r="83" spans="1:15">
      <c r="A83" s="41">
        <v>82</v>
      </c>
      <c r="B83" s="34" t="s">
        <v>213</v>
      </c>
      <c r="C83" s="41" t="s">
        <v>3497</v>
      </c>
      <c r="D83" s="53" t="s">
        <v>3457</v>
      </c>
      <c r="E83" s="46" t="s">
        <v>4</v>
      </c>
      <c r="F83" s="49">
        <v>0</v>
      </c>
      <c r="G83" s="47" t="s">
        <v>105</v>
      </c>
      <c r="H83" s="48">
        <v>10</v>
      </c>
      <c r="I83" s="46" t="s">
        <v>552</v>
      </c>
      <c r="K83" s="87">
        <f t="shared" si="4"/>
        <v>1</v>
      </c>
      <c r="L83" s="87">
        <v>1</v>
      </c>
      <c r="M83" s="87">
        <f t="shared" si="5"/>
        <v>1</v>
      </c>
      <c r="N83" s="87" t="str">
        <f t="shared" si="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('1','C0000082','ເສົາເຫລດຈັບແກ້ວລະບຽງ   85CM','','','','', '', '','','ອັນ',1,3,2,NOW(), 0, '0000-00-00 00:00:00', 0, '1',0,0 ); </v>
      </c>
      <c r="O83" s="87" t="str">
        <f t="shared" si="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0,0,'10', 1, 1, 2, NOW(), 'ຮັບສິນຄ້າເຂົ້າໃໝ່', 'admin',' 0',0,0,0,'', '1','1','0000-00-00','-',NOW(),'-',NOW(),'-',NOW(),'1','1','','','');</v>
      </c>
    </row>
    <row r="84" spans="1:15">
      <c r="A84" s="41">
        <v>83</v>
      </c>
      <c r="B84" s="34" t="s">
        <v>213</v>
      </c>
      <c r="C84" s="41" t="s">
        <v>3498</v>
      </c>
      <c r="D84" s="53" t="s">
        <v>3458</v>
      </c>
      <c r="E84" s="46" t="s">
        <v>4</v>
      </c>
      <c r="F84" s="49">
        <v>0</v>
      </c>
      <c r="G84" s="47" t="s">
        <v>105</v>
      </c>
      <c r="H84" s="48">
        <v>35</v>
      </c>
      <c r="I84" s="46" t="s">
        <v>552</v>
      </c>
      <c r="K84" s="87">
        <f t="shared" si="4"/>
        <v>1</v>
      </c>
      <c r="L84" s="87">
        <v>1</v>
      </c>
      <c r="M84" s="87">
        <f t="shared" si="5"/>
        <v>1</v>
      </c>
      <c r="N84" s="87" t="str">
        <f t="shared" si="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('1','C0000083','ເສົາເຫລດຈັບແກ້ວລະບຽງ   91CM','','','','', '', '','','ອັນ',1,3,2,NOW(), 0, '0000-00-00 00:00:00', 0, '1',0,0 ); </v>
      </c>
      <c r="O84" s="87" t="str">
        <f t="shared" si="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0,0,'35', 1, 1, 2, NOW(), 'ຮັບສິນຄ້າເຂົ້າໃໝ່', 'admin',' 0',0,0,0,'', '1','1','0000-00-00','-',NOW(),'-',NOW(),'-',NOW(),'1','1','','','');</v>
      </c>
    </row>
    <row r="85" spans="1:15">
      <c r="A85" s="41">
        <v>84</v>
      </c>
      <c r="B85" s="34" t="s">
        <v>213</v>
      </c>
      <c r="C85" s="41" t="s">
        <v>3499</v>
      </c>
      <c r="D85" s="53" t="s">
        <v>2936</v>
      </c>
      <c r="E85" s="46" t="s">
        <v>4</v>
      </c>
      <c r="F85" s="49">
        <v>0</v>
      </c>
      <c r="G85" s="47" t="s">
        <v>105</v>
      </c>
      <c r="H85" s="48">
        <v>7</v>
      </c>
      <c r="I85" s="46" t="s">
        <v>552</v>
      </c>
      <c r="K85" s="87">
        <f t="shared" si="4"/>
        <v>1</v>
      </c>
      <c r="L85" s="87">
        <v>1</v>
      </c>
      <c r="M85" s="87">
        <f t="shared" si="5"/>
        <v>1</v>
      </c>
      <c r="N85" s="87" t="str">
        <f t="shared" si="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('1','C0000084','ເສົາເຫລດຈັບແກ້ວລະບຽງ  105CM','','','','', '', '','','ອັນ',1,3,2,NOW(), 0, '0000-00-00 00:00:00', 0, '1',0,0 ); </v>
      </c>
      <c r="O85" s="87" t="str">
        <f t="shared" si="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0,0,'7', 1, 1, 2, NOW(), 'ຮັບສິນຄ້າເຂົ້າໃໝ່', 'admin',' 0',0,0,0,'', '1','1','0000-00-00','-',NOW(),'-',NOW(),'-',NOW(),'1','1','','','');</v>
      </c>
    </row>
    <row r="86" spans="1:15">
      <c r="A86" s="41">
        <v>85</v>
      </c>
      <c r="B86" s="34" t="s">
        <v>213</v>
      </c>
      <c r="C86" s="41" t="s">
        <v>3500</v>
      </c>
      <c r="D86" s="53" t="s">
        <v>2931</v>
      </c>
      <c r="E86" s="46" t="s">
        <v>1</v>
      </c>
      <c r="F86" s="49">
        <v>0</v>
      </c>
      <c r="G86" s="47" t="s">
        <v>105</v>
      </c>
      <c r="H86" s="48">
        <v>3</v>
      </c>
      <c r="I86" s="46" t="s">
        <v>552</v>
      </c>
      <c r="K86" s="87">
        <f t="shared" si="4"/>
        <v>1</v>
      </c>
      <c r="L86" s="87">
        <v>1</v>
      </c>
      <c r="M86" s="87">
        <f t="shared" si="5"/>
        <v>1</v>
      </c>
      <c r="N86" s="87" t="str">
        <f t="shared" si="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('1','C0000085','ເສົາຕາຍໂລ   25 X 30 mm X 6 m       ','','','','', '', '','','ເສັ້ນ',1,3,2,NOW(), 0, '0000-00-00 00:00:00', 0, '1',0,0 ); </v>
      </c>
      <c r="O86" s="87" t="str">
        <f t="shared" si="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0,0,'3', 1, 1, 2, NOW(), 'ຮັບສິນຄ້າເຂົ້າໃໝ່', 'admin',' 0',0,0,0,'', '1','1','0000-00-00','-',NOW(),'-',NOW(),'-',NOW(),'1','1','','','');</v>
      </c>
    </row>
    <row r="87" spans="1:15">
      <c r="A87" s="41">
        <v>86</v>
      </c>
      <c r="B87" s="34" t="s">
        <v>213</v>
      </c>
      <c r="C87" s="41" t="s">
        <v>3501</v>
      </c>
      <c r="D87" s="53" t="s">
        <v>2930</v>
      </c>
      <c r="E87" s="46" t="s">
        <v>1</v>
      </c>
      <c r="F87" s="49">
        <v>0</v>
      </c>
      <c r="G87" s="47" t="s">
        <v>105</v>
      </c>
      <c r="H87" s="48">
        <v>14</v>
      </c>
      <c r="I87" s="46" t="s">
        <v>552</v>
      </c>
      <c r="K87" s="87">
        <f t="shared" si="4"/>
        <v>1</v>
      </c>
      <c r="L87" s="87">
        <v>1</v>
      </c>
      <c r="M87" s="87">
        <f t="shared" si="5"/>
        <v>1</v>
      </c>
      <c r="N87" s="87" t="str">
        <f t="shared" si="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('1','C0000086','ເສົາກຽວໂລ  30 X 35 mm X 6 m       ','','','','', '', '','','ເສັ້ນ',1,3,2,NOW(), 0, '0000-00-00 00:00:00', 0, '1',0,0 ); </v>
      </c>
      <c r="O87" s="87" t="str">
        <f t="shared" si="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0,0,'14', 1, 1, 2, NOW(), 'ຮັບສິນຄ້າເຂົ້າໃໝ່', 'admin',' 0',0,0,0,'', '1','1','0000-00-00','-',NOW(),'-',NOW(),'-',NOW(),'1','1','','','');</v>
      </c>
    </row>
    <row r="88" spans="1:15">
      <c r="A88" s="41">
        <v>87</v>
      </c>
      <c r="B88" s="34" t="s">
        <v>213</v>
      </c>
      <c r="C88" s="41" t="s">
        <v>3502</v>
      </c>
      <c r="D88" s="53" t="s">
        <v>2929</v>
      </c>
      <c r="E88" s="46" t="s">
        <v>1</v>
      </c>
      <c r="F88" s="49">
        <v>0</v>
      </c>
      <c r="G88" s="47" t="s">
        <v>105</v>
      </c>
      <c r="H88" s="48">
        <v>6</v>
      </c>
      <c r="I88" s="46" t="s">
        <v>552</v>
      </c>
      <c r="K88" s="87">
        <f t="shared" si="4"/>
        <v>1</v>
      </c>
      <c r="L88" s="87">
        <v>1</v>
      </c>
      <c r="M88" s="87">
        <f t="shared" si="5"/>
        <v>1</v>
      </c>
      <c r="N88" s="87" t="str">
        <f t="shared" si="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('1','C0000087','ເສົາກຸນແຈໂລ SKS   25 X 50 mm X 6 m       ','','','','', '', '','','ເສັ້ນ',1,3,2,NOW(), 0, '0000-00-00 00:00:00', 0, '1',0,0 ); </v>
      </c>
      <c r="O88" s="87" t="str">
        <f t="shared" si="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0,0,'6', 1, 1, 2, NOW(), 'ຮັບສິນຄ້າເຂົ້າໃໝ່', 'admin',' 0',0,0,0,'', '1','1','0000-00-00','-',NOW(),'-',NOW(),'-',NOW(),'1','1','','','');</v>
      </c>
    </row>
    <row r="89" spans="1:15">
      <c r="A89" s="41">
        <v>88</v>
      </c>
      <c r="B89" s="34" t="s">
        <v>213</v>
      </c>
      <c r="C89" s="41" t="s">
        <v>3503</v>
      </c>
      <c r="D89" s="53" t="s">
        <v>3431</v>
      </c>
      <c r="E89" s="46" t="s">
        <v>89</v>
      </c>
      <c r="F89" s="49">
        <v>0</v>
      </c>
      <c r="G89" s="47" t="s">
        <v>105</v>
      </c>
      <c r="H89" s="48">
        <v>4</v>
      </c>
      <c r="I89" s="46" t="s">
        <v>552</v>
      </c>
      <c r="K89" s="87">
        <f t="shared" si="4"/>
        <v>1</v>
      </c>
      <c r="L89" s="87">
        <v>1</v>
      </c>
      <c r="M89" s="87">
        <f t="shared" si="5"/>
        <v>1</v>
      </c>
      <c r="N89" s="87" t="str">
        <f t="shared" si="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('1','C0000088','ສັກກະຫລາດປະຕູບານສະວີງ ບານເລືອນ   ສີຄີມ','','','','', '', '','','ມ້ວນ',1,3,2,NOW(), 0, '0000-00-00 00:00:00', 0, '1',0,0 ); </v>
      </c>
      <c r="O89" s="87" t="str">
        <f t="shared" si="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0,0,'4', 1, 1, 2, NOW(), 'ຮັບສິນຄ້າເຂົ້າໃໝ່', 'admin',' 0',0,0,0,'', '1','1','0000-00-00','-',NOW(),'-',NOW(),'-',NOW(),'1','1','','','');</v>
      </c>
    </row>
    <row r="90" spans="1:15">
      <c r="A90" s="41">
        <v>89</v>
      </c>
      <c r="B90" s="34" t="s">
        <v>213</v>
      </c>
      <c r="C90" s="41" t="s">
        <v>3504</v>
      </c>
      <c r="D90" s="53" t="s">
        <v>3432</v>
      </c>
      <c r="E90" s="46" t="s">
        <v>89</v>
      </c>
      <c r="F90" s="49">
        <v>0</v>
      </c>
      <c r="G90" s="47" t="s">
        <v>105</v>
      </c>
      <c r="H90" s="48">
        <v>1</v>
      </c>
      <c r="I90" s="46" t="s">
        <v>552</v>
      </c>
      <c r="K90" s="87">
        <f t="shared" si="4"/>
        <v>1</v>
      </c>
      <c r="L90" s="87">
        <v>1</v>
      </c>
      <c r="M90" s="87">
        <f t="shared" si="5"/>
        <v>1</v>
      </c>
      <c r="N90" s="87" t="str">
        <f t="shared" si="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('1','C0000089','ສັກກະຫລາດປະຕູບານສະວີງ ບານເລືອນ   ສີດຳ','','','','', '', '','','ມ້ວນ',1,3,2,NOW(), 0, '0000-00-00 00:00:00', 0, '1',0,0 ); </v>
      </c>
      <c r="O90" s="87" t="str">
        <f t="shared" si="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91" spans="1:15">
      <c r="A91" s="41">
        <v>90</v>
      </c>
      <c r="B91" s="34" t="s">
        <v>213</v>
      </c>
      <c r="C91" s="41" t="s">
        <v>3505</v>
      </c>
      <c r="D91" s="53" t="s">
        <v>3092</v>
      </c>
      <c r="E91" s="46" t="s">
        <v>619</v>
      </c>
      <c r="F91" s="49">
        <v>0</v>
      </c>
      <c r="G91" s="47" t="s">
        <v>105</v>
      </c>
      <c r="H91" s="48">
        <v>214</v>
      </c>
      <c r="I91" s="46" t="s">
        <v>552</v>
      </c>
      <c r="K91" s="87">
        <f t="shared" si="4"/>
        <v>1</v>
      </c>
      <c r="L91" s="87">
        <v>1</v>
      </c>
      <c r="M91" s="87">
        <f t="shared" si="5"/>
        <v>1</v>
      </c>
      <c r="N91" s="87" t="str">
        <f t="shared" si="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('1','C0000090','ເສັ້ນຝັງຕົວ U   PVC  2M   50 ເສັ້ນ/ແກັດ','','','','', '', '','','ແກັດ',1,3,2,NOW(), 0, '0000-00-00 00:00:00', 0, '1',0,0 ); </v>
      </c>
      <c r="O91" s="87" t="str">
        <f t="shared" si="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0,0,'214', 1, 1, 2, NOW(), 'ຮັບສິນຄ້າເຂົ້າໃໝ່', 'admin',' 0',0,0,0,'', '1','1','0000-00-00','-',NOW(),'-',NOW(),'-',NOW(),'1','1','','','');</v>
      </c>
    </row>
    <row r="92" spans="1:15">
      <c r="A92" s="41">
        <v>91</v>
      </c>
      <c r="B92" s="34" t="s">
        <v>213</v>
      </c>
      <c r="C92" s="41" t="s">
        <v>3506</v>
      </c>
      <c r="D92" s="53" t="s">
        <v>2915</v>
      </c>
      <c r="E92" s="46" t="s">
        <v>1</v>
      </c>
      <c r="F92" s="49">
        <v>0</v>
      </c>
      <c r="G92" s="47" t="s">
        <v>105</v>
      </c>
      <c r="H92" s="48">
        <v>4</v>
      </c>
      <c r="I92" s="46" t="s">
        <v>552</v>
      </c>
      <c r="K92" s="87">
        <f t="shared" si="4"/>
        <v>1</v>
      </c>
      <c r="L92" s="87">
        <v>1</v>
      </c>
      <c r="M92" s="87">
        <f t="shared" si="5"/>
        <v>1</v>
      </c>
      <c r="N92" s="87" t="str">
        <f t="shared" si="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('1','C0000091','ເສັ້ນປະຕູມີປີກໂລ  13 X 35 mm X 6M     ','','','','', '', '','','ເສັ້ນ',1,3,2,NOW(), 0, '0000-00-00 00:00:00', 0, '1',0,0 ); </v>
      </c>
      <c r="O92" s="87" t="str">
        <f t="shared" si="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0,0,'4', 1, 1, 2, NOW(), 'ຮັບສິນຄ້າເຂົ້າໃໝ່', 'admin',' 0',0,0,0,'', '1','1','0000-00-00','-',NOW(),'-',NOW(),'-',NOW(),'1','1','','','');</v>
      </c>
    </row>
    <row r="93" spans="1:15">
      <c r="A93" s="41">
        <v>92</v>
      </c>
      <c r="B93" s="34" t="s">
        <v>213</v>
      </c>
      <c r="C93" s="41" t="s">
        <v>3507</v>
      </c>
      <c r="D93" s="53" t="s">
        <v>3429</v>
      </c>
      <c r="E93" s="46" t="s">
        <v>89</v>
      </c>
      <c r="F93" s="49">
        <v>0</v>
      </c>
      <c r="G93" s="47" t="s">
        <v>105</v>
      </c>
      <c r="H93" s="48">
        <v>85</v>
      </c>
      <c r="I93" s="46" t="s">
        <v>552</v>
      </c>
      <c r="K93" s="87">
        <f t="shared" si="4"/>
        <v>1</v>
      </c>
      <c r="L93" s="87">
        <v>1</v>
      </c>
      <c r="M93" s="87">
        <f t="shared" si="5"/>
        <v>1</v>
      </c>
      <c r="N93" s="87" t="str">
        <f t="shared" si="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('1','C0000092','ສະນວນກັນຄວາມຮ້ອນ MicroFiber  ເບີ 5   2''','','','','', '', '','','ມ້ວນ',1,3,2,NOW(), 0, '0000-00-00 00:00:00', 0, '1',0,0 ); </v>
      </c>
      <c r="O93" s="87" t="str">
        <f t="shared" si="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0,0,'85', 1, 1, 2, NOW(), 'ຮັບສິນຄ້າເຂົ້າໃໝ່', 'admin',' 0',0,0,0,'', '1','1','0000-00-00','-',NOW(),'-',NOW(),'-',NOW(),'1','1','','','');</v>
      </c>
    </row>
    <row r="94" spans="1:15">
      <c r="A94" s="41">
        <v>93</v>
      </c>
      <c r="B94" s="34" t="s">
        <v>213</v>
      </c>
      <c r="C94" s="41" t="s">
        <v>3508</v>
      </c>
      <c r="D94" s="53" t="s">
        <v>3430</v>
      </c>
      <c r="E94" s="46" t="s">
        <v>89</v>
      </c>
      <c r="F94" s="49">
        <v>0</v>
      </c>
      <c r="G94" s="47" t="s">
        <v>105</v>
      </c>
      <c r="H94" s="48">
        <v>171</v>
      </c>
      <c r="I94" s="46" t="s">
        <v>552</v>
      </c>
      <c r="K94" s="87">
        <f t="shared" si="4"/>
        <v>1</v>
      </c>
      <c r="L94" s="87">
        <v>1</v>
      </c>
      <c r="M94" s="87">
        <f t="shared" si="5"/>
        <v>1</v>
      </c>
      <c r="N94" s="87" t="str">
        <f t="shared" si="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('1','C0000093','ສະນວນກັນຄວາມຮ້ອນ MicroFiber  ເບີ 5   3''','','','','', '', '','','ມ້ວນ',1,3,2,NOW(), 0, '0000-00-00 00:00:00', 0, '1',0,0 ); </v>
      </c>
      <c r="O94" s="87" t="str">
        <f t="shared" si="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0,0,'171', 1, 1, 2, NOW(), 'ຮັບສິນຄ້າເຂົ້າໃໝ່', 'admin',' 0',0,0,0,'', '1','1','0000-00-00','-',NOW(),'-',NOW(),'-',NOW(),'1','1','','','');</v>
      </c>
    </row>
    <row r="95" spans="1:15">
      <c r="A95" s="41">
        <v>94</v>
      </c>
      <c r="B95" s="34" t="s">
        <v>213</v>
      </c>
      <c r="C95" s="41" t="s">
        <v>3509</v>
      </c>
      <c r="D95" s="53" t="s">
        <v>3080</v>
      </c>
      <c r="E95" s="46" t="s">
        <v>29</v>
      </c>
      <c r="F95" s="49">
        <v>0</v>
      </c>
      <c r="G95" s="47" t="s">
        <v>105</v>
      </c>
      <c r="H95" s="36">
        <v>8</v>
      </c>
      <c r="I95" s="46" t="s">
        <v>552</v>
      </c>
      <c r="K95" s="87">
        <f t="shared" si="4"/>
        <v>1</v>
      </c>
      <c r="L95" s="87">
        <v>1</v>
      </c>
      <c r="M95" s="87">
        <f t="shared" si="5"/>
        <v>1</v>
      </c>
      <c r="N95" s="87" t="str">
        <f t="shared" si="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('1','C0000094','ສໍຂາວ','','','','', '', '','','ກັບ',1,3,2,NOW(), 0, '0000-00-00 00:00:00', 0, '1',0,0 ); </v>
      </c>
      <c r="O95" s="87" t="str">
        <f t="shared" si="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0,0,'8', 1, 1, 2, NOW(), 'ຮັບສິນຄ້າເຂົ້າໃໝ່', 'admin',' 0',0,0,0,'', '1','1','0000-00-00','-',NOW(),'-',NOW(),'-',NOW(),'1','1','','','');</v>
      </c>
    </row>
    <row r="96" spans="1:15">
      <c r="A96" s="41">
        <v>95</v>
      </c>
      <c r="B96" s="34" t="s">
        <v>213</v>
      </c>
      <c r="C96" s="41" t="s">
        <v>3510</v>
      </c>
      <c r="D96" s="53" t="s">
        <v>3077</v>
      </c>
      <c r="E96" s="46" t="s">
        <v>29</v>
      </c>
      <c r="F96" s="49">
        <v>18000</v>
      </c>
      <c r="G96" s="47" t="s">
        <v>105</v>
      </c>
      <c r="H96" s="36">
        <v>1</v>
      </c>
      <c r="I96" s="46" t="s">
        <v>569</v>
      </c>
      <c r="K96" s="87">
        <f t="shared" si="4"/>
        <v>3</v>
      </c>
      <c r="L96" s="87">
        <v>1</v>
      </c>
      <c r="M96" s="87">
        <f t="shared" si="5"/>
        <v>1</v>
      </c>
      <c r="N96" s="87" t="str">
        <f t="shared" si="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('3','C0000095','ສານຈອດກົ່ວ','','','','', '', '','','ກັບ',1,3,2,NOW(), 0, '0000-00-00 00:00:00', 0, '1',0,0 ); </v>
      </c>
      <c r="O96" s="87" t="str">
        <f t="shared" si="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'3', '2024-04-10', (SELECT MAX(materialID) as materialID FROM tb_material WHERE info_id= '3'), 0,0,'1', 1, 1, 2, NOW(), 'ຮັບສິນຄ້າເຂົ້າໃໝ່', 'admin',' 18000',0,0,0,'', '1','1','0000-00-00','-',NOW(),'-',NOW(),'-',NOW(),'1','1','','','');</v>
      </c>
    </row>
    <row r="97" spans="1:15">
      <c r="A97" s="41">
        <v>96</v>
      </c>
      <c r="B97" s="34" t="s">
        <v>213</v>
      </c>
      <c r="C97" s="41" t="s">
        <v>3511</v>
      </c>
      <c r="D97" s="53" t="s">
        <v>3060</v>
      </c>
      <c r="E97" s="46" t="s">
        <v>3059</v>
      </c>
      <c r="F97" s="49">
        <v>70000</v>
      </c>
      <c r="G97" s="47" t="s">
        <v>105</v>
      </c>
      <c r="H97" s="36">
        <v>20</v>
      </c>
      <c r="I97" s="46" t="s">
        <v>612</v>
      </c>
      <c r="K97" s="87">
        <f t="shared" si="4"/>
        <v>5</v>
      </c>
      <c r="L97" s="87">
        <v>1</v>
      </c>
      <c r="M97" s="87">
        <f t="shared" si="5"/>
        <v>1</v>
      </c>
      <c r="N97" s="87" t="str">
        <f t="shared" si="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('5','C0000096','ເສື້ອຊູຊິບເບີ S','','','','', '', '','','ຜືນ',1,3,2,NOW(), 0, '0000-00-00 00:00:00', 0, '1',0,0 ); </v>
      </c>
      <c r="O97" s="87" t="str">
        <f t="shared" si="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'5', '2024-04-10', (SELECT MAX(materialID) as materialID FROM tb_material WHERE info_id= '5'), 0,0,'20', 1, 1, 2, NOW(), 'ຮັບສິນຄ້າເຂົ້າໃໝ່', 'admin',' 70000',0,0,0,'', '1','1','0000-00-00','-',NOW(),'-',NOW(),'-',NOW(),'1','1','','','');</v>
      </c>
    </row>
    <row r="98" spans="1:15">
      <c r="A98" s="41">
        <v>97</v>
      </c>
      <c r="B98" s="34" t="s">
        <v>213</v>
      </c>
      <c r="C98" s="41" t="s">
        <v>3512</v>
      </c>
      <c r="D98" s="13" t="s">
        <v>522</v>
      </c>
      <c r="E98" s="4" t="s">
        <v>6</v>
      </c>
      <c r="F98" s="49">
        <v>0</v>
      </c>
      <c r="G98" s="47" t="s">
        <v>105</v>
      </c>
      <c r="H98" s="8">
        <v>290</v>
      </c>
      <c r="I98" s="39" t="s">
        <v>484</v>
      </c>
      <c r="K98" s="87">
        <f t="shared" si="4"/>
        <v>1</v>
      </c>
      <c r="L98" s="87">
        <v>1</v>
      </c>
      <c r="M98" s="87">
        <f t="shared" si="5"/>
        <v>1</v>
      </c>
      <c r="N98" s="87" t="str">
        <f t="shared" si="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('1','C0000097','ສະກູ + ຟລຸກຢາງ ສີເຫລືອງ 8X100mm 50PCS/ຖົງ','','','','', '', '','','ຖົງ',1,3,2,NOW(), 0, '0000-00-00 00:00:00', 0, '1',0,0 ); </v>
      </c>
      <c r="O98" s="87" t="str">
        <f t="shared" si="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0,0,'290', 1, 1, 2, NOW(), 'ຮັບສິນຄ້າເຂົ້າໃໝ່', 'admin',' 0',0,0,0,'', '1','1','0000-00-00','-',NOW(),'-',NOW(),'-',NOW(),'1','1','','','');</v>
      </c>
    </row>
    <row r="99" spans="1:15">
      <c r="A99" s="41">
        <v>98</v>
      </c>
      <c r="B99" s="34" t="s">
        <v>213</v>
      </c>
      <c r="C99" s="41" t="s">
        <v>3513</v>
      </c>
      <c r="D99" s="111" t="s">
        <v>4233</v>
      </c>
      <c r="E99" s="46" t="s">
        <v>29</v>
      </c>
      <c r="F99" s="49">
        <v>37000</v>
      </c>
      <c r="G99" s="47" t="s">
        <v>105</v>
      </c>
      <c r="H99" s="36">
        <v>6</v>
      </c>
      <c r="I99" s="46" t="s">
        <v>612</v>
      </c>
      <c r="K99" s="87">
        <f t="shared" si="4"/>
        <v>5</v>
      </c>
      <c r="L99" s="87">
        <v>1</v>
      </c>
      <c r="M99" s="87">
        <f t="shared" si="5"/>
        <v>1</v>
      </c>
      <c r="N99" s="87" t="str">
        <f t="shared" si="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('5','C0000098','ສະກູກຽວດຳ  6 X 1  500 PCS/ກັບ ','','','','', '', '','','ກັບ',1,3,2,NOW(), 0, '0000-00-00 00:00:00', 0, '1',0,0 ); </v>
      </c>
      <c r="O99" s="87" t="str">
        <f t="shared" si="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'5', '2024-04-10', (SELECT MAX(materialID) as materialID FROM tb_material WHERE info_id= '5'), 0,0,'6', 1, 1, 2, NOW(), 'ຮັບສິນຄ້າເຂົ້າໃໝ່', 'admin',' 37000',0,0,0,'', '1','1','0000-00-00','-',NOW(),'-',NOW(),'-',NOW(),'1','1','','','');</v>
      </c>
    </row>
    <row r="100" spans="1:15">
      <c r="A100" s="41">
        <v>99</v>
      </c>
      <c r="B100" s="34" t="s">
        <v>213</v>
      </c>
      <c r="C100" s="41" t="s">
        <v>3514</v>
      </c>
      <c r="D100" s="53" t="s">
        <v>4234</v>
      </c>
      <c r="E100" s="46" t="s">
        <v>56</v>
      </c>
      <c r="F100" s="49">
        <v>0</v>
      </c>
      <c r="G100" s="47" t="s">
        <v>105</v>
      </c>
      <c r="H100" s="36">
        <v>12</v>
      </c>
      <c r="I100" s="46" t="s">
        <v>552</v>
      </c>
      <c r="K100" s="87">
        <f t="shared" si="4"/>
        <v>1</v>
      </c>
      <c r="L100" s="87">
        <v>1</v>
      </c>
      <c r="M100" s="87">
        <f t="shared" si="5"/>
        <v>1</v>
      </c>
      <c r="N100" s="87" t="str">
        <f t="shared" si="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('1','C0000099','ສະກູຫົວແຊ໊ກ    6 X 1''     230 ອັນ/ກິໂລ','','','','', '', '','','ກິໂລ',1,3,2,NOW(), 0, '0000-00-00 00:00:00', 0, '1',0,0 ); </v>
      </c>
      <c r="O100" s="87" t="str">
        <f t="shared" si="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0,0,'12', 1, 1, 2, NOW(), 'ຮັບສິນຄ້າເຂົ້າໃໝ່', 'admin',' 0',0,0,0,'', '1','1','0000-00-00','-',NOW(),'-',NOW(),'-',NOW(),'1','1','','','');</v>
      </c>
    </row>
    <row r="101" spans="1:15">
      <c r="A101" s="41">
        <v>100</v>
      </c>
      <c r="B101" s="34" t="s">
        <v>213</v>
      </c>
      <c r="C101" s="41" t="s">
        <v>3515</v>
      </c>
      <c r="D101" s="53" t="s">
        <v>4235</v>
      </c>
      <c r="E101" s="46" t="s">
        <v>29</v>
      </c>
      <c r="F101" s="49">
        <v>0</v>
      </c>
      <c r="G101" s="47" t="s">
        <v>105</v>
      </c>
      <c r="H101" s="48">
        <v>16</v>
      </c>
      <c r="I101" s="46" t="s">
        <v>552</v>
      </c>
      <c r="K101" s="87">
        <f t="shared" si="4"/>
        <v>1</v>
      </c>
      <c r="L101" s="87">
        <v>1</v>
      </c>
      <c r="M101" s="87">
        <f t="shared" si="5"/>
        <v>1</v>
      </c>
      <c r="N101" s="87" t="str">
        <f t="shared" si="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('1','C0000100','ສະກູປາຍສະຫວ່ານ  8 X 1''     1000 PCS/ກັບ','','','','', '', '','','ກັບ',1,3,2,NOW(), 0, '0000-00-00 00:00:00', 0, '1',0,0 ); </v>
      </c>
      <c r="O101" s="87" t="str">
        <f t="shared" si="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0,0,'16', 1, 1, 2, NOW(), 'ຮັບສິນຄ້າເຂົ້າໃໝ່', 'admin',' 0',0,0,0,'', '1','1','0000-00-00','-',NOW(),'-',NOW(),'-',NOW(),'1','1','','','');</v>
      </c>
    </row>
    <row r="102" spans="1:15">
      <c r="A102" s="41">
        <v>101</v>
      </c>
      <c r="B102" s="34" t="s">
        <v>213</v>
      </c>
      <c r="C102" s="41" t="s">
        <v>3516</v>
      </c>
      <c r="D102" s="53" t="s">
        <v>3058</v>
      </c>
      <c r="E102" s="46" t="s">
        <v>29</v>
      </c>
      <c r="F102" s="49">
        <v>72211.16</v>
      </c>
      <c r="G102" s="47" t="s">
        <v>105</v>
      </c>
      <c r="H102" s="48">
        <v>2</v>
      </c>
      <c r="I102" s="46" t="s">
        <v>612</v>
      </c>
      <c r="K102" s="87">
        <f t="shared" si="4"/>
        <v>5</v>
      </c>
      <c r="L102" s="87">
        <v>1</v>
      </c>
      <c r="M102" s="87">
        <f t="shared" si="5"/>
        <v>1</v>
      </c>
      <c r="N102" s="87" t="str">
        <f t="shared" si="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('5','C0000101','ສະກູປາຍສະຫວ່ານ  8 X 1 1/2''','','','','', '', '','','ກັບ',1,3,2,NOW(), 0, '0000-00-00 00:00:00', 0, '1',0,0 ); </v>
      </c>
      <c r="O102" s="87" t="str">
        <f t="shared" si="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'5', '2024-04-10', (SELECT MAX(materialID) as materialID FROM tb_material WHERE info_id= '5'), 0,0,'2', 1, 1, 2, NOW(), 'ຮັບສິນຄ້າເຂົ້າໃໝ່', 'admin',' 72211.16',0,0,0,'', '1','1','0000-00-00','-',NOW(),'-',NOW(),'-',NOW(),'1','1','','','');</v>
      </c>
    </row>
    <row r="103" spans="1:15">
      <c r="A103" s="41">
        <v>102</v>
      </c>
      <c r="B103" s="34" t="s">
        <v>213</v>
      </c>
      <c r="C103" s="41" t="s">
        <v>3517</v>
      </c>
      <c r="D103" s="53" t="s">
        <v>4244</v>
      </c>
      <c r="E103" s="46" t="s">
        <v>29</v>
      </c>
      <c r="F103" s="49">
        <v>340</v>
      </c>
      <c r="G103" s="109" t="s">
        <v>671</v>
      </c>
      <c r="H103" s="48">
        <v>1</v>
      </c>
      <c r="I103" s="46" t="s">
        <v>552</v>
      </c>
      <c r="J103" s="46"/>
      <c r="K103" s="87">
        <f t="shared" si="4"/>
        <v>1</v>
      </c>
      <c r="L103" s="87">
        <v>1</v>
      </c>
      <c r="M103" s="87">
        <f t="shared" si="5"/>
        <v>3</v>
      </c>
      <c r="N103" s="87" t="str">
        <f t="shared" si="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('1','C0000102','ສະກູປາຍສະຫວ່ານ JF 10 X 2''   200ອັນ/ກັບ','','','','', '', '','','ກັບ',1,3,2,NOW(), 0, '0000-00-00 00:00:00', 0, '1',0,0 ); </v>
      </c>
      <c r="O103" s="87" t="str">
        <f t="shared" si="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340',0,0,0,'', '1','1','0000-00-00','-',NOW(),'-',NOW(),'-',NOW(),'3','1','','','');</v>
      </c>
    </row>
    <row r="104" spans="1:15">
      <c r="A104" s="41">
        <v>103</v>
      </c>
      <c r="B104" s="34" t="s">
        <v>213</v>
      </c>
      <c r="C104" s="41" t="s">
        <v>3518</v>
      </c>
      <c r="D104" s="53" t="s">
        <v>3085</v>
      </c>
      <c r="E104" s="46" t="s">
        <v>6</v>
      </c>
      <c r="F104" s="49">
        <v>61844.152499999997</v>
      </c>
      <c r="G104" s="47" t="s">
        <v>105</v>
      </c>
      <c r="H104" s="48">
        <v>4</v>
      </c>
      <c r="I104" s="46" t="s">
        <v>569</v>
      </c>
      <c r="J104" s="53"/>
      <c r="K104" s="87">
        <f t="shared" si="4"/>
        <v>3</v>
      </c>
      <c r="L104" s="87">
        <v>1</v>
      </c>
      <c r="M104" s="87">
        <f t="shared" si="5"/>
        <v>1</v>
      </c>
      <c r="N104" s="87" t="str">
        <f t="shared" si="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('3','C0000103','ສະກູປາຍສະຫວ່ານ R-T 12-14 X 48HHS     100PCS/ຖົງ','','','','', '', '','','ຖົງ',1,3,2,NOW(), 0, '0000-00-00 00:00:00', 0, '1',0,0 ); </v>
      </c>
      <c r="O104" s="87" t="str">
        <f t="shared" si="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'3', '2024-04-10', (SELECT MAX(materialID) as materialID FROM tb_material WHERE info_id= '3'), 0,0,'4', 1, 1, 2, NOW(), 'ຮັບສິນຄ້າເຂົ້າໃໝ່', 'admin',' 61844.1525',0,0,0,'', '1','1','0000-00-00','-',NOW(),'-',NOW(),'-',NOW(),'1','1','','','');</v>
      </c>
    </row>
    <row r="105" spans="1:15">
      <c r="A105" s="41">
        <v>104</v>
      </c>
      <c r="B105" s="34" t="s">
        <v>213</v>
      </c>
      <c r="C105" s="41" t="s">
        <v>3519</v>
      </c>
      <c r="D105" s="53" t="s">
        <v>3096</v>
      </c>
      <c r="E105" s="46" t="s">
        <v>4</v>
      </c>
      <c r="F105" s="49">
        <v>0</v>
      </c>
      <c r="G105" s="47" t="s">
        <v>105</v>
      </c>
      <c r="H105" s="48">
        <v>460</v>
      </c>
      <c r="I105" s="46" t="s">
        <v>552</v>
      </c>
      <c r="J105" s="46"/>
      <c r="K105" s="87">
        <f t="shared" si="4"/>
        <v>1</v>
      </c>
      <c r="L105" s="87">
        <v>1</v>
      </c>
      <c r="M105" s="87">
        <f t="shared" si="5"/>
        <v>1</v>
      </c>
      <c r="N105" s="87" t="str">
        <f t="shared" si="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('1','C0000104','ສະກູປາຍສະຫວ່ານ ຫົວລຽ່ມ #8 -10 X 50''    20 ອັນ/ມັດ   ''ສຳຫລັບອາລູຊີງ''  ','','','','', '', '','','ອັນ',1,3,2,NOW(), 0, '0000-00-00 00:00:00', 0, '1',0,0 ); </v>
      </c>
      <c r="O105" s="87" t="str">
        <f t="shared" si="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0,0,'460', 1, 1, 2, NOW(), 'ຮັບສິນຄ້າເຂົ້າໃໝ່', 'admin',' 0',0,0,0,'', '1','1','0000-00-00','-',NOW(),'-',NOW(),'-',NOW(),'1','1','','','');</v>
      </c>
    </row>
    <row r="106" spans="1:15">
      <c r="A106" s="41">
        <v>105</v>
      </c>
      <c r="B106" s="34" t="s">
        <v>213</v>
      </c>
      <c r="C106" s="41" t="s">
        <v>3520</v>
      </c>
      <c r="D106" s="53" t="s">
        <v>4243</v>
      </c>
      <c r="E106" s="46" t="s">
        <v>29</v>
      </c>
      <c r="F106" s="49">
        <v>210000</v>
      </c>
      <c r="G106" s="47" t="s">
        <v>105</v>
      </c>
      <c r="H106" s="48">
        <v>1</v>
      </c>
      <c r="I106" s="46" t="s">
        <v>1456</v>
      </c>
      <c r="J106" s="53"/>
      <c r="K106" s="87">
        <f t="shared" si="4"/>
        <v>2</v>
      </c>
      <c r="L106" s="87">
        <v>1</v>
      </c>
      <c r="M106" s="87">
        <f t="shared" si="5"/>
        <v>1</v>
      </c>
      <c r="N106" s="87" t="str">
        <f t="shared" si="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('2','C0000105','ສະກູປາຍສະຫວ່ານ ຫົວແວ້   5/8''   1000pcs/ກັບ','','','','', '', '','','ກັບ',1,3,2,NOW(), 0, '0000-00-00 00:00:00', 0, '1',0,0 ); </v>
      </c>
      <c r="O106" s="87" t="str">
        <f t="shared" si="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'2', '2024-04-10', (SELECT MAX(materialID) as materialID FROM tb_material WHERE info_id= '2'), 0,0,'1', 1, 1, 2, NOW(), 'ຮັບສິນຄ້າເຂົ້າໃໝ່', 'admin',' 210000',0,0,0,'', '1','1','0000-00-00','-',NOW(),'-',NOW(),'-',NOW(),'1','1','','','');</v>
      </c>
    </row>
    <row r="107" spans="1:15">
      <c r="A107" s="41">
        <v>106</v>
      </c>
      <c r="B107" s="34" t="s">
        <v>213</v>
      </c>
      <c r="C107" s="41" t="s">
        <v>3521</v>
      </c>
      <c r="D107" s="53" t="s">
        <v>4236</v>
      </c>
      <c r="E107" s="46" t="s">
        <v>29</v>
      </c>
      <c r="F107" s="49">
        <v>0</v>
      </c>
      <c r="G107" s="47" t="s">
        <v>105</v>
      </c>
      <c r="H107" s="48">
        <v>130</v>
      </c>
      <c r="I107" s="46" t="s">
        <v>552</v>
      </c>
      <c r="J107" s="46"/>
      <c r="K107" s="87">
        <f t="shared" si="4"/>
        <v>1</v>
      </c>
      <c r="L107" s="87">
        <v>1</v>
      </c>
      <c r="M107" s="87">
        <f t="shared" si="5"/>
        <v>1</v>
      </c>
      <c r="N107" s="87" t="str">
        <f t="shared" si="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('1','C0000106','ສະກູຂາວກົ້ນຫອຍ  6 X 1/2''  1000 PCS/ກັບ ','','','','', '', '','','ກັບ',1,3,2,NOW(), 0, '0000-00-00 00:00:00', 0, '1',0,0 ); </v>
      </c>
      <c r="O107" s="87" t="str">
        <f t="shared" si="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0,0,'130', 1, 1, 2, NOW(), 'ຮັບສິນຄ້າເຂົ້າໃໝ່', 'admin',' 0',0,0,0,'', '1','1','0000-00-00','-',NOW(),'-',NOW(),'-',NOW(),'1','1','','','');</v>
      </c>
    </row>
    <row r="108" spans="1:15">
      <c r="A108" s="41">
        <v>107</v>
      </c>
      <c r="B108" s="34" t="s">
        <v>213</v>
      </c>
      <c r="C108" s="41" t="s">
        <v>3522</v>
      </c>
      <c r="D108" s="53" t="s">
        <v>4237</v>
      </c>
      <c r="E108" s="46" t="s">
        <v>29</v>
      </c>
      <c r="F108" s="49">
        <v>0</v>
      </c>
      <c r="G108" s="47" t="s">
        <v>105</v>
      </c>
      <c r="H108" s="48">
        <v>25</v>
      </c>
      <c r="I108" s="46" t="s">
        <v>552</v>
      </c>
      <c r="J108" s="46"/>
      <c r="K108" s="87">
        <f t="shared" si="4"/>
        <v>1</v>
      </c>
      <c r="L108" s="87">
        <v>1</v>
      </c>
      <c r="M108" s="87">
        <f t="shared" si="5"/>
        <v>1</v>
      </c>
      <c r="N108" s="87" t="str">
        <f t="shared" si="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('1','C0000107','ສະກູຂາວກົ້ນຫອຍ  7 X 1''  1000 PCS/ກັບ ','','','','', '', '','','ກັບ',1,3,2,NOW(), 0, '0000-00-00 00:00:00', 0, '1',0,0 ); </v>
      </c>
      <c r="O108" s="87" t="str">
        <f t="shared" si="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0,0,'25', 1, 1, 2, NOW(), 'ຮັບສິນຄ້າເຂົ້າໃໝ່', 'admin',' 0',0,0,0,'', '1','1','0000-00-00','-',NOW(),'-',NOW(),'-',NOW(),'1','1','','','');</v>
      </c>
    </row>
    <row r="109" spans="1:15">
      <c r="A109" s="41">
        <v>108</v>
      </c>
      <c r="B109" s="34" t="s">
        <v>213</v>
      </c>
      <c r="C109" s="41" t="s">
        <v>3523</v>
      </c>
      <c r="D109" s="53" t="s">
        <v>4238</v>
      </c>
      <c r="E109" s="46" t="s">
        <v>29</v>
      </c>
      <c r="F109" s="49">
        <v>0</v>
      </c>
      <c r="G109" s="47" t="s">
        <v>105</v>
      </c>
      <c r="H109" s="48">
        <v>27</v>
      </c>
      <c r="I109" s="46" t="s">
        <v>552</v>
      </c>
      <c r="J109" s="46"/>
      <c r="K109" s="87">
        <f t="shared" si="4"/>
        <v>1</v>
      </c>
      <c r="L109" s="87">
        <v>1</v>
      </c>
      <c r="M109" s="87">
        <f t="shared" si="5"/>
        <v>1</v>
      </c>
      <c r="N109" s="87" t="str">
        <f t="shared" si="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('1','C0000108','ສະກູຂາວກົ້ນຫອຍ  7 X 1 1/2''  1000 PCS/ກັບ ','','','','', '', '','','ກັບ',1,3,2,NOW(), 0, '0000-00-00 00:00:00', 0, '1',0,0 ); </v>
      </c>
      <c r="O109" s="87" t="str">
        <f t="shared" si="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0,0,'27', 1, 1, 2, NOW(), 'ຮັບສິນຄ້າເຂົ້າໃໝ່', 'admin',' 0',0,0,0,'', '1','1','0000-00-00','-',NOW(),'-',NOW(),'-',NOW(),'1','1','','','');</v>
      </c>
    </row>
    <row r="110" spans="1:15">
      <c r="A110" s="41">
        <v>109</v>
      </c>
      <c r="B110" s="34" t="s">
        <v>213</v>
      </c>
      <c r="C110" s="41" t="s">
        <v>3524</v>
      </c>
      <c r="D110" s="53" t="s">
        <v>4239</v>
      </c>
      <c r="E110" s="46" t="s">
        <v>29</v>
      </c>
      <c r="F110" s="49">
        <v>0</v>
      </c>
      <c r="G110" s="47" t="s">
        <v>105</v>
      </c>
      <c r="H110" s="48">
        <v>33</v>
      </c>
      <c r="I110" s="46" t="s">
        <v>552</v>
      </c>
      <c r="J110" s="46"/>
      <c r="K110" s="87">
        <f t="shared" si="4"/>
        <v>1</v>
      </c>
      <c r="L110" s="87">
        <v>1</v>
      </c>
      <c r="M110" s="87">
        <f t="shared" si="5"/>
        <v>1</v>
      </c>
      <c r="N110" s="87" t="str">
        <f t="shared" si="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('1','C0000109','ສະກູຂາວກົ້ນຫອຍ  7 X 2''  1000 PCS/ກັບ ','','','','', '', '','','ກັບ',1,3,2,NOW(), 0, '0000-00-00 00:00:00', 0, '1',0,0 ); </v>
      </c>
      <c r="O110" s="87" t="str">
        <f t="shared" si="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0,0,'33', 1, 1, 2, NOW(), 'ຮັບສິນຄ້າເຂົ້າໃໝ່', 'admin',' 0',0,0,0,'', '1','1','0000-00-00','-',NOW(),'-',NOW(),'-',NOW(),'1','1','','','');</v>
      </c>
    </row>
    <row r="111" spans="1:15">
      <c r="A111" s="41">
        <v>110</v>
      </c>
      <c r="B111" s="34" t="s">
        <v>213</v>
      </c>
      <c r="C111" s="41" t="s">
        <v>3525</v>
      </c>
      <c r="D111" s="53" t="s">
        <v>4240</v>
      </c>
      <c r="E111" s="46" t="s">
        <v>29</v>
      </c>
      <c r="F111" s="49">
        <v>0</v>
      </c>
      <c r="G111" s="47" t="s">
        <v>105</v>
      </c>
      <c r="H111" s="48">
        <v>17</v>
      </c>
      <c r="I111" s="46" t="s">
        <v>552</v>
      </c>
      <c r="J111" s="46"/>
      <c r="K111" s="87">
        <f t="shared" si="4"/>
        <v>1</v>
      </c>
      <c r="L111" s="87">
        <v>1</v>
      </c>
      <c r="M111" s="87">
        <f t="shared" si="5"/>
        <v>1</v>
      </c>
      <c r="N111" s="87" t="str">
        <f t="shared" si="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('1','C0000110','ສະກູຂາວກົ້ນຫອຍ  8 X 2''  500 PCS/ກັບ ','','','','', '', '','','ກັບ',1,3,2,NOW(), 0, '0000-00-00 00:00:00', 0, '1',0,0 ); </v>
      </c>
      <c r="O111" s="87" t="str">
        <f t="shared" si="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0,0,'17', 1, 1, 2, NOW(), 'ຮັບສິນຄ້າເຂົ້າໃໝ່', 'admin',' 0',0,0,0,'', '1','1','0000-00-00','-',NOW(),'-',NOW(),'-',NOW(),'1','1','','','');</v>
      </c>
    </row>
    <row r="112" spans="1:15">
      <c r="A112" s="41">
        <v>111</v>
      </c>
      <c r="B112" s="34" t="s">
        <v>213</v>
      </c>
      <c r="C112" s="41" t="s">
        <v>3526</v>
      </c>
      <c r="D112" s="53" t="s">
        <v>4241</v>
      </c>
      <c r="E112" s="46" t="s">
        <v>29</v>
      </c>
      <c r="F112" s="49">
        <v>0</v>
      </c>
      <c r="G112" s="47" t="s">
        <v>105</v>
      </c>
      <c r="H112" s="48">
        <v>22</v>
      </c>
      <c r="I112" s="46" t="s">
        <v>552</v>
      </c>
      <c r="J112" s="46"/>
      <c r="K112" s="87">
        <f t="shared" si="4"/>
        <v>1</v>
      </c>
      <c r="L112" s="87">
        <v>1</v>
      </c>
      <c r="M112" s="87">
        <f t="shared" si="5"/>
        <v>1</v>
      </c>
      <c r="N112" s="87" t="str">
        <f t="shared" si="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('1','C0000111','ສະກູຂາວກົ້ນຫອຍ  8 X 3''  250 PCS/ກັບ ','','','','', '', '','','ກັບ',1,3,2,NOW(), 0, '0000-00-00 00:00:00', 0, '1',0,0 ); </v>
      </c>
      <c r="O112" s="87" t="str">
        <f t="shared" si="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0,0,'22', 1, 1, 2, NOW(), 'ຮັບສິນຄ້າເຂົ້າໃໝ່', 'admin',' 0',0,0,0,'', '1','1','0000-00-00','-',NOW(),'-',NOW(),'-',NOW(),'1','1','','','');</v>
      </c>
    </row>
    <row r="113" spans="1:15">
      <c r="A113" s="41">
        <v>112</v>
      </c>
      <c r="B113" s="34" t="s">
        <v>213</v>
      </c>
      <c r="C113" s="41" t="s">
        <v>3527</v>
      </c>
      <c r="D113" s="53" t="s">
        <v>4242</v>
      </c>
      <c r="E113" s="4" t="s">
        <v>29</v>
      </c>
      <c r="F113" s="49">
        <v>0</v>
      </c>
      <c r="G113" s="47" t="s">
        <v>105</v>
      </c>
      <c r="H113" s="8">
        <v>10</v>
      </c>
      <c r="I113" s="39" t="s">
        <v>484</v>
      </c>
      <c r="J113" s="46"/>
      <c r="K113" s="87">
        <f t="shared" si="4"/>
        <v>1</v>
      </c>
      <c r="L113" s="87">
        <v>1</v>
      </c>
      <c r="M113" s="87">
        <f t="shared" si="5"/>
        <v>1</v>
      </c>
      <c r="N113" s="87" t="str">
        <f t="shared" si="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('1','C0000112','ສະກູຂາວກົ້ນຫອຍ  8 X 3''  500 PCS/ກັບ ','','','','', '', '','','ກັບ',1,3,2,NOW(), 0, '0000-00-00 00:00:00', 0, '1',0,0 ); </v>
      </c>
      <c r="O113" s="87" t="str">
        <f t="shared" si="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0,0,'10', 1, 1, 2, NOW(), 'ຮັບສິນຄ້າເຂົ້າໃໝ່', 'admin',' 0',0,0,0,'', '1','1','0000-00-00','-',NOW(),'-',NOW(),'-',NOW(),'1','1','','','');</v>
      </c>
    </row>
    <row r="114" spans="1:15">
      <c r="A114" s="41">
        <v>113</v>
      </c>
      <c r="B114" s="34" t="s">
        <v>213</v>
      </c>
      <c r="C114" s="41" t="s">
        <v>3528</v>
      </c>
      <c r="D114" s="53" t="s">
        <v>3072</v>
      </c>
      <c r="E114" s="46" t="s">
        <v>694</v>
      </c>
      <c r="F114" s="49">
        <v>159300</v>
      </c>
      <c r="G114" s="47" t="s">
        <v>105</v>
      </c>
      <c r="H114" s="48">
        <v>1</v>
      </c>
      <c r="I114" s="46" t="s">
        <v>570</v>
      </c>
      <c r="J114" s="53"/>
      <c r="K114" s="87">
        <f t="shared" si="4"/>
        <v>4</v>
      </c>
      <c r="L114" s="87">
        <v>1</v>
      </c>
      <c r="M114" s="87">
        <f t="shared" si="5"/>
        <v>1</v>
      </c>
      <c r="N114" s="87" t="str">
        <f t="shared" si="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('4','C0000113','ສະເປກັນໝ້ຽງ WD40 (Multi use) 400mm','','','','', '', '','','ປ໋ອງ',1,3,2,NOW(), 0, '0000-00-00 00:00:00', 0, '1',0,0 ); </v>
      </c>
      <c r="O114" s="87" t="str">
        <f t="shared" si="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'4', '2024-04-10', (SELECT MAX(materialID) as materialID FROM tb_material WHERE info_id= '4'), 0,0,'1', 1, 1, 2, NOW(), 'ຮັບສິນຄ້າເຂົ້າໃໝ່', 'admin',' 159300',0,0,0,'', '1','1','0000-00-00','-',NOW(),'-',NOW(),'-',NOW(),'1','1','','','');</v>
      </c>
    </row>
    <row r="115" spans="1:15">
      <c r="A115" s="41">
        <v>114</v>
      </c>
      <c r="B115" s="34" t="s">
        <v>213</v>
      </c>
      <c r="C115" s="41" t="s">
        <v>3529</v>
      </c>
      <c r="D115" s="53" t="s">
        <v>3433</v>
      </c>
      <c r="E115" s="46" t="s">
        <v>694</v>
      </c>
      <c r="F115" s="49">
        <v>120000</v>
      </c>
      <c r="G115" s="47" t="s">
        <v>105</v>
      </c>
      <c r="H115" s="48">
        <v>1</v>
      </c>
      <c r="I115" s="46" t="s">
        <v>570</v>
      </c>
      <c r="K115" s="87">
        <f t="shared" si="4"/>
        <v>4</v>
      </c>
      <c r="L115" s="87">
        <v>1</v>
      </c>
      <c r="M115" s="87">
        <f t="shared" si="5"/>
        <v>1</v>
      </c>
      <c r="N115" s="87" t="str">
        <f t="shared" si="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('4','C0000114','ສີນໍ້າມັນ  '' GALANT '' ສີປອນ  U000    3.785 ລິດ','','','','', '', '','','ປ໋ອງ',1,3,2,NOW(), 0, '0000-00-00 00:00:00', 0, '1',0,0 ); </v>
      </c>
      <c r="O115" s="87" t="str">
        <f t="shared" si="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'4', '2024-04-10', (SELECT MAX(materialID) as materialID FROM tb_material WHERE info_id= '4'), 0,0,'1', 1, 1, 2, NOW(), 'ຮັບສິນຄ້າເຂົ້າໃໝ່', 'admin',' 120000',0,0,0,'', '1','1','0000-00-00','-',NOW(),'-',NOW(),'-',NOW(),'1','1','','','');</v>
      </c>
    </row>
    <row r="116" spans="1:15">
      <c r="A116" s="41">
        <v>115</v>
      </c>
      <c r="B116" s="34" t="s">
        <v>213</v>
      </c>
      <c r="C116" s="41" t="s">
        <v>3530</v>
      </c>
      <c r="D116" s="55" t="s">
        <v>3167</v>
      </c>
      <c r="E116" s="46" t="s">
        <v>3</v>
      </c>
      <c r="F116" s="49">
        <v>350000</v>
      </c>
      <c r="G116" s="47" t="s">
        <v>105</v>
      </c>
      <c r="H116" s="48">
        <v>3</v>
      </c>
      <c r="I116" s="46" t="s">
        <v>4406</v>
      </c>
      <c r="K116" s="87">
        <f t="shared" si="4"/>
        <v>1</v>
      </c>
      <c r="L116" s="87">
        <v>1</v>
      </c>
      <c r="M116" s="87">
        <f t="shared" si="5"/>
        <v>1</v>
      </c>
      <c r="N116" s="87" t="str">
        <f t="shared" si="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('1','C0000115','ສີຮອງພື້ນແດງກັນໝ້ຽງ ''GALANT'' No.1024 ສີແດງ  17.5 ລິດ','','','','', '', '','','ຖັງ',1,3,2,NOW(), 0, '0000-00-00 00:00:00', 0, '1',0,0 ); </v>
      </c>
      <c r="O116" s="87" t="str">
        <f t="shared" si="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0,0,'3', 1, 1, 2, NOW(), 'ຮັບສິນຄ້າເຂົ້າໃໝ່', 'admin',' 350000',0,0,0,'', '1','1','0000-00-00','-',NOW(),'-',NOW(),'-',NOW(),'1','1','','','');</v>
      </c>
    </row>
    <row r="117" spans="1:15">
      <c r="A117" s="41">
        <v>118</v>
      </c>
      <c r="B117" s="34" t="s">
        <v>213</v>
      </c>
      <c r="C117" s="41" t="s">
        <v>3531</v>
      </c>
      <c r="D117" s="55" t="s">
        <v>4407</v>
      </c>
      <c r="E117" s="4" t="s">
        <v>54</v>
      </c>
      <c r="F117" s="49">
        <v>0</v>
      </c>
      <c r="G117" s="47" t="s">
        <v>105</v>
      </c>
      <c r="H117" s="8">
        <v>4</v>
      </c>
      <c r="I117" s="39" t="s">
        <v>484</v>
      </c>
      <c r="K117" s="87">
        <f t="shared" si="4"/>
        <v>1</v>
      </c>
      <c r="L117" s="87">
        <v>1</v>
      </c>
      <c r="M117" s="87">
        <f t="shared" si="5"/>
        <v>1</v>
      </c>
      <c r="N117" s="87" t="str">
        <f t="shared" si="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('1','C0000118','ສີຮອງພື້ນແດງກັນໝ້ຽງ ''TOA'' G-1024 ສີແດງ  3.5 ລິດ','','','','', '', '','','ປ່ອງ',1,3,2,NOW(), 0, '0000-00-00 00:00:00', 0, '1',0,0 ); </v>
      </c>
      <c r="O117" s="87" t="str">
        <f t="shared" si="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0,0,'4', 1, 1, 2, NOW(), 'ຮັບສິນຄ້າເຂົ້າໃໝ່', 'admin',' 0',0,0,0,'', '1','1','0000-00-00','-',NOW(),'-',NOW(),'-',NOW(),'1','1','','','');</v>
      </c>
    </row>
    <row r="118" spans="1:15">
      <c r="A118" s="41">
        <v>119</v>
      </c>
      <c r="B118" s="34" t="s">
        <v>213</v>
      </c>
      <c r="C118" s="41" t="s">
        <v>3532</v>
      </c>
      <c r="D118" s="53" t="s">
        <v>3166</v>
      </c>
      <c r="E118" s="46" t="s">
        <v>3</v>
      </c>
      <c r="F118" s="49">
        <v>0</v>
      </c>
      <c r="G118" s="47" t="s">
        <v>105</v>
      </c>
      <c r="H118" s="36">
        <v>6</v>
      </c>
      <c r="I118" s="46" t="s">
        <v>552</v>
      </c>
      <c r="K118" s="87">
        <f t="shared" si="4"/>
        <v>1</v>
      </c>
      <c r="L118" s="87">
        <v>1</v>
      </c>
      <c r="M118" s="87">
        <f t="shared" si="5"/>
        <v>1</v>
      </c>
      <c r="N118" s="87" t="str">
        <f t="shared" si="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('1','C0000119','ສີນ້ຳຮອງພື້ນປູນໃໝ່ກັນດ່າງ  NIPPON PAINT ''JUNIOR 99''    17.5 ລິດ','','','','', '', '','','ຖັງ',1,3,2,NOW(), 0, '0000-00-00 00:00:00', 0, '1',0,0 ); </v>
      </c>
      <c r="O118" s="87" t="str">
        <f t="shared" si="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0,0,'6', 1, 1, 2, NOW(), 'ຮັບສິນຄ້າເຂົ້າໃໝ່', 'admin',' 0',0,0,0,'', '1','1','0000-00-00','-',NOW(),'-',NOW(),'-',NOW(),'1','1','','','');</v>
      </c>
    </row>
    <row r="119" spans="1:15">
      <c r="A119" s="41">
        <v>120</v>
      </c>
      <c r="B119" s="34" t="s">
        <v>213</v>
      </c>
      <c r="C119" s="41" t="s">
        <v>3533</v>
      </c>
      <c r="D119" s="53" t="s">
        <v>3168</v>
      </c>
      <c r="E119" s="46" t="s">
        <v>694</v>
      </c>
      <c r="F119" s="49">
        <v>0</v>
      </c>
      <c r="G119" s="47" t="s">
        <v>105</v>
      </c>
      <c r="H119" s="36">
        <v>9</v>
      </c>
      <c r="I119" s="46" t="s">
        <v>552</v>
      </c>
      <c r="K119" s="87">
        <f t="shared" si="4"/>
        <v>1</v>
      </c>
      <c r="L119" s="87">
        <v>1</v>
      </c>
      <c r="M119" s="87">
        <f t="shared" si="5"/>
        <v>1</v>
      </c>
      <c r="N119" s="87" t="str">
        <f t="shared" si="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('1','C0000120','ສີຮອງພື້ນໄມ້ກັນເຊື້ອລາ ''TOA'' G-1600      3.785 ລິດ','','','','', '', '','','ປ໋ອງ',1,3,2,NOW(), 0, '0000-00-00 00:00:00', 0, '1',0,0 ); </v>
      </c>
      <c r="O119" s="87" t="str">
        <f t="shared" si="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0,0,'9', 1, 1, 2, NOW(), 'ຮັບສິນຄ້າເຂົ້າໃໝ່', 'admin',' 0',0,0,0,'', '1','1','0000-00-00','-',NOW(),'-',NOW(),'-',NOW(),'1','1','','','');</v>
      </c>
    </row>
    <row r="120" spans="1:15">
      <c r="A120" s="41">
        <v>121</v>
      </c>
      <c r="B120" s="34" t="s">
        <v>213</v>
      </c>
      <c r="C120" s="41" t="s">
        <v>3534</v>
      </c>
      <c r="D120" s="53" t="s">
        <v>4251</v>
      </c>
      <c r="E120" s="46" t="s">
        <v>3</v>
      </c>
      <c r="F120" s="49">
        <v>0</v>
      </c>
      <c r="G120" s="47" t="s">
        <v>105</v>
      </c>
      <c r="H120" s="36">
        <v>24</v>
      </c>
      <c r="I120" s="46" t="s">
        <v>552</v>
      </c>
      <c r="K120" s="87">
        <f t="shared" si="4"/>
        <v>1</v>
      </c>
      <c r="L120" s="87">
        <v>1</v>
      </c>
      <c r="M120" s="87">
        <f t="shared" si="5"/>
        <v>1</v>
      </c>
      <c r="N120" s="87" t="str">
        <f t="shared" si="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('1','C0000121','ສີຮອງພື້ນແລັກເກີ  ''TOA''   T - 5555   18.925 ລິດ','','','','', '', '','','ຖັງ',1,3,2,NOW(), 0, '0000-00-00 00:00:00', 0, '1',0,0 ); </v>
      </c>
      <c r="O120" s="87" t="str">
        <f t="shared" si="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0,0,'24', 1, 1, 2, NOW(), 'ຮັບສິນຄ້າເຂົ້າໃໝ່', 'admin',' 0',0,0,0,'', '1','1','0000-00-00','-',NOW(),'-',NOW(),'-',NOW(),'1','1','','','');</v>
      </c>
    </row>
    <row r="121" spans="1:15">
      <c r="A121" s="41">
        <v>122</v>
      </c>
      <c r="B121" s="34" t="s">
        <v>213</v>
      </c>
      <c r="C121" s="41" t="s">
        <v>3535</v>
      </c>
      <c r="D121" s="53" t="s">
        <v>3460</v>
      </c>
      <c r="E121" s="46" t="s">
        <v>54</v>
      </c>
      <c r="F121" s="49">
        <v>100000</v>
      </c>
      <c r="G121" s="47" t="s">
        <v>105</v>
      </c>
      <c r="H121" s="36">
        <v>2</v>
      </c>
      <c r="I121" s="46" t="s">
        <v>569</v>
      </c>
      <c r="K121" s="87">
        <f t="shared" si="4"/>
        <v>3</v>
      </c>
      <c r="L121" s="87">
        <v>1</v>
      </c>
      <c r="M121" s="87">
        <f t="shared" si="5"/>
        <v>1</v>
      </c>
      <c r="N121" s="87" t="str">
        <f t="shared" si="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('3','C0000122','ສີໂປ້ ໄມ້  WOODTECT  ''Wood Filler''    250ml/ປ່ອງ','','','','', '', '','','ປ່ອງ',1,3,2,NOW(), 0, '0000-00-00 00:00:00', 0, '1',0,0 ); </v>
      </c>
      <c r="O121" s="87" t="str">
        <f t="shared" si="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'3', '2024-04-10', (SELECT MAX(materialID) as materialID FROM tb_material WHERE info_id= '3'), 0,0,'2', 1, 1, 2, NOW(), 'ຮັບສິນຄ້າເຂົ້າໃໝ່', 'admin',' 100000',0,0,0,'', '1','1','0000-00-00','-',NOW(),'-',NOW(),'-',NOW(),'1','1','','','');</v>
      </c>
    </row>
    <row r="122" spans="1:15">
      <c r="A122" s="41">
        <v>123</v>
      </c>
      <c r="B122" s="34" t="s">
        <v>213</v>
      </c>
      <c r="C122" s="41" t="s">
        <v>3536</v>
      </c>
      <c r="D122" s="13" t="s">
        <v>523</v>
      </c>
      <c r="E122" s="4" t="s">
        <v>54</v>
      </c>
      <c r="F122" s="49">
        <v>0</v>
      </c>
      <c r="G122" s="47" t="s">
        <v>105</v>
      </c>
      <c r="H122" s="8">
        <v>24</v>
      </c>
      <c r="I122" s="39" t="s">
        <v>484</v>
      </c>
      <c r="K122" s="87">
        <f t="shared" si="4"/>
        <v>1</v>
      </c>
      <c r="L122" s="87">
        <v>1</v>
      </c>
      <c r="M122" s="87">
        <f t="shared" si="5"/>
        <v>1</v>
      </c>
      <c r="N122" s="87" t="str">
        <f t="shared" si="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('1','C0000123','ສີທາ ໄມ້ TOA WoodStain  M02   3.785 ລິດ   ','','','','', '', '','','ປ່ອງ',1,3,2,NOW(), 0, '0000-00-00 00:00:00', 0, '1',0,0 ); </v>
      </c>
      <c r="O122" s="87" t="str">
        <f t="shared" si="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0,0,'24', 1, 1, 2, NOW(), 'ຮັບສິນຄ້າເຂົ້າໃໝ່', 'admin',' 0',0,0,0,'', '1','1','0000-00-00','-',NOW(),'-',NOW(),'-',NOW(),'1','1','','','');</v>
      </c>
    </row>
    <row r="123" spans="1:15">
      <c r="A123" s="41">
        <v>124</v>
      </c>
      <c r="B123" s="34" t="s">
        <v>213</v>
      </c>
      <c r="C123" s="41" t="s">
        <v>3537</v>
      </c>
      <c r="D123" s="53" t="s">
        <v>4249</v>
      </c>
      <c r="E123" s="46" t="s">
        <v>3</v>
      </c>
      <c r="F123" s="49">
        <v>0</v>
      </c>
      <c r="G123" s="47" t="s">
        <v>105</v>
      </c>
      <c r="H123" s="36">
        <v>23</v>
      </c>
      <c r="I123" s="46" t="s">
        <v>552</v>
      </c>
      <c r="K123" s="87">
        <f t="shared" si="4"/>
        <v>1</v>
      </c>
      <c r="L123" s="87">
        <v>1</v>
      </c>
      <c r="M123" s="87">
        <f t="shared" si="5"/>
        <v>1</v>
      </c>
      <c r="N123" s="87" t="str">
        <f t="shared" si="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('1','C0000124','ສີພົ່ນຮອງພື້ນລົດຍົນ  ''NAKOYA''  ຊະນິດແຫ້ງໄວ ເບີ  A-156   16 ລິດ ','','','','', '', '','','ຖັງ',1,3,2,NOW(), 0, '0000-00-00 00:00:00', 0, '1',0,0 ); </v>
      </c>
      <c r="O123" s="87" t="str">
        <f t="shared" si="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0,0,'23', 1, 1, 2, NOW(), 'ຮັບສິນຄ້າເຂົ້າໃໝ່', 'admin',' 0',0,0,0,'', '1','1','0000-00-00','-',NOW(),'-',NOW(),'-',NOW(),'1','1','','','');</v>
      </c>
    </row>
    <row r="124" spans="1:15">
      <c r="A124" s="41">
        <v>125</v>
      </c>
      <c r="B124" s="34" t="s">
        <v>213</v>
      </c>
      <c r="C124" s="41" t="s">
        <v>3538</v>
      </c>
      <c r="D124" s="53" t="s">
        <v>4247</v>
      </c>
      <c r="E124" s="46" t="s">
        <v>3</v>
      </c>
      <c r="F124" s="49">
        <v>0</v>
      </c>
      <c r="G124" s="47" t="s">
        <v>105</v>
      </c>
      <c r="H124" s="48">
        <v>5</v>
      </c>
      <c r="I124" s="46" t="s">
        <v>552</v>
      </c>
      <c r="K124" s="87">
        <f t="shared" si="4"/>
        <v>1</v>
      </c>
      <c r="L124" s="87">
        <v>1</v>
      </c>
      <c r="M124" s="87">
        <f t="shared" si="5"/>
        <v>1</v>
      </c>
      <c r="N124" s="87" t="str">
        <f t="shared" si="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('1','C0000125','ສີພົ່ນອຸດສະຫະກຳ ''TOA '' ສີແລ໋ກເກີ ໄນໂຕເຊນລູໂລດ ຊະນິດເງົາ    900    17.5 ລິດ','','','','', '', '','','ຖັງ',1,3,2,NOW(), 0, '0000-00-00 00:00:00', 0, '1',0,0 ); </v>
      </c>
      <c r="O124" s="87" t="str">
        <f t="shared" si="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0,0,'5', 1, 1, 2, NOW(), 'ຮັບສິນຄ້າເຂົ້າໃໝ່', 'admin',' 0',0,0,0,'', '1','1','0000-00-00','-',NOW(),'-',NOW(),'-',NOW(),'1','1','','','');</v>
      </c>
    </row>
    <row r="125" spans="1:15">
      <c r="A125" s="41">
        <v>126</v>
      </c>
      <c r="B125" s="34" t="s">
        <v>213</v>
      </c>
      <c r="C125" s="41" t="s">
        <v>3539</v>
      </c>
      <c r="D125" s="53" t="s">
        <v>4248</v>
      </c>
      <c r="E125" s="46" t="s">
        <v>3</v>
      </c>
      <c r="F125" s="49">
        <v>0</v>
      </c>
      <c r="G125" s="47" t="s">
        <v>105</v>
      </c>
      <c r="H125" s="48">
        <v>2</v>
      </c>
      <c r="I125" s="46" t="s">
        <v>552</v>
      </c>
      <c r="K125" s="87">
        <f t="shared" si="4"/>
        <v>1</v>
      </c>
      <c r="L125" s="87">
        <v>1</v>
      </c>
      <c r="M125" s="87">
        <f t="shared" si="5"/>
        <v>1</v>
      </c>
      <c r="N125" s="87" t="str">
        <f t="shared" si="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('1','C0000126','ສີພົ່ນອຸດສະຫະກຳ ''TOA '' ສີແລ໋ກເກີ ໄນໂຕເຊນລູໂລດ ຊະນິດເງົາ   8095    8.75 ລິດ','','','','', '', '','','ຖັງ',1,3,2,NOW(), 0, '0000-00-00 00:00:00', 0, '1',0,0 ); </v>
      </c>
      <c r="O125" s="87" t="str">
        <f t="shared" si="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0,0,'2', 1, 1, 2, NOW(), 'ຮັບສິນຄ້າເຂົ້າໃໝ່', 'admin',' 0',0,0,0,'', '1','1','0000-00-00','-',NOW(),'-',NOW(),'-',NOW(),'1','1','','','');</v>
      </c>
    </row>
    <row r="126" spans="1:15">
      <c r="A126" s="41">
        <v>127</v>
      </c>
      <c r="B126" s="34" t="s">
        <v>213</v>
      </c>
      <c r="C126" s="41" t="s">
        <v>3540</v>
      </c>
      <c r="D126" s="53" t="s">
        <v>4250</v>
      </c>
      <c r="E126" s="46" t="s">
        <v>3</v>
      </c>
      <c r="F126" s="49">
        <v>0</v>
      </c>
      <c r="G126" s="47" t="s">
        <v>105</v>
      </c>
      <c r="H126" s="48">
        <v>1</v>
      </c>
      <c r="I126" s="46" t="s">
        <v>552</v>
      </c>
      <c r="K126" s="87">
        <f t="shared" si="4"/>
        <v>1</v>
      </c>
      <c r="L126" s="87">
        <v>1</v>
      </c>
      <c r="M126" s="87">
        <f t="shared" si="5"/>
        <v>1</v>
      </c>
      <c r="N126" s="87" t="str">
        <f t="shared" si="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('1','C0000127','ສີທັບໜ້າດູລາເທນ  ''Beger''  PART A Col.Blue Sky  BP - 0607   17.033 ລິດ ','','','','', '', '','','ຖັງ',1,3,2,NOW(), 0, '0000-00-00 00:00:00', 0, '1',0,0 ); </v>
      </c>
      <c r="O126" s="87" t="str">
        <f t="shared" si="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127" spans="1:15">
      <c r="A127" s="41">
        <v>128</v>
      </c>
      <c r="B127" s="34" t="s">
        <v>213</v>
      </c>
      <c r="C127" s="41" t="s">
        <v>3541</v>
      </c>
      <c r="D127" s="53" t="s">
        <v>3169</v>
      </c>
      <c r="E127" s="46" t="s">
        <v>694</v>
      </c>
      <c r="F127" s="49">
        <v>0</v>
      </c>
      <c r="G127" s="47" t="s">
        <v>105</v>
      </c>
      <c r="H127" s="48">
        <v>2</v>
      </c>
      <c r="I127" s="46" t="s">
        <v>552</v>
      </c>
      <c r="K127" s="87">
        <f t="shared" si="4"/>
        <v>1</v>
      </c>
      <c r="L127" s="87">
        <v>1</v>
      </c>
      <c r="M127" s="87">
        <f t="shared" si="5"/>
        <v>1</v>
      </c>
      <c r="N127" s="87" t="str">
        <f t="shared" si="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('1','C0000128','ສີພົ່ນອຸດສະຫະກຳ ''LOBSTER'' ສີແລ໋ກເກີ ໄນໂຕເຊນລູໂລດ  613 FLAT BLACK  3.4 ລິດ','','','','', '', '','','ປ໋ອງ',1,3,2,NOW(), 0, '0000-00-00 00:00:00', 0, '1',0,0 ); </v>
      </c>
      <c r="O127" s="87" t="str">
        <f t="shared" si="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0,0,'2', 1, 1, 2, NOW(), 'ຮັບສິນຄ້າເຂົ້າໃໝ່', 'admin',' 0',0,0,0,'', '1','1','0000-00-00','-',NOW(),'-',NOW(),'-',NOW(),'1','1','','','');</v>
      </c>
    </row>
    <row r="128" spans="1:15">
      <c r="A128" s="41">
        <v>129</v>
      </c>
      <c r="B128" s="34" t="s">
        <v>213</v>
      </c>
      <c r="C128" s="41" t="s">
        <v>3542</v>
      </c>
      <c r="D128" s="53" t="s">
        <v>3170</v>
      </c>
      <c r="E128" s="46" t="s">
        <v>694</v>
      </c>
      <c r="F128" s="49">
        <v>0</v>
      </c>
      <c r="G128" s="47" t="s">
        <v>105</v>
      </c>
      <c r="H128" s="48">
        <v>1</v>
      </c>
      <c r="I128" s="46" t="s">
        <v>552</v>
      </c>
      <c r="K128" s="87">
        <f t="shared" si="4"/>
        <v>1</v>
      </c>
      <c r="L128" s="87">
        <v>1</v>
      </c>
      <c r="M128" s="87">
        <f t="shared" si="5"/>
        <v>1</v>
      </c>
      <c r="N128" s="87" t="str">
        <f t="shared" si="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('1','C0000129','ສີພົ່ນອຸດສະຫະກຳ ''LOBSTER'' ສີແລ໋ກເກີ ໄນໂຕເຊນລູໂລດ 3000 BLIGHT SILVER 3.4 ລິດ','','','','', '', '','','ປ໋ອງ',1,3,2,NOW(), 0, '0000-00-00 00:00:00', 0, '1',0,0 ); </v>
      </c>
      <c r="O128" s="87" t="str">
        <f t="shared" si="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129" spans="1:15">
      <c r="A129" s="41">
        <v>130</v>
      </c>
      <c r="B129" s="34" t="s">
        <v>213</v>
      </c>
      <c r="C129" s="41" t="s">
        <v>3543</v>
      </c>
      <c r="D129" s="53" t="s">
        <v>3171</v>
      </c>
      <c r="E129" s="46" t="s">
        <v>3</v>
      </c>
      <c r="F129" s="49">
        <v>0</v>
      </c>
      <c r="G129" s="47" t="s">
        <v>105</v>
      </c>
      <c r="H129" s="48">
        <v>3</v>
      </c>
      <c r="I129" s="46" t="s">
        <v>552</v>
      </c>
      <c r="K129" s="87">
        <f t="shared" si="4"/>
        <v>1</v>
      </c>
      <c r="L129" s="87">
        <v>1</v>
      </c>
      <c r="M129" s="87">
        <f t="shared" si="5"/>
        <v>1</v>
      </c>
      <c r="N129" s="87" t="str">
        <f t="shared" si="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('1','C0000130','ສີນ້ຳມັນ ''LOBSTER'' ຊະນິດວານິດເງົາ ສຳຫລັບທາພາຍນອກ-ພາຍໃນ L - 2000  17.50 ລິດ ','','','','', '', '','','ຖັງ',1,3,2,NOW(), 0, '0000-00-00 00:00:00', 0, '1',0,0 ); </v>
      </c>
      <c r="O129" s="87" t="str">
        <f t="shared" si="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0,0,'3', 1, 1, 2, NOW(), 'ຮັບສິນຄ້າເຂົ້າໃໝ່', 'admin',' 0',0,0,0,'', '1','1','0000-00-00','-',NOW(),'-',NOW(),'-',NOW(),'1','1','','','');</v>
      </c>
    </row>
    <row r="130" spans="1:15">
      <c r="A130" s="41">
        <v>131</v>
      </c>
      <c r="B130" s="34" t="s">
        <v>213</v>
      </c>
      <c r="C130" s="41" t="s">
        <v>3544</v>
      </c>
      <c r="D130" s="53" t="s">
        <v>3152</v>
      </c>
      <c r="E130" s="46" t="s">
        <v>694</v>
      </c>
      <c r="F130" s="49">
        <v>245983.94</v>
      </c>
      <c r="G130" s="47" t="s">
        <v>105</v>
      </c>
      <c r="H130" s="48">
        <v>1</v>
      </c>
      <c r="I130" s="46" t="s">
        <v>612</v>
      </c>
      <c r="K130" s="87">
        <f t="shared" si="4"/>
        <v>5</v>
      </c>
      <c r="L130" s="87">
        <v>1</v>
      </c>
      <c r="M130" s="87">
        <f t="shared" si="5"/>
        <v>1</v>
      </c>
      <c r="N130" s="87" t="str">
        <f t="shared" si="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('5','C0000131','ສີນ້ຳມັນ ສີດຳ HERO 2IN1 RUST TECH H2-888    3.5L','','','','', '', '','','ປ໋ອງ',1,3,2,NOW(), 0, '0000-00-00 00:00:00', 0, '1',0,0 ); </v>
      </c>
      <c r="O130" s="87" t="str">
        <f t="shared" si="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'5', '2024-04-10', (SELECT MAX(materialID) as materialID FROM tb_material WHERE info_id= '5'), 0,0,'1', 1, 1, 2, NOW(), 'ຮັບສິນຄ້າເຂົ້າໃໝ່', 'admin',' 245983.94',0,0,0,'', '1','1','0000-00-00','-',NOW(),'-',NOW(),'-',NOW(),'1','1','','','');</v>
      </c>
    </row>
    <row r="131" spans="1:15">
      <c r="A131" s="41">
        <v>132</v>
      </c>
      <c r="B131" s="34" t="s">
        <v>213</v>
      </c>
      <c r="C131" s="41" t="s">
        <v>3545</v>
      </c>
      <c r="D131" s="13" t="s">
        <v>3163</v>
      </c>
      <c r="E131" s="4" t="s">
        <v>54</v>
      </c>
      <c r="F131" s="49">
        <v>0</v>
      </c>
      <c r="G131" s="47" t="s">
        <v>105</v>
      </c>
      <c r="H131" s="8">
        <v>6</v>
      </c>
      <c r="I131" s="39" t="s">
        <v>484</v>
      </c>
      <c r="K131" s="87">
        <f t="shared" ref="K131:K194" si="8">_xlfn.IFS(I131="ສາງລາຍວັນສຳນັກງານໃຫຍ່",1,I131="ພະແນກບໍລິຫານສຳນັກງານໃຫຍ່",2,I131="ໄອເຕັກສູນວາງສະແດງສິນຄ້າ",3,I131="ໄອເຕັກມໍລ",4,I131="ໄອເຕັກສວນນ້ຳ",5,I131="ທົ່ງຂັນຄຳມໍລ",6,TRUE,1)</f>
        <v>1</v>
      </c>
      <c r="L131" s="87">
        <v>1</v>
      </c>
      <c r="M131" s="87">
        <f t="shared" ref="M131:M194" si="9">_xlfn.IFS(G131="ກີບ",1,G131="ບາດ",3,G131="ໂດລາ",2,TRUE,1)</f>
        <v>1</v>
      </c>
      <c r="N131" s="87" t="str">
        <f t="shared" ref="N131:N194" si="10">"INSERT INTO tb_material(info_id, mBarcode, materialName, materialRemark, materialRemark1, materialRemark2, uname1, unitQty1,uname2, unitQty2, uname3, unitQty3,status_id,user_add,date_add,user_edit,date_edit, min_stock, kf_id, ingredient, mOpenStock) " &amp; " Values ('"&amp; K131 &amp;"','"&amp; C131 &amp;"','"&amp; D131 &amp;"','','','','', '', '','','" &amp; E131 &amp;"',1,3,2,NOW(), 0, '0000-00-00 00:00:00', 0, '"&amp; L131&amp;"',0,0 ); "</f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('1','C0000132','ສີນ້ຳມັນ ''ກາເປັດຫົງ'' ສໍາຫລັບທາພາຍໃນ-ພາຍນອກ    M717  ສີຂຽວ  3.5 ລິດ','','','','', '', '','','ປ່ອງ',1,3,2,NOW(), 0, '0000-00-00 00:00:00', 0, '1',0,0 ); </v>
      </c>
      <c r="O131" s="87" t="str">
        <f t="shared" ref="O131:O194" si="11">"INSERT INTO tb_transactiond ( tranID, info_id, date_tran, materialID, unitQty1, unitQty2, unitQty3, tranType, status_id, user_add, date_add, Dremark, staffName,  pur_price, pur_tax, sale_price, receive_dis, location_addr, openID," &amp; "   dbch, exp_date,bill_no, bill_date,whouse_no, whouse_date, po_no, po_date, cur_id, lot_no, `release`, sector, po_file) " &amp; "
VALUES ('778899776655431', '"&amp;K131&amp;"', '2024-04-10', (SELECT MAX(materialID) as materialID FROM tb_material WHERE info_id= '"&amp;K131&amp;"'), 0,0,'"&amp;H131&amp;"', 1, 1, 2, NOW(), 'ຮັບສິນຄ້າເຂົ້າໃໝ່', 'admin',' "&amp;F131&amp;"',0,0,0,'', '1','1','0000-00-00','-',NOW(),'-',NOW(),'-',NOW(),'"&amp;M131&amp;"','1','','','');"</f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0,0,'6', 1, 1, 2, NOW(), 'ຮັບສິນຄ້າເຂົ້າໃໝ່', 'admin',' 0',0,0,0,'', '1','1','0000-00-00','-',NOW(),'-',NOW(),'-',NOW(),'1','1','','','');</v>
      </c>
    </row>
    <row r="132" spans="1:15">
      <c r="A132" s="41">
        <v>133</v>
      </c>
      <c r="B132" s="34" t="s">
        <v>213</v>
      </c>
      <c r="C132" s="41" t="s">
        <v>3546</v>
      </c>
      <c r="D132" s="55" t="s">
        <v>3162</v>
      </c>
      <c r="E132" s="46" t="s">
        <v>694</v>
      </c>
      <c r="F132" s="49">
        <v>120000</v>
      </c>
      <c r="G132" s="47" t="s">
        <v>105</v>
      </c>
      <c r="H132" s="48">
        <v>4</v>
      </c>
      <c r="I132" s="46" t="s">
        <v>570</v>
      </c>
      <c r="K132" s="87">
        <f t="shared" si="8"/>
        <v>4</v>
      </c>
      <c r="L132" s="87">
        <v>1</v>
      </c>
      <c r="M132" s="87">
        <f t="shared" si="9"/>
        <v>1</v>
      </c>
      <c r="N132" s="87" t="str">
        <f t="shared" si="1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('4','C0000133','ສີນ້ຳມັນ U-90  ສໍາຫລັບທາພາຍໃນ-ພາຍນອກ U000  Col. Sillver  3.5 ລິດ /ປ່ອງ','','','','', '', '','','ປ໋ອງ',1,3,2,NOW(), 0, '0000-00-00 00:00:00', 0, '1',0,0 ); </v>
      </c>
      <c r="O132" s="87" t="str">
        <f t="shared" si="1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'4', '2024-04-10', (SELECT MAX(materialID) as materialID FROM tb_material WHERE info_id= '4'), 0,0,'4', 1, 1, 2, NOW(), 'ຮັບສິນຄ້າເຂົ້າໃໝ່', 'admin',' 120000',0,0,0,'', '1','1','0000-00-00','-',NOW(),'-',NOW(),'-',NOW(),'1','1','','','');</v>
      </c>
    </row>
    <row r="133" spans="1:15">
      <c r="A133" s="41">
        <v>134</v>
      </c>
      <c r="B133" s="34" t="s">
        <v>213</v>
      </c>
      <c r="C133" s="41" t="s">
        <v>3547</v>
      </c>
      <c r="D133" s="53" t="s">
        <v>2993</v>
      </c>
      <c r="E133" s="46" t="s">
        <v>3</v>
      </c>
      <c r="F133" s="49">
        <v>0</v>
      </c>
      <c r="G133" s="47" t="s">
        <v>105</v>
      </c>
      <c r="H133" s="48">
        <v>5</v>
      </c>
      <c r="I133" s="46" t="s">
        <v>552</v>
      </c>
      <c r="K133" s="87">
        <f t="shared" si="8"/>
        <v>1</v>
      </c>
      <c r="L133" s="87">
        <v>1</v>
      </c>
      <c r="M133" s="87">
        <f t="shared" si="9"/>
        <v>1</v>
      </c>
      <c r="N133" s="87" t="str">
        <f t="shared" si="1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('1','C0000134','ສີນ້ຳມັນ U-90  ສໍາຫລັບທາພາຍໃນ-ພາຍນອກ U163  Col.Coral Red         18 ລິດ /ຖັງ    ','','','','', '', '','','ຖັງ',1,3,2,NOW(), 0, '0000-00-00 00:00:00', 0, '1',0,0 ); </v>
      </c>
      <c r="O133" s="87" t="str">
        <f t="shared" si="1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0,0,'5', 1, 1, 2, NOW(), 'ຮັບສິນຄ້າເຂົ້າໃໝ່', 'admin',' 0',0,0,0,'', '1','1','0000-00-00','-',NOW(),'-',NOW(),'-',NOW(),'1','1','','','');</v>
      </c>
    </row>
    <row r="134" spans="1:15">
      <c r="A134" s="41">
        <v>135</v>
      </c>
      <c r="B134" s="34" t="s">
        <v>213</v>
      </c>
      <c r="C134" s="41" t="s">
        <v>3548</v>
      </c>
      <c r="D134" s="53" t="s">
        <v>3164</v>
      </c>
      <c r="E134" s="46" t="s">
        <v>694</v>
      </c>
      <c r="F134" s="49">
        <v>206500</v>
      </c>
      <c r="G134" s="47" t="s">
        <v>105</v>
      </c>
      <c r="H134" s="48">
        <v>3</v>
      </c>
      <c r="I134" s="46" t="s">
        <v>612</v>
      </c>
      <c r="K134" s="87">
        <f t="shared" si="8"/>
        <v>5</v>
      </c>
      <c r="L134" s="87">
        <v>1</v>
      </c>
      <c r="M134" s="87">
        <f t="shared" si="9"/>
        <v>1</v>
      </c>
      <c r="N134" s="87" t="str">
        <f t="shared" si="1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('5','C0000135','ສີນ້ຳມັນ ''TOA'' ສີເຄືອບເງົາ  M687           3.5L/ປ໋ອງ','','','','', '', '','','ປ໋ອງ',1,3,2,NOW(), 0, '0000-00-00 00:00:00', 0, '1',0,0 ); </v>
      </c>
      <c r="O134" s="87" t="str">
        <f t="shared" si="1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'5', '2024-04-10', (SELECT MAX(materialID) as materialID FROM tb_material WHERE info_id= '5'), 0,0,'3', 1, 1, 2, NOW(), 'ຮັບສິນຄ້າເຂົ້າໃໝ່', 'admin',' 206500',0,0,0,'', '1','1','0000-00-00','-',NOW(),'-',NOW(),'-',NOW(),'1','1','','','');</v>
      </c>
    </row>
    <row r="135" spans="1:15">
      <c r="A135" s="41">
        <v>136</v>
      </c>
      <c r="B135" s="34" t="s">
        <v>213</v>
      </c>
      <c r="C135" s="41" t="s">
        <v>3549</v>
      </c>
      <c r="D135" s="53" t="s">
        <v>3158</v>
      </c>
      <c r="E135" s="46" t="s">
        <v>694</v>
      </c>
      <c r="F135" s="49">
        <v>330000</v>
      </c>
      <c r="G135" s="47" t="s">
        <v>105</v>
      </c>
      <c r="H135" s="48">
        <v>12</v>
      </c>
      <c r="I135" s="46" t="s">
        <v>612</v>
      </c>
      <c r="K135" s="87">
        <f t="shared" si="8"/>
        <v>5</v>
      </c>
      <c r="L135" s="87">
        <v>1</v>
      </c>
      <c r="M135" s="87">
        <f t="shared" si="9"/>
        <v>1</v>
      </c>
      <c r="N135" s="87" t="str">
        <f t="shared" si="1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('5','C0000136','ສີນ້ຳມັນ ''TOA'' ສີເຄືອບເງົາ  G010 - ສີຂາວ 3.5ລິດ/ປ໋ອງ','','','','', '', '','','ປ໋ອງ',1,3,2,NOW(), 0, '0000-00-00 00:00:00', 0, '1',0,0 ); </v>
      </c>
      <c r="O135" s="87" t="str">
        <f t="shared" si="1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'5', '2024-04-10', (SELECT MAX(materialID) as materialID FROM tb_material WHERE info_id= '5'), 0,0,'12', 1, 1, 2, NOW(), 'ຮັບສິນຄ້າເຂົ້າໃໝ່', 'admin',' 330000',0,0,0,'', '1','1','0000-00-00','-',NOW(),'-',NOW(),'-',NOW(),'1','1','','','');</v>
      </c>
    </row>
    <row r="136" spans="1:15">
      <c r="A136" s="41">
        <v>137</v>
      </c>
      <c r="B136" s="34" t="s">
        <v>213</v>
      </c>
      <c r="C136" s="41" t="s">
        <v>3550</v>
      </c>
      <c r="D136" s="53" t="s">
        <v>3157</v>
      </c>
      <c r="E136" s="46" t="s">
        <v>694</v>
      </c>
      <c r="F136" s="49">
        <v>510000</v>
      </c>
      <c r="G136" s="47" t="s">
        <v>105</v>
      </c>
      <c r="H136" s="48">
        <v>7</v>
      </c>
      <c r="I136" s="46" t="s">
        <v>612</v>
      </c>
      <c r="K136" s="87">
        <f t="shared" si="8"/>
        <v>5</v>
      </c>
      <c r="L136" s="87">
        <v>1</v>
      </c>
      <c r="M136" s="87">
        <f t="shared" si="9"/>
        <v>1</v>
      </c>
      <c r="N136" s="87" t="str">
        <f t="shared" si="1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('5','C0000137','ສີນ້ຳມັນ ''TOA'' ສີເຄືອບເງົາ  G359 - ສີຟ້າ   3.5ລິດ/ປ໋ອງ','','','','', '', '','','ປ໋ອງ',1,3,2,NOW(), 0, '0000-00-00 00:00:00', 0, '1',0,0 ); </v>
      </c>
      <c r="O136" s="87" t="str">
        <f t="shared" si="1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'5', '2024-04-10', (SELECT MAX(materialID) as materialID FROM tb_material WHERE info_id= '5'), 0,0,'7', 1, 1, 2, NOW(), 'ຮັບສິນຄ້າເຂົ້າໃໝ່', 'admin',' 510000',0,0,0,'', '1','1','0000-00-00','-',NOW(),'-',NOW(),'-',NOW(),'1','1','','','');</v>
      </c>
    </row>
    <row r="137" spans="1:15">
      <c r="A137" s="41">
        <v>138</v>
      </c>
      <c r="B137" s="34" t="s">
        <v>213</v>
      </c>
      <c r="C137" s="41" t="s">
        <v>3551</v>
      </c>
      <c r="D137" s="53" t="s">
        <v>3159</v>
      </c>
      <c r="E137" s="46" t="s">
        <v>694</v>
      </c>
      <c r="F137" s="49">
        <v>380000</v>
      </c>
      <c r="G137" s="47" t="s">
        <v>105</v>
      </c>
      <c r="H137" s="48">
        <v>2</v>
      </c>
      <c r="I137" s="46" t="s">
        <v>570</v>
      </c>
      <c r="K137" s="87">
        <f t="shared" si="8"/>
        <v>4</v>
      </c>
      <c r="L137" s="87">
        <v>1</v>
      </c>
      <c r="M137" s="87">
        <f t="shared" si="9"/>
        <v>1</v>
      </c>
      <c r="N137" s="87" t="str">
        <f t="shared" si="1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('4','C0000138','ສີນໍ້າມັນ ''TOA'' ສີເຄືອບເງົາ  G255 - ສີແດງ  3.785 ລິດ','','','','', '', '','','ປ໋ອງ',1,3,2,NOW(), 0, '0000-00-00 00:00:00', 0, '1',0,0 ); </v>
      </c>
      <c r="O137" s="87" t="str">
        <f t="shared" si="1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'4', '2024-04-10', (SELECT MAX(materialID) as materialID FROM tb_material WHERE info_id= '4'), 0,0,'2', 1, 1, 2, NOW(), 'ຮັບສິນຄ້າເຂົ້າໃໝ່', 'admin',' 380000',0,0,0,'', '1','1','0000-00-00','-',NOW(),'-',NOW(),'-',NOW(),'1','1','','','');</v>
      </c>
    </row>
    <row r="138" spans="1:15">
      <c r="A138" s="41">
        <v>139</v>
      </c>
      <c r="B138" s="34" t="s">
        <v>213</v>
      </c>
      <c r="C138" s="41" t="s">
        <v>3552</v>
      </c>
      <c r="D138" s="53" t="s">
        <v>3160</v>
      </c>
      <c r="E138" s="46" t="s">
        <v>694</v>
      </c>
      <c r="F138" s="49">
        <v>178000</v>
      </c>
      <c r="G138" s="47" t="s">
        <v>105</v>
      </c>
      <c r="H138" s="48">
        <v>1</v>
      </c>
      <c r="I138" s="46" t="s">
        <v>570</v>
      </c>
      <c r="J138" s="53"/>
      <c r="K138" s="87">
        <f t="shared" si="8"/>
        <v>4</v>
      </c>
      <c r="L138" s="87">
        <v>1</v>
      </c>
      <c r="M138" s="87">
        <f t="shared" si="9"/>
        <v>1</v>
      </c>
      <c r="N138" s="87" t="str">
        <f t="shared" si="1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('4','C0000139','ສີນໍ້າມັນ ''TOA'' ສີເຄືອບເງົາ  8253 - ສີດຳ    3.785 ລິດ','','','','', '', '','','ປ໋ອງ',1,3,2,NOW(), 0, '0000-00-00 00:00:00', 0, '1',0,0 ); </v>
      </c>
      <c r="O138" s="87" t="str">
        <f t="shared" si="1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'4', '2024-04-10', (SELECT MAX(materialID) as materialID FROM tb_material WHERE info_id= '4'), 0,0,'1', 1, 1, 2, NOW(), 'ຮັບສິນຄ້າເຂົ້າໃໝ່', 'admin',' 178000',0,0,0,'', '1','1','0000-00-00','-',NOW(),'-',NOW(),'-',NOW(),'1','1','','','');</v>
      </c>
    </row>
    <row r="139" spans="1:15">
      <c r="A139" s="41">
        <v>140</v>
      </c>
      <c r="B139" s="34" t="s">
        <v>213</v>
      </c>
      <c r="C139" s="41" t="s">
        <v>3553</v>
      </c>
      <c r="D139" s="53" t="s">
        <v>3161</v>
      </c>
      <c r="E139" s="46" t="s">
        <v>694</v>
      </c>
      <c r="F139" s="49">
        <v>178000</v>
      </c>
      <c r="G139" s="47" t="s">
        <v>105</v>
      </c>
      <c r="H139" s="48">
        <v>1</v>
      </c>
      <c r="I139" s="46" t="s">
        <v>570</v>
      </c>
      <c r="J139" s="53"/>
      <c r="K139" s="87">
        <f t="shared" si="8"/>
        <v>4</v>
      </c>
      <c r="L139" s="87">
        <v>1</v>
      </c>
      <c r="M139" s="87">
        <f t="shared" si="9"/>
        <v>1</v>
      </c>
      <c r="N139" s="87" t="str">
        <f t="shared" si="1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('4','C0000140','ສີນໍ້າມັນ ''TOA'' ສີເຄືອບເງົາ  G566 - ສີຂຽວ  3.785 ລິດ','','','','', '', '','','ປ໋ອງ',1,3,2,NOW(), 0, '0000-00-00 00:00:00', 0, '1',0,0 ); </v>
      </c>
      <c r="O139" s="87" t="str">
        <f t="shared" si="1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'4', '2024-04-10', (SELECT MAX(materialID) as materialID FROM tb_material WHERE info_id= '4'), 0,0,'1', 1, 1, 2, NOW(), 'ຮັບສິນຄ້າເຂົ້າໃໝ່', 'admin',' 178000',0,0,0,'', '1','1','0000-00-00','-',NOW(),'-',NOW(),'-',NOW(),'1','1','','','');</v>
      </c>
    </row>
    <row r="140" spans="1:15">
      <c r="A140" s="41">
        <v>141</v>
      </c>
      <c r="B140" s="34" t="s">
        <v>213</v>
      </c>
      <c r="C140" s="41" t="s">
        <v>3554</v>
      </c>
      <c r="D140" s="53" t="s">
        <v>3003</v>
      </c>
      <c r="E140" s="46" t="s">
        <v>3</v>
      </c>
      <c r="F140" s="49">
        <v>0</v>
      </c>
      <c r="G140" s="47" t="s">
        <v>105</v>
      </c>
      <c r="H140" s="48">
        <v>1</v>
      </c>
      <c r="I140" s="46" t="s">
        <v>552</v>
      </c>
      <c r="K140" s="87">
        <f t="shared" si="8"/>
        <v>1</v>
      </c>
      <c r="L140" s="87">
        <v>1</v>
      </c>
      <c r="M140" s="87">
        <f t="shared" si="9"/>
        <v>1</v>
      </c>
      <c r="N140" s="87" t="str">
        <f t="shared" si="1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('1','C0000141','ສີນ້ຳ ''TOA'' ຊິນ ວັນ ນາໂນຊິລິໂຄນ ສຳຫລັບທາພາຍນອກ - ພາຍໃນ EN8322   9.460 ລິດ','','','','', '', '','','ຖັງ',1,3,2,NOW(), 0, '0000-00-00 00:00:00', 0, '1',0,0 ); </v>
      </c>
      <c r="O140" s="87" t="str">
        <f t="shared" si="1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141" spans="1:15">
      <c r="A141" s="41">
        <v>142</v>
      </c>
      <c r="B141" s="34" t="s">
        <v>213</v>
      </c>
      <c r="C141" s="41" t="s">
        <v>3555</v>
      </c>
      <c r="D141" s="53" t="s">
        <v>4245</v>
      </c>
      <c r="E141" s="46" t="s">
        <v>3</v>
      </c>
      <c r="F141" s="49">
        <v>0</v>
      </c>
      <c r="G141" s="47" t="s">
        <v>105</v>
      </c>
      <c r="H141" s="48">
        <v>4</v>
      </c>
      <c r="I141" s="46" t="s">
        <v>552</v>
      </c>
      <c r="K141" s="87">
        <f t="shared" si="8"/>
        <v>1</v>
      </c>
      <c r="L141" s="87">
        <v>1</v>
      </c>
      <c r="M141" s="87">
        <f t="shared" si="9"/>
        <v>1</v>
      </c>
      <c r="N141" s="87" t="str">
        <f t="shared" si="1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('1','C0000142','ສີນ້ຳ ''Beger'' (ເບເຢີ) ອະຄຣິລິກ  ສຳຫລັບທາພາຍໃນ 114 - 6 RED   8.1     ລິດ ','','','','', '', '','','ຖັງ',1,3,2,NOW(), 0, '0000-00-00 00:00:00', 0, '1',0,0 ); </v>
      </c>
      <c r="O141" s="87" t="str">
        <f t="shared" si="1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0,0,'4', 1, 1, 2, NOW(), 'ຮັບສິນຄ້າເຂົ້າໃໝ່', 'admin',' 0',0,0,0,'', '1','1','0000-00-00','-',NOW(),'-',NOW(),'-',NOW(),'1','1','','','');</v>
      </c>
    </row>
    <row r="142" spans="1:15">
      <c r="A142" s="41">
        <v>143</v>
      </c>
      <c r="B142" s="34" t="s">
        <v>213</v>
      </c>
      <c r="C142" s="41" t="s">
        <v>3556</v>
      </c>
      <c r="D142" s="53" t="s">
        <v>4246</v>
      </c>
      <c r="E142" s="46" t="s">
        <v>3</v>
      </c>
      <c r="F142" s="49">
        <v>0</v>
      </c>
      <c r="G142" s="47" t="s">
        <v>105</v>
      </c>
      <c r="H142" s="48">
        <v>5</v>
      </c>
      <c r="I142" s="46" t="s">
        <v>552</v>
      </c>
      <c r="K142" s="87">
        <f t="shared" si="8"/>
        <v>1</v>
      </c>
      <c r="L142" s="87">
        <v>1</v>
      </c>
      <c r="M142" s="87">
        <f t="shared" si="9"/>
        <v>1</v>
      </c>
      <c r="N142" s="87" t="str">
        <f t="shared" si="1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('1','C0000143','ສີນ້ຳ ''JOTAN'' (ໂຈຕັນ) ສີມາເຈຕິກ ສຳຫລັບທາພາຍໃນ  4371   8.1      ລິດ','','','','', '', '','','ຖັງ',1,3,2,NOW(), 0, '0000-00-00 00:00:00', 0, '1',0,0 ); </v>
      </c>
      <c r="O142" s="87" t="str">
        <f t="shared" si="1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0,0,'5', 1, 1, 2, NOW(), 'ຮັບສິນຄ້າເຂົ້າໃໝ່', 'admin',' 0',0,0,0,'', '1','1','0000-00-00','-',NOW(),'-',NOW(),'-',NOW(),'1','1','','','');</v>
      </c>
    </row>
    <row r="143" spans="1:15">
      <c r="A143" s="41">
        <v>144</v>
      </c>
      <c r="B143" s="34" t="s">
        <v>213</v>
      </c>
      <c r="C143" s="41" t="s">
        <v>3557</v>
      </c>
      <c r="D143" s="53" t="s">
        <v>3002</v>
      </c>
      <c r="E143" s="46" t="s">
        <v>3</v>
      </c>
      <c r="F143" s="49">
        <v>0</v>
      </c>
      <c r="G143" s="47" t="s">
        <v>105</v>
      </c>
      <c r="H143" s="48">
        <v>13</v>
      </c>
      <c r="I143" s="46" t="s">
        <v>552</v>
      </c>
      <c r="K143" s="87">
        <f t="shared" si="8"/>
        <v>1</v>
      </c>
      <c r="L143" s="87">
        <v>1</v>
      </c>
      <c r="M143" s="87">
        <f t="shared" si="9"/>
        <v>1</v>
      </c>
      <c r="N143" s="87" t="str">
        <f t="shared" si="1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('1','C0000144','ສີນ້ຳ ''MAPEI''  Ultrabond turf 2 stars   5849       10 kgs ','','','','', '', '','','ຖັງ',1,3,2,NOW(), 0, '0000-00-00 00:00:00', 0, '1',0,0 ); </v>
      </c>
      <c r="O143" s="87" t="str">
        <f t="shared" si="1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0,0,'13', 1, 1, 2, NOW(), 'ຮັບສິນຄ້າເຂົ້າໃໝ່', 'admin',' 0',0,0,0,'', '1','1','0000-00-00','-',NOW(),'-',NOW(),'-',NOW(),'1','1','','','');</v>
      </c>
    </row>
    <row r="144" spans="1:15">
      <c r="A144" s="41">
        <v>145</v>
      </c>
      <c r="B144" s="34" t="s">
        <v>213</v>
      </c>
      <c r="C144" s="41" t="s">
        <v>3558</v>
      </c>
      <c r="D144" s="53" t="s">
        <v>3001</v>
      </c>
      <c r="E144" s="46" t="s">
        <v>3</v>
      </c>
      <c r="F144" s="49">
        <v>0</v>
      </c>
      <c r="G144" s="47" t="s">
        <v>105</v>
      </c>
      <c r="H144" s="48">
        <v>2</v>
      </c>
      <c r="I144" s="46" t="s">
        <v>552</v>
      </c>
      <c r="K144" s="87">
        <f t="shared" si="8"/>
        <v>1</v>
      </c>
      <c r="L144" s="87">
        <v>1</v>
      </c>
      <c r="M144" s="87">
        <f t="shared" si="9"/>
        <v>1</v>
      </c>
      <c r="N144" s="87" t="str">
        <f t="shared" si="1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('1','C0000145','ສີນ້ຳ ''master''   ສຳຫລັບທາພາຍນອກ    E2 - 28         25 Kgs','','','','', '', '','','ຖັງ',1,3,2,NOW(), 0, '0000-00-00 00:00:00', 0, '1',0,0 ); </v>
      </c>
      <c r="O144" s="87" t="str">
        <f t="shared" si="1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0,0,'2', 1, 1, 2, NOW(), 'ຮັບສິນຄ້າເຂົ້າໃໝ່', 'admin',' 0',0,0,0,'', '1','1','0000-00-00','-',NOW(),'-',NOW(),'-',NOW(),'1','1','','','');</v>
      </c>
    </row>
    <row r="145" spans="1:15">
      <c r="A145" s="41">
        <v>146</v>
      </c>
      <c r="B145" s="34" t="s">
        <v>213</v>
      </c>
      <c r="C145" s="41" t="s">
        <v>3559</v>
      </c>
      <c r="D145" s="53" t="s">
        <v>4408</v>
      </c>
      <c r="E145" s="46" t="s">
        <v>3</v>
      </c>
      <c r="F145" s="49">
        <v>0</v>
      </c>
      <c r="G145" s="47" t="s">
        <v>105</v>
      </c>
      <c r="H145" s="48">
        <v>1</v>
      </c>
      <c r="I145" s="46" t="s">
        <v>552</v>
      </c>
      <c r="K145" s="87">
        <f t="shared" si="8"/>
        <v>1</v>
      </c>
      <c r="L145" s="87">
        <v>1</v>
      </c>
      <c r="M145" s="87">
        <f t="shared" si="9"/>
        <v>1</v>
      </c>
      <c r="N145" s="87" t="str">
        <f t="shared" si="1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('1','C0000146','ສີນ້ຳ ''DELTA''  ອະຄຣິລິກ ສຳຫລັບທາພາຍນອກ - ພາຍໃນ   A - 279 ''ສີດຳ''  18.925 ລິດ','','','','', '', '','','ຖັງ',1,3,2,NOW(), 0, '0000-00-00 00:00:00', 0, '1',0,0 ); </v>
      </c>
      <c r="O145" s="87" t="str">
        <f t="shared" si="1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146" spans="1:15">
      <c r="A146" s="41">
        <v>147</v>
      </c>
      <c r="B146" s="34" t="s">
        <v>213</v>
      </c>
      <c r="C146" s="41" t="s">
        <v>3560</v>
      </c>
      <c r="D146" s="53" t="s">
        <v>3039</v>
      </c>
      <c r="E146" s="46" t="s">
        <v>3</v>
      </c>
      <c r="F146" s="49">
        <v>0</v>
      </c>
      <c r="G146" s="47" t="s">
        <v>105</v>
      </c>
      <c r="H146" s="48">
        <v>5</v>
      </c>
      <c r="I146" s="46" t="s">
        <v>552</v>
      </c>
      <c r="K146" s="87">
        <f t="shared" si="8"/>
        <v>1</v>
      </c>
      <c r="L146" s="87">
        <v>1</v>
      </c>
      <c r="M146" s="87">
        <f t="shared" si="9"/>
        <v>1</v>
      </c>
      <c r="N146" s="87" t="str">
        <f t="shared" si="1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('1','C0000147','ສີນ້ຳ ''DELTA''  ອະຄຣິລິກ ສຳຫລັບທາພາຍນອກ - ພາຍໃນ   3633 - P  ສີເທົາອ່ອນ 9.460 ລິດ','','','','', '', '','','ຖັງ',1,3,2,NOW(), 0, '0000-00-00 00:00:00', 0, '1',0,0 ); </v>
      </c>
      <c r="O146" s="87" t="str">
        <f t="shared" si="1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0,0,'5', 1, 1, 2, NOW(), 'ຮັບສິນຄ້າເຂົ້າໃໝ່', 'admin',' 0',0,0,0,'', '1','1','0000-00-00','-',NOW(),'-',NOW(),'-',NOW(),'1','1','','','');</v>
      </c>
    </row>
    <row r="147" spans="1:15">
      <c r="A147" s="41">
        <v>148</v>
      </c>
      <c r="B147" s="34" t="s">
        <v>213</v>
      </c>
      <c r="C147" s="41" t="s">
        <v>3561</v>
      </c>
      <c r="D147" s="53" t="s">
        <v>3038</v>
      </c>
      <c r="E147" s="46" t="s">
        <v>3</v>
      </c>
      <c r="F147" s="49">
        <v>0</v>
      </c>
      <c r="G147" s="47" t="s">
        <v>105</v>
      </c>
      <c r="H147" s="48">
        <v>4</v>
      </c>
      <c r="I147" s="46" t="s">
        <v>552</v>
      </c>
      <c r="K147" s="87">
        <f t="shared" si="8"/>
        <v>1</v>
      </c>
      <c r="L147" s="87">
        <v>1</v>
      </c>
      <c r="M147" s="87">
        <f t="shared" si="9"/>
        <v>1</v>
      </c>
      <c r="N147" s="87" t="str">
        <f t="shared" si="1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('1','C0000148','ສີນ້ຳ ''PLATO''  ອະຄຣິລິກ   ສຳຫລັບທາພາຍໃນ  7002/402 ''PORTLANT''  18.925 ລິດ','','','','', '', '','','ຖັງ',1,3,2,NOW(), 0, '0000-00-00 00:00:00', 0, '1',0,0 ); </v>
      </c>
      <c r="O147" s="87" t="str">
        <f t="shared" si="1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0,0,'4', 1, 1, 2, NOW(), 'ຮັບສິນຄ້າເຂົ້າໃໝ່', 'admin',' 0',0,0,0,'', '1','1','0000-00-00','-',NOW(),'-',NOW(),'-',NOW(),'1','1','','','');</v>
      </c>
    </row>
    <row r="148" spans="1:15">
      <c r="A148" s="41">
        <v>149</v>
      </c>
      <c r="B148" s="34" t="s">
        <v>213</v>
      </c>
      <c r="C148" s="41" t="s">
        <v>3562</v>
      </c>
      <c r="D148" s="20" t="s">
        <v>3153</v>
      </c>
      <c r="E148" s="46" t="s">
        <v>3</v>
      </c>
      <c r="F148" s="49">
        <v>252500</v>
      </c>
      <c r="G148" s="47" t="s">
        <v>105</v>
      </c>
      <c r="H148" s="48">
        <v>1</v>
      </c>
      <c r="I148" s="46" t="s">
        <v>612</v>
      </c>
      <c r="K148" s="87">
        <f t="shared" si="8"/>
        <v>5</v>
      </c>
      <c r="L148" s="87">
        <v>1</v>
      </c>
      <c r="M148" s="87">
        <f t="shared" si="9"/>
        <v>1</v>
      </c>
      <c r="N148" s="87" t="str">
        <f t="shared" si="1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('5','C0000149','ສີນ້ຳ U-90 ສີປລາສຕິກ ສໍາຫລັບທາພາຍໃນ     Col. White   18 ລິດ /ຖັງ  ','','','','', '', '','','ຖັງ',1,3,2,NOW(), 0, '0000-00-00 00:00:00', 0, '1',0,0 ); </v>
      </c>
      <c r="O148" s="87" t="str">
        <f t="shared" si="1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'5', '2024-04-10', (SELECT MAX(materialID) as materialID FROM tb_material WHERE info_id= '5'), 0,0,'1', 1, 1, 2, NOW(), 'ຮັບສິນຄ້າເຂົ້າໃໝ່', 'admin',' 252500',0,0,0,'', '1','1','0000-00-00','-',NOW(),'-',NOW(),'-',NOW(),'1','1','','','');</v>
      </c>
    </row>
    <row r="149" spans="1:15">
      <c r="A149" s="41">
        <v>150</v>
      </c>
      <c r="B149" s="34" t="s">
        <v>213</v>
      </c>
      <c r="C149" s="41" t="s">
        <v>3563</v>
      </c>
      <c r="D149" s="20" t="s">
        <v>3154</v>
      </c>
      <c r="E149" s="46" t="s">
        <v>3</v>
      </c>
      <c r="F149" s="49">
        <v>290000</v>
      </c>
      <c r="G149" s="47" t="s">
        <v>105</v>
      </c>
      <c r="H149" s="48">
        <v>1</v>
      </c>
      <c r="I149" s="46" t="s">
        <v>612</v>
      </c>
      <c r="K149" s="87">
        <f t="shared" si="8"/>
        <v>5</v>
      </c>
      <c r="L149" s="87">
        <v>1</v>
      </c>
      <c r="M149" s="87">
        <f t="shared" si="9"/>
        <v>1</v>
      </c>
      <c r="N149" s="87" t="str">
        <f t="shared" si="1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('5','C0000150','ສີນ້ຳ U-90 ສີປລາສຕິກ ສໍາຫລັບທາພາຍນອກ     Col. White   18 ລິດ /ຖັງ  ','','','','', '', '','','ຖັງ',1,3,2,NOW(), 0, '0000-00-00 00:00:00', 0, '1',0,0 ); </v>
      </c>
      <c r="O149" s="87" t="str">
        <f t="shared" si="1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'5', '2024-04-10', (SELECT MAX(materialID) as materialID FROM tb_material WHERE info_id= '5'), 0,0,'1', 1, 1, 2, NOW(), 'ຮັບສິນຄ້າເຂົ້າໃໝ່', 'admin',' 290000',0,0,0,'', '1','1','0000-00-00','-',NOW(),'-',NOW(),'-',NOW(),'1','1','','','');</v>
      </c>
    </row>
    <row r="150" spans="1:15">
      <c r="A150" s="41">
        <v>151</v>
      </c>
      <c r="B150" s="34" t="s">
        <v>213</v>
      </c>
      <c r="C150" s="41" t="s">
        <v>3564</v>
      </c>
      <c r="D150" s="53" t="s">
        <v>3009</v>
      </c>
      <c r="E150" s="46" t="s">
        <v>3</v>
      </c>
      <c r="F150" s="49">
        <v>0</v>
      </c>
      <c r="G150" s="47" t="s">
        <v>105</v>
      </c>
      <c r="H150" s="48">
        <v>2</v>
      </c>
      <c r="I150" s="46" t="s">
        <v>552</v>
      </c>
      <c r="J150" s="46"/>
      <c r="K150" s="87">
        <f t="shared" si="8"/>
        <v>1</v>
      </c>
      <c r="L150" s="87">
        <v>1</v>
      </c>
      <c r="M150" s="87">
        <f t="shared" si="9"/>
        <v>1</v>
      </c>
      <c r="N150" s="87" t="str">
        <f t="shared" si="1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('1','C0000151','ສີນ້ຳ U-90 ອະຄຣິລິກ ຄາດສິກ ສໍາຫລັບພາຍນອກ 680  Col. Spanish Red    18.925 ລິດ   ','','','','', '', '','','ຖັງ',1,3,2,NOW(), 0, '0000-00-00 00:00:00', 0, '1',0,0 ); </v>
      </c>
      <c r="O150" s="87" t="str">
        <f t="shared" si="1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0,0,'2', 1, 1, 2, NOW(), 'ຮັບສິນຄ້າເຂົ້າໃໝ່', 'admin',' 0',0,0,0,'', '1','1','0000-00-00','-',NOW(),'-',NOW(),'-',NOW(),'1','1','','','');</v>
      </c>
    </row>
    <row r="151" spans="1:15">
      <c r="A151" s="41">
        <v>152</v>
      </c>
      <c r="B151" s="34" t="s">
        <v>213</v>
      </c>
      <c r="C151" s="41" t="s">
        <v>3565</v>
      </c>
      <c r="D151" s="53" t="s">
        <v>3008</v>
      </c>
      <c r="E151" s="46" t="s">
        <v>3</v>
      </c>
      <c r="F151" s="49">
        <v>0</v>
      </c>
      <c r="G151" s="47" t="s">
        <v>105</v>
      </c>
      <c r="H151" s="48">
        <v>4</v>
      </c>
      <c r="I151" s="46" t="s">
        <v>552</v>
      </c>
      <c r="J151" s="46"/>
      <c r="K151" s="87">
        <f t="shared" si="8"/>
        <v>1</v>
      </c>
      <c r="L151" s="87">
        <v>1</v>
      </c>
      <c r="M151" s="87">
        <f t="shared" si="9"/>
        <v>1</v>
      </c>
      <c r="N151" s="87" t="str">
        <f t="shared" si="1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('1','C0000152','ສີນ້ຳ SuperShield danaclean ອະຄຣິລິກ ຊະນິດກຶ່ງເງົາ ສຳຫລັບທາພາຍໃນ 8302  8.1 ລິດ ','','','','', '', '','','ຖັງ',1,3,2,NOW(), 0, '0000-00-00 00:00:00', 0, '1',0,0 ); </v>
      </c>
      <c r="O151" s="87" t="str">
        <f t="shared" si="1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0,0,'4', 1, 1, 2, NOW(), 'ຮັບສິນຄ້າເຂົ້າໃໝ່', 'admin',' 0',0,0,0,'', '1','1','0000-00-00','-',NOW(),'-',NOW(),'-',NOW(),'1','1','','','');</v>
      </c>
    </row>
    <row r="152" spans="1:15">
      <c r="A152" s="41">
        <v>153</v>
      </c>
      <c r="B152" s="34" t="s">
        <v>213</v>
      </c>
      <c r="C152" s="41" t="s">
        <v>3566</v>
      </c>
      <c r="D152" s="53" t="s">
        <v>3007</v>
      </c>
      <c r="E152" s="46" t="s">
        <v>3</v>
      </c>
      <c r="F152" s="49">
        <v>0</v>
      </c>
      <c r="G152" s="47" t="s">
        <v>105</v>
      </c>
      <c r="H152" s="48">
        <v>7</v>
      </c>
      <c r="I152" s="46" t="s">
        <v>552</v>
      </c>
      <c r="J152" s="46"/>
      <c r="K152" s="87">
        <f t="shared" si="8"/>
        <v>1</v>
      </c>
      <c r="L152" s="87">
        <v>1</v>
      </c>
      <c r="M152" s="87">
        <f t="shared" si="9"/>
        <v>1</v>
      </c>
      <c r="N152" s="87" t="str">
        <f t="shared" si="1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('1','C0000153','ສີນ້ຳ SuperShield danaclean ອະຄຣິລິກ ຊະນິດກຶ່ງເງົາ ສຳຫລັບທາພາຍໃນ 8305  8.1 ລິດ ','','','','', '', '','','ຖັງ',1,3,2,NOW(), 0, '0000-00-00 00:00:00', 0, '1',0,0 ); </v>
      </c>
      <c r="O152" s="87" t="str">
        <f t="shared" si="1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0,0,'7', 1, 1, 2, NOW(), 'ຮັບສິນຄ້າເຂົ້າໃໝ່', 'admin',' 0',0,0,0,'', '1','1','0000-00-00','-',NOW(),'-',NOW(),'-',NOW(),'1','1','','','');</v>
      </c>
    </row>
    <row r="153" spans="1:15">
      <c r="A153" s="41">
        <v>154</v>
      </c>
      <c r="B153" s="34" t="s">
        <v>213</v>
      </c>
      <c r="C153" s="41" t="s">
        <v>3567</v>
      </c>
      <c r="D153" s="53" t="s">
        <v>3006</v>
      </c>
      <c r="E153" s="46" t="s">
        <v>3</v>
      </c>
      <c r="F153" s="49">
        <v>0</v>
      </c>
      <c r="G153" s="47" t="s">
        <v>105</v>
      </c>
      <c r="H153" s="48">
        <v>3</v>
      </c>
      <c r="I153" s="46" t="s">
        <v>552</v>
      </c>
      <c r="J153" s="46"/>
      <c r="K153" s="87">
        <f t="shared" si="8"/>
        <v>1</v>
      </c>
      <c r="L153" s="87">
        <v>1</v>
      </c>
      <c r="M153" s="87">
        <f t="shared" si="9"/>
        <v>1</v>
      </c>
      <c r="N153" s="87" t="str">
        <f t="shared" si="1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('1','C0000154','ສີນ້ຳ SuperShield  ອະຄຣິລິກ ສຳຫລັບທາພາຍນອກ - ພາຍໃນ   S504  18.925 ລິດ ','','','','', '', '','','ຖັງ',1,3,2,NOW(), 0, '0000-00-00 00:00:00', 0, '1',0,0 ); </v>
      </c>
      <c r="O153" s="87" t="str">
        <f t="shared" si="1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0,0,'3', 1, 1, 2, NOW(), 'ຮັບສິນຄ້າເຂົ້າໃໝ່', 'admin',' 0',0,0,0,'', '1','1','0000-00-00','-',NOW(),'-',NOW(),'-',NOW(),'1','1','','','');</v>
      </c>
    </row>
    <row r="154" spans="1:15">
      <c r="A154" s="41">
        <v>155</v>
      </c>
      <c r="B154" s="34" t="s">
        <v>213</v>
      </c>
      <c r="C154" s="41" t="s">
        <v>3568</v>
      </c>
      <c r="D154" s="53" t="s">
        <v>3005</v>
      </c>
      <c r="E154" s="46" t="s">
        <v>3</v>
      </c>
      <c r="F154" s="49">
        <v>0</v>
      </c>
      <c r="G154" s="47" t="s">
        <v>105</v>
      </c>
      <c r="H154" s="48">
        <v>1</v>
      </c>
      <c r="I154" s="46" t="s">
        <v>552</v>
      </c>
      <c r="J154" s="46"/>
      <c r="K154" s="87">
        <f t="shared" si="8"/>
        <v>1</v>
      </c>
      <c r="L154" s="87">
        <v>1</v>
      </c>
      <c r="M154" s="87">
        <f t="shared" si="9"/>
        <v>1</v>
      </c>
      <c r="N154" s="87" t="str">
        <f t="shared" si="1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('1','C0000155','ສີນ້ຳ SuperShield  ອະຄຣິລິກ ສຳຫລັບທາພາຍນອກ - ພາຍໃນ   S601  18.925 ລິດ ','','','','', '', '','','ຖັງ',1,3,2,NOW(), 0, '0000-00-00 00:00:00', 0, '1',0,0 ); </v>
      </c>
      <c r="O154" s="87" t="str">
        <f t="shared" si="1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155" spans="1:15">
      <c r="A155" s="41">
        <v>156</v>
      </c>
      <c r="B155" s="34" t="s">
        <v>213</v>
      </c>
      <c r="C155" s="41" t="s">
        <v>3569</v>
      </c>
      <c r="D155" s="53" t="s">
        <v>3004</v>
      </c>
      <c r="E155" s="46" t="s">
        <v>3</v>
      </c>
      <c r="F155" s="49">
        <v>0</v>
      </c>
      <c r="G155" s="47" t="s">
        <v>105</v>
      </c>
      <c r="H155" s="48">
        <v>2</v>
      </c>
      <c r="I155" s="46" t="s">
        <v>552</v>
      </c>
      <c r="J155" s="46"/>
      <c r="K155" s="87">
        <f t="shared" si="8"/>
        <v>1</v>
      </c>
      <c r="L155" s="87">
        <v>1</v>
      </c>
      <c r="M155" s="87">
        <f t="shared" si="9"/>
        <v>1</v>
      </c>
      <c r="N155" s="87" t="str">
        <f t="shared" si="1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('1','C0000156','ສີນ້ຳ SuperShield  ອະຄຣິລິກ ສຳຫລັບທາພາຍນອກ - ພາຍໃນ   S614  18.925 ລິດ ','','','','', '', '','','ຖັງ',1,3,2,NOW(), 0, '0000-00-00 00:00:00', 0, '1',0,0 ); </v>
      </c>
      <c r="O155" s="87" t="str">
        <f t="shared" si="1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0,0,'2', 1, 1, 2, NOW(), 'ຮັບສິນຄ້າເຂົ້າໃໝ່', 'admin',' 0',0,0,0,'', '1','1','0000-00-00','-',NOW(),'-',NOW(),'-',NOW(),'1','1','','','');</v>
      </c>
    </row>
    <row r="156" spans="1:15">
      <c r="A156" s="41">
        <v>157</v>
      </c>
      <c r="B156" s="34" t="s">
        <v>213</v>
      </c>
      <c r="C156" s="41" t="s">
        <v>3570</v>
      </c>
      <c r="D156" s="55" t="s">
        <v>3156</v>
      </c>
      <c r="E156" s="46" t="s">
        <v>3</v>
      </c>
      <c r="F156" s="49">
        <v>205602.10500000001</v>
      </c>
      <c r="G156" s="47" t="s">
        <v>105</v>
      </c>
      <c r="H156" s="48">
        <v>1</v>
      </c>
      <c r="I156" s="46" t="s">
        <v>1456</v>
      </c>
      <c r="J156" s="53"/>
      <c r="K156" s="87">
        <f t="shared" si="8"/>
        <v>2</v>
      </c>
      <c r="L156" s="87">
        <v>1</v>
      </c>
      <c r="M156" s="87">
        <f t="shared" si="9"/>
        <v>1</v>
      </c>
      <c r="N156" s="87" t="str">
        <f t="shared" si="1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('2','C0000157','ສີນ້ໍາ ໂຟຊີເຊີນ ອະຄຣິລິກ ຊະນິດກຶ່ງເງົາ ສຳຫລັບທາພາຍໃນ   #A2003 Butter Milk   9.460 ລິດ ','','','','', '', '','','ຖັງ',1,3,2,NOW(), 0, '0000-00-00 00:00:00', 0, '1',0,0 ); </v>
      </c>
      <c r="O156" s="87" t="str">
        <f t="shared" si="1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'2', '2024-04-10', (SELECT MAX(materialID) as materialID FROM tb_material WHERE info_id= '2'), 0,0,'1', 1, 1, 2, NOW(), 'ຮັບສິນຄ້າເຂົ້າໃໝ່', 'admin',' 205602.105',0,0,0,'', '1','1','0000-00-00','-',NOW(),'-',NOW(),'-',NOW(),'1','1','','','');</v>
      </c>
    </row>
    <row r="157" spans="1:15">
      <c r="A157" s="41">
        <v>158</v>
      </c>
      <c r="B157" s="34" t="s">
        <v>213</v>
      </c>
      <c r="C157" s="41" t="s">
        <v>3571</v>
      </c>
      <c r="D157" s="20" t="s">
        <v>3165</v>
      </c>
      <c r="E157" s="46" t="s">
        <v>3</v>
      </c>
      <c r="F157" s="49">
        <v>381308.41</v>
      </c>
      <c r="G157" s="47" t="s">
        <v>105</v>
      </c>
      <c r="H157" s="48">
        <v>1</v>
      </c>
      <c r="I157" s="46" t="s">
        <v>1456</v>
      </c>
      <c r="J157" s="53"/>
      <c r="K157" s="87">
        <f t="shared" si="8"/>
        <v>2</v>
      </c>
      <c r="L157" s="87">
        <v>1</v>
      </c>
      <c r="M157" s="87">
        <f t="shared" si="9"/>
        <v>1</v>
      </c>
      <c r="N157" s="87" t="str">
        <f t="shared" si="1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('2','C0000158','ສີນ້ຳ ໂຟຊີເຊີນ ອະຄຣິລິກ ຊະນິດກື່ງເງົາ ສຳຫລັບທາພາຍນອກ ແລະ ພາຍໃນ   7774  9.462 ລິດ ','','','','', '', '','','ຖັງ',1,3,2,NOW(), 0, '0000-00-00 00:00:00', 0, '1',0,0 ); </v>
      </c>
      <c r="O157" s="87" t="str">
        <f t="shared" si="1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'2', '2024-04-10', (SELECT MAX(materialID) as materialID FROM tb_material WHERE info_id= '2'), 0,0,'1', 1, 1, 2, NOW(), 'ຮັບສິນຄ້າເຂົ້າໃໝ່', 'admin',' 381308.41',0,0,0,'', '1','1','0000-00-00','-',NOW(),'-',NOW(),'-',NOW(),'1','1','','','');</v>
      </c>
    </row>
    <row r="158" spans="1:15">
      <c r="A158" s="41">
        <v>159</v>
      </c>
      <c r="B158" s="34" t="s">
        <v>213</v>
      </c>
      <c r="C158" s="41" t="s">
        <v>3572</v>
      </c>
      <c r="D158" s="55" t="s">
        <v>3155</v>
      </c>
      <c r="E158" s="46" t="s">
        <v>3</v>
      </c>
      <c r="F158" s="49">
        <v>686916</v>
      </c>
      <c r="G158" s="47" t="s">
        <v>105</v>
      </c>
      <c r="H158" s="48">
        <v>4</v>
      </c>
      <c r="I158" s="46" t="s">
        <v>570</v>
      </c>
      <c r="J158" s="53"/>
      <c r="K158" s="87">
        <f t="shared" si="8"/>
        <v>4</v>
      </c>
      <c r="L158" s="87">
        <v>1</v>
      </c>
      <c r="M158" s="87">
        <f t="shared" si="9"/>
        <v>1</v>
      </c>
      <c r="N158" s="87" t="str">
        <f t="shared" si="1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('4','C0000159','ສີນ້ໍາ ໂຟຊີເຊີນ ອະຄຣິລິກ ຊະນິດກຶ່ງເງົາ ສຳຫລັບທາພາຍນອກ-ພາຍໃນ  Col. White     9.460 ລິດ ','','','','', '', '','','ຖັງ',1,3,2,NOW(), 0, '0000-00-00 00:00:00', 0, '1',0,0 ); </v>
      </c>
      <c r="O158" s="87" t="str">
        <f t="shared" si="1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'4', '2024-04-10', (SELECT MAX(materialID) as materialID FROM tb_material WHERE info_id= '4'), 0,0,'4', 1, 1, 2, NOW(), 'ຮັບສິນຄ້າເຂົ້າໃໝ່', 'admin',' 686916',0,0,0,'', '1','1','0000-00-00','-',NOW(),'-',NOW(),'-',NOW(),'1','1','','','');</v>
      </c>
    </row>
    <row r="159" spans="1:15">
      <c r="A159" s="41">
        <v>160</v>
      </c>
      <c r="B159" s="34" t="s">
        <v>213</v>
      </c>
      <c r="C159" s="41" t="s">
        <v>3573</v>
      </c>
      <c r="D159" s="53" t="s">
        <v>3037</v>
      </c>
      <c r="E159" s="46" t="s">
        <v>3</v>
      </c>
      <c r="F159" s="49">
        <v>0</v>
      </c>
      <c r="G159" s="47" t="s">
        <v>105</v>
      </c>
      <c r="H159" s="48">
        <v>2</v>
      </c>
      <c r="I159" s="46" t="s">
        <v>552</v>
      </c>
      <c r="J159" s="46"/>
      <c r="K159" s="87">
        <f t="shared" si="8"/>
        <v>1</v>
      </c>
      <c r="L159" s="87">
        <v>1</v>
      </c>
      <c r="M159" s="87">
        <f t="shared" si="9"/>
        <v>1</v>
      </c>
      <c r="N159" s="87" t="str">
        <f t="shared" si="1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('1','C0000160','ສີນ້ຳ ໂຟຊີເຊີນ ອະຄຣິລິກ ຊະນິດດ້ານ ສຳຫລັບທາພາຍໃນ  A2004  ສີໄຂ່ອ່ອນ 18.925 ລິດ ','','','','', '', '','','ຖັງ',1,3,2,NOW(), 0, '0000-00-00 00:00:00', 0, '1',0,0 ); </v>
      </c>
      <c r="O159" s="87" t="str">
        <f t="shared" si="1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0,0,'2', 1, 1, 2, NOW(), 'ຮັບສິນຄ້າເຂົ້າໃໝ່', 'admin',' 0',0,0,0,'', '1','1','0000-00-00','-',NOW(),'-',NOW(),'-',NOW(),'1','1','','','');</v>
      </c>
    </row>
    <row r="160" spans="1:15">
      <c r="A160" s="41">
        <v>161</v>
      </c>
      <c r="B160" s="34" t="s">
        <v>213</v>
      </c>
      <c r="C160" s="41" t="s">
        <v>3574</v>
      </c>
      <c r="D160" s="53" t="s">
        <v>3036</v>
      </c>
      <c r="E160" s="46" t="s">
        <v>3</v>
      </c>
      <c r="F160" s="49">
        <v>0</v>
      </c>
      <c r="G160" s="47" t="s">
        <v>105</v>
      </c>
      <c r="H160" s="48">
        <v>34</v>
      </c>
      <c r="I160" s="46" t="s">
        <v>552</v>
      </c>
      <c r="J160" s="46"/>
      <c r="K160" s="87">
        <f t="shared" si="8"/>
        <v>1</v>
      </c>
      <c r="L160" s="87">
        <v>1</v>
      </c>
      <c r="M160" s="87">
        <f t="shared" si="9"/>
        <v>1</v>
      </c>
      <c r="N160" s="87" t="str">
        <f t="shared" si="1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('1','C0000161','ສີນ້ຳ ໂຟຊີເຊີນ ອະຄຣິລິກ ຊະນິດດ້ານ ສຳຫລັບທາພາຍໃນ  A4005  ສີຟ້າອ່ອນ 18.925 ລິດ','','','','', '', '','','ຖັງ',1,3,2,NOW(), 0, '0000-00-00 00:00:00', 0, '1',0,0 ); </v>
      </c>
      <c r="O160" s="87" t="str">
        <f t="shared" si="1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0,0,'34', 1, 1, 2, NOW(), 'ຮັບສິນຄ້າເຂົ້າໃໝ່', 'admin',' 0',0,0,0,'', '1','1','0000-00-00','-',NOW(),'-',NOW(),'-',NOW(),'1','1','','','');</v>
      </c>
    </row>
    <row r="161" spans="1:15">
      <c r="A161" s="41">
        <v>162</v>
      </c>
      <c r="B161" s="34" t="s">
        <v>213</v>
      </c>
      <c r="C161" s="41" t="s">
        <v>3575</v>
      </c>
      <c r="D161" s="53" t="s">
        <v>3035</v>
      </c>
      <c r="E161" s="46" t="s">
        <v>3</v>
      </c>
      <c r="F161" s="49">
        <v>0</v>
      </c>
      <c r="G161" s="47" t="s">
        <v>105</v>
      </c>
      <c r="H161" s="48">
        <v>5</v>
      </c>
      <c r="I161" s="46" t="s">
        <v>552</v>
      </c>
      <c r="J161" s="46"/>
      <c r="K161" s="87">
        <f t="shared" si="8"/>
        <v>1</v>
      </c>
      <c r="L161" s="87">
        <v>1</v>
      </c>
      <c r="M161" s="87">
        <f t="shared" si="9"/>
        <v>1</v>
      </c>
      <c r="N161" s="87" t="str">
        <f t="shared" si="1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('1','C0000162','ສີນ້ຳ ໂຟຊີເຊີນ ອະຄຣິລິກ ຊະນິດດ້ານ ສຳຫລັບພາຍນອກ-ພາຍໃນ  A6008  18.925 ລິດ','','','','', '', '','','ຖັງ',1,3,2,NOW(), 0, '0000-00-00 00:00:00', 0, '1',0,0 ); </v>
      </c>
      <c r="O161" s="87" t="str">
        <f t="shared" si="1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0,0,'5', 1, 1, 2, NOW(), 'ຮັບສິນຄ້າເຂົ້າໃໝ່', 'admin',' 0',0,0,0,'', '1','1','0000-00-00','-',NOW(),'-',NOW(),'-',NOW(),'1','1','','','');</v>
      </c>
    </row>
    <row r="162" spans="1:15">
      <c r="A162" s="41">
        <v>163</v>
      </c>
      <c r="B162" s="34" t="s">
        <v>213</v>
      </c>
      <c r="C162" s="41" t="s">
        <v>3576</v>
      </c>
      <c r="D162" s="53" t="s">
        <v>3034</v>
      </c>
      <c r="E162" s="46" t="s">
        <v>3</v>
      </c>
      <c r="F162" s="49">
        <v>0</v>
      </c>
      <c r="G162" s="47" t="s">
        <v>105</v>
      </c>
      <c r="H162" s="48">
        <v>2</v>
      </c>
      <c r="I162" s="46" t="s">
        <v>552</v>
      </c>
      <c r="J162" s="46"/>
      <c r="K162" s="87">
        <f t="shared" si="8"/>
        <v>1</v>
      </c>
      <c r="L162" s="87">
        <v>1</v>
      </c>
      <c r="M162" s="87">
        <f t="shared" si="9"/>
        <v>1</v>
      </c>
      <c r="N162" s="87" t="str">
        <f t="shared" si="1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('1','C0000163','ສີນ້ຳ ໂຟຊີເຊີນ ອະຄຣິລິກ ຊະນິດດ້ານ ສຳຫລັບພາຍນອກ-ພາຍໃນ  A6009  18.925 ລິດ','','','','', '', '','','ຖັງ',1,3,2,NOW(), 0, '0000-00-00 00:00:00', 0, '1',0,0 ); </v>
      </c>
      <c r="O162" s="87" t="str">
        <f t="shared" si="1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0,0,'2', 1, 1, 2, NOW(), 'ຮັບສິນຄ້າເຂົ້າໃໝ່', 'admin',' 0',0,0,0,'', '1','1','0000-00-00','-',NOW(),'-',NOW(),'-',NOW(),'1','1','','','');</v>
      </c>
    </row>
    <row r="163" spans="1:15">
      <c r="A163" s="41">
        <v>164</v>
      </c>
      <c r="B163" s="34" t="s">
        <v>213</v>
      </c>
      <c r="C163" s="41" t="s">
        <v>3577</v>
      </c>
      <c r="D163" s="53" t="s">
        <v>3033</v>
      </c>
      <c r="E163" s="46" t="s">
        <v>3</v>
      </c>
      <c r="F163" s="49">
        <v>0</v>
      </c>
      <c r="G163" s="47" t="s">
        <v>105</v>
      </c>
      <c r="H163" s="48">
        <v>1</v>
      </c>
      <c r="I163" s="46" t="s">
        <v>552</v>
      </c>
      <c r="J163" s="46"/>
      <c r="K163" s="87">
        <f t="shared" si="8"/>
        <v>1</v>
      </c>
      <c r="L163" s="87">
        <v>1</v>
      </c>
      <c r="M163" s="87">
        <f t="shared" si="9"/>
        <v>1</v>
      </c>
      <c r="N163" s="87" t="str">
        <f t="shared" si="1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('1','C0000164','ສີນ້ຳ ໂຟຊີເຊີນ ອະຄຣິລິກ ຊະນິດດ້ານ ສຳຫລັບທາພາຍໃນ  AG 8000  9.460 ລິດ ','','','','', '', '','','ຖັງ',1,3,2,NOW(), 0, '0000-00-00 00:00:00', 0, '1',0,0 ); </v>
      </c>
      <c r="O163" s="87" t="str">
        <f t="shared" si="1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164" spans="1:15">
      <c r="A164" s="41">
        <v>165</v>
      </c>
      <c r="B164" s="34" t="s">
        <v>213</v>
      </c>
      <c r="C164" s="41" t="s">
        <v>3578</v>
      </c>
      <c r="D164" s="53" t="s">
        <v>3032</v>
      </c>
      <c r="E164" s="46" t="s">
        <v>3</v>
      </c>
      <c r="F164" s="49">
        <v>0</v>
      </c>
      <c r="G164" s="47" t="s">
        <v>105</v>
      </c>
      <c r="H164" s="48">
        <v>6</v>
      </c>
      <c r="I164" s="46" t="s">
        <v>552</v>
      </c>
      <c r="J164" s="46"/>
      <c r="K164" s="87">
        <f t="shared" si="8"/>
        <v>1</v>
      </c>
      <c r="L164" s="87">
        <v>1</v>
      </c>
      <c r="M164" s="87">
        <f t="shared" si="9"/>
        <v>1</v>
      </c>
      <c r="N164" s="87" t="str">
        <f t="shared" si="1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('1','C0000165','ສີນ້ຳ ໂຟຊີເຊີນ ອະຄຣິລິກ ຊະນິດດ້ານ ສຳຫລັບທາພາຍໃນ  AI  8000  9.460 ລິດ ','','','','', '', '','','ຖັງ',1,3,2,NOW(), 0, '0000-00-00 00:00:00', 0, '1',0,0 ); </v>
      </c>
      <c r="O164" s="87" t="str">
        <f t="shared" si="1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0,0,'6', 1, 1, 2, NOW(), 'ຮັບສິນຄ້າເຂົ້າໃໝ່', 'admin',' 0',0,0,0,'', '1','1','0000-00-00','-',NOW(),'-',NOW(),'-',NOW(),'1','1','','','');</v>
      </c>
    </row>
    <row r="165" spans="1:15">
      <c r="A165" s="41">
        <v>166</v>
      </c>
      <c r="B165" s="34" t="s">
        <v>213</v>
      </c>
      <c r="C165" s="41" t="s">
        <v>3579</v>
      </c>
      <c r="D165" s="53" t="s">
        <v>3031</v>
      </c>
      <c r="E165" s="46" t="s">
        <v>3</v>
      </c>
      <c r="F165" s="49">
        <v>0</v>
      </c>
      <c r="G165" s="47" t="s">
        <v>105</v>
      </c>
      <c r="H165" s="48">
        <v>6</v>
      </c>
      <c r="I165" s="46" t="s">
        <v>552</v>
      </c>
      <c r="J165" s="46"/>
      <c r="K165" s="87">
        <f t="shared" si="8"/>
        <v>1</v>
      </c>
      <c r="L165" s="87">
        <v>1</v>
      </c>
      <c r="M165" s="87">
        <f t="shared" si="9"/>
        <v>1</v>
      </c>
      <c r="N165" s="87" t="str">
        <f t="shared" si="1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('1','C0000166','ສີນ້ຳ ໂຟຊີເຊີນ ອະຄຣິລິກ ຊະນິດດ້ານ ສຳຫລັບທາພາຍໃນ  AI  7990  9.460 ລິດ  ','','','','', '', '','','ຖັງ',1,3,2,NOW(), 0, '0000-00-00 00:00:00', 0, '1',0,0 ); </v>
      </c>
      <c r="O165" s="87" t="str">
        <f t="shared" si="1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0,0,'6', 1, 1, 2, NOW(), 'ຮັບສິນຄ້າເຂົ້າໃໝ່', 'admin',' 0',0,0,0,'', '1','1','0000-00-00','-',NOW(),'-',NOW(),'-',NOW(),'1','1','','','');</v>
      </c>
    </row>
    <row r="166" spans="1:15">
      <c r="A166" s="41">
        <v>167</v>
      </c>
      <c r="B166" s="34" t="s">
        <v>213</v>
      </c>
      <c r="C166" s="41" t="s">
        <v>3580</v>
      </c>
      <c r="D166" s="53" t="s">
        <v>3030</v>
      </c>
      <c r="E166" s="46" t="s">
        <v>3</v>
      </c>
      <c r="F166" s="49">
        <v>0</v>
      </c>
      <c r="G166" s="47" t="s">
        <v>105</v>
      </c>
      <c r="H166" s="48">
        <v>1</v>
      </c>
      <c r="I166" s="46" t="s">
        <v>552</v>
      </c>
      <c r="J166" s="46"/>
      <c r="K166" s="87">
        <f t="shared" si="8"/>
        <v>1</v>
      </c>
      <c r="L166" s="87">
        <v>1</v>
      </c>
      <c r="M166" s="87">
        <f t="shared" si="9"/>
        <v>1</v>
      </c>
      <c r="N166" s="87" t="str">
        <f t="shared" si="1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('1','C0000167','ສີນ້ຳ ໂຟຊີເຊີນ ອະຄຣິລິກ ຊະນິດດ້ານ ສຳຫລັບທາພາຍໃນ  AI  7981  9.460 ລິດ ','','','','', '', '','','ຖັງ',1,3,2,NOW(), 0, '0000-00-00 00:00:00', 0, '1',0,0 ); </v>
      </c>
      <c r="O166" s="87" t="str">
        <f t="shared" si="1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167" spans="1:15">
      <c r="A167" s="41">
        <v>168</v>
      </c>
      <c r="B167" s="34" t="s">
        <v>213</v>
      </c>
      <c r="C167" s="41" t="s">
        <v>3581</v>
      </c>
      <c r="D167" s="53" t="s">
        <v>3029</v>
      </c>
      <c r="E167" s="46" t="s">
        <v>3</v>
      </c>
      <c r="F167" s="49">
        <v>0</v>
      </c>
      <c r="G167" s="47" t="s">
        <v>105</v>
      </c>
      <c r="H167" s="48">
        <v>3</v>
      </c>
      <c r="I167" s="46" t="s">
        <v>552</v>
      </c>
      <c r="J167" s="46"/>
      <c r="K167" s="87">
        <f t="shared" si="8"/>
        <v>1</v>
      </c>
      <c r="L167" s="87">
        <v>1</v>
      </c>
      <c r="M167" s="87">
        <f t="shared" si="9"/>
        <v>1</v>
      </c>
      <c r="N167" s="87" t="str">
        <f t="shared" si="1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('1','C0000168','ສີນ້ຳ ໂຟຊີເຊີນ ອະຄຣິລິກ ຊະນິດດ້ານ ສຳຫລັບທາພາຍໃນ  AI  7961  9.460 ລິດ ','','','','', '', '','','ຖັງ',1,3,2,NOW(), 0, '0000-00-00 00:00:00', 0, '1',0,0 ); </v>
      </c>
      <c r="O167" s="87" t="str">
        <f t="shared" si="1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0,0,'3', 1, 1, 2, NOW(), 'ຮັບສິນຄ້າເຂົ້າໃໝ່', 'admin',' 0',0,0,0,'', '1','1','0000-00-00','-',NOW(),'-',NOW(),'-',NOW(),'1','1','','','');</v>
      </c>
    </row>
    <row r="168" spans="1:15">
      <c r="A168" s="41">
        <v>169</v>
      </c>
      <c r="B168" s="34" t="s">
        <v>213</v>
      </c>
      <c r="C168" s="41" t="s">
        <v>3582</v>
      </c>
      <c r="D168" s="53" t="s">
        <v>3028</v>
      </c>
      <c r="E168" s="46" t="s">
        <v>3</v>
      </c>
      <c r="F168" s="49">
        <v>0</v>
      </c>
      <c r="G168" s="47" t="s">
        <v>105</v>
      </c>
      <c r="H168" s="48">
        <v>7</v>
      </c>
      <c r="I168" s="46" t="s">
        <v>552</v>
      </c>
      <c r="J168" s="46"/>
      <c r="K168" s="87">
        <f t="shared" si="8"/>
        <v>1</v>
      </c>
      <c r="L168" s="87">
        <v>1</v>
      </c>
      <c r="M168" s="87">
        <f t="shared" si="9"/>
        <v>1</v>
      </c>
      <c r="N168" s="87" t="str">
        <f t="shared" si="1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('1','C0000169','ສີນ້ຳ ໂຟຊີເຊີນ ອະຄຣິລິກ ຊະນິດດ້ານ ສຳຫລັບທາພາຍໃນ  AI  7959  9.460 ລິດ ','','','','', '', '','','ຖັງ',1,3,2,NOW(), 0, '0000-00-00 00:00:00', 0, '1',0,0 ); </v>
      </c>
      <c r="O168" s="87" t="str">
        <f t="shared" si="1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0,0,'7', 1, 1, 2, NOW(), 'ຮັບສິນຄ້າເຂົ້າໃໝ່', 'admin',' 0',0,0,0,'', '1','1','0000-00-00','-',NOW(),'-',NOW(),'-',NOW(),'1','1','','','');</v>
      </c>
    </row>
    <row r="169" spans="1:15">
      <c r="A169" s="41">
        <v>170</v>
      </c>
      <c r="B169" s="34" t="s">
        <v>213</v>
      </c>
      <c r="C169" s="41" t="s">
        <v>3583</v>
      </c>
      <c r="D169" s="53" t="s">
        <v>3027</v>
      </c>
      <c r="E169" s="46" t="s">
        <v>3</v>
      </c>
      <c r="F169" s="49">
        <v>0</v>
      </c>
      <c r="G169" s="47" t="s">
        <v>105</v>
      </c>
      <c r="H169" s="48">
        <v>2</v>
      </c>
      <c r="I169" s="46" t="s">
        <v>552</v>
      </c>
      <c r="J169" s="46"/>
      <c r="K169" s="87">
        <f t="shared" si="8"/>
        <v>1</v>
      </c>
      <c r="L169" s="87">
        <v>1</v>
      </c>
      <c r="M169" s="87">
        <f t="shared" si="9"/>
        <v>1</v>
      </c>
      <c r="N169" s="87" t="str">
        <f t="shared" si="1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('1','C0000170','ສີນ້ຳ ໂຟຊີເຊີນ ອະຄຣິລິກ ຊະນິດດ້ານ ສຳຫລັບທາພາຍໃນ  AI  7871  9.460 ລິດ ','','','','', '', '','','ຖັງ',1,3,2,NOW(), 0, '0000-00-00 00:00:00', 0, '1',0,0 ); </v>
      </c>
      <c r="O169" s="87" t="str">
        <f t="shared" si="1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0,0,'2', 1, 1, 2, NOW(), 'ຮັບສິນຄ້າເຂົ້າໃໝ່', 'admin',' 0',0,0,0,'', '1','1','0000-00-00','-',NOW(),'-',NOW(),'-',NOW(),'1','1','','','');</v>
      </c>
    </row>
    <row r="170" spans="1:15">
      <c r="A170" s="41">
        <v>171</v>
      </c>
      <c r="B170" s="34" t="s">
        <v>213</v>
      </c>
      <c r="C170" s="41" t="s">
        <v>3584</v>
      </c>
      <c r="D170" s="53" t="s">
        <v>3026</v>
      </c>
      <c r="E170" s="46" t="s">
        <v>3</v>
      </c>
      <c r="F170" s="49">
        <v>0</v>
      </c>
      <c r="G170" s="47" t="s">
        <v>105</v>
      </c>
      <c r="H170" s="48">
        <v>1</v>
      </c>
      <c r="I170" s="46" t="s">
        <v>552</v>
      </c>
      <c r="J170" s="46"/>
      <c r="K170" s="87">
        <f t="shared" si="8"/>
        <v>1</v>
      </c>
      <c r="L170" s="87">
        <v>1</v>
      </c>
      <c r="M170" s="87">
        <f t="shared" si="9"/>
        <v>1</v>
      </c>
      <c r="N170" s="87" t="str">
        <f t="shared" si="1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('1','C0000171','ສີນ້ຳ ໂຟຊີເຊີນ ອະຄຣິລິກ ຊະນິດດ້ານ ສຳຫລັບທາພາຍໃນ  AI  5001  9.460 ລິດ ','','','','', '', '','','ຖັງ',1,3,2,NOW(), 0, '0000-00-00 00:00:00', 0, '1',0,0 ); </v>
      </c>
      <c r="O170" s="87" t="str">
        <f t="shared" si="1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171" spans="1:15">
      <c r="A171" s="41">
        <v>172</v>
      </c>
      <c r="B171" s="34" t="s">
        <v>213</v>
      </c>
      <c r="C171" s="41" t="s">
        <v>3585</v>
      </c>
      <c r="D171" s="53" t="s">
        <v>3025</v>
      </c>
      <c r="E171" s="46" t="s">
        <v>3</v>
      </c>
      <c r="F171" s="49">
        <v>0</v>
      </c>
      <c r="G171" s="47" t="s">
        <v>105</v>
      </c>
      <c r="H171" s="48">
        <v>3</v>
      </c>
      <c r="I171" s="46" t="s">
        <v>552</v>
      </c>
      <c r="J171" s="46"/>
      <c r="K171" s="87">
        <f t="shared" si="8"/>
        <v>1</v>
      </c>
      <c r="L171" s="87">
        <v>1</v>
      </c>
      <c r="M171" s="87">
        <f t="shared" si="9"/>
        <v>1</v>
      </c>
      <c r="N171" s="87" t="str">
        <f t="shared" si="1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('1','C0000172','ສີນ້ຳ ໂຟຊີເຊີນ ອະຄຣິລິກ ຊະນິດດ້ານ ສຳຫລັບທາພາຍໃນ  AI  1002  9.460 ລິດ ','','','','', '', '','','ຖັງ',1,3,2,NOW(), 0, '0000-00-00 00:00:00', 0, '1',0,0 ); </v>
      </c>
      <c r="O171" s="87" t="str">
        <f t="shared" si="1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0,0,'3', 1, 1, 2, NOW(), 'ຮັບສິນຄ້າເຂົ້າໃໝ່', 'admin',' 0',0,0,0,'', '1','1','0000-00-00','-',NOW(),'-',NOW(),'-',NOW(),'1','1','','','');</v>
      </c>
    </row>
    <row r="172" spans="1:15">
      <c r="A172" s="41">
        <v>173</v>
      </c>
      <c r="B172" s="34" t="s">
        <v>213</v>
      </c>
      <c r="C172" s="41" t="s">
        <v>3586</v>
      </c>
      <c r="D172" s="53" t="s">
        <v>3024</v>
      </c>
      <c r="E172" s="46" t="s">
        <v>3</v>
      </c>
      <c r="F172" s="49">
        <v>0</v>
      </c>
      <c r="G172" s="47" t="s">
        <v>105</v>
      </c>
      <c r="H172" s="48">
        <v>3</v>
      </c>
      <c r="I172" s="46" t="s">
        <v>552</v>
      </c>
      <c r="J172" s="46"/>
      <c r="K172" s="87">
        <f t="shared" si="8"/>
        <v>1</v>
      </c>
      <c r="L172" s="87">
        <v>1</v>
      </c>
      <c r="M172" s="87">
        <f t="shared" si="9"/>
        <v>1</v>
      </c>
      <c r="N172" s="87" t="str">
        <f t="shared" si="1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('1','C0000173','ສີນ້ຳ ໂຟຊີເຊີນ ອະຄຣິລິກ ຊະນິດດ້ານ ສຳຫລັບທາພາຍໃນ  A   1099   Poppy Red   9.460 ລິດ ','','','','', '', '','','ຖັງ',1,3,2,NOW(), 0, '0000-00-00 00:00:00', 0, '1',0,0 ); </v>
      </c>
      <c r="O172" s="87" t="str">
        <f t="shared" si="1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0,0,'3', 1, 1, 2, NOW(), 'ຮັບສິນຄ້າເຂົ້າໃໝ່', 'admin',' 0',0,0,0,'', '1','1','0000-00-00','-',NOW(),'-',NOW(),'-',NOW(),'1','1','','','');</v>
      </c>
    </row>
    <row r="173" spans="1:15">
      <c r="A173" s="41">
        <v>174</v>
      </c>
      <c r="B173" s="34" t="s">
        <v>213</v>
      </c>
      <c r="C173" s="41" t="s">
        <v>3587</v>
      </c>
      <c r="D173" s="53" t="s">
        <v>3023</v>
      </c>
      <c r="E173" s="46" t="s">
        <v>3</v>
      </c>
      <c r="F173" s="49">
        <v>0</v>
      </c>
      <c r="G173" s="47" t="s">
        <v>105</v>
      </c>
      <c r="H173" s="48">
        <v>17</v>
      </c>
      <c r="I173" s="46" t="s">
        <v>552</v>
      </c>
      <c r="J173" s="46"/>
      <c r="K173" s="87">
        <f t="shared" si="8"/>
        <v>1</v>
      </c>
      <c r="L173" s="87">
        <v>1</v>
      </c>
      <c r="M173" s="87">
        <f t="shared" si="9"/>
        <v>1</v>
      </c>
      <c r="N173" s="87" t="str">
        <f t="shared" si="1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('1','C0000174','ສີນ້ຳ ໂຟຊີເຊີນ ອະຄຣິລິກ ຊະນິດດ້ານ ສຳຫລັບພາຍນອກ-ພາຍໃນ  AE2005     9.460 ລິດ ','','','','', '', '','','ຖັງ',1,3,2,NOW(), 0, '0000-00-00 00:00:00', 0, '1',0,0 ); </v>
      </c>
      <c r="O173" s="87" t="str">
        <f t="shared" si="1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0,0,'17', 1, 1, 2, NOW(), 'ຮັບສິນຄ້າເຂົ້າໃໝ່', 'admin',' 0',0,0,0,'', '1','1','0000-00-00','-',NOW(),'-',NOW(),'-',NOW(),'1','1','','','');</v>
      </c>
    </row>
    <row r="174" spans="1:15">
      <c r="A174" s="41">
        <v>175</v>
      </c>
      <c r="B174" s="34" t="s">
        <v>213</v>
      </c>
      <c r="C174" s="41" t="s">
        <v>3588</v>
      </c>
      <c r="D174" s="53" t="s">
        <v>3022</v>
      </c>
      <c r="E174" s="46" t="s">
        <v>3</v>
      </c>
      <c r="F174" s="49">
        <v>0</v>
      </c>
      <c r="G174" s="47" t="s">
        <v>105</v>
      </c>
      <c r="H174" s="48">
        <v>2</v>
      </c>
      <c r="I174" s="46" t="s">
        <v>552</v>
      </c>
      <c r="J174" s="46"/>
      <c r="K174" s="87">
        <f t="shared" si="8"/>
        <v>1</v>
      </c>
      <c r="L174" s="87">
        <v>1</v>
      </c>
      <c r="M174" s="87">
        <f t="shared" si="9"/>
        <v>1</v>
      </c>
      <c r="N174" s="87" t="str">
        <f t="shared" si="1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('1','C0000175','ສີນ້ຳ ໂຟຊີເຊີນ ອະຄຣິລິກ ຊະນິດດ້ານ ສຳຫລັບພາຍນອກ-ພາຍໃນ  AE8045     9.460 ລິດ ','','','','', '', '','','ຖັງ',1,3,2,NOW(), 0, '0000-00-00 00:00:00', 0, '1',0,0 ); </v>
      </c>
      <c r="O174" s="87" t="str">
        <f t="shared" si="1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0,0,'2', 1, 1, 2, NOW(), 'ຮັບສິນຄ້າເຂົ້າໃໝ່', 'admin',' 0',0,0,0,'', '1','1','0000-00-00','-',NOW(),'-',NOW(),'-',NOW(),'1','1','','','');</v>
      </c>
    </row>
    <row r="175" spans="1:15">
      <c r="A175" s="41">
        <v>176</v>
      </c>
      <c r="B175" s="34" t="s">
        <v>213</v>
      </c>
      <c r="C175" s="41" t="s">
        <v>3589</v>
      </c>
      <c r="D175" s="53" t="s">
        <v>3021</v>
      </c>
      <c r="E175" s="46" t="s">
        <v>3</v>
      </c>
      <c r="F175" s="49">
        <v>0</v>
      </c>
      <c r="G175" s="47" t="s">
        <v>105</v>
      </c>
      <c r="H175" s="48">
        <v>14</v>
      </c>
      <c r="I175" s="46" t="s">
        <v>552</v>
      </c>
      <c r="J175" s="46"/>
      <c r="K175" s="87">
        <f t="shared" si="8"/>
        <v>1</v>
      </c>
      <c r="L175" s="87">
        <v>1</v>
      </c>
      <c r="M175" s="87">
        <f t="shared" si="9"/>
        <v>1</v>
      </c>
      <c r="N175" s="87" t="str">
        <f t="shared" si="1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('1','C0000176','ສີນ້ຳ ໂຟຊີເຊີນ ອະຄຣິລິກ ຊະນິດດ້ານ ສຳຫລັບພາຍນອກ-ພາຍໃນ  8509         9.460 ລິດ ','','','','', '', '','','ຖັງ',1,3,2,NOW(), 0, '0000-00-00 00:00:00', 0, '1',0,0 ); </v>
      </c>
      <c r="O175" s="87" t="str">
        <f t="shared" si="1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0,0,'14', 1, 1, 2, NOW(), 'ຮັບສິນຄ້າເຂົ້າໃໝ່', 'admin',' 0',0,0,0,'', '1','1','0000-00-00','-',NOW(),'-',NOW(),'-',NOW(),'1','1','','','');</v>
      </c>
    </row>
    <row r="176" spans="1:15">
      <c r="A176" s="41">
        <v>177</v>
      </c>
      <c r="B176" s="34" t="s">
        <v>213</v>
      </c>
      <c r="C176" s="41" t="s">
        <v>3590</v>
      </c>
      <c r="D176" s="53" t="s">
        <v>3020</v>
      </c>
      <c r="E176" s="46" t="s">
        <v>3</v>
      </c>
      <c r="F176" s="49">
        <v>0</v>
      </c>
      <c r="G176" s="47" t="s">
        <v>105</v>
      </c>
      <c r="H176" s="48">
        <v>2</v>
      </c>
      <c r="I176" s="46" t="s">
        <v>552</v>
      </c>
      <c r="J176" s="46"/>
      <c r="K176" s="87">
        <f t="shared" si="8"/>
        <v>1</v>
      </c>
      <c r="L176" s="87">
        <v>1</v>
      </c>
      <c r="M176" s="87">
        <f t="shared" si="9"/>
        <v>1</v>
      </c>
      <c r="N176" s="87" t="str">
        <f t="shared" si="1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('1','C0000177','ສີນ້ຳ ໂຟຊີເຊີນ ອະຄຣິລິກ ຊະນິດດ້ານ ສຳຫລັບພາຍນອກ-ພາຍໃນ  4099  ສີຟ້າ  9.460 ລິດ ','','','','', '', '','','ຖັງ',1,3,2,NOW(), 0, '0000-00-00 00:00:00', 0, '1',0,0 ); </v>
      </c>
      <c r="O176" s="87" t="str">
        <f t="shared" si="1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0,0,'2', 1, 1, 2, NOW(), 'ຮັບສິນຄ້າເຂົ້າໃໝ່', 'admin',' 0',0,0,0,'', '1','1','0000-00-00','-',NOW(),'-',NOW(),'-',NOW(),'1','1','','','');</v>
      </c>
    </row>
    <row r="177" spans="1:15">
      <c r="A177" s="41">
        <v>178</v>
      </c>
      <c r="B177" s="34" t="s">
        <v>213</v>
      </c>
      <c r="C177" s="41" t="s">
        <v>3591</v>
      </c>
      <c r="D177" s="53" t="s">
        <v>3019</v>
      </c>
      <c r="E177" s="46" t="s">
        <v>3</v>
      </c>
      <c r="F177" s="49">
        <v>0</v>
      </c>
      <c r="G177" s="47" t="s">
        <v>105</v>
      </c>
      <c r="H177" s="48">
        <v>17</v>
      </c>
      <c r="I177" s="46" t="s">
        <v>552</v>
      </c>
      <c r="J177" s="46"/>
      <c r="K177" s="87">
        <f t="shared" si="8"/>
        <v>1</v>
      </c>
      <c r="L177" s="87">
        <v>1</v>
      </c>
      <c r="M177" s="87">
        <f t="shared" si="9"/>
        <v>1</v>
      </c>
      <c r="N177" s="87" t="str">
        <f t="shared" si="1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('1','C0000178','ສີນ້ໍາ ໂຟຊີເຊີນ ອະຄຣິລິກ ຊະນິດດ້ານ ສຳຫລັບທາພາຍນອກ-ພາຍໃນ  8749     9.460 ລິດ ','','','','', '', '','','ຖັງ',1,3,2,NOW(), 0, '0000-00-00 00:00:00', 0, '1',0,0 ); </v>
      </c>
      <c r="O177" s="87" t="str">
        <f t="shared" si="1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0,0,'17', 1, 1, 2, NOW(), 'ຮັບສິນຄ້າເຂົ້າໃໝ່', 'admin',' 0',0,0,0,'', '1','1','0000-00-00','-',NOW(),'-',NOW(),'-',NOW(),'1','1','','','');</v>
      </c>
    </row>
    <row r="178" spans="1:15">
      <c r="A178" s="41">
        <v>179</v>
      </c>
      <c r="B178" s="34" t="s">
        <v>213</v>
      </c>
      <c r="C178" s="41" t="s">
        <v>3592</v>
      </c>
      <c r="D178" s="53" t="s">
        <v>3018</v>
      </c>
      <c r="E178" s="46" t="s">
        <v>694</v>
      </c>
      <c r="F178" s="49">
        <v>0</v>
      </c>
      <c r="G178" s="47" t="s">
        <v>105</v>
      </c>
      <c r="H178" s="48">
        <v>46</v>
      </c>
      <c r="I178" s="46" t="s">
        <v>552</v>
      </c>
      <c r="J178" s="46"/>
      <c r="K178" s="87">
        <f t="shared" si="8"/>
        <v>1</v>
      </c>
      <c r="L178" s="87">
        <v>1</v>
      </c>
      <c r="M178" s="87">
        <f t="shared" si="9"/>
        <v>1</v>
      </c>
      <c r="N178" s="87" t="str">
        <f t="shared" si="1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('1','C0000179','ສີນ້ຳ ໂຟຊີເຊີນ ອະຄຣິລິກ ຊະນິດດ້ານ ສຳຫລັບພາຍນອກ-ພາຍໃນ  A2099       3.785 ລິດ','','','','', '', '','','ປ໋ອງ',1,3,2,NOW(), 0, '0000-00-00 00:00:00', 0, '1',0,0 ); </v>
      </c>
      <c r="O178" s="87" t="str">
        <f t="shared" si="1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0,0,'46', 1, 1, 2, NOW(), 'ຮັບສິນຄ້າເຂົ້າໃໝ່', 'admin',' 0',0,0,0,'', '1','1','0000-00-00','-',NOW(),'-',NOW(),'-',NOW(),'1','1','','','');</v>
      </c>
    </row>
    <row r="179" spans="1:15">
      <c r="A179" s="41">
        <v>180</v>
      </c>
      <c r="B179" s="34" t="s">
        <v>213</v>
      </c>
      <c r="C179" s="41" t="s">
        <v>3593</v>
      </c>
      <c r="D179" s="53" t="s">
        <v>3017</v>
      </c>
      <c r="E179" s="46" t="s">
        <v>3</v>
      </c>
      <c r="F179" s="49">
        <v>0</v>
      </c>
      <c r="G179" s="47" t="s">
        <v>105</v>
      </c>
      <c r="H179" s="48">
        <v>2</v>
      </c>
      <c r="I179" s="46" t="s">
        <v>552</v>
      </c>
      <c r="J179" s="46"/>
      <c r="K179" s="87">
        <f t="shared" si="8"/>
        <v>1</v>
      </c>
      <c r="L179" s="87">
        <v>1</v>
      </c>
      <c r="M179" s="87">
        <f t="shared" si="9"/>
        <v>1</v>
      </c>
      <c r="N179" s="87" t="str">
        <f t="shared" si="1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('1','C0000180','ສີນ້ໍາ ໂຟຊີເຊີນ ອະຄຣິລິກ ຊະນິດກຶ່ງເງົາ ສຳຫລັບທາພາຍນອກ-ພາຍໃນ  AG 8314     9.460 ລິດ ','','','','', '', '','','ຖັງ',1,3,2,NOW(), 0, '0000-00-00 00:00:00', 0, '1',0,0 ); </v>
      </c>
      <c r="O179" s="87" t="str">
        <f t="shared" si="1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0,0,'2', 1, 1, 2, NOW(), 'ຮັບສິນຄ້າເຂົ້າໃໝ່', 'admin',' 0',0,0,0,'', '1','1','0000-00-00','-',NOW(),'-',NOW(),'-',NOW(),'1','1','','','');</v>
      </c>
    </row>
    <row r="180" spans="1:15">
      <c r="A180" s="41">
        <v>181</v>
      </c>
      <c r="B180" s="34" t="s">
        <v>213</v>
      </c>
      <c r="C180" s="41" t="s">
        <v>3594</v>
      </c>
      <c r="D180" s="53" t="s">
        <v>3016</v>
      </c>
      <c r="E180" s="46" t="s">
        <v>3</v>
      </c>
      <c r="F180" s="49">
        <v>0</v>
      </c>
      <c r="G180" s="47" t="s">
        <v>105</v>
      </c>
      <c r="H180" s="48">
        <v>2</v>
      </c>
      <c r="I180" s="46" t="s">
        <v>552</v>
      </c>
      <c r="J180" s="46"/>
      <c r="K180" s="87">
        <f t="shared" si="8"/>
        <v>1</v>
      </c>
      <c r="L180" s="87">
        <v>1</v>
      </c>
      <c r="M180" s="87">
        <f t="shared" si="9"/>
        <v>1</v>
      </c>
      <c r="N180" s="87" t="str">
        <f t="shared" si="1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('1','C0000181','ສີນ້ໍາ ໂຟຊີເຊີນ ອະຄຣິລິກ ຊະນິດກຶ່ງເງົາ ສຳຫລັບທາພາຍນອກ-ພາຍໃນ 8253 kitty kitty 9.460 ລິດ ','','','','', '', '','','ຖັງ',1,3,2,NOW(), 0, '0000-00-00 00:00:00', 0, '1',0,0 ); </v>
      </c>
      <c r="O180" s="87" t="str">
        <f t="shared" si="1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0,0,'2', 1, 1, 2, NOW(), 'ຮັບສິນຄ້າເຂົ້າໃໝ່', 'admin',' 0',0,0,0,'', '1','1','0000-00-00','-',NOW(),'-',NOW(),'-',NOW(),'1','1','','','');</v>
      </c>
    </row>
    <row r="181" spans="1:15">
      <c r="A181" s="41">
        <v>182</v>
      </c>
      <c r="B181" s="34" t="s">
        <v>213</v>
      </c>
      <c r="C181" s="41" t="s">
        <v>3595</v>
      </c>
      <c r="D181" s="53" t="s">
        <v>3015</v>
      </c>
      <c r="E181" s="46" t="s">
        <v>3</v>
      </c>
      <c r="F181" s="49">
        <v>0</v>
      </c>
      <c r="G181" s="47" t="s">
        <v>105</v>
      </c>
      <c r="H181" s="48">
        <v>4</v>
      </c>
      <c r="I181" s="46" t="s">
        <v>552</v>
      </c>
      <c r="J181" s="46"/>
      <c r="K181" s="87">
        <f t="shared" si="8"/>
        <v>1</v>
      </c>
      <c r="L181" s="87">
        <v>1</v>
      </c>
      <c r="M181" s="87">
        <f t="shared" si="9"/>
        <v>1</v>
      </c>
      <c r="N181" s="87" t="str">
        <f t="shared" si="1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('1','C0000182','ສີນ້ໍາ ໂຟຊີເຊີນ ອະຄຣິລິກ ຊະນິດກຶ່ງເງົາ ສຳຫລັບທາພາຍນອກ-ພາຍໃນ  8085 RED   9.460 ລິດ ','','','','', '', '','','ຖັງ',1,3,2,NOW(), 0, '0000-00-00 00:00:00', 0, '1',0,0 ); </v>
      </c>
      <c r="O181" s="87" t="str">
        <f t="shared" si="1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0,0,'4', 1, 1, 2, NOW(), 'ຮັບສິນຄ້າເຂົ້າໃໝ່', 'admin',' 0',0,0,0,'', '1','1','0000-00-00','-',NOW(),'-',NOW(),'-',NOW(),'1','1','','','');</v>
      </c>
    </row>
    <row r="182" spans="1:15">
      <c r="A182" s="41">
        <v>183</v>
      </c>
      <c r="B182" s="34" t="s">
        <v>213</v>
      </c>
      <c r="C182" s="41" t="s">
        <v>3596</v>
      </c>
      <c r="D182" s="53" t="s">
        <v>3014</v>
      </c>
      <c r="E182" s="46" t="s">
        <v>3</v>
      </c>
      <c r="F182" s="49">
        <v>0</v>
      </c>
      <c r="G182" s="47" t="s">
        <v>105</v>
      </c>
      <c r="H182" s="48">
        <v>5</v>
      </c>
      <c r="I182" s="46" t="s">
        <v>552</v>
      </c>
      <c r="J182" s="46"/>
      <c r="K182" s="87">
        <f t="shared" si="8"/>
        <v>1</v>
      </c>
      <c r="L182" s="87">
        <v>1</v>
      </c>
      <c r="M182" s="87">
        <f t="shared" si="9"/>
        <v>1</v>
      </c>
      <c r="N182" s="87" t="str">
        <f t="shared" si="1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('1','C0000183','ສີນ້ໍາ ໂຟຊີເຊີນ ອະຄຣິລິກ ຊະນິດກຶ່ງເງົາ ສຳຫລັບທາພາຍນອກ-ພາຍໃນ  7869          9.460 ລິດ ','','','','', '', '','','ຖັງ',1,3,2,NOW(), 0, '0000-00-00 00:00:00', 0, '1',0,0 ); </v>
      </c>
      <c r="O182" s="87" t="str">
        <f t="shared" si="1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0,0,'5', 1, 1, 2, NOW(), 'ຮັບສິນຄ້າເຂົ້າໃໝ່', 'admin',' 0',0,0,0,'', '1','1','0000-00-00','-',NOW(),'-',NOW(),'-',NOW(),'1','1','','','');</v>
      </c>
    </row>
    <row r="183" spans="1:15">
      <c r="A183" s="41">
        <v>184</v>
      </c>
      <c r="B183" s="34" t="s">
        <v>213</v>
      </c>
      <c r="C183" s="41" t="s">
        <v>3597</v>
      </c>
      <c r="D183" s="53" t="s">
        <v>3013</v>
      </c>
      <c r="E183" s="46" t="s">
        <v>3</v>
      </c>
      <c r="F183" s="49">
        <v>0</v>
      </c>
      <c r="G183" s="47" t="s">
        <v>105</v>
      </c>
      <c r="H183" s="48">
        <v>3</v>
      </c>
      <c r="I183" s="46" t="s">
        <v>552</v>
      </c>
      <c r="J183" s="46"/>
      <c r="K183" s="87">
        <f t="shared" si="8"/>
        <v>1</v>
      </c>
      <c r="L183" s="87">
        <v>1</v>
      </c>
      <c r="M183" s="87">
        <f t="shared" si="9"/>
        <v>1</v>
      </c>
      <c r="N183" s="87" t="str">
        <f t="shared" si="1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('1','C0000184','ສີນ້ໍາ ໂຟຊີເຊີນ ອະຄຣິລິກ ຊະນິດກຶ່ງເງົາ ສຳຫລັບທາພາຍນອກ-ພາຍໃນ  7581          9.460 ລິດ ','','','','', '', '','','ຖັງ',1,3,2,NOW(), 0, '0000-00-00 00:00:00', 0, '1',0,0 ); </v>
      </c>
      <c r="O183" s="87" t="str">
        <f t="shared" si="1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0,0,'3', 1, 1, 2, NOW(), 'ຮັບສິນຄ້າເຂົ້າໃໝ່', 'admin',' 0',0,0,0,'', '1','1','0000-00-00','-',NOW(),'-',NOW(),'-',NOW(),'1','1','','','');</v>
      </c>
    </row>
    <row r="184" spans="1:15">
      <c r="A184" s="41">
        <v>185</v>
      </c>
      <c r="B184" s="34" t="s">
        <v>213</v>
      </c>
      <c r="C184" s="41" t="s">
        <v>3598</v>
      </c>
      <c r="D184" s="53" t="s">
        <v>3012</v>
      </c>
      <c r="E184" s="46" t="s">
        <v>3</v>
      </c>
      <c r="F184" s="49">
        <v>0</v>
      </c>
      <c r="G184" s="47" t="s">
        <v>105</v>
      </c>
      <c r="H184" s="48">
        <v>2</v>
      </c>
      <c r="I184" s="46" t="s">
        <v>552</v>
      </c>
      <c r="J184" s="46"/>
      <c r="K184" s="87">
        <f t="shared" si="8"/>
        <v>1</v>
      </c>
      <c r="L184" s="87">
        <v>1</v>
      </c>
      <c r="M184" s="87">
        <f t="shared" si="9"/>
        <v>1</v>
      </c>
      <c r="N184" s="87" t="str">
        <f t="shared" si="1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('1','C0000185','ສີນ້ໍາ ໂຟຊີເຊີນ ອະຄຣິລິກ ຊະນິດກຶ່ງເງົາ ສຳຫລັບທາພາຍນອກ-ພາຍໃນ  7269          9.460 ລິດ ','','','','', '', '','','ຖັງ',1,3,2,NOW(), 0, '0000-00-00 00:00:00', 0, '1',0,0 ); </v>
      </c>
      <c r="O184" s="87" t="str">
        <f t="shared" si="1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0,0,'2', 1, 1, 2, NOW(), 'ຮັບສິນຄ້າເຂົ້າໃໝ່', 'admin',' 0',0,0,0,'', '1','1','0000-00-00','-',NOW(),'-',NOW(),'-',NOW(),'1','1','','','');</v>
      </c>
    </row>
    <row r="185" spans="1:15">
      <c r="A185" s="41">
        <v>186</v>
      </c>
      <c r="B185" s="34" t="s">
        <v>213</v>
      </c>
      <c r="C185" s="41" t="s">
        <v>3599</v>
      </c>
      <c r="D185" s="53" t="s">
        <v>3011</v>
      </c>
      <c r="E185" s="46" t="s">
        <v>3</v>
      </c>
      <c r="F185" s="49">
        <v>0</v>
      </c>
      <c r="G185" s="47" t="s">
        <v>105</v>
      </c>
      <c r="H185" s="48">
        <v>1</v>
      </c>
      <c r="I185" s="46" t="s">
        <v>552</v>
      </c>
      <c r="J185" s="46"/>
      <c r="K185" s="87">
        <f t="shared" si="8"/>
        <v>1</v>
      </c>
      <c r="L185" s="87">
        <v>1</v>
      </c>
      <c r="M185" s="87">
        <f t="shared" si="9"/>
        <v>1</v>
      </c>
      <c r="N185" s="87" t="str">
        <f t="shared" si="1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('1','C0000186','ສີນ້ຳ ໂຟຊີເຊີນ ອະຄຣິລິກ  ສຳຫລັບພາຍນອກ - ພາຍໃນ   A2001     9.460 ລິດ ','','','','', '', '','','ຖັງ',1,3,2,NOW(), 0, '0000-00-00 00:00:00', 0, '1',0,0 ); </v>
      </c>
      <c r="O185" s="87" t="str">
        <f t="shared" si="1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186" spans="1:15">
      <c r="A186" s="41">
        <v>187</v>
      </c>
      <c r="B186" s="34" t="s">
        <v>213</v>
      </c>
      <c r="C186" s="41" t="s">
        <v>3600</v>
      </c>
      <c r="D186" s="53" t="s">
        <v>3010</v>
      </c>
      <c r="E186" s="46" t="s">
        <v>3</v>
      </c>
      <c r="F186" s="49">
        <v>0</v>
      </c>
      <c r="G186" s="47" t="s">
        <v>105</v>
      </c>
      <c r="H186" s="48">
        <v>1</v>
      </c>
      <c r="I186" s="46" t="s">
        <v>552</v>
      </c>
      <c r="J186" s="46"/>
      <c r="K186" s="87">
        <f t="shared" si="8"/>
        <v>1</v>
      </c>
      <c r="L186" s="87">
        <v>1</v>
      </c>
      <c r="M186" s="87">
        <f t="shared" si="9"/>
        <v>1</v>
      </c>
      <c r="N186" s="87" t="str">
        <f t="shared" si="1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('1','C0000187','ສີນ້ຳ ໂຟຊີເຊີນ ອະຄຣິລິກ  ສຳຫລັບພາຍນອກ - ພາຍໃນ   AE7326   9.460 ລິດ ','','','','', '', '','','ຖັງ',1,3,2,NOW(), 0, '0000-00-00 00:00:00', 0, '1',0,0 ); </v>
      </c>
      <c r="O186" s="87" t="str">
        <f t="shared" si="1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187" spans="1:15">
      <c r="A187" s="41">
        <v>188</v>
      </c>
      <c r="B187" s="34" t="s">
        <v>213</v>
      </c>
      <c r="C187" s="41" t="s">
        <v>3601</v>
      </c>
      <c r="D187" s="53" t="s">
        <v>4253</v>
      </c>
      <c r="E187" s="46" t="s">
        <v>694</v>
      </c>
      <c r="F187" s="49">
        <v>0</v>
      </c>
      <c r="G187" s="47" t="s">
        <v>105</v>
      </c>
      <c r="H187" s="48">
        <v>12</v>
      </c>
      <c r="I187" s="46" t="s">
        <v>552</v>
      </c>
      <c r="J187" s="46"/>
      <c r="K187" s="87">
        <f t="shared" si="8"/>
        <v>1</v>
      </c>
      <c r="L187" s="87">
        <v>1</v>
      </c>
      <c r="M187" s="87">
        <f t="shared" si="9"/>
        <v>1</v>
      </c>
      <c r="N187" s="87" t="str">
        <f t="shared" si="1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('1','C0000188','ສີທັບຫນ້າ ອີຟ໋ອກຊີ ''TOA'' ຟຣໍກາດ ຟິມບາງ 100  RAL6002  Part A  3.028 L','','','','', '', '','','ປ໋ອງ',1,3,2,NOW(), 0, '0000-00-00 00:00:00', 0, '1',0,0 ); </v>
      </c>
      <c r="O187" s="87" t="str">
        <f t="shared" si="1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0,0,'12', 1, 1, 2, NOW(), 'ຮັບສິນຄ້າເຂົ້າໃໝ່', 'admin',' 0',0,0,0,'', '1','1','0000-00-00','-',NOW(),'-',NOW(),'-',NOW(),'1','1','','','');</v>
      </c>
    </row>
    <row r="188" spans="1:15">
      <c r="A188" s="41">
        <v>189</v>
      </c>
      <c r="B188" s="34" t="s">
        <v>213</v>
      </c>
      <c r="C188" s="41" t="s">
        <v>3602</v>
      </c>
      <c r="D188" s="53" t="s">
        <v>4254</v>
      </c>
      <c r="E188" s="46" t="s">
        <v>694</v>
      </c>
      <c r="F188" s="49">
        <v>0</v>
      </c>
      <c r="G188" s="47" t="s">
        <v>105</v>
      </c>
      <c r="H188" s="48">
        <v>124</v>
      </c>
      <c r="I188" s="46" t="s">
        <v>552</v>
      </c>
      <c r="J188" s="46"/>
      <c r="K188" s="87">
        <f t="shared" si="8"/>
        <v>1</v>
      </c>
      <c r="L188" s="87">
        <v>1</v>
      </c>
      <c r="M188" s="87">
        <f t="shared" si="9"/>
        <v>1</v>
      </c>
      <c r="N188" s="87" t="str">
        <f t="shared" si="1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('1','C0000189','ສີທັບຫນ້າ ອີຟ໋ອກຊີ ''TOA'' ຟຣໍກາດ ຟິມບາງ 100  6002 Col.LEAF GREEN  Part A  3.028 L','','','','', '', '','','ປ໋ອງ',1,3,2,NOW(), 0, '0000-00-00 00:00:00', 0, '1',0,0 ); </v>
      </c>
      <c r="O188" s="87" t="str">
        <f t="shared" si="1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0,0,'124', 1, 1, 2, NOW(), 'ຮັບສິນຄ້າເຂົ້າໃໝ່', 'admin',' 0',0,0,0,'', '1','1','0000-00-00','-',NOW(),'-',NOW(),'-',NOW(),'1','1','','','');</v>
      </c>
    </row>
    <row r="189" spans="1:15">
      <c r="A189" s="41">
        <v>190</v>
      </c>
      <c r="B189" s="34" t="s">
        <v>213</v>
      </c>
      <c r="C189" s="41" t="s">
        <v>3603</v>
      </c>
      <c r="D189" s="53" t="s">
        <v>4255</v>
      </c>
      <c r="E189" s="46" t="s">
        <v>694</v>
      </c>
      <c r="F189" s="49">
        <v>0</v>
      </c>
      <c r="G189" s="47" t="s">
        <v>105</v>
      </c>
      <c r="H189" s="48">
        <v>54</v>
      </c>
      <c r="I189" s="46" t="s">
        <v>552</v>
      </c>
      <c r="J189" s="46"/>
      <c r="K189" s="87">
        <f t="shared" si="8"/>
        <v>1</v>
      </c>
      <c r="L189" s="87">
        <v>1</v>
      </c>
      <c r="M189" s="87">
        <f t="shared" si="9"/>
        <v>1</v>
      </c>
      <c r="N189" s="87" t="str">
        <f t="shared" si="1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('1','C0000190','ສີທັບຫນ້າ ອີຟ໋ອກຊີ ''TOA'' ຟຣໍກາດ ຟິມບາງ 100  5012  Col.LIHT BLUE  Part A  3.028 L','','','','', '', '','','ປ໋ອງ',1,3,2,NOW(), 0, '0000-00-00 00:00:00', 0, '1',0,0 ); </v>
      </c>
      <c r="O189" s="87" t="str">
        <f t="shared" si="1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0,0,'54', 1, 1, 2, NOW(), 'ຮັບສິນຄ້າເຂົ້າໃໝ່', 'admin',' 0',0,0,0,'', '1','1','0000-00-00','-',NOW(),'-',NOW(),'-',NOW(),'1','1','','','');</v>
      </c>
    </row>
    <row r="190" spans="1:15">
      <c r="A190" s="41">
        <v>191</v>
      </c>
      <c r="B190" s="34" t="s">
        <v>213</v>
      </c>
      <c r="C190" s="41" t="s">
        <v>3604</v>
      </c>
      <c r="D190" s="53" t="s">
        <v>4256</v>
      </c>
      <c r="E190" s="46" t="s">
        <v>694</v>
      </c>
      <c r="F190" s="49">
        <v>0</v>
      </c>
      <c r="G190" s="47" t="s">
        <v>105</v>
      </c>
      <c r="H190" s="48">
        <v>214</v>
      </c>
      <c r="I190" s="46" t="s">
        <v>552</v>
      </c>
      <c r="J190" s="46"/>
      <c r="K190" s="87">
        <f t="shared" si="8"/>
        <v>1</v>
      </c>
      <c r="L190" s="87">
        <v>1</v>
      </c>
      <c r="M190" s="87">
        <f t="shared" si="9"/>
        <v>1</v>
      </c>
      <c r="N190" s="87" t="str">
        <f t="shared" si="1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('1','C0000191','ສີທັບຫນ້າ ອີຟ໋ອກຊີ ''TOA'' ຟຣໍກາດ ຟິມບາງ 100  #0000   Part B  0.757 L','','','','', '', '','','ປ໋ອງ',1,3,2,NOW(), 0, '0000-00-00 00:00:00', 0, '1',0,0 ); </v>
      </c>
      <c r="O190" s="87" t="str">
        <f t="shared" si="1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0,0,'214', 1, 1, 2, NOW(), 'ຮັບສິນຄ້າເຂົ້າໃໝ່', 'admin',' 0',0,0,0,'', '1','1','0000-00-00','-',NOW(),'-',NOW(),'-',NOW(),'1','1','','','');</v>
      </c>
    </row>
    <row r="191" spans="1:15">
      <c r="A191" s="41">
        <v>192</v>
      </c>
      <c r="B191" s="34" t="s">
        <v>213</v>
      </c>
      <c r="C191" s="41" t="s">
        <v>3605</v>
      </c>
      <c r="D191" s="53" t="s">
        <v>4257</v>
      </c>
      <c r="E191" s="46" t="s">
        <v>694</v>
      </c>
      <c r="F191" s="49">
        <v>0</v>
      </c>
      <c r="G191" s="47" t="s">
        <v>105</v>
      </c>
      <c r="H191" s="48">
        <v>227</v>
      </c>
      <c r="I191" s="46" t="s">
        <v>552</v>
      </c>
      <c r="J191" s="46"/>
      <c r="K191" s="87">
        <f t="shared" si="8"/>
        <v>1</v>
      </c>
      <c r="L191" s="87">
        <v>1</v>
      </c>
      <c r="M191" s="87">
        <f t="shared" si="9"/>
        <v>1</v>
      </c>
      <c r="N191" s="87" t="str">
        <f t="shared" si="1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('1','C0000192','ສີທັບຫນ້າ ອີຟ໋ອກຊີ ''TOA'' ອີໂຟກາດ ອີນາເມວ      #0000   Part B  0.757 L','','','','', '', '','','ປ໋ອງ',1,3,2,NOW(), 0, '0000-00-00 00:00:00', 0, '1',0,0 ); </v>
      </c>
      <c r="O191" s="87" t="str">
        <f t="shared" si="1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0,0,'227', 1, 1, 2, NOW(), 'ຮັບສິນຄ້າເຂົ້າໃໝ່', 'admin',' 0',0,0,0,'', '1','1','0000-00-00','-',NOW(),'-',NOW(),'-',NOW(),'1','1','','','');</v>
      </c>
    </row>
    <row r="192" spans="1:15">
      <c r="A192" s="41">
        <v>193</v>
      </c>
      <c r="B192" s="34" t="s">
        <v>213</v>
      </c>
      <c r="C192" s="41" t="s">
        <v>3606</v>
      </c>
      <c r="D192" s="53" t="s">
        <v>4258</v>
      </c>
      <c r="E192" s="46" t="s">
        <v>694</v>
      </c>
      <c r="F192" s="49">
        <v>0</v>
      </c>
      <c r="G192" s="47" t="s">
        <v>105</v>
      </c>
      <c r="H192" s="48">
        <v>86</v>
      </c>
      <c r="I192" s="46" t="s">
        <v>552</v>
      </c>
      <c r="J192" s="46"/>
      <c r="K192" s="87">
        <f t="shared" si="8"/>
        <v>1</v>
      </c>
      <c r="L192" s="87">
        <v>1</v>
      </c>
      <c r="M192" s="87">
        <f t="shared" si="9"/>
        <v>1</v>
      </c>
      <c r="N192" s="87" t="str">
        <f t="shared" si="1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('1','C0000193','ສີທັບຫນ້າ ອີຟ໋ອກຊີ ''TOA'' ອີໂຟກາດ ອີນາເມວ      5012    Part A  3.028 L','','','','', '', '','','ປ໋ອງ',1,3,2,NOW(), 0, '0000-00-00 00:00:00', 0, '1',0,0 ); </v>
      </c>
      <c r="O192" s="87" t="str">
        <f t="shared" si="1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0,0,'86', 1, 1, 2, NOW(), 'ຮັບສິນຄ້າເຂົ້າໃໝ່', 'admin',' 0',0,0,0,'', '1','1','0000-00-00','-',NOW(),'-',NOW(),'-',NOW(),'1','1','','','');</v>
      </c>
    </row>
    <row r="193" spans="1:15">
      <c r="A193" s="41">
        <v>194</v>
      </c>
      <c r="B193" s="34" t="s">
        <v>213</v>
      </c>
      <c r="C193" s="41" t="s">
        <v>3607</v>
      </c>
      <c r="D193" s="58" t="s">
        <v>4252</v>
      </c>
      <c r="E193" s="39" t="s">
        <v>3</v>
      </c>
      <c r="F193" s="107">
        <v>0</v>
      </c>
      <c r="G193" s="133"/>
      <c r="H193" s="62">
        <v>9</v>
      </c>
      <c r="I193" s="39" t="s">
        <v>552</v>
      </c>
      <c r="J193" s="46"/>
      <c r="K193" s="87">
        <f t="shared" si="8"/>
        <v>1</v>
      </c>
      <c r="L193" s="87">
        <v>1</v>
      </c>
      <c r="M193" s="87">
        <f t="shared" si="9"/>
        <v>1</v>
      </c>
      <c r="N193" s="87" t="str">
        <f t="shared" si="1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('1','C0000194','ສີທັບຫນ້າໄມ້ ແລັກເກີເງົາ   ''TOA''   T - 5000   18.925 ລິດ','','','','', '', '','','ຖັງ',1,3,2,NOW(), 0, '0000-00-00 00:00:00', 0, '1',0,0 ); </v>
      </c>
      <c r="O193" s="87" t="str">
        <f t="shared" si="1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0,0,'9', 1, 1, 2, NOW(), 'ຮັບສິນຄ້າເຂົ້າໃໝ່', 'admin',' 0',0,0,0,'', '1','1','0000-00-00','-',NOW(),'-',NOW(),'-',NOW(),'1','1','','','');</v>
      </c>
    </row>
    <row r="194" spans="1:15">
      <c r="A194" s="41">
        <v>195</v>
      </c>
      <c r="B194" s="34" t="s">
        <v>213</v>
      </c>
      <c r="C194" s="41" t="s">
        <v>3608</v>
      </c>
      <c r="D194" s="58" t="s">
        <v>4259</v>
      </c>
      <c r="E194" s="39" t="s">
        <v>3</v>
      </c>
      <c r="F194" s="107">
        <v>0</v>
      </c>
      <c r="G194" s="133"/>
      <c r="H194" s="62">
        <v>24</v>
      </c>
      <c r="I194" s="39" t="s">
        <v>552</v>
      </c>
      <c r="J194" s="46"/>
      <c r="K194" s="87">
        <f t="shared" si="8"/>
        <v>1</v>
      </c>
      <c r="L194" s="87">
        <v>1</v>
      </c>
      <c r="M194" s="87">
        <f t="shared" si="9"/>
        <v>1</v>
      </c>
      <c r="N194" s="87" t="str">
        <f t="shared" si="1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('1','C0000195','ສີທັບຫນ້າໄມ້ ແລັກເກີດ້ານ  ''TOA''   T - 5500    18.925 ລິດ','','','','', '', '','','ຖັງ',1,3,2,NOW(), 0, '0000-00-00 00:00:00', 0, '1',0,0 ); </v>
      </c>
      <c r="O194" s="87" t="str">
        <f t="shared" si="1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0,0,'24', 1, 1, 2, NOW(), 'ຮັບສິນຄ້າເຂົ້າໃໝ່', 'admin',' 0',0,0,0,'', '1','1','0000-00-00','-',NOW(),'-',NOW(),'-',NOW(),'1','1','','','');</v>
      </c>
    </row>
    <row r="195" spans="1:15">
      <c r="A195" s="41">
        <v>196</v>
      </c>
      <c r="B195" s="34" t="s">
        <v>213</v>
      </c>
      <c r="C195" s="41" t="s">
        <v>3609</v>
      </c>
      <c r="D195" s="58" t="s">
        <v>4260</v>
      </c>
      <c r="E195" s="39" t="s">
        <v>2992</v>
      </c>
      <c r="F195" s="107">
        <v>0</v>
      </c>
      <c r="G195" s="133"/>
      <c r="H195" s="62">
        <v>2</v>
      </c>
      <c r="I195" s="39" t="s">
        <v>552</v>
      </c>
      <c r="J195" s="46"/>
      <c r="K195" s="87">
        <f t="shared" ref="K195:K258" si="12">_xlfn.IFS(I195="ສາງລາຍວັນສຳນັກງານໃຫຍ່",1,I195="ພະແນກບໍລິຫານສຳນັກງານໃຫຍ່",2,I195="ໄອເຕັກສູນວາງສະແດງສິນຄ້າ",3,I195="ໄອເຕັກມໍລ",4,I195="ໄອເຕັກສວນນ້ຳ",5,I195="ທົ່ງຂັນຄຳມໍລ",6,TRUE,1)</f>
        <v>1</v>
      </c>
      <c r="L195" s="87">
        <v>1</v>
      </c>
      <c r="M195" s="87">
        <f t="shared" ref="M195:M258" si="13">_xlfn.IFS(G195="ກີບ",1,G195="ບາດ",3,G195="ໂດລາ",2,TRUE,1)</f>
        <v>1</v>
      </c>
      <c r="N195" s="87" t="str">
        <f t="shared" ref="N195:N258" si="14">"INSERT INTO tb_material(info_id, mBarcode, materialName, materialRemark, materialRemark1, materialRemark2, uname1, unitQty1,uname2, unitQty2, uname3, unitQty3,status_id,user_add,date_add,user_edit,date_edit, min_stock, kf_id, ingredient, mOpenStock) " &amp; " Values ('"&amp; K195 &amp;"','"&amp; C195 &amp;"','"&amp; D195 &amp;"','','','','', '', '','','" &amp; E195 &amp;"',1,3,2,NOW(), 0, '0000-00-00 00:00:00', 0, '"&amp; L195&amp;"',0,0 ); "</f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('1','C0000196','ສີທັບຫນ້າໄມ້ ແລັກເກີດ້ານ  ''TOA''   T - 5500     3.785 ລິດ','','','','', '', '','','ແກ່ນລອນ',1,3,2,NOW(), 0, '0000-00-00 00:00:00', 0, '1',0,0 ); </v>
      </c>
      <c r="O195" s="87" t="str">
        <f t="shared" ref="O195:O258" si="15">"INSERT INTO tb_transactiond ( tranID, info_id, date_tran, materialID, unitQty1, unitQty2, unitQty3, tranType, status_id, user_add, date_add, Dremark, staffName,  pur_price, pur_tax, sale_price, receive_dis, location_addr, openID," &amp; "   dbch, exp_date,bill_no, bill_date,whouse_no, whouse_date, po_no, po_date, cur_id, lot_no, `release`, sector, po_file) " &amp; "
VALUES ('778899776655431', '"&amp;K195&amp;"', '2024-04-10', (SELECT MAX(materialID) as materialID FROM tb_material WHERE info_id= '"&amp;K195&amp;"'), 0,0,'"&amp;H195&amp;"', 1, 1, 2, NOW(), 'ຮັບສິນຄ້າເຂົ້າໃໝ່', 'admin',' "&amp;F195&amp;"',0,0,0,'', '1','1','0000-00-00','-',NOW(),'-',NOW(),'-',NOW(),'"&amp;M195&amp;"','1','','','');"</f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0,0,'2', 1, 1, 2, NOW(), 'ຮັບສິນຄ້າເຂົ້າໃໝ່', 'admin',' 0',0,0,0,'', '1','1','0000-00-00','-',NOW(),'-',NOW(),'-',NOW(),'1','1','','','');</v>
      </c>
    </row>
    <row r="196" spans="1:15">
      <c r="A196" s="41">
        <v>197</v>
      </c>
      <c r="B196" s="34" t="s">
        <v>213</v>
      </c>
      <c r="C196" s="41" t="s">
        <v>3610</v>
      </c>
      <c r="D196" s="58" t="s">
        <v>4261</v>
      </c>
      <c r="E196" s="39" t="s">
        <v>2992</v>
      </c>
      <c r="F196" s="107">
        <v>0</v>
      </c>
      <c r="G196" s="133"/>
      <c r="H196" s="62">
        <v>3</v>
      </c>
      <c r="I196" s="39" t="s">
        <v>552</v>
      </c>
      <c r="J196" s="46"/>
      <c r="K196" s="87">
        <f t="shared" si="12"/>
        <v>1</v>
      </c>
      <c r="L196" s="87">
        <v>1</v>
      </c>
      <c r="M196" s="87">
        <f t="shared" si="13"/>
        <v>1</v>
      </c>
      <c r="N196" s="87" t="str">
        <f t="shared" si="14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('1','C0000197','ສີທັບຫນ້າໄມ້ ໂພລີຢູລິເທນ  ''TOA '' T- 3000  ຊະນິດເງົາພາຍໃນ  3.5 ລິດ ','','','','', '', '','','ແກ່ນລອນ',1,3,2,NOW(), 0, '0000-00-00 00:00:00', 0, '1',0,0 ); </v>
      </c>
      <c r="O196" s="87" t="str">
        <f t="shared" si="15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0,0,'3', 1, 1, 2, NOW(), 'ຮັບສິນຄ້າເຂົ້າໃໝ່', 'admin',' 0',0,0,0,'', '1','1','0000-00-00','-',NOW(),'-',NOW(),'-',NOW(),'1','1','','','');</v>
      </c>
    </row>
    <row r="197" spans="1:15">
      <c r="A197" s="41">
        <v>198</v>
      </c>
      <c r="B197" s="34" t="s">
        <v>213</v>
      </c>
      <c r="C197" s="41" t="s">
        <v>3611</v>
      </c>
      <c r="D197" s="58" t="s">
        <v>4262</v>
      </c>
      <c r="E197" s="39" t="s">
        <v>2992</v>
      </c>
      <c r="F197" s="107">
        <v>0</v>
      </c>
      <c r="G197" s="133"/>
      <c r="H197" s="62">
        <v>10</v>
      </c>
      <c r="I197" s="39" t="s">
        <v>552</v>
      </c>
      <c r="J197" s="46"/>
      <c r="K197" s="87">
        <f t="shared" si="12"/>
        <v>1</v>
      </c>
      <c r="L197" s="87">
        <v>1</v>
      </c>
      <c r="M197" s="87">
        <f t="shared" si="13"/>
        <v>1</v>
      </c>
      <c r="N197" s="87" t="str">
        <f t="shared" si="14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('1','C0000198','ສີທັບຫນ້າໄມ້ ໂພລີຢູລິເທນ   ''BEGER ''   2K   B- 5000           3.5 ລິດ ','','','','', '', '','','ແກ່ນລອນ',1,3,2,NOW(), 0, '0000-00-00 00:00:00', 0, '1',0,0 ); </v>
      </c>
      <c r="O197" s="87" t="str">
        <f t="shared" si="15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0,0,'10', 1, 1, 2, NOW(), 'ຮັບສິນຄ້າເຂົ້າໃໝ່', 'admin',' 0',0,0,0,'', '1','1','0000-00-00','-',NOW(),'-',NOW(),'-',NOW(),'1','1','','','');</v>
      </c>
    </row>
    <row r="198" spans="1:15">
      <c r="A198" s="41">
        <v>199</v>
      </c>
      <c r="B198" s="34" t="s">
        <v>213</v>
      </c>
      <c r="C198" s="41" t="s">
        <v>3612</v>
      </c>
      <c r="D198" s="53" t="s">
        <v>2764</v>
      </c>
      <c r="E198" s="46" t="s">
        <v>1</v>
      </c>
      <c r="F198" s="49">
        <v>0</v>
      </c>
      <c r="G198" s="47" t="s">
        <v>105</v>
      </c>
      <c r="H198" s="48">
        <v>2</v>
      </c>
      <c r="I198" s="46" t="s">
        <v>552</v>
      </c>
      <c r="J198" s="46"/>
      <c r="K198" s="87">
        <f t="shared" si="12"/>
        <v>1</v>
      </c>
      <c r="L198" s="87">
        <v>1</v>
      </c>
      <c r="M198" s="87">
        <f t="shared" si="13"/>
        <v>1</v>
      </c>
      <c r="N198" s="87" t="str">
        <f t="shared" si="14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('1','C0000199','ສາຍພານ ເບີ  A24','','','','', '', '','','ເສັ້ນ',1,3,2,NOW(), 0, '0000-00-00 00:00:00', 0, '1',0,0 ); </v>
      </c>
      <c r="O198" s="87" t="str">
        <f t="shared" si="15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0,0,'2', 1, 1, 2, NOW(), 'ຮັບສິນຄ້າເຂົ້າໃໝ່', 'admin',' 0',0,0,0,'', '1','1','0000-00-00','-',NOW(),'-',NOW(),'-',NOW(),'1','1','','','');</v>
      </c>
    </row>
    <row r="199" spans="1:15">
      <c r="A199" s="41">
        <v>200</v>
      </c>
      <c r="B199" s="34" t="s">
        <v>213</v>
      </c>
      <c r="C199" s="41" t="s">
        <v>3613</v>
      </c>
      <c r="D199" s="53" t="s">
        <v>2763</v>
      </c>
      <c r="E199" s="46" t="s">
        <v>1</v>
      </c>
      <c r="F199" s="49">
        <v>0</v>
      </c>
      <c r="G199" s="47" t="s">
        <v>105</v>
      </c>
      <c r="H199" s="48">
        <v>3</v>
      </c>
      <c r="I199" s="46" t="s">
        <v>552</v>
      </c>
      <c r="J199" s="46"/>
      <c r="K199" s="87">
        <f t="shared" si="12"/>
        <v>1</v>
      </c>
      <c r="L199" s="87">
        <v>1</v>
      </c>
      <c r="M199" s="87">
        <f t="shared" si="13"/>
        <v>1</v>
      </c>
      <c r="N199" s="87" t="str">
        <f t="shared" si="14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('1','C0000200','ສາຍພານ ເບີ  A27','','','','', '', '','','ເສັ້ນ',1,3,2,NOW(), 0, '0000-00-00 00:00:00', 0, '1',0,0 ); </v>
      </c>
      <c r="O199" s="87" t="str">
        <f t="shared" si="15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0,0,'3', 1, 1, 2, NOW(), 'ຮັບສິນຄ້າເຂົ້າໃໝ່', 'admin',' 0',0,0,0,'', '1','1','0000-00-00','-',NOW(),'-',NOW(),'-',NOW(),'1','1','','','');</v>
      </c>
    </row>
    <row r="200" spans="1:15">
      <c r="A200" s="41">
        <v>201</v>
      </c>
      <c r="B200" s="34" t="s">
        <v>213</v>
      </c>
      <c r="C200" s="41" t="s">
        <v>3614</v>
      </c>
      <c r="D200" s="53" t="s">
        <v>2762</v>
      </c>
      <c r="E200" s="46" t="s">
        <v>1</v>
      </c>
      <c r="F200" s="49">
        <v>0</v>
      </c>
      <c r="G200" s="47" t="s">
        <v>105</v>
      </c>
      <c r="H200" s="48">
        <v>4</v>
      </c>
      <c r="I200" s="46" t="s">
        <v>552</v>
      </c>
      <c r="J200" s="46"/>
      <c r="K200" s="87">
        <f t="shared" si="12"/>
        <v>1</v>
      </c>
      <c r="L200" s="87">
        <v>1</v>
      </c>
      <c r="M200" s="87">
        <f t="shared" si="13"/>
        <v>1</v>
      </c>
      <c r="N200" s="87" t="str">
        <f t="shared" si="14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('1','C0000201','ສາຍພານ ເບີ  A28','','','','', '', '','','ເສັ້ນ',1,3,2,NOW(), 0, '0000-00-00 00:00:00', 0, '1',0,0 ); </v>
      </c>
      <c r="O200" s="87" t="str">
        <f t="shared" si="15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0,0,'4', 1, 1, 2, NOW(), 'ຮັບສິນຄ້າເຂົ້າໃໝ່', 'admin',' 0',0,0,0,'', '1','1','0000-00-00','-',NOW(),'-',NOW(),'-',NOW(),'1','1','','','');</v>
      </c>
    </row>
    <row r="201" spans="1:15">
      <c r="A201" s="41">
        <v>202</v>
      </c>
      <c r="B201" s="34" t="s">
        <v>213</v>
      </c>
      <c r="C201" s="41" t="s">
        <v>3615</v>
      </c>
      <c r="D201" s="53" t="s">
        <v>2761</v>
      </c>
      <c r="E201" s="46" t="s">
        <v>1</v>
      </c>
      <c r="F201" s="49">
        <v>0</v>
      </c>
      <c r="G201" s="47" t="s">
        <v>105</v>
      </c>
      <c r="H201" s="48">
        <v>10</v>
      </c>
      <c r="I201" s="46" t="s">
        <v>552</v>
      </c>
      <c r="J201" s="46"/>
      <c r="K201" s="87">
        <f t="shared" si="12"/>
        <v>1</v>
      </c>
      <c r="L201" s="87">
        <v>1</v>
      </c>
      <c r="M201" s="87">
        <f t="shared" si="13"/>
        <v>1</v>
      </c>
      <c r="N201" s="87" t="str">
        <f t="shared" si="14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('1','C0000202','ສາຍພານ ເບີ  A40','','','','', '', '','','ເສັ້ນ',1,3,2,NOW(), 0, '0000-00-00 00:00:00', 0, '1',0,0 ); </v>
      </c>
      <c r="O201" s="87" t="str">
        <f t="shared" si="15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0,0,'10', 1, 1, 2, NOW(), 'ຮັບສິນຄ້າເຂົ້າໃໝ່', 'admin',' 0',0,0,0,'', '1','1','0000-00-00','-',NOW(),'-',NOW(),'-',NOW(),'1','1','','','');</v>
      </c>
    </row>
    <row r="202" spans="1:15">
      <c r="A202" s="41">
        <v>203</v>
      </c>
      <c r="B202" s="34" t="s">
        <v>213</v>
      </c>
      <c r="C202" s="41" t="s">
        <v>3616</v>
      </c>
      <c r="D202" s="53" t="s">
        <v>3188</v>
      </c>
      <c r="E202" s="46" t="s">
        <v>1</v>
      </c>
      <c r="F202" s="49">
        <v>0</v>
      </c>
      <c r="G202" s="47" t="s">
        <v>105</v>
      </c>
      <c r="H202" s="48">
        <v>1</v>
      </c>
      <c r="I202" s="46" t="s">
        <v>552</v>
      </c>
      <c r="J202" s="46"/>
      <c r="K202" s="87">
        <f t="shared" si="12"/>
        <v>1</v>
      </c>
      <c r="L202" s="87">
        <v>1</v>
      </c>
      <c r="M202" s="87">
        <f t="shared" si="13"/>
        <v>1</v>
      </c>
      <c r="N202" s="87" t="str">
        <f t="shared" si="14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('1','C0000203','ສາຍພານ ເບີ B46','','','','', '', '','','ເສັ້ນ',1,3,2,NOW(), 0, '0000-00-00 00:00:00', 0, '1',0,0 ); </v>
      </c>
      <c r="O202" s="87" t="str">
        <f t="shared" si="15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203" spans="1:15">
      <c r="A203" s="41">
        <v>204</v>
      </c>
      <c r="B203" s="34" t="s">
        <v>213</v>
      </c>
      <c r="C203" s="41" t="s">
        <v>3617</v>
      </c>
      <c r="D203" s="53" t="s">
        <v>3189</v>
      </c>
      <c r="E203" s="46" t="s">
        <v>1</v>
      </c>
      <c r="F203" s="49">
        <v>0</v>
      </c>
      <c r="G203" s="47" t="s">
        <v>105</v>
      </c>
      <c r="H203" s="48">
        <v>5</v>
      </c>
      <c r="I203" s="46" t="s">
        <v>552</v>
      </c>
      <c r="J203" s="46"/>
      <c r="K203" s="87">
        <f t="shared" si="12"/>
        <v>1</v>
      </c>
      <c r="L203" s="87">
        <v>1</v>
      </c>
      <c r="M203" s="87">
        <f t="shared" si="13"/>
        <v>1</v>
      </c>
      <c r="N203" s="87" t="str">
        <f t="shared" si="14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('1','C0000204','ສາຍພານ ເບີ B49','','','','', '', '','','ເສັ້ນ',1,3,2,NOW(), 0, '0000-00-00 00:00:00', 0, '1',0,0 ); </v>
      </c>
      <c r="O203" s="87" t="str">
        <f t="shared" si="15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0,0,'5', 1, 1, 2, NOW(), 'ຮັບສິນຄ້າເຂົ້າໃໝ່', 'admin',' 0',0,0,0,'', '1','1','0000-00-00','-',NOW(),'-',NOW(),'-',NOW(),'1','1','','','');</v>
      </c>
    </row>
    <row r="204" spans="1:15">
      <c r="A204" s="41">
        <v>205</v>
      </c>
      <c r="B204" s="34" t="s">
        <v>213</v>
      </c>
      <c r="C204" s="41" t="s">
        <v>3618</v>
      </c>
      <c r="D204" s="53" t="s">
        <v>3190</v>
      </c>
      <c r="E204" s="46" t="s">
        <v>1</v>
      </c>
      <c r="F204" s="49">
        <v>0</v>
      </c>
      <c r="G204" s="47" t="s">
        <v>105</v>
      </c>
      <c r="H204" s="48">
        <v>1</v>
      </c>
      <c r="I204" s="46" t="s">
        <v>552</v>
      </c>
      <c r="J204" s="46"/>
      <c r="K204" s="87">
        <f t="shared" si="12"/>
        <v>1</v>
      </c>
      <c r="L204" s="87">
        <v>1</v>
      </c>
      <c r="M204" s="87">
        <f t="shared" si="13"/>
        <v>1</v>
      </c>
      <c r="N204" s="87" t="str">
        <f t="shared" si="14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('1','C0000205','ສາຍພານ ເບີ B50','','','','', '', '','','ເສັ້ນ',1,3,2,NOW(), 0, '0000-00-00 00:00:00', 0, '1',0,0 ); </v>
      </c>
      <c r="O204" s="87" t="str">
        <f t="shared" si="15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205" spans="1:15">
      <c r="A205" s="41">
        <v>206</v>
      </c>
      <c r="B205" s="34" t="s">
        <v>213</v>
      </c>
      <c r="C205" s="41" t="s">
        <v>3619</v>
      </c>
      <c r="D205" s="53" t="s">
        <v>3191</v>
      </c>
      <c r="E205" s="46" t="s">
        <v>1</v>
      </c>
      <c r="F205" s="49">
        <v>0</v>
      </c>
      <c r="G205" s="47" t="s">
        <v>105</v>
      </c>
      <c r="H205" s="48">
        <v>1</v>
      </c>
      <c r="I205" s="46" t="s">
        <v>552</v>
      </c>
      <c r="J205" s="46"/>
      <c r="K205" s="87">
        <f t="shared" si="12"/>
        <v>1</v>
      </c>
      <c r="L205" s="87">
        <v>1</v>
      </c>
      <c r="M205" s="87">
        <f t="shared" si="13"/>
        <v>1</v>
      </c>
      <c r="N205" s="87" t="str">
        <f t="shared" si="14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('1','C0000206','ສາຍພານ ເບີ B51','','','','', '', '','','ເສັ້ນ',1,3,2,NOW(), 0, '0000-00-00 00:00:00', 0, '1',0,0 ); </v>
      </c>
      <c r="O205" s="87" t="str">
        <f t="shared" si="15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206" spans="1:15">
      <c r="A206" s="41">
        <v>207</v>
      </c>
      <c r="B206" s="34" t="s">
        <v>213</v>
      </c>
      <c r="C206" s="41" t="s">
        <v>3620</v>
      </c>
      <c r="D206" s="53" t="s">
        <v>3192</v>
      </c>
      <c r="E206" s="46" t="s">
        <v>1</v>
      </c>
      <c r="F206" s="49">
        <v>0</v>
      </c>
      <c r="G206" s="47" t="s">
        <v>105</v>
      </c>
      <c r="H206" s="48">
        <v>6</v>
      </c>
      <c r="I206" s="46" t="s">
        <v>552</v>
      </c>
      <c r="J206" s="46"/>
      <c r="K206" s="87">
        <f t="shared" si="12"/>
        <v>1</v>
      </c>
      <c r="L206" s="87">
        <v>1</v>
      </c>
      <c r="M206" s="87">
        <f t="shared" si="13"/>
        <v>1</v>
      </c>
      <c r="N206" s="87" t="str">
        <f t="shared" si="14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('1','C0000207','ສາຍພານ ເບີ B74','','','','', '', '','','ເສັ້ນ',1,3,2,NOW(), 0, '0000-00-00 00:00:00', 0, '1',0,0 ); </v>
      </c>
      <c r="O206" s="87" t="str">
        <f t="shared" si="15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0,0,'6', 1, 1, 2, NOW(), 'ຮັບສິນຄ້າເຂົ້າໃໝ່', 'admin',' 0',0,0,0,'', '1','1','0000-00-00','-',NOW(),'-',NOW(),'-',NOW(),'1','1','','','');</v>
      </c>
    </row>
    <row r="207" spans="1:15">
      <c r="A207" s="41">
        <v>208</v>
      </c>
      <c r="B207" s="34" t="s">
        <v>213</v>
      </c>
      <c r="C207" s="41" t="s">
        <v>3621</v>
      </c>
      <c r="D207" s="38" t="s">
        <v>3182</v>
      </c>
      <c r="E207" s="34" t="s">
        <v>1</v>
      </c>
      <c r="F207" s="63">
        <v>128</v>
      </c>
      <c r="G207" s="112" t="s">
        <v>671</v>
      </c>
      <c r="H207" s="36">
        <v>2</v>
      </c>
      <c r="I207" s="34" t="s">
        <v>569</v>
      </c>
      <c r="J207" s="53"/>
      <c r="K207" s="87">
        <f t="shared" si="12"/>
        <v>3</v>
      </c>
      <c r="L207" s="87">
        <v>1</v>
      </c>
      <c r="M207" s="87">
        <f t="shared" si="13"/>
        <v>3</v>
      </c>
      <c r="N207" s="87" t="str">
        <f t="shared" si="14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('3','C0000208','ສາຍພານ ເບີ B80','','','','', '', '','','ເສັ້ນ',1,3,2,NOW(), 0, '0000-00-00 00:00:00', 0, '1',0,0 ); </v>
      </c>
      <c r="O207" s="87" t="str">
        <f t="shared" si="15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'3', '2024-04-10', (SELECT MAX(materialID) as materialID FROM tb_material WHERE info_id= '3'), 0,0,'2', 1, 1, 2, NOW(), 'ຮັບສິນຄ້າເຂົ້າໃໝ່', 'admin',' 128',0,0,0,'', '1','1','0000-00-00','-',NOW(),'-',NOW(),'-',NOW(),'3','1','','','');</v>
      </c>
    </row>
    <row r="208" spans="1:15">
      <c r="A208" s="41">
        <v>209</v>
      </c>
      <c r="B208" s="34" t="s">
        <v>213</v>
      </c>
      <c r="C208" s="41" t="s">
        <v>3622</v>
      </c>
      <c r="D208" s="38" t="s">
        <v>3182</v>
      </c>
      <c r="E208" s="34" t="s">
        <v>1</v>
      </c>
      <c r="F208" s="63">
        <v>126</v>
      </c>
      <c r="G208" s="112" t="s">
        <v>671</v>
      </c>
      <c r="H208" s="36">
        <v>10</v>
      </c>
      <c r="I208" s="34" t="s">
        <v>570</v>
      </c>
      <c r="J208" s="53"/>
      <c r="K208" s="87">
        <f t="shared" si="12"/>
        <v>4</v>
      </c>
      <c r="L208" s="87">
        <v>1</v>
      </c>
      <c r="M208" s="87">
        <f t="shared" si="13"/>
        <v>3</v>
      </c>
      <c r="N208" s="87" t="str">
        <f t="shared" si="14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('4','C0000209','ສາຍພານ ເບີ B80','','','','', '', '','','ເສັ້ນ',1,3,2,NOW(), 0, '0000-00-00 00:00:00', 0, '1',0,0 ); </v>
      </c>
      <c r="O208" s="87" t="str">
        <f t="shared" si="15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'4', '2024-04-10', (SELECT MAX(materialID) as materialID FROM tb_material WHERE info_id= '4'), 0,0,'10', 1, 1, 2, NOW(), 'ຮັບສິນຄ້າເຂົ້າໃໝ່', 'admin',' 126',0,0,0,'', '1','1','0000-00-00','-',NOW(),'-',NOW(),'-',NOW(),'3','1','','','');</v>
      </c>
    </row>
    <row r="209" spans="1:15">
      <c r="A209" s="41">
        <v>210</v>
      </c>
      <c r="B209" s="34" t="s">
        <v>213</v>
      </c>
      <c r="C209" s="41" t="s">
        <v>3623</v>
      </c>
      <c r="D209" s="38" t="s">
        <v>3182</v>
      </c>
      <c r="E209" s="34" t="s">
        <v>1</v>
      </c>
      <c r="F209" s="63">
        <v>128</v>
      </c>
      <c r="G209" s="112" t="s">
        <v>671</v>
      </c>
      <c r="H209" s="36">
        <v>30</v>
      </c>
      <c r="I209" s="34" t="s">
        <v>570</v>
      </c>
      <c r="J209" s="53"/>
      <c r="K209" s="87">
        <f t="shared" si="12"/>
        <v>4</v>
      </c>
      <c r="L209" s="87">
        <v>1</v>
      </c>
      <c r="M209" s="87">
        <f t="shared" si="13"/>
        <v>3</v>
      </c>
      <c r="N209" s="87" t="str">
        <f t="shared" si="14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('4','C0000210','ສາຍພານ ເບີ B80','','','','', '', '','','ເສັ້ນ',1,3,2,NOW(), 0, '0000-00-00 00:00:00', 0, '1',0,0 ); </v>
      </c>
      <c r="O209" s="87" t="str">
        <f t="shared" si="15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'4', '2024-04-10', (SELECT MAX(materialID) as materialID FROM tb_material WHERE info_id= '4'), 0,0,'30', 1, 1, 2, NOW(), 'ຮັບສິນຄ້າເຂົ້າໃໝ່', 'admin',' 128',0,0,0,'', '1','1','0000-00-00','-',NOW(),'-',NOW(),'-',NOW(),'3','1','','','');</v>
      </c>
    </row>
    <row r="210" spans="1:15">
      <c r="A210" s="41">
        <v>211</v>
      </c>
      <c r="B210" s="34" t="s">
        <v>213</v>
      </c>
      <c r="C210" s="41" t="s">
        <v>3624</v>
      </c>
      <c r="D210" s="38" t="s">
        <v>3182</v>
      </c>
      <c r="E210" s="34" t="s">
        <v>1</v>
      </c>
      <c r="F210" s="63">
        <v>0</v>
      </c>
      <c r="G210" s="47" t="s">
        <v>105</v>
      </c>
      <c r="H210" s="36">
        <v>3</v>
      </c>
      <c r="I210" s="34" t="s">
        <v>552</v>
      </c>
      <c r="J210" s="46"/>
      <c r="K210" s="87">
        <f t="shared" si="12"/>
        <v>1</v>
      </c>
      <c r="L210" s="87">
        <v>1</v>
      </c>
      <c r="M210" s="87">
        <f t="shared" si="13"/>
        <v>1</v>
      </c>
      <c r="N210" s="87" t="str">
        <f t="shared" si="14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('1','C0000211','ສາຍພານ ເບີ B80','','','','', '', '','','ເສັ້ນ',1,3,2,NOW(), 0, '0000-00-00 00:00:00', 0, '1',0,0 ); </v>
      </c>
      <c r="O210" s="87" t="str">
        <f t="shared" si="15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0,0,'3', 1, 1, 2, NOW(), 'ຮັບສິນຄ້າເຂົ້າໃໝ່', 'admin',' 0',0,0,0,'', '1','1','0000-00-00','-',NOW(),'-',NOW(),'-',NOW(),'1','1','','','');</v>
      </c>
    </row>
    <row r="211" spans="1:15">
      <c r="A211" s="41">
        <v>212</v>
      </c>
      <c r="B211" s="34" t="s">
        <v>213</v>
      </c>
      <c r="C211" s="41" t="s">
        <v>3625</v>
      </c>
      <c r="D211" s="53" t="s">
        <v>3187</v>
      </c>
      <c r="E211" s="46" t="s">
        <v>1</v>
      </c>
      <c r="F211" s="49">
        <v>0</v>
      </c>
      <c r="G211" s="47" t="s">
        <v>105</v>
      </c>
      <c r="H211" s="48">
        <v>4</v>
      </c>
      <c r="I211" s="46" t="s">
        <v>552</v>
      </c>
      <c r="J211" s="46"/>
      <c r="K211" s="87">
        <f t="shared" si="12"/>
        <v>1</v>
      </c>
      <c r="L211" s="87">
        <v>1</v>
      </c>
      <c r="M211" s="87">
        <f t="shared" si="13"/>
        <v>1</v>
      </c>
      <c r="N211" s="87" t="str">
        <f t="shared" si="14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('1','C0000212','ສາຍພານ ເບີ B83','','','','', '', '','','ເສັ້ນ',1,3,2,NOW(), 0, '0000-00-00 00:00:00', 0, '1',0,0 ); </v>
      </c>
      <c r="O211" s="87" t="str">
        <f t="shared" si="15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0,0,'4', 1, 1, 2, NOW(), 'ຮັບສິນຄ້າເຂົ້າໃໝ່', 'admin',' 0',0,0,0,'', '1','1','0000-00-00','-',NOW(),'-',NOW(),'-',NOW(),'1','1','','','');</v>
      </c>
    </row>
    <row r="212" spans="1:15">
      <c r="A212" s="41">
        <v>213</v>
      </c>
      <c r="B212" s="34" t="s">
        <v>213</v>
      </c>
      <c r="C212" s="41" t="s">
        <v>3626</v>
      </c>
      <c r="D212" s="53" t="s">
        <v>3185</v>
      </c>
      <c r="E212" s="46" t="s">
        <v>1</v>
      </c>
      <c r="F212" s="49">
        <v>156</v>
      </c>
      <c r="G212" s="109" t="s">
        <v>671</v>
      </c>
      <c r="H212" s="48">
        <v>12</v>
      </c>
      <c r="I212" s="46" t="s">
        <v>570</v>
      </c>
      <c r="J212" s="53"/>
      <c r="K212" s="87">
        <f t="shared" si="12"/>
        <v>4</v>
      </c>
      <c r="L212" s="87">
        <v>1</v>
      </c>
      <c r="M212" s="87">
        <f t="shared" si="13"/>
        <v>3</v>
      </c>
      <c r="N212" s="87" t="str">
        <f t="shared" si="14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('4','C0000213','ສາຍພານ ເບີ B97','','','','', '', '','','ເສັ້ນ',1,3,2,NOW(), 0, '0000-00-00 00:00:00', 0, '1',0,0 ); </v>
      </c>
      <c r="O212" s="87" t="str">
        <f t="shared" si="15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'4', '2024-04-10', (SELECT MAX(materialID) as materialID FROM tb_material WHERE info_id= '4'), 0,0,'12', 1, 1, 2, NOW(), 'ຮັບສິນຄ້າເຂົ້າໃໝ່', 'admin',' 156',0,0,0,'', '1','1','0000-00-00','-',NOW(),'-',NOW(),'-',NOW(),'3','1','','','');</v>
      </c>
    </row>
    <row r="213" spans="1:15">
      <c r="A213" s="41">
        <v>214</v>
      </c>
      <c r="B213" s="34" t="s">
        <v>213</v>
      </c>
      <c r="C213" s="41" t="s">
        <v>3627</v>
      </c>
      <c r="D213" s="53" t="s">
        <v>3184</v>
      </c>
      <c r="E213" s="46" t="s">
        <v>1</v>
      </c>
      <c r="F213" s="49">
        <v>168</v>
      </c>
      <c r="G213" s="109" t="s">
        <v>671</v>
      </c>
      <c r="H213" s="48">
        <v>5</v>
      </c>
      <c r="I213" s="46" t="s">
        <v>570</v>
      </c>
      <c r="J213" s="53"/>
      <c r="K213" s="87">
        <f t="shared" si="12"/>
        <v>4</v>
      </c>
      <c r="L213" s="87">
        <v>1</v>
      </c>
      <c r="M213" s="87">
        <f t="shared" si="13"/>
        <v>3</v>
      </c>
      <c r="N213" s="87" t="str">
        <f t="shared" si="14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('4','C0000214','ສາຍພານ ເບີ B105','','','','', '', '','','ເສັ້ນ',1,3,2,NOW(), 0, '0000-00-00 00:00:00', 0, '1',0,0 ); </v>
      </c>
      <c r="O213" s="87" t="str">
        <f t="shared" si="15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'4', '2024-04-10', (SELECT MAX(materialID) as materialID FROM tb_material WHERE info_id= '4'), 0,0,'5', 1, 1, 2, NOW(), 'ຮັບສິນຄ້າເຂົ້າໃໝ່', 'admin',' 168',0,0,0,'', '1','1','0000-00-00','-',NOW(),'-',NOW(),'-',NOW(),'3','1','','','');</v>
      </c>
    </row>
    <row r="214" spans="1:15">
      <c r="A214" s="41">
        <v>215</v>
      </c>
      <c r="B214" s="34" t="s">
        <v>213</v>
      </c>
      <c r="C214" s="41" t="s">
        <v>3628</v>
      </c>
      <c r="D214" s="53" t="s">
        <v>3181</v>
      </c>
      <c r="E214" s="46" t="s">
        <v>1</v>
      </c>
      <c r="F214" s="49">
        <v>0</v>
      </c>
      <c r="G214" s="47" t="s">
        <v>105</v>
      </c>
      <c r="H214" s="48">
        <v>2</v>
      </c>
      <c r="I214" s="46" t="s">
        <v>552</v>
      </c>
      <c r="J214" s="46"/>
      <c r="K214" s="87">
        <f t="shared" si="12"/>
        <v>1</v>
      </c>
      <c r="L214" s="87">
        <v>1</v>
      </c>
      <c r="M214" s="87">
        <f t="shared" si="13"/>
        <v>1</v>
      </c>
      <c r="N214" s="87" t="str">
        <f t="shared" si="14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('1','C0000215','ສາຍພານ ເບີ B106','','','','', '', '','','ເສັ້ນ',1,3,2,NOW(), 0, '0000-00-00 00:00:00', 0, '1',0,0 ); </v>
      </c>
      <c r="O214" s="87" t="str">
        <f t="shared" si="15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0,0,'2', 1, 1, 2, NOW(), 'ຮັບສິນຄ້າເຂົ້າໃໝ່', 'admin',' 0',0,0,0,'', '1','1','0000-00-00','-',NOW(),'-',NOW(),'-',NOW(),'1','1','','','');</v>
      </c>
    </row>
    <row r="215" spans="1:15">
      <c r="A215" s="41">
        <v>216</v>
      </c>
      <c r="B215" s="34" t="s">
        <v>213</v>
      </c>
      <c r="C215" s="41" t="s">
        <v>3629</v>
      </c>
      <c r="D215" s="53" t="s">
        <v>3186</v>
      </c>
      <c r="E215" s="46" t="s">
        <v>1</v>
      </c>
      <c r="F215" s="49">
        <v>183</v>
      </c>
      <c r="G215" s="109" t="s">
        <v>671</v>
      </c>
      <c r="H215" s="48">
        <v>3</v>
      </c>
      <c r="I215" s="46" t="s">
        <v>570</v>
      </c>
      <c r="J215" s="53"/>
      <c r="K215" s="87">
        <f t="shared" si="12"/>
        <v>4</v>
      </c>
      <c r="L215" s="87">
        <v>1</v>
      </c>
      <c r="M215" s="87">
        <f t="shared" si="13"/>
        <v>3</v>
      </c>
      <c r="N215" s="87" t="str">
        <f t="shared" si="14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('4','C0000216','ສາຍພານ ເບີ B114','','','','', '', '','','ເສັ້ນ',1,3,2,NOW(), 0, '0000-00-00 00:00:00', 0, '1',0,0 ); </v>
      </c>
      <c r="O215" s="87" t="str">
        <f t="shared" si="15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'4', '2024-04-10', (SELECT MAX(materialID) as materialID FROM tb_material WHERE info_id= '4'), 0,0,'3', 1, 1, 2, NOW(), 'ຮັບສິນຄ້າເຂົ້າໃໝ່', 'admin',' 183',0,0,0,'', '1','1','0000-00-00','-',NOW(),'-',NOW(),'-',NOW(),'3','1','','','');</v>
      </c>
    </row>
    <row r="216" spans="1:15">
      <c r="A216" s="41">
        <v>217</v>
      </c>
      <c r="B216" s="34" t="s">
        <v>213</v>
      </c>
      <c r="C216" s="41" t="s">
        <v>3630</v>
      </c>
      <c r="D216" s="53" t="s">
        <v>3183</v>
      </c>
      <c r="E216" s="46" t="s">
        <v>1</v>
      </c>
      <c r="F216" s="49">
        <v>0</v>
      </c>
      <c r="G216" s="47" t="s">
        <v>105</v>
      </c>
      <c r="H216" s="48">
        <v>1</v>
      </c>
      <c r="I216" s="46" t="s">
        <v>552</v>
      </c>
      <c r="J216" s="46"/>
      <c r="K216" s="87">
        <f t="shared" si="12"/>
        <v>1</v>
      </c>
      <c r="L216" s="87">
        <v>1</v>
      </c>
      <c r="M216" s="87">
        <f t="shared" si="13"/>
        <v>1</v>
      </c>
      <c r="N216" s="87" t="str">
        <f t="shared" si="14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('1','C0000217','ສາຍພານ ເບີ B130','','','','', '', '','','ເສັ້ນ',1,3,2,NOW(), 0, '0000-00-00 00:00:00', 0, '1',0,0 ); </v>
      </c>
      <c r="O216" s="87" t="str">
        <f t="shared" si="15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217" spans="1:15">
      <c r="A217" s="41">
        <v>218</v>
      </c>
      <c r="B217" s="34" t="s">
        <v>213</v>
      </c>
      <c r="C217" s="41" t="s">
        <v>3631</v>
      </c>
      <c r="D217" s="13" t="s">
        <v>3426</v>
      </c>
      <c r="E217" s="4" t="s">
        <v>38</v>
      </c>
      <c r="F217" s="49">
        <v>0</v>
      </c>
      <c r="G217" s="47" t="s">
        <v>105</v>
      </c>
      <c r="H217" s="8">
        <v>1</v>
      </c>
      <c r="I217" s="39" t="s">
        <v>484</v>
      </c>
      <c r="J217" s="46"/>
      <c r="K217" s="87">
        <f t="shared" si="12"/>
        <v>1</v>
      </c>
      <c r="L217" s="87">
        <v>1</v>
      </c>
      <c r="M217" s="87">
        <f t="shared" si="13"/>
        <v>1</v>
      </c>
      <c r="N217" s="87" t="str">
        <f t="shared" si="14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('1','C0000218','ສາຍສະລິງ  1Cm','','','','', '', '','','ໂລ້ນ',1,3,2,NOW(), 0, '0000-00-00 00:00:00', 0, '1',0,0 ); </v>
      </c>
      <c r="O217" s="87" t="str">
        <f t="shared" si="15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218" spans="1:15">
      <c r="A218" s="41">
        <v>219</v>
      </c>
      <c r="B218" s="34" t="s">
        <v>213</v>
      </c>
      <c r="C218" s="41" t="s">
        <v>3632</v>
      </c>
      <c r="D218" s="13" t="s">
        <v>3425</v>
      </c>
      <c r="E218" s="4" t="s">
        <v>38</v>
      </c>
      <c r="F218" s="49">
        <v>0</v>
      </c>
      <c r="G218" s="47" t="s">
        <v>105</v>
      </c>
      <c r="H218" s="8">
        <v>1</v>
      </c>
      <c r="I218" s="39" t="s">
        <v>484</v>
      </c>
      <c r="J218" s="46"/>
      <c r="K218" s="87">
        <f t="shared" si="12"/>
        <v>1</v>
      </c>
      <c r="L218" s="87">
        <v>1</v>
      </c>
      <c r="M218" s="87">
        <f t="shared" si="13"/>
        <v>1</v>
      </c>
      <c r="N218" s="87" t="str">
        <f t="shared" si="14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('1','C0000219','ສາຍສະລິງ  5mm','','','','', '', '','','ໂລ້ນ',1,3,2,NOW(), 0, '0000-00-00 00:00:00', 0, '1',0,0 ); </v>
      </c>
      <c r="O218" s="87" t="str">
        <f t="shared" si="15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219" spans="1:15">
      <c r="A219" s="41">
        <v>220</v>
      </c>
      <c r="B219" s="34" t="s">
        <v>213</v>
      </c>
      <c r="C219" s="41" t="s">
        <v>3633</v>
      </c>
      <c r="D219" s="53" t="s">
        <v>3069</v>
      </c>
      <c r="E219" s="46" t="s">
        <v>3068</v>
      </c>
      <c r="F219" s="49">
        <v>3133.3333333330002</v>
      </c>
      <c r="G219" s="47" t="s">
        <v>105</v>
      </c>
      <c r="H219" s="48">
        <v>13</v>
      </c>
      <c r="I219" s="46" t="s">
        <v>570</v>
      </c>
      <c r="J219" s="53"/>
      <c r="K219" s="87">
        <f t="shared" si="12"/>
        <v>4</v>
      </c>
      <c r="L219" s="87">
        <v>1</v>
      </c>
      <c r="M219" s="87">
        <f t="shared" si="13"/>
        <v>1</v>
      </c>
      <c r="N219" s="87" t="str">
        <f t="shared" si="14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('4','C0000220','ສາຍຜຽກ  ສີຟ້າ','','','','', '', '','','ໄນ',1,3,2,NOW(), 0, '0000-00-00 00:00:00', 0, '1',0,0 ); </v>
      </c>
      <c r="O219" s="87" t="str">
        <f t="shared" si="15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'4', '2024-04-10', (SELECT MAX(materialID) as materialID FROM tb_material WHERE info_id= '4'), 0,0,'13', 1, 1, 2, NOW(), 'ຮັບສິນຄ້າເຂົ້າໃໝ່', 'admin',' 3133.333333333',0,0,0,'', '1','1','0000-00-00','-',NOW(),'-',NOW(),'-',NOW(),'1','1','','','');</v>
      </c>
    </row>
    <row r="220" spans="1:15">
      <c r="A220" s="41">
        <v>221</v>
      </c>
      <c r="B220" s="34" t="s">
        <v>213</v>
      </c>
      <c r="C220" s="41" t="s">
        <v>3634</v>
      </c>
      <c r="D220" s="53" t="s">
        <v>2786</v>
      </c>
      <c r="E220" s="46" t="s">
        <v>89</v>
      </c>
      <c r="F220" s="49">
        <v>0</v>
      </c>
      <c r="G220" s="47" t="s">
        <v>105</v>
      </c>
      <c r="H220" s="48">
        <v>3</v>
      </c>
      <c r="I220" s="46" t="s">
        <v>552</v>
      </c>
      <c r="J220" s="46"/>
      <c r="K220" s="87">
        <f t="shared" si="12"/>
        <v>1</v>
      </c>
      <c r="L220" s="87">
        <v>1</v>
      </c>
      <c r="M220" s="87">
        <f t="shared" si="13"/>
        <v>1</v>
      </c>
      <c r="N220" s="87" t="str">
        <f t="shared" si="14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('1','C0000221','ສາຍລົມ PVC HYDRO AERO  8.5MM X 50KG/CM  (ສີຟ້າ = 2 , ສີເຫລືອງ =1)','','','','', '', '','','ມ້ວນ',1,3,2,NOW(), 0, '0000-00-00 00:00:00', 0, '1',0,0 ); </v>
      </c>
      <c r="O220" s="87" t="str">
        <f t="shared" si="15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0,0,'3', 1, 1, 2, NOW(), 'ຮັບສິນຄ້າເຂົ້າໃໝ່', 'admin',' 0',0,0,0,'', '1','1','0000-00-00','-',NOW(),'-',NOW(),'-',NOW(),'1','1','','','');</v>
      </c>
    </row>
    <row r="221" spans="1:15">
      <c r="A221" s="41">
        <v>222</v>
      </c>
      <c r="B221" s="34" t="s">
        <v>213</v>
      </c>
      <c r="C221" s="41" t="s">
        <v>3635</v>
      </c>
      <c r="D221" s="53" t="s">
        <v>2820</v>
      </c>
      <c r="E221" s="46" t="s">
        <v>29</v>
      </c>
      <c r="F221" s="49">
        <v>0</v>
      </c>
      <c r="G221" s="47" t="s">
        <v>105</v>
      </c>
      <c r="H221" s="48">
        <v>1</v>
      </c>
      <c r="I221" s="46" t="s">
        <v>552</v>
      </c>
      <c r="J221" s="46"/>
      <c r="K221" s="87">
        <f t="shared" si="12"/>
        <v>1</v>
      </c>
      <c r="L221" s="87">
        <v>1</v>
      </c>
      <c r="M221" s="87">
        <f t="shared" si="13"/>
        <v>1</v>
      </c>
      <c r="N221" s="87" t="str">
        <f t="shared" si="14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('1','C0000222','ຊີແຄມ C-Clamp  Pumpkin 3"   ສີສົ້ມ ','','','','', '', '','','ກັບ',1,3,2,NOW(), 0, '0000-00-00 00:00:00', 0, '1',0,0 ); </v>
      </c>
      <c r="O221" s="87" t="str">
        <f t="shared" si="15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222" spans="1:15">
      <c r="A222" s="41">
        <v>223</v>
      </c>
      <c r="B222" s="34" t="s">
        <v>213</v>
      </c>
      <c r="C222" s="41" t="s">
        <v>3636</v>
      </c>
      <c r="D222" s="53" t="s">
        <v>2819</v>
      </c>
      <c r="E222" s="46" t="s">
        <v>29</v>
      </c>
      <c r="F222" s="49">
        <v>0</v>
      </c>
      <c r="G222" s="47" t="s">
        <v>105</v>
      </c>
      <c r="H222" s="48">
        <v>2</v>
      </c>
      <c r="I222" s="46" t="s">
        <v>552</v>
      </c>
      <c r="J222" s="46"/>
      <c r="K222" s="87">
        <f t="shared" si="12"/>
        <v>1</v>
      </c>
      <c r="L222" s="87">
        <v>1</v>
      </c>
      <c r="M222" s="87">
        <f t="shared" si="13"/>
        <v>1</v>
      </c>
      <c r="N222" s="87" t="str">
        <f t="shared" si="14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('1','C0000223','ຊີແຄມ C-Clamp  Pumpkin 6"   ສີສົ້ມ ','','','','', '', '','','ກັບ',1,3,2,NOW(), 0, '0000-00-00 00:00:00', 0, '1',0,0 ); </v>
      </c>
      <c r="O222" s="87" t="str">
        <f t="shared" si="15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0,0,'2', 1, 1, 2, NOW(), 'ຮັບສິນຄ້າເຂົ້າໃໝ່', 'admin',' 0',0,0,0,'', '1','1','0000-00-00','-',NOW(),'-',NOW(),'-',NOW(),'1','1','','','');</v>
      </c>
    </row>
    <row r="223" spans="1:15">
      <c r="A223" s="41">
        <v>224</v>
      </c>
      <c r="B223" s="34" t="s">
        <v>213</v>
      </c>
      <c r="C223" s="41" t="s">
        <v>3637</v>
      </c>
      <c r="D223" s="53" t="s">
        <v>3423</v>
      </c>
      <c r="E223" s="46" t="s">
        <v>29</v>
      </c>
      <c r="F223" s="49">
        <v>0</v>
      </c>
      <c r="G223" s="47" t="s">
        <v>105</v>
      </c>
      <c r="H223" s="48">
        <v>5</v>
      </c>
      <c r="I223" s="46" t="s">
        <v>552</v>
      </c>
      <c r="J223" s="46"/>
      <c r="K223" s="87">
        <f t="shared" si="12"/>
        <v>1</v>
      </c>
      <c r="L223" s="87">
        <v>1</v>
      </c>
      <c r="M223" s="87">
        <f t="shared" si="13"/>
        <v>1</v>
      </c>
      <c r="N223" s="87" t="str">
        <f t="shared" si="14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('1','C0000224','ຊີແຄມ C-Clamp  OKURA  5"    ສີຟ້າ ','','','','', '', '','','ກັບ',1,3,2,NOW(), 0, '0000-00-00 00:00:00', 0, '1',0,0 ); </v>
      </c>
      <c r="O223" s="87" t="str">
        <f t="shared" si="15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0,0,'5', 1, 1, 2, NOW(), 'ຮັບສິນຄ້າເຂົ້າໃໝ່', 'admin',' 0',0,0,0,'', '1','1','0000-00-00','-',NOW(),'-',NOW(),'-',NOW(),'1','1','','','');</v>
      </c>
    </row>
    <row r="224" spans="1:15">
      <c r="A224" s="41">
        <v>225</v>
      </c>
      <c r="B224" s="34" t="s">
        <v>213</v>
      </c>
      <c r="C224" s="41" t="s">
        <v>3638</v>
      </c>
      <c r="D224" s="53" t="s">
        <v>2928</v>
      </c>
      <c r="E224" s="46" t="s">
        <v>1</v>
      </c>
      <c r="F224" s="49">
        <v>0</v>
      </c>
      <c r="G224" s="47" t="s">
        <v>105</v>
      </c>
      <c r="H224" s="48">
        <v>15</v>
      </c>
      <c r="I224" s="46" t="s">
        <v>552</v>
      </c>
      <c r="J224" s="46"/>
      <c r="K224" s="87">
        <f t="shared" si="12"/>
        <v>1</v>
      </c>
      <c r="L224" s="87">
        <v>1</v>
      </c>
      <c r="M224" s="87">
        <f t="shared" si="13"/>
        <v>1</v>
      </c>
      <c r="N224" s="87" t="str">
        <f t="shared" si="14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('1','C0000225','ຊົນກາງບານເລື່ອນໂລ SKS 15 X 38 mm X 6 m       ','','','','', '', '','','ເສັ້ນ',1,3,2,NOW(), 0, '0000-00-00 00:00:00', 0, '1',0,0 ); </v>
      </c>
      <c r="O224" s="87" t="str">
        <f t="shared" si="15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0,0,'15', 1, 1, 2, NOW(), 'ຮັບສິນຄ້າເຂົ້າໃໝ່', 'admin',' 0',0,0,0,'', '1','1','0000-00-00','-',NOW(),'-',NOW(),'-',NOW(),'1','1','','','');</v>
      </c>
    </row>
    <row r="225" spans="1:15">
      <c r="A225" s="41">
        <v>226</v>
      </c>
      <c r="B225" s="34" t="s">
        <v>213</v>
      </c>
      <c r="C225" s="41" t="s">
        <v>3639</v>
      </c>
      <c r="D225" s="53" t="s">
        <v>3424</v>
      </c>
      <c r="E225" s="46" t="s">
        <v>2765</v>
      </c>
      <c r="F225" s="49">
        <v>0</v>
      </c>
      <c r="G225" s="47" t="s">
        <v>105</v>
      </c>
      <c r="H225" s="48">
        <v>137</v>
      </c>
      <c r="I225" s="46" t="s">
        <v>552</v>
      </c>
      <c r="J225" s="46"/>
      <c r="K225" s="87">
        <f t="shared" si="12"/>
        <v>1</v>
      </c>
      <c r="L225" s="87">
        <v>1</v>
      </c>
      <c r="M225" s="87">
        <f t="shared" si="13"/>
        <v>1</v>
      </c>
      <c r="N225" s="87" t="str">
        <f t="shared" si="14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('1','C0000226','ຊຸດຫິ້ວໂຄງ   ML 1A  20 PCS/ແພກ  (ເພດານ)','','','','', '', '','','ມັດ',1,3,2,NOW(), 0, '0000-00-00 00:00:00', 0, '1',0,0 ); </v>
      </c>
      <c r="O225" s="87" t="str">
        <f t="shared" si="15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0,0,'137', 1, 1, 2, NOW(), 'ຮັບສິນຄ້າເຂົ້າໃໝ່', 'admin',' 0',0,0,0,'', '1','1','0000-00-00','-',NOW(),'-',NOW(),'-',NOW(),'1','1','','','');</v>
      </c>
    </row>
    <row r="226" spans="1:15">
      <c r="A226" s="41">
        <v>227</v>
      </c>
      <c r="B226" s="34" t="s">
        <v>213</v>
      </c>
      <c r="C226" s="41" t="s">
        <v>3640</v>
      </c>
      <c r="D226" s="53" t="s">
        <v>2872</v>
      </c>
      <c r="E226" s="46" t="s">
        <v>2871</v>
      </c>
      <c r="F226" s="66">
        <v>0</v>
      </c>
      <c r="G226" s="47" t="s">
        <v>105</v>
      </c>
      <c r="H226" s="67">
        <v>191</v>
      </c>
      <c r="I226" s="46" t="s">
        <v>552</v>
      </c>
      <c r="J226" s="46"/>
      <c r="K226" s="87">
        <f t="shared" si="12"/>
        <v>1</v>
      </c>
      <c r="L226" s="87">
        <v>1</v>
      </c>
      <c r="M226" s="87">
        <f t="shared" si="13"/>
        <v>1</v>
      </c>
      <c r="N226" s="87" t="str">
        <f t="shared" si="14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('1','C0000227','ຊາຍລ້າງ (ຫີນກວດ)  #5  ສີແດງ   25 ກິໂລ/ເປົາ','','','','', '', '','','ເປົາ',1,3,2,NOW(), 0, '0000-00-00 00:00:00', 0, '1',0,0 ); </v>
      </c>
      <c r="O226" s="87" t="str">
        <f t="shared" si="15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0,0,'191', 1, 1, 2, NOW(), 'ຮັບສິນຄ້າເຂົ້າໃໝ່', 'admin',' 0',0,0,0,'', '1','1','0000-00-00','-',NOW(),'-',NOW(),'-',NOW(),'1','1','','','');</v>
      </c>
    </row>
    <row r="227" spans="1:15">
      <c r="A227" s="41">
        <v>228</v>
      </c>
      <c r="B227" s="34" t="s">
        <v>213</v>
      </c>
      <c r="C227" s="41" t="s">
        <v>3641</v>
      </c>
      <c r="D227" s="53" t="s">
        <v>2872</v>
      </c>
      <c r="E227" s="46" t="s">
        <v>2871</v>
      </c>
      <c r="F227" s="66">
        <v>280</v>
      </c>
      <c r="G227" s="113" t="s">
        <v>671</v>
      </c>
      <c r="H227" s="67">
        <v>4</v>
      </c>
      <c r="I227" s="46" t="s">
        <v>569</v>
      </c>
      <c r="J227" s="53"/>
      <c r="K227" s="87">
        <f t="shared" si="12"/>
        <v>3</v>
      </c>
      <c r="L227" s="87">
        <v>1</v>
      </c>
      <c r="M227" s="87">
        <f t="shared" si="13"/>
        <v>3</v>
      </c>
      <c r="N227" s="87" t="str">
        <f t="shared" si="14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('3','C0000228','ຊາຍລ້າງ (ຫີນກວດ)  #5  ສີແດງ   25 ກິໂລ/ເປົາ','','','','', '', '','','ເປົາ',1,3,2,NOW(), 0, '0000-00-00 00:00:00', 0, '1',0,0 ); </v>
      </c>
      <c r="O227" s="87" t="str">
        <f t="shared" si="15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'3', '2024-04-10', (SELECT MAX(materialID) as materialID FROM tb_material WHERE info_id= '3'), 0,0,'4', 1, 1, 2, NOW(), 'ຮັບສິນຄ້າເຂົ້າໃໝ່', 'admin',' 280',0,0,0,'', '1','1','0000-00-00','-',NOW(),'-',NOW(),'-',NOW(),'3','1','','','');</v>
      </c>
    </row>
    <row r="228" spans="1:15">
      <c r="A228" s="41">
        <v>229</v>
      </c>
      <c r="B228" s="34" t="s">
        <v>213</v>
      </c>
      <c r="C228" s="41" t="s">
        <v>3642</v>
      </c>
      <c r="D228" s="53" t="s">
        <v>3084</v>
      </c>
      <c r="E228" s="46" t="s">
        <v>1772</v>
      </c>
      <c r="F228" s="49">
        <v>40969.78</v>
      </c>
      <c r="G228" s="47" t="s">
        <v>105</v>
      </c>
      <c r="H228" s="48">
        <v>2</v>
      </c>
      <c r="I228" s="46" t="s">
        <v>569</v>
      </c>
      <c r="J228" s="53"/>
      <c r="K228" s="87">
        <f t="shared" si="12"/>
        <v>3</v>
      </c>
      <c r="L228" s="87">
        <v>1</v>
      </c>
      <c r="M228" s="87">
        <f t="shared" si="13"/>
        <v>1</v>
      </c>
      <c r="N228" s="87" t="str">
        <f t="shared" si="14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('3','C0000229','ດອກສະຫວ່ານ ເຈາະປູນ     SIZE  4mm','','','','', '', '','','ດອກ',1,3,2,NOW(), 0, '0000-00-00 00:00:00', 0, '1',0,0 ); </v>
      </c>
      <c r="O228" s="87" t="str">
        <f t="shared" si="15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'3', '2024-04-10', (SELECT MAX(materialID) as materialID FROM tb_material WHERE info_id= '3'), 0,0,'2', 1, 1, 2, NOW(), 'ຮັບສິນຄ້າເຂົ້າໃໝ່', 'admin',' 40969.78',0,0,0,'', '1','1','0000-00-00','-',NOW(),'-',NOW(),'-',NOW(),'1','1','','','');</v>
      </c>
    </row>
    <row r="229" spans="1:15">
      <c r="A229" s="41">
        <v>230</v>
      </c>
      <c r="B229" s="34" t="s">
        <v>213</v>
      </c>
      <c r="C229" s="41" t="s">
        <v>3643</v>
      </c>
      <c r="D229" s="53" t="s">
        <v>3083</v>
      </c>
      <c r="E229" s="46" t="s">
        <v>1772</v>
      </c>
      <c r="F229" s="66">
        <v>10000</v>
      </c>
      <c r="G229" s="70" t="s">
        <v>105</v>
      </c>
      <c r="H229" s="67">
        <v>2</v>
      </c>
      <c r="I229" s="46" t="s">
        <v>569</v>
      </c>
      <c r="J229" s="53"/>
      <c r="K229" s="87">
        <f t="shared" si="12"/>
        <v>3</v>
      </c>
      <c r="L229" s="87">
        <v>1</v>
      </c>
      <c r="M229" s="87">
        <f t="shared" si="13"/>
        <v>1</v>
      </c>
      <c r="N229" s="87" t="str">
        <f t="shared" si="14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('3','C0000230','ດອກສະຫວ່ານ ເຈາະປູນ     SIZE  6mm','','','','', '', '','','ດອກ',1,3,2,NOW(), 0, '0000-00-00 00:00:00', 0, '1',0,0 ); </v>
      </c>
      <c r="O229" s="87" t="str">
        <f t="shared" si="15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'3', '2024-04-10', (SELECT MAX(materialID) as materialID FROM tb_material WHERE info_id= '3'), 0,0,'2', 1, 1, 2, NOW(), 'ຮັບສິນຄ້າເຂົ້າໃໝ່', 'admin',' 10000',0,0,0,'', '1','1','0000-00-00','-',NOW(),'-',NOW(),'-',NOW(),'1','1','','','');</v>
      </c>
    </row>
    <row r="230" spans="1:15">
      <c r="A230" s="41">
        <v>231</v>
      </c>
      <c r="B230" s="34" t="s">
        <v>213</v>
      </c>
      <c r="C230" s="41" t="s">
        <v>3644</v>
      </c>
      <c r="D230" s="134" t="s">
        <v>3083</v>
      </c>
      <c r="E230" s="46" t="s">
        <v>1772</v>
      </c>
      <c r="F230" s="135">
        <v>23500</v>
      </c>
      <c r="G230" s="136" t="s">
        <v>105</v>
      </c>
      <c r="H230" s="137">
        <v>2</v>
      </c>
      <c r="I230" s="142" t="s">
        <v>570</v>
      </c>
      <c r="J230" s="53"/>
      <c r="K230" s="87">
        <f t="shared" si="12"/>
        <v>4</v>
      </c>
      <c r="L230" s="87">
        <v>1</v>
      </c>
      <c r="M230" s="87">
        <f t="shared" si="13"/>
        <v>1</v>
      </c>
      <c r="N230" s="87" t="str">
        <f t="shared" si="14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('4','C0000231','ດອກສະຫວ່ານ ເຈາະປູນ     SIZE  6mm','','','','', '', '','','ດອກ',1,3,2,NOW(), 0, '0000-00-00 00:00:00', 0, '1',0,0 ); </v>
      </c>
      <c r="O230" s="87" t="str">
        <f t="shared" si="15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'4', '2024-04-10', (SELECT MAX(materialID) as materialID FROM tb_material WHERE info_id= '4'), 0,0,'2', 1, 1, 2, NOW(), 'ຮັບສິນຄ້າເຂົ້າໃໝ່', 'admin',' 23500',0,0,0,'', '1','1','0000-00-00','-',NOW(),'-',NOW(),'-',NOW(),'1','1','','','');</v>
      </c>
    </row>
    <row r="231" spans="1:15">
      <c r="A231" s="41">
        <v>232</v>
      </c>
      <c r="B231" s="34" t="s">
        <v>213</v>
      </c>
      <c r="C231" s="41" t="s">
        <v>3645</v>
      </c>
      <c r="D231" s="134" t="s">
        <v>3083</v>
      </c>
      <c r="E231" s="46" t="s">
        <v>1772</v>
      </c>
      <c r="F231" s="135">
        <v>20000</v>
      </c>
      <c r="G231" s="136" t="s">
        <v>105</v>
      </c>
      <c r="H231" s="137">
        <v>1</v>
      </c>
      <c r="I231" s="142" t="s">
        <v>570</v>
      </c>
      <c r="J231" s="53"/>
      <c r="K231" s="87">
        <f t="shared" si="12"/>
        <v>4</v>
      </c>
      <c r="L231" s="87">
        <v>1</v>
      </c>
      <c r="M231" s="87">
        <f t="shared" si="13"/>
        <v>1</v>
      </c>
      <c r="N231" s="87" t="str">
        <f t="shared" si="14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('4','C0000232','ດອກສະຫວ່ານ ເຈາະປູນ     SIZE  6mm','','','','', '', '','','ດອກ',1,3,2,NOW(), 0, '0000-00-00 00:00:00', 0, '1',0,0 ); </v>
      </c>
      <c r="O231" s="87" t="str">
        <f t="shared" si="15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'4', '2024-04-10', (SELECT MAX(materialID) as materialID FROM tb_material WHERE info_id= '4'), 0,0,'1', 1, 1, 2, NOW(), 'ຮັບສິນຄ້າເຂົ້າໃໝ່', 'admin',' 20000',0,0,0,'', '1','1','0000-00-00','-',NOW(),'-',NOW(),'-',NOW(),'1','1','','','');</v>
      </c>
    </row>
    <row r="232" spans="1:15">
      <c r="A232" s="41">
        <v>233</v>
      </c>
      <c r="B232" s="34" t="s">
        <v>213</v>
      </c>
      <c r="C232" s="41" t="s">
        <v>3646</v>
      </c>
      <c r="D232" s="138" t="s">
        <v>3082</v>
      </c>
      <c r="E232" s="46" t="s">
        <v>1772</v>
      </c>
      <c r="F232" s="139">
        <v>25000</v>
      </c>
      <c r="G232" s="140" t="s">
        <v>105</v>
      </c>
      <c r="H232" s="141">
        <v>11</v>
      </c>
      <c r="I232" s="165" t="s">
        <v>570</v>
      </c>
      <c r="J232" s="53"/>
      <c r="K232" s="87">
        <f t="shared" si="12"/>
        <v>4</v>
      </c>
      <c r="L232" s="87">
        <v>1</v>
      </c>
      <c r="M232" s="87">
        <f t="shared" si="13"/>
        <v>1</v>
      </c>
      <c r="N232" s="87" t="str">
        <f t="shared" si="14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('4','C0000233','ດອກສະຫວ່ານ ເຈາະປູນ     SIZE  8mm','','','','', '', '','','ດອກ',1,3,2,NOW(), 0, '0000-00-00 00:00:00', 0, '1',0,0 ); </v>
      </c>
      <c r="O232" s="87" t="str">
        <f t="shared" si="15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'4', '2024-04-10', (SELECT MAX(materialID) as materialID FROM tb_material WHERE info_id= '4'), 0,0,'11', 1, 1, 2, NOW(), 'ຮັບສິນຄ້າເຂົ້າໃໝ່', 'admin',' 25000',0,0,0,'', '1','1','0000-00-00','-',NOW(),'-',NOW(),'-',NOW(),'1','1','','','');</v>
      </c>
    </row>
    <row r="233" spans="1:15">
      <c r="A233" s="41">
        <v>234</v>
      </c>
      <c r="B233" s="34" t="s">
        <v>213</v>
      </c>
      <c r="C233" s="41" t="s">
        <v>3647</v>
      </c>
      <c r="D233" s="138" t="s">
        <v>3082</v>
      </c>
      <c r="E233" s="46" t="s">
        <v>1772</v>
      </c>
      <c r="F233" s="139">
        <v>0</v>
      </c>
      <c r="G233" s="140" t="s">
        <v>105</v>
      </c>
      <c r="H233" s="141">
        <v>1</v>
      </c>
      <c r="I233" s="165" t="s">
        <v>552</v>
      </c>
      <c r="J233" s="46"/>
      <c r="K233" s="87">
        <f t="shared" si="12"/>
        <v>1</v>
      </c>
      <c r="L233" s="87">
        <v>1</v>
      </c>
      <c r="M233" s="87">
        <f t="shared" si="13"/>
        <v>1</v>
      </c>
      <c r="N233" s="87" t="str">
        <f t="shared" si="14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('1','C0000234','ດອກສະຫວ່ານ ເຈາະປູນ     SIZE  8mm','','','','', '', '','','ດອກ',1,3,2,NOW(), 0, '0000-00-00 00:00:00', 0, '1',0,0 ); </v>
      </c>
      <c r="O233" s="87" t="str">
        <f t="shared" si="15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234" spans="1:15">
      <c r="A234" s="41">
        <v>235</v>
      </c>
      <c r="B234" s="34" t="s">
        <v>213</v>
      </c>
      <c r="C234" s="41" t="s">
        <v>3648</v>
      </c>
      <c r="D234" s="134" t="s">
        <v>3081</v>
      </c>
      <c r="E234" s="46" t="s">
        <v>1772</v>
      </c>
      <c r="F234" s="135">
        <v>160</v>
      </c>
      <c r="G234" s="114" t="s">
        <v>671</v>
      </c>
      <c r="H234" s="137">
        <v>2</v>
      </c>
      <c r="I234" s="142" t="s">
        <v>570</v>
      </c>
      <c r="J234" s="53"/>
      <c r="K234" s="87">
        <f t="shared" si="12"/>
        <v>4</v>
      </c>
      <c r="L234" s="87">
        <v>1</v>
      </c>
      <c r="M234" s="87">
        <f t="shared" si="13"/>
        <v>3</v>
      </c>
      <c r="N234" s="87" t="str">
        <f t="shared" si="14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('4','C0000235','ດອກສະຫວ່ານ ເຈາະປູນ     SIZE 10mm','','','','', '', '','','ດອກ',1,3,2,NOW(), 0, '0000-00-00 00:00:00', 0, '1',0,0 ); </v>
      </c>
      <c r="O234" s="87" t="str">
        <f t="shared" si="15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'4', '2024-04-10', (SELECT MAX(materialID) as materialID FROM tb_material WHERE info_id= '4'), 0,0,'2', 1, 1, 2, NOW(), 'ຮັບສິນຄ້າເຂົ້າໃໝ່', 'admin',' 160',0,0,0,'', '1','1','0000-00-00','-',NOW(),'-',NOW(),'-',NOW(),'3','1','','','');</v>
      </c>
    </row>
    <row r="235" spans="1:15">
      <c r="A235" s="41">
        <v>236</v>
      </c>
      <c r="B235" s="34" t="s">
        <v>213</v>
      </c>
      <c r="C235" s="41" t="s">
        <v>3649</v>
      </c>
      <c r="D235" s="13" t="s">
        <v>536</v>
      </c>
      <c r="E235" s="46" t="s">
        <v>1772</v>
      </c>
      <c r="F235" s="63">
        <v>0</v>
      </c>
      <c r="G235" s="47" t="s">
        <v>105</v>
      </c>
      <c r="H235" s="36">
        <v>97</v>
      </c>
      <c r="I235" s="163" t="s">
        <v>652</v>
      </c>
      <c r="J235" s="46"/>
      <c r="K235" s="87">
        <f t="shared" si="12"/>
        <v>1</v>
      </c>
      <c r="L235" s="87">
        <v>1</v>
      </c>
      <c r="M235" s="87">
        <f t="shared" si="13"/>
        <v>1</v>
      </c>
      <c r="N235" s="87" t="str">
        <f t="shared" si="14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('1','C0000236','ດອກສະຫວ່ານ ເຈາະປູນ   10mm','','','','', '', '','','ດອກ',1,3,2,NOW(), 0, '0000-00-00 00:00:00', 0, '1',0,0 ); </v>
      </c>
      <c r="O235" s="87" t="str">
        <f t="shared" si="15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0,0,'97', 1, 1, 2, NOW(), 'ຮັບສິນຄ້າເຂົ້າໃໝ່', 'admin',' 0',0,0,0,'', '1','1','0000-00-00','-',NOW(),'-',NOW(),'-',NOW(),'1','1','','','');</v>
      </c>
    </row>
    <row r="236" spans="1:15">
      <c r="A236" s="41">
        <v>237</v>
      </c>
      <c r="B236" s="34" t="s">
        <v>213</v>
      </c>
      <c r="C236" s="41" t="s">
        <v>3650</v>
      </c>
      <c r="D236" s="13" t="s">
        <v>3172</v>
      </c>
      <c r="E236" s="46" t="s">
        <v>1772</v>
      </c>
      <c r="F236" s="49">
        <v>30416.666666665998</v>
      </c>
      <c r="G236" s="47" t="s">
        <v>105</v>
      </c>
      <c r="H236" s="48">
        <v>6</v>
      </c>
      <c r="I236" s="46" t="s">
        <v>570</v>
      </c>
      <c r="J236" s="53"/>
      <c r="K236" s="87">
        <f t="shared" si="12"/>
        <v>4</v>
      </c>
      <c r="L236" s="87">
        <v>1</v>
      </c>
      <c r="M236" s="87">
        <f t="shared" si="13"/>
        <v>1</v>
      </c>
      <c r="N236" s="87" t="str">
        <f t="shared" si="14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('4','C0000237','ດອກສະຫວ່ານ ເຈາະປູນ   12mm','','','','', '', '','','ດອກ',1,3,2,NOW(), 0, '0000-00-00 00:00:00', 0, '1',0,0 ); </v>
      </c>
      <c r="O236" s="87" t="str">
        <f t="shared" si="15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'4', '2024-04-10', (SELECT MAX(materialID) as materialID FROM tb_material WHERE info_id= '4'), 0,0,'6', 1, 1, 2, NOW(), 'ຮັບສິນຄ້າເຂົ້າໃໝ່', 'admin',' 30416.666666666',0,0,0,'', '1','1','0000-00-00','-',NOW(),'-',NOW(),'-',NOW(),'1','1','','','');</v>
      </c>
    </row>
    <row r="237" spans="1:15">
      <c r="A237" s="41">
        <v>238</v>
      </c>
      <c r="B237" s="34" t="s">
        <v>213</v>
      </c>
      <c r="C237" s="41" t="s">
        <v>3651</v>
      </c>
      <c r="D237" s="13" t="s">
        <v>537</v>
      </c>
      <c r="E237" s="46" t="s">
        <v>1772</v>
      </c>
      <c r="F237" s="49">
        <v>0</v>
      </c>
      <c r="G237" s="47" t="s">
        <v>105</v>
      </c>
      <c r="H237" s="8">
        <v>27</v>
      </c>
      <c r="I237" s="163" t="s">
        <v>652</v>
      </c>
      <c r="J237" s="46"/>
      <c r="K237" s="87">
        <f t="shared" si="12"/>
        <v>1</v>
      </c>
      <c r="L237" s="87">
        <v>1</v>
      </c>
      <c r="M237" s="87">
        <f t="shared" si="13"/>
        <v>1</v>
      </c>
      <c r="N237" s="87" t="str">
        <f t="shared" si="14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('1','C0000238','ດອກສະຫວ່ານ ເຈາະປູນ   14mm','','','','', '', '','','ດອກ',1,3,2,NOW(), 0, '0000-00-00 00:00:00', 0, '1',0,0 ); </v>
      </c>
      <c r="O237" s="87" t="str">
        <f t="shared" si="15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0,0,'27', 1, 1, 2, NOW(), 'ຮັບສິນຄ້າເຂົ້າໃໝ່', 'admin',' 0',0,0,0,'', '1','1','0000-00-00','-',NOW(),'-',NOW(),'-',NOW(),'1','1','','','');</v>
      </c>
    </row>
    <row r="238" spans="1:15">
      <c r="A238" s="41">
        <v>239</v>
      </c>
      <c r="B238" s="34" t="s">
        <v>213</v>
      </c>
      <c r="C238" s="41" t="s">
        <v>3652</v>
      </c>
      <c r="D238" s="13" t="s">
        <v>538</v>
      </c>
      <c r="E238" s="46" t="s">
        <v>1772</v>
      </c>
      <c r="F238" s="49">
        <v>0</v>
      </c>
      <c r="G238" s="47" t="s">
        <v>105</v>
      </c>
      <c r="H238" s="48">
        <v>195</v>
      </c>
      <c r="I238" s="163" t="s">
        <v>652</v>
      </c>
      <c r="J238" s="46"/>
      <c r="K238" s="87">
        <f t="shared" si="12"/>
        <v>1</v>
      </c>
      <c r="L238" s="87">
        <v>1</v>
      </c>
      <c r="M238" s="87">
        <f t="shared" si="13"/>
        <v>1</v>
      </c>
      <c r="N238" s="87" t="str">
        <f t="shared" si="14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('1','C0000239','ດອກສະຫວ່ານ ເຈາະປູນ   15mm','','','','', '', '','','ດອກ',1,3,2,NOW(), 0, '0000-00-00 00:00:00', 0, '1',0,0 ); </v>
      </c>
      <c r="O238" s="87" t="str">
        <f t="shared" si="15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0,0,'195', 1, 1, 2, NOW(), 'ຮັບສິນຄ້າເຂົ້າໃໝ່', 'admin',' 0',0,0,0,'', '1','1','0000-00-00','-',NOW(),'-',NOW(),'-',NOW(),'1','1','','','');</v>
      </c>
    </row>
    <row r="239" spans="1:15">
      <c r="A239" s="41">
        <v>240</v>
      </c>
      <c r="B239" s="34" t="s">
        <v>213</v>
      </c>
      <c r="C239" s="41" t="s">
        <v>3653</v>
      </c>
      <c r="D239" s="13" t="s">
        <v>539</v>
      </c>
      <c r="E239" s="46" t="s">
        <v>1772</v>
      </c>
      <c r="F239" s="49">
        <v>0</v>
      </c>
      <c r="G239" s="47" t="s">
        <v>105</v>
      </c>
      <c r="H239" s="48">
        <v>93</v>
      </c>
      <c r="I239" s="163" t="s">
        <v>652</v>
      </c>
      <c r="J239" s="46"/>
      <c r="K239" s="87">
        <f t="shared" si="12"/>
        <v>1</v>
      </c>
      <c r="L239" s="87">
        <v>1</v>
      </c>
      <c r="M239" s="87">
        <f t="shared" si="13"/>
        <v>1</v>
      </c>
      <c r="N239" s="87" t="str">
        <f t="shared" si="14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('1','C0000240','ດອກສະຫວ່ານ ເຈາະປູນ   16mm','','','','', '', '','','ດອກ',1,3,2,NOW(), 0, '0000-00-00 00:00:00', 0, '1',0,0 ); </v>
      </c>
      <c r="O239" s="87" t="str">
        <f t="shared" si="15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0,0,'93', 1, 1, 2, NOW(), 'ຮັບສິນຄ້າເຂົ້າໃໝ່', 'admin',' 0',0,0,0,'', '1','1','0000-00-00','-',NOW(),'-',NOW(),'-',NOW(),'1','1','','','');</v>
      </c>
    </row>
    <row r="240" spans="1:15">
      <c r="A240" s="41">
        <v>241</v>
      </c>
      <c r="B240" s="34" t="s">
        <v>213</v>
      </c>
      <c r="C240" s="41" t="s">
        <v>3654</v>
      </c>
      <c r="D240" s="53" t="s">
        <v>3173</v>
      </c>
      <c r="E240" s="46" t="s">
        <v>1772</v>
      </c>
      <c r="F240" s="49">
        <v>45</v>
      </c>
      <c r="G240" s="109" t="s">
        <v>671</v>
      </c>
      <c r="H240" s="48">
        <v>1</v>
      </c>
      <c r="I240" s="46" t="s">
        <v>570</v>
      </c>
      <c r="J240" s="53"/>
      <c r="K240" s="87">
        <f t="shared" si="12"/>
        <v>4</v>
      </c>
      <c r="L240" s="87">
        <v>1</v>
      </c>
      <c r="M240" s="87">
        <f t="shared" si="13"/>
        <v>3</v>
      </c>
      <c r="N240" s="87" t="str">
        <f t="shared" si="14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('4','C0000241','ດອກສະຫວ່ານ ເຈາະເຫລັກ   1mm','','','','', '', '','','ດອກ',1,3,2,NOW(), 0, '0000-00-00 00:00:00', 0, '1',0,0 ); </v>
      </c>
      <c r="O240" s="87" t="str">
        <f t="shared" si="15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'4', '2024-04-10', (SELECT MAX(materialID) as materialID FROM tb_material WHERE info_id= '4'), 0,0,'1', 1, 1, 2, NOW(), 'ຮັບສິນຄ້າເຂົ້າໃໝ່', 'admin',' 45',0,0,0,'', '1','1','0000-00-00','-',NOW(),'-',NOW(),'-',NOW(),'3','1','','','');</v>
      </c>
    </row>
    <row r="241" spans="1:15">
      <c r="A241" s="41">
        <v>242</v>
      </c>
      <c r="B241" s="34" t="s">
        <v>213</v>
      </c>
      <c r="C241" s="41" t="s">
        <v>3655</v>
      </c>
      <c r="D241" s="53" t="s">
        <v>3174</v>
      </c>
      <c r="E241" s="46" t="s">
        <v>1772</v>
      </c>
      <c r="F241" s="49">
        <v>45</v>
      </c>
      <c r="G241" s="109" t="s">
        <v>671</v>
      </c>
      <c r="H241" s="48">
        <v>1</v>
      </c>
      <c r="I241" s="46" t="s">
        <v>570</v>
      </c>
      <c r="J241" s="53"/>
      <c r="K241" s="87">
        <f t="shared" si="12"/>
        <v>4</v>
      </c>
      <c r="L241" s="87">
        <v>1</v>
      </c>
      <c r="M241" s="87">
        <f t="shared" si="13"/>
        <v>3</v>
      </c>
      <c r="N241" s="87" t="str">
        <f t="shared" si="14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('4','C0000242','ດອກສະຫວ່ານ ເຈາະເຫລັກ   2mm','','','','', '', '','','ດອກ',1,3,2,NOW(), 0, '0000-00-00 00:00:00', 0, '1',0,0 ); </v>
      </c>
      <c r="O241" s="87" t="str">
        <f t="shared" si="15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'4', '2024-04-10', (SELECT MAX(materialID) as materialID FROM tb_material WHERE info_id= '4'), 0,0,'1', 1, 1, 2, NOW(), 'ຮັບສິນຄ້າເຂົ້າໃໝ່', 'admin',' 45',0,0,0,'', '1','1','0000-00-00','-',NOW(),'-',NOW(),'-',NOW(),'3','1','','','');</v>
      </c>
    </row>
    <row r="242" spans="1:15">
      <c r="A242" s="41">
        <v>243</v>
      </c>
      <c r="B242" s="34" t="s">
        <v>213</v>
      </c>
      <c r="C242" s="41" t="s">
        <v>3656</v>
      </c>
      <c r="D242" s="53" t="s">
        <v>3175</v>
      </c>
      <c r="E242" s="46" t="s">
        <v>1772</v>
      </c>
      <c r="F242" s="49">
        <v>45</v>
      </c>
      <c r="G242" s="109" t="s">
        <v>671</v>
      </c>
      <c r="H242" s="48">
        <v>1</v>
      </c>
      <c r="I242" s="46" t="s">
        <v>570</v>
      </c>
      <c r="J242" s="53"/>
      <c r="K242" s="87">
        <f t="shared" si="12"/>
        <v>4</v>
      </c>
      <c r="L242" s="87">
        <v>1</v>
      </c>
      <c r="M242" s="87">
        <f t="shared" si="13"/>
        <v>3</v>
      </c>
      <c r="N242" s="87" t="str">
        <f t="shared" si="14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('4','C0000243','ດອກສະຫວ່ານ ເຈາະເຫລັກ   3mm','','','','', '', '','','ດອກ',1,3,2,NOW(), 0, '0000-00-00 00:00:00', 0, '1',0,0 ); </v>
      </c>
      <c r="O242" s="87" t="str">
        <f t="shared" si="15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'4', '2024-04-10', (SELECT MAX(materialID) as materialID FROM tb_material WHERE info_id= '4'), 0,0,'1', 1, 1, 2, NOW(), 'ຮັບສິນຄ້າເຂົ້າໃໝ່', 'admin',' 45',0,0,0,'', '1','1','0000-00-00','-',NOW(),'-',NOW(),'-',NOW(),'3','1','','','');</v>
      </c>
    </row>
    <row r="243" spans="1:15">
      <c r="A243" s="41">
        <v>244</v>
      </c>
      <c r="B243" s="34" t="s">
        <v>213</v>
      </c>
      <c r="C243" s="41" t="s">
        <v>3657</v>
      </c>
      <c r="D243" s="53" t="s">
        <v>4394</v>
      </c>
      <c r="E243" s="46" t="s">
        <v>1772</v>
      </c>
      <c r="F243" s="49">
        <v>13900</v>
      </c>
      <c r="G243" s="47" t="s">
        <v>105</v>
      </c>
      <c r="H243" s="48">
        <v>5</v>
      </c>
      <c r="I243" s="46" t="s">
        <v>570</v>
      </c>
      <c r="J243" s="53"/>
      <c r="K243" s="87">
        <f t="shared" si="12"/>
        <v>4</v>
      </c>
      <c r="L243" s="87">
        <v>1</v>
      </c>
      <c r="M243" s="87">
        <f t="shared" si="13"/>
        <v>1</v>
      </c>
      <c r="N243" s="87" t="str">
        <f t="shared" si="14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('4','C0000244','ດອກສະຫວ່ານ ເຈາະເຫລັກ   7/32mm','','','','', '', '','','ດອກ',1,3,2,NOW(), 0, '0000-00-00 00:00:00', 0, '1',0,0 ); </v>
      </c>
      <c r="O243" s="87" t="str">
        <f t="shared" si="15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'4', '2024-04-10', (SELECT MAX(materialID) as materialID FROM tb_material WHERE info_id= '4'), 0,0,'5', 1, 1, 2, NOW(), 'ຮັບສິນຄ້າເຂົ້າໃໝ່', 'admin',' 13900',0,0,0,'', '1','1','0000-00-00','-',NOW(),'-',NOW(),'-',NOW(),'1','1','','','');</v>
      </c>
    </row>
    <row r="244" spans="1:15">
      <c r="A244" s="41">
        <v>245</v>
      </c>
      <c r="B244" s="34" t="s">
        <v>213</v>
      </c>
      <c r="C244" s="41" t="s">
        <v>3658</v>
      </c>
      <c r="D244" s="53" t="s">
        <v>3176</v>
      </c>
      <c r="E244" s="46" t="s">
        <v>1772</v>
      </c>
      <c r="F244" s="49">
        <v>0</v>
      </c>
      <c r="G244" s="47" t="s">
        <v>105</v>
      </c>
      <c r="H244" s="48">
        <v>39</v>
      </c>
      <c r="I244" s="46" t="s">
        <v>552</v>
      </c>
      <c r="J244" s="46"/>
      <c r="K244" s="87">
        <f t="shared" si="12"/>
        <v>1</v>
      </c>
      <c r="L244" s="87">
        <v>1</v>
      </c>
      <c r="M244" s="87">
        <f t="shared" si="13"/>
        <v>1</v>
      </c>
      <c r="N244" s="87" t="str">
        <f t="shared" si="14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('1','C0000245','ດອກສະຫວ່ານ ເຈາະເຫລັກ + ໄມ້   1/2''','','','','', '', '','','ດອກ',1,3,2,NOW(), 0, '0000-00-00 00:00:00', 0, '1',0,0 ); </v>
      </c>
      <c r="O244" s="87" t="str">
        <f t="shared" si="15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0,0,'39', 1, 1, 2, NOW(), 'ຮັບສິນຄ້າເຂົ້າໃໝ່', 'admin',' 0',0,0,0,'', '1','1','0000-00-00','-',NOW(),'-',NOW(),'-',NOW(),'1','1','','','');</v>
      </c>
    </row>
    <row r="245" spans="1:15">
      <c r="A245" s="41">
        <v>246</v>
      </c>
      <c r="B245" s="34" t="s">
        <v>213</v>
      </c>
      <c r="C245" s="41" t="s">
        <v>3659</v>
      </c>
      <c r="D245" s="53" t="s">
        <v>3177</v>
      </c>
      <c r="E245" s="46" t="s">
        <v>1772</v>
      </c>
      <c r="F245" s="49">
        <v>0</v>
      </c>
      <c r="G245" s="47" t="s">
        <v>105</v>
      </c>
      <c r="H245" s="48">
        <v>18</v>
      </c>
      <c r="I245" s="46" t="s">
        <v>552</v>
      </c>
      <c r="J245" s="46"/>
      <c r="K245" s="87">
        <f t="shared" si="12"/>
        <v>1</v>
      </c>
      <c r="L245" s="87">
        <v>1</v>
      </c>
      <c r="M245" s="87">
        <f t="shared" si="13"/>
        <v>1</v>
      </c>
      <c r="N245" s="87" t="str">
        <f t="shared" si="14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('1','C0000246','ດອກສະຫວ່ານ ເຈາະເຫລັກ + ໄມ້   5/8''HSS','','','','', '', '','','ດອກ',1,3,2,NOW(), 0, '0000-00-00 00:00:00', 0, '1',0,0 ); </v>
      </c>
      <c r="O245" s="87" t="str">
        <f t="shared" si="15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0,0,'18', 1, 1, 2, NOW(), 'ຮັບສິນຄ້າເຂົ້າໃໝ່', 'admin',' 0',0,0,0,'', '1','1','0000-00-00','-',NOW(),'-',NOW(),'-',NOW(),'1','1','','','');</v>
      </c>
    </row>
    <row r="246" spans="1:15">
      <c r="A246" s="41">
        <v>247</v>
      </c>
      <c r="B246" s="34" t="s">
        <v>213</v>
      </c>
      <c r="C246" s="41" t="s">
        <v>3660</v>
      </c>
      <c r="D246" s="53" t="s">
        <v>3178</v>
      </c>
      <c r="E246" s="46" t="s">
        <v>1772</v>
      </c>
      <c r="F246" s="49">
        <v>0</v>
      </c>
      <c r="G246" s="47" t="s">
        <v>105</v>
      </c>
      <c r="H246" s="48">
        <v>6</v>
      </c>
      <c r="I246" s="46" t="s">
        <v>552</v>
      </c>
      <c r="J246" s="46"/>
      <c r="K246" s="87">
        <f t="shared" si="12"/>
        <v>1</v>
      </c>
      <c r="L246" s="87">
        <v>1</v>
      </c>
      <c r="M246" s="87">
        <f t="shared" si="13"/>
        <v>1</v>
      </c>
      <c r="N246" s="87" t="str">
        <f t="shared" si="14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('1','C0000247','ດອກສະຫວ່ານ ເຈາະເຫລັກ + ໄມ້   8 mm','','','','', '', '','','ດອກ',1,3,2,NOW(), 0, '0000-00-00 00:00:00', 0, '1',0,0 ); </v>
      </c>
      <c r="O246" s="87" t="str">
        <f t="shared" si="15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0,0,'6', 1, 1, 2, NOW(), 'ຮັບສິນຄ້າເຂົ້າໃໝ່', 'admin',' 0',0,0,0,'', '1','1','0000-00-00','-',NOW(),'-',NOW(),'-',NOW(),'1','1','','','');</v>
      </c>
    </row>
    <row r="247" spans="1:15">
      <c r="A247" s="41">
        <v>248</v>
      </c>
      <c r="B247" s="34" t="s">
        <v>213</v>
      </c>
      <c r="C247" s="41" t="s">
        <v>3661</v>
      </c>
      <c r="D247" s="53" t="s">
        <v>3179</v>
      </c>
      <c r="E247" s="46" t="s">
        <v>1772</v>
      </c>
      <c r="F247" s="49">
        <v>0</v>
      </c>
      <c r="G247" s="47" t="s">
        <v>105</v>
      </c>
      <c r="H247" s="48">
        <v>4</v>
      </c>
      <c r="I247" s="46" t="s">
        <v>552</v>
      </c>
      <c r="J247" s="46"/>
      <c r="K247" s="87">
        <f t="shared" si="12"/>
        <v>1</v>
      </c>
      <c r="L247" s="87">
        <v>1</v>
      </c>
      <c r="M247" s="87">
        <f t="shared" si="13"/>
        <v>1</v>
      </c>
      <c r="N247" s="87" t="str">
        <f t="shared" si="14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('1','C0000248','ດອກສະຫວ່ານ ເຈາະເຫລັກ + ໄມ້   10mm','','','','', '', '','','ດອກ',1,3,2,NOW(), 0, '0000-00-00 00:00:00', 0, '1',0,0 ); </v>
      </c>
      <c r="O247" s="87" t="str">
        <f t="shared" si="15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0,0,'4', 1, 1, 2, NOW(), 'ຮັບສິນຄ້າເຂົ້າໃໝ່', 'admin',' 0',0,0,0,'', '1','1','0000-00-00','-',NOW(),'-',NOW(),'-',NOW(),'1','1','','','');</v>
      </c>
    </row>
    <row r="248" spans="1:15">
      <c r="A248" s="41">
        <v>249</v>
      </c>
      <c r="B248" s="34" t="s">
        <v>213</v>
      </c>
      <c r="C248" s="41" t="s">
        <v>3662</v>
      </c>
      <c r="D248" s="53" t="s">
        <v>3180</v>
      </c>
      <c r="E248" s="46" t="s">
        <v>1772</v>
      </c>
      <c r="F248" s="49">
        <v>0</v>
      </c>
      <c r="G248" s="47" t="s">
        <v>105</v>
      </c>
      <c r="H248" s="48">
        <v>8</v>
      </c>
      <c r="I248" s="46" t="s">
        <v>552</v>
      </c>
      <c r="J248" s="46"/>
      <c r="K248" s="87">
        <f t="shared" si="12"/>
        <v>1</v>
      </c>
      <c r="L248" s="87">
        <v>1</v>
      </c>
      <c r="M248" s="87">
        <f t="shared" si="13"/>
        <v>1</v>
      </c>
      <c r="N248" s="87" t="str">
        <f t="shared" si="14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('1','C0000249','ດອກສະຫວ່ານ ເຈາະເຫລັກ + ໄມ້   18mm  18HSS','','','','', '', '','','ດອກ',1,3,2,NOW(), 0, '0000-00-00 00:00:00', 0, '1',0,0 ); </v>
      </c>
      <c r="O248" s="87" t="str">
        <f t="shared" si="15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0,0,'8', 1, 1, 2, NOW(), 'ຮັບສິນຄ້າເຂົ້າໃໝ່', 'admin',' 0',0,0,0,'', '1','1','0000-00-00','-',NOW(),'-',NOW(),'-',NOW(),'1','1','','','');</v>
      </c>
    </row>
    <row r="249" spans="1:15">
      <c r="A249" s="41">
        <v>250</v>
      </c>
      <c r="B249" s="34" t="s">
        <v>213</v>
      </c>
      <c r="C249" s="41" t="s">
        <v>3663</v>
      </c>
      <c r="D249" s="134" t="s">
        <v>3091</v>
      </c>
      <c r="E249" s="142" t="s">
        <v>2814</v>
      </c>
      <c r="F249" s="135">
        <v>800</v>
      </c>
      <c r="G249" s="136" t="s">
        <v>105</v>
      </c>
      <c r="H249" s="137">
        <v>160</v>
      </c>
      <c r="I249" s="142" t="s">
        <v>1456</v>
      </c>
      <c r="J249" s="53"/>
      <c r="K249" s="87">
        <f t="shared" si="12"/>
        <v>2</v>
      </c>
      <c r="L249" s="87">
        <v>1</v>
      </c>
      <c r="M249" s="87">
        <f t="shared" si="13"/>
        <v>1</v>
      </c>
      <c r="N249" s="87" t="str">
        <f t="shared" si="14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('2','C0000250','ດີນຈີ່ 6 ຮູ','','','','', '', '','','ກ້ອນ',1,3,2,NOW(), 0, '0000-00-00 00:00:00', 0, '1',0,0 ); </v>
      </c>
      <c r="O249" s="87" t="str">
        <f t="shared" si="15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'2', '2024-04-10', (SELECT MAX(materialID) as materialID FROM tb_material WHERE info_id= '2'), 0,0,'160', 1, 1, 2, NOW(), 'ຮັບສິນຄ້າເຂົ້າໃໝ່', 'admin',' 800',0,0,0,'', '1','1','0000-00-00','-',NOW(),'-',NOW(),'-',NOW(),'1','1','','','');</v>
      </c>
    </row>
    <row r="250" spans="1:15">
      <c r="A250" s="41">
        <v>251</v>
      </c>
      <c r="B250" s="34" t="s">
        <v>213</v>
      </c>
      <c r="C250" s="41" t="s">
        <v>3664</v>
      </c>
      <c r="D250" s="134" t="s">
        <v>3091</v>
      </c>
      <c r="E250" s="142" t="s">
        <v>2814</v>
      </c>
      <c r="F250" s="135">
        <v>600</v>
      </c>
      <c r="G250" s="136" t="s">
        <v>105</v>
      </c>
      <c r="H250" s="137">
        <v>40</v>
      </c>
      <c r="I250" s="142" t="s">
        <v>570</v>
      </c>
      <c r="J250" s="53"/>
      <c r="K250" s="87">
        <f t="shared" si="12"/>
        <v>4</v>
      </c>
      <c r="L250" s="87">
        <v>1</v>
      </c>
      <c r="M250" s="87">
        <f t="shared" si="13"/>
        <v>1</v>
      </c>
      <c r="N250" s="87" t="str">
        <f t="shared" si="14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('4','C0000251','ດີນຈີ່ 6 ຮູ','','','','', '', '','','ກ້ອນ',1,3,2,NOW(), 0, '0000-00-00 00:00:00', 0, '1',0,0 ); </v>
      </c>
      <c r="O250" s="87" t="str">
        <f t="shared" si="15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'4', '2024-04-10', (SELECT MAX(materialID) as materialID FROM tb_material WHERE info_id= '4'), 0,0,'40', 1, 1, 2, NOW(), 'ຮັບສິນຄ້າເຂົ້າໃໝ່', 'admin',' 600',0,0,0,'', '1','1','0000-00-00','-',NOW(),'-',NOW(),'-',NOW(),'1','1','','','');</v>
      </c>
    </row>
    <row r="251" spans="1:15">
      <c r="A251" s="41">
        <v>252</v>
      </c>
      <c r="B251" s="34" t="s">
        <v>213</v>
      </c>
      <c r="C251" s="41" t="s">
        <v>3665</v>
      </c>
      <c r="D251" s="53" t="s">
        <v>3422</v>
      </c>
      <c r="E251" s="46" t="s">
        <v>1772</v>
      </c>
      <c r="F251" s="49">
        <v>140</v>
      </c>
      <c r="G251" s="109" t="s">
        <v>671</v>
      </c>
      <c r="H251" s="48">
        <v>4</v>
      </c>
      <c r="I251" s="46" t="s">
        <v>552</v>
      </c>
      <c r="J251" s="46"/>
      <c r="K251" s="87">
        <f t="shared" si="12"/>
        <v>1</v>
      </c>
      <c r="L251" s="87">
        <v>1</v>
      </c>
      <c r="M251" s="87">
        <f t="shared" si="13"/>
        <v>3</v>
      </c>
      <c r="N251" s="87" t="str">
        <f t="shared" si="14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('1','C0000252','ດອກສະກັດແປ','','','','', '', '','','ດອກ',1,3,2,NOW(), 0, '0000-00-00 00:00:00', 0, '1',0,0 ); </v>
      </c>
      <c r="O251" s="87" t="str">
        <f t="shared" si="15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0,0,'4', 1, 1, 2, NOW(), 'ຮັບສິນຄ້າເຂົ້າໃໝ່', 'admin',' 140',0,0,0,'', '1','1','0000-00-00','-',NOW(),'-',NOW(),'-',NOW(),'3','1','','','');</v>
      </c>
    </row>
    <row r="252" spans="1:15">
      <c r="A252" s="41">
        <v>253</v>
      </c>
      <c r="B252" s="34" t="s">
        <v>213</v>
      </c>
      <c r="C252" s="41" t="s">
        <v>3666</v>
      </c>
      <c r="D252" s="53" t="s">
        <v>3043</v>
      </c>
      <c r="E252" s="46" t="s">
        <v>1772</v>
      </c>
      <c r="F252" s="49">
        <v>103000</v>
      </c>
      <c r="G252" s="47" t="s">
        <v>105</v>
      </c>
      <c r="H252" s="48">
        <v>3</v>
      </c>
      <c r="I252" s="46" t="s">
        <v>552</v>
      </c>
      <c r="J252" s="46"/>
      <c r="K252" s="87">
        <f t="shared" si="12"/>
        <v>1</v>
      </c>
      <c r="L252" s="87">
        <v>1</v>
      </c>
      <c r="M252" s="87">
        <f t="shared" si="13"/>
        <v>1</v>
      </c>
      <c r="N252" s="87" t="str">
        <f t="shared" si="14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('1','C0000253','ດອກສະກັດແປ D34453','','','','', '', '','','ດອກ',1,3,2,NOW(), 0, '0000-00-00 00:00:00', 0, '1',0,0 ); </v>
      </c>
      <c r="O252" s="87" t="str">
        <f t="shared" si="15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0,0,'3', 1, 1, 2, NOW(), 'ຮັບສິນຄ້າເຂົ້າໃໝ່', 'admin',' 103000',0,0,0,'', '1','1','0000-00-00','-',NOW(),'-',NOW(),'-',NOW(),'1','1','','','');</v>
      </c>
    </row>
    <row r="253" spans="1:15">
      <c r="A253" s="41">
        <v>254</v>
      </c>
      <c r="B253" s="34" t="s">
        <v>213</v>
      </c>
      <c r="C253" s="41" t="s">
        <v>3667</v>
      </c>
      <c r="D253" s="53" t="s">
        <v>3042</v>
      </c>
      <c r="E253" s="46" t="s">
        <v>1772</v>
      </c>
      <c r="F253" s="49">
        <v>30000</v>
      </c>
      <c r="G253" s="47" t="s">
        <v>105</v>
      </c>
      <c r="H253" s="48">
        <v>3</v>
      </c>
      <c r="I253" s="46" t="s">
        <v>552</v>
      </c>
      <c r="J253" s="46"/>
      <c r="K253" s="87">
        <f t="shared" si="12"/>
        <v>1</v>
      </c>
      <c r="L253" s="87">
        <v>1</v>
      </c>
      <c r="M253" s="87">
        <f t="shared" si="13"/>
        <v>1</v>
      </c>
      <c r="N253" s="87" t="str">
        <f t="shared" si="14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('1','C0000254','ດອກແຢກ  14mm','','','','', '', '','','ດອກ',1,3,2,NOW(), 0, '0000-00-00 00:00:00', 0, '1',0,0 ); </v>
      </c>
      <c r="O253" s="87" t="str">
        <f t="shared" si="15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0,0,'3', 1, 1, 2, NOW(), 'ຮັບສິນຄ້າເຂົ້າໃໝ່', 'admin',' 30000',0,0,0,'', '1','1','0000-00-00','-',NOW(),'-',NOW(),'-',NOW(),'1','1','','','');</v>
      </c>
    </row>
    <row r="254" spans="1:15">
      <c r="A254" s="41">
        <v>255</v>
      </c>
      <c r="B254" s="34" t="s">
        <v>213</v>
      </c>
      <c r="C254" s="41" t="s">
        <v>3668</v>
      </c>
      <c r="D254" s="53" t="s">
        <v>2799</v>
      </c>
      <c r="E254" s="46" t="s">
        <v>1772</v>
      </c>
      <c r="F254" s="49">
        <v>0</v>
      </c>
      <c r="G254" s="47" t="s">
        <v>105</v>
      </c>
      <c r="H254" s="48">
        <v>3</v>
      </c>
      <c r="I254" s="46" t="s">
        <v>552</v>
      </c>
      <c r="J254" s="46"/>
      <c r="K254" s="87">
        <f t="shared" si="12"/>
        <v>1</v>
      </c>
      <c r="L254" s="87">
        <v>1</v>
      </c>
      <c r="M254" s="87">
        <f t="shared" si="13"/>
        <v>1</v>
      </c>
      <c r="N254" s="87" t="str">
        <f t="shared" si="14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('1','C0000255','ດອກແຢກໃຫຍ່  ແປ','','','','', '', '','','ດອກ',1,3,2,NOW(), 0, '0000-00-00 00:00:00', 0, '1',0,0 ); </v>
      </c>
      <c r="O254" s="87" t="str">
        <f t="shared" si="15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0,0,'3', 1, 1, 2, NOW(), 'ຮັບສິນຄ້າເຂົ້າໃໝ່', 'admin',' 0',0,0,0,'', '1','1','0000-00-00','-',NOW(),'-',NOW(),'-',NOW(),'1','1','','','');</v>
      </c>
    </row>
    <row r="255" spans="1:15">
      <c r="A255" s="41">
        <v>256</v>
      </c>
      <c r="B255" s="34" t="s">
        <v>213</v>
      </c>
      <c r="C255" s="41" t="s">
        <v>3669</v>
      </c>
      <c r="D255" s="53" t="s">
        <v>2798</v>
      </c>
      <c r="E255" s="46" t="s">
        <v>1772</v>
      </c>
      <c r="F255" s="49">
        <v>0</v>
      </c>
      <c r="G255" s="47" t="s">
        <v>105</v>
      </c>
      <c r="H255" s="48">
        <v>7</v>
      </c>
      <c r="I255" s="46" t="s">
        <v>552</v>
      </c>
      <c r="J255" s="46"/>
      <c r="K255" s="87">
        <f t="shared" si="12"/>
        <v>1</v>
      </c>
      <c r="L255" s="87">
        <v>1</v>
      </c>
      <c r="M255" s="87">
        <f t="shared" si="13"/>
        <v>1</v>
      </c>
      <c r="N255" s="87" t="str">
        <f t="shared" si="14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('1','C0000256','ດອກແຢກໃຫຍ່  ແຫລມ','','','','', '', '','','ດອກ',1,3,2,NOW(), 0, '0000-00-00 00:00:00', 0, '1',0,0 ); </v>
      </c>
      <c r="O255" s="87" t="str">
        <f t="shared" si="15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0,0,'7', 1, 1, 2, NOW(), 'ຮັບສິນຄ້າເຂົ້າໃໝ່', 'admin',' 0',0,0,0,'', '1','1','0000-00-00','-',NOW(),'-',NOW(),'-',NOW(),'1','1','','','');</v>
      </c>
    </row>
    <row r="256" spans="1:15">
      <c r="A256" s="41">
        <v>257</v>
      </c>
      <c r="B256" s="34" t="s">
        <v>213</v>
      </c>
      <c r="C256" s="41" t="s">
        <v>3670</v>
      </c>
      <c r="D256" s="53" t="s">
        <v>2803</v>
      </c>
      <c r="E256" s="46" t="s">
        <v>1772</v>
      </c>
      <c r="F256" s="49">
        <v>0</v>
      </c>
      <c r="G256" s="47" t="s">
        <v>105</v>
      </c>
      <c r="H256" s="48">
        <v>1</v>
      </c>
      <c r="I256" s="46" t="s">
        <v>552</v>
      </c>
      <c r="J256" s="46"/>
      <c r="K256" s="87">
        <f t="shared" si="12"/>
        <v>1</v>
      </c>
      <c r="L256" s="87">
        <v>1</v>
      </c>
      <c r="M256" s="87">
        <f t="shared" si="13"/>
        <v>1</v>
      </c>
      <c r="N256" s="87" t="str">
        <f t="shared" si="14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('1','C0000257','ດອກເຈາະຄູນລີ້ງ    2''','','','','', '', '','','ດອກ',1,3,2,NOW(), 0, '0000-00-00 00:00:00', 0, '1',0,0 ); </v>
      </c>
      <c r="O256" s="87" t="str">
        <f t="shared" si="15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257" spans="1:15">
      <c r="A257" s="41">
        <v>258</v>
      </c>
      <c r="B257" s="34" t="s">
        <v>213</v>
      </c>
      <c r="C257" s="41" t="s">
        <v>3671</v>
      </c>
      <c r="D257" s="53" t="s">
        <v>2802</v>
      </c>
      <c r="E257" s="46" t="s">
        <v>1772</v>
      </c>
      <c r="F257" s="49">
        <v>0</v>
      </c>
      <c r="G257" s="47" t="s">
        <v>105</v>
      </c>
      <c r="H257" s="48">
        <v>6</v>
      </c>
      <c r="I257" s="46" t="s">
        <v>552</v>
      </c>
      <c r="J257" s="46"/>
      <c r="K257" s="87">
        <f t="shared" si="12"/>
        <v>1</v>
      </c>
      <c r="L257" s="87">
        <v>1</v>
      </c>
      <c r="M257" s="87">
        <f t="shared" si="13"/>
        <v>1</v>
      </c>
      <c r="N257" s="87" t="str">
        <f t="shared" si="14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('1','C0000258','ດອກເຈາະຄູນລີ້ງ    3''','','','','', '', '','','ດອກ',1,3,2,NOW(), 0, '0000-00-00 00:00:00', 0, '1',0,0 ); </v>
      </c>
      <c r="O257" s="87" t="str">
        <f t="shared" si="15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0,0,'6', 1, 1, 2, NOW(), 'ຮັບສິນຄ້າເຂົ້າໃໝ່', 'admin',' 0',0,0,0,'', '1','1','0000-00-00','-',NOW(),'-',NOW(),'-',NOW(),'1','1','','','');</v>
      </c>
    </row>
    <row r="258" spans="1:15">
      <c r="A258" s="41">
        <v>259</v>
      </c>
      <c r="B258" s="34" t="s">
        <v>213</v>
      </c>
      <c r="C258" s="41" t="s">
        <v>3672</v>
      </c>
      <c r="D258" s="53" t="s">
        <v>2801</v>
      </c>
      <c r="E258" s="46" t="s">
        <v>1772</v>
      </c>
      <c r="F258" s="49">
        <v>0</v>
      </c>
      <c r="G258" s="47" t="s">
        <v>105</v>
      </c>
      <c r="H258" s="48">
        <v>1</v>
      </c>
      <c r="I258" s="46" t="s">
        <v>552</v>
      </c>
      <c r="J258" s="46"/>
      <c r="K258" s="87">
        <f t="shared" si="12"/>
        <v>1</v>
      </c>
      <c r="L258" s="87">
        <v>1</v>
      </c>
      <c r="M258" s="87">
        <f t="shared" si="13"/>
        <v>1</v>
      </c>
      <c r="N258" s="87" t="str">
        <f t="shared" si="14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('1','C0000259','ດອກເຈາະຄູນລີ້ງ    5''','','','','', '', '','','ດອກ',1,3,2,NOW(), 0, '0000-00-00 00:00:00', 0, '1',0,0 ); </v>
      </c>
      <c r="O258" s="87" t="str">
        <f t="shared" si="15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259" spans="1:15">
      <c r="A259" s="41">
        <v>260</v>
      </c>
      <c r="B259" s="34" t="s">
        <v>213</v>
      </c>
      <c r="C259" s="41" t="s">
        <v>3673</v>
      </c>
      <c r="D259" s="53" t="s">
        <v>2800</v>
      </c>
      <c r="E259" s="46" t="s">
        <v>1772</v>
      </c>
      <c r="F259" s="49">
        <v>0</v>
      </c>
      <c r="G259" s="47" t="s">
        <v>105</v>
      </c>
      <c r="H259" s="48">
        <v>1</v>
      </c>
      <c r="I259" s="46" t="s">
        <v>552</v>
      </c>
      <c r="J259" s="46"/>
      <c r="K259" s="87">
        <f t="shared" ref="K259:K322" si="16">_xlfn.IFS(I259="ສາງລາຍວັນສຳນັກງານໃຫຍ່",1,I259="ພະແນກບໍລິຫານສຳນັກງານໃຫຍ່",2,I259="ໄອເຕັກສູນວາງສະແດງສິນຄ້າ",3,I259="ໄອເຕັກມໍລ",4,I259="ໄອເຕັກສວນນ້ຳ",5,I259="ທົ່ງຂັນຄຳມໍລ",6,TRUE,1)</f>
        <v>1</v>
      </c>
      <c r="L259" s="87">
        <v>1</v>
      </c>
      <c r="M259" s="87">
        <f t="shared" ref="M259:M322" si="17">_xlfn.IFS(G259="ກີບ",1,G259="ບາດ",3,G259="ໂດລາ",2,TRUE,1)</f>
        <v>1</v>
      </c>
      <c r="N259" s="87" t="str">
        <f t="shared" ref="N259:N322" si="18">"INSERT INTO tb_material(info_id, mBarcode, materialName, materialRemark, materialRemark1, materialRemark2, uname1, unitQty1,uname2, unitQty2, uname3, unitQty3,status_id,user_add,date_add,user_edit,date_edit, min_stock, kf_id, ingredient, mOpenStock) " &amp; " Values ('"&amp; K259 &amp;"','"&amp; C259 &amp;"','"&amp; D259 &amp;"','','','','', '', '','','" &amp; E259 &amp;"',1,3,2,NOW(), 0, '0000-00-00 00:00:00', 0, '"&amp; L259&amp;"',0,0 ); "</f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('1','C0000260','ດອກເຈາະຄູນລີ້ງ    6''','','','','', '', '','','ດອກ',1,3,2,NOW(), 0, '0000-00-00 00:00:00', 0, '1',0,0 ); </v>
      </c>
      <c r="O259" s="87" t="str">
        <f t="shared" ref="O259:O322" si="19">"INSERT INTO tb_transactiond ( tranID, info_id, date_tran, materialID, unitQty1, unitQty2, unitQty3, tranType, status_id, user_add, date_add, Dremark, staffName,  pur_price, pur_tax, sale_price, receive_dis, location_addr, openID," &amp; "   dbch, exp_date,bill_no, bill_date,whouse_no, whouse_date, po_no, po_date, cur_id, lot_no, `release`, sector, po_file) " &amp; "
VALUES ('778899776655431', '"&amp;K259&amp;"', '2024-04-10', (SELECT MAX(materialID) as materialID FROM tb_material WHERE info_id= '"&amp;K259&amp;"'), 0,0,'"&amp;H259&amp;"', 1, 1, 2, NOW(), 'ຮັບສິນຄ້າເຂົ້າໃໝ່', 'admin',' "&amp;F259&amp;"',0,0,0,'', '1','1','0000-00-00','-',NOW(),'-',NOW(),'-',NOW(),'"&amp;M259&amp;"','1','','','');"</f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260" spans="1:15">
      <c r="A260" s="41">
        <v>261</v>
      </c>
      <c r="B260" s="34" t="s">
        <v>213</v>
      </c>
      <c r="C260" s="41" t="s">
        <v>3674</v>
      </c>
      <c r="D260" s="53" t="s">
        <v>2782</v>
      </c>
      <c r="E260" s="46" t="s">
        <v>4</v>
      </c>
      <c r="F260" s="49">
        <v>0</v>
      </c>
      <c r="G260" s="47" t="s">
        <v>105</v>
      </c>
      <c r="H260" s="48">
        <v>2</v>
      </c>
      <c r="I260" s="46" t="s">
        <v>552</v>
      </c>
      <c r="J260" s="46"/>
      <c r="K260" s="87">
        <f t="shared" si="16"/>
        <v>1</v>
      </c>
      <c r="L260" s="87">
        <v>1</v>
      </c>
      <c r="M260" s="87">
        <f t="shared" si="17"/>
        <v>1</v>
      </c>
      <c r="N260" s="87" t="str">
        <f t="shared" si="18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('1','C0000261','ເດືອຍ VVP  AT140 PIVOT (FOR  GLASS  DOOR) ','','','','', '', '','','ອັນ',1,3,2,NOW(), 0, '0000-00-00 00:00:00', 0, '1',0,0 ); </v>
      </c>
      <c r="O260" s="87" t="str">
        <f t="shared" si="19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0,0,'2', 1, 1, 2, NOW(), 'ຮັບສິນຄ້າເຂົ້າໃໝ່', 'admin',' 0',0,0,0,'', '1','1','0000-00-00','-',NOW(),'-',NOW(),'-',NOW(),'1','1','','','');</v>
      </c>
    </row>
    <row r="261" spans="1:15">
      <c r="A261" s="41">
        <v>262</v>
      </c>
      <c r="B261" s="34" t="s">
        <v>213</v>
      </c>
      <c r="C261" s="41" t="s">
        <v>3675</v>
      </c>
      <c r="D261" s="13" t="s">
        <v>540</v>
      </c>
      <c r="E261" s="4" t="s">
        <v>4</v>
      </c>
      <c r="F261" s="49">
        <v>0</v>
      </c>
      <c r="G261" s="47" t="s">
        <v>105</v>
      </c>
      <c r="H261" s="8">
        <v>31</v>
      </c>
      <c r="I261" s="39" t="s">
        <v>484</v>
      </c>
      <c r="J261" s="46"/>
      <c r="K261" s="87">
        <f t="shared" si="16"/>
        <v>1</v>
      </c>
      <c r="L261" s="87">
        <v>1</v>
      </c>
      <c r="M261" s="87">
        <f t="shared" si="17"/>
        <v>1</v>
      </c>
      <c r="N261" s="87" t="str">
        <f t="shared" si="18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('1','C0000262','ຕີນລໍ້ ຫລັກລ້ານ 6'' ','','','','', '', '','','ອັນ',1,3,2,NOW(), 0, '0000-00-00 00:00:00', 0, '1',0,0 ); </v>
      </c>
      <c r="O261" s="87" t="str">
        <f t="shared" si="19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0,0,'31', 1, 1, 2, NOW(), 'ຮັບສິນຄ້າເຂົ້າໃໝ່', 'admin',' 0',0,0,0,'', '1','1','0000-00-00','-',NOW(),'-',NOW(),'-',NOW(),'1','1','','','');</v>
      </c>
    </row>
    <row r="262" spans="1:15">
      <c r="A262" s="41">
        <v>263</v>
      </c>
      <c r="B262" s="34" t="s">
        <v>213</v>
      </c>
      <c r="C262" s="41" t="s">
        <v>3676</v>
      </c>
      <c r="D262" s="13" t="s">
        <v>541</v>
      </c>
      <c r="E262" s="4" t="s">
        <v>4</v>
      </c>
      <c r="F262" s="49">
        <v>0</v>
      </c>
      <c r="G262" s="47" t="s">
        <v>105</v>
      </c>
      <c r="H262" s="8">
        <v>3</v>
      </c>
      <c r="I262" s="39" t="s">
        <v>484</v>
      </c>
      <c r="J262" s="46"/>
      <c r="K262" s="87">
        <f t="shared" si="16"/>
        <v>1</v>
      </c>
      <c r="L262" s="87">
        <v>1</v>
      </c>
      <c r="M262" s="87">
        <f t="shared" si="17"/>
        <v>1</v>
      </c>
      <c r="N262" s="87" t="str">
        <f t="shared" si="18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('1','C0000263','ຕີນລໍ້  6'' ','','','','', '', '','','ອັນ',1,3,2,NOW(), 0, '0000-00-00 00:00:00', 0, '1',0,0 ); </v>
      </c>
      <c r="O262" s="87" t="str">
        <f t="shared" si="19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0,0,'3', 1, 1, 2, NOW(), 'ຮັບສິນຄ້າເຂົ້າໃໝ່', 'admin',' 0',0,0,0,'', '1','1','0000-00-00','-',NOW(),'-',NOW(),'-',NOW(),'1','1','','','');</v>
      </c>
    </row>
    <row r="263" spans="1:15">
      <c r="A263" s="41">
        <v>264</v>
      </c>
      <c r="B263" s="34" t="s">
        <v>213</v>
      </c>
      <c r="C263" s="41" t="s">
        <v>3677</v>
      </c>
      <c r="D263" s="53" t="s">
        <v>3040</v>
      </c>
      <c r="E263" s="46" t="s">
        <v>4</v>
      </c>
      <c r="F263" s="49">
        <v>20000</v>
      </c>
      <c r="G263" s="47" t="s">
        <v>105</v>
      </c>
      <c r="H263" s="48">
        <v>2</v>
      </c>
      <c r="I263" s="46" t="s">
        <v>552</v>
      </c>
      <c r="J263" s="46"/>
      <c r="K263" s="87">
        <f t="shared" si="16"/>
        <v>1</v>
      </c>
      <c r="L263" s="87">
        <v>1</v>
      </c>
      <c r="M263" s="87">
        <f t="shared" si="17"/>
        <v>1</v>
      </c>
      <c r="N263" s="87" t="str">
        <f t="shared" si="18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('1','C0000264','ຕີນລໍ້ແປ້ນໝູນ   2"','','','','', '', '','','ອັນ',1,3,2,NOW(), 0, '0000-00-00 00:00:00', 0, '1',0,0 ); </v>
      </c>
      <c r="O263" s="87" t="str">
        <f t="shared" si="19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0,0,'2', 1, 1, 2, NOW(), 'ຮັບສິນຄ້າເຂົ້າໃໝ່', 'admin',' 20000',0,0,0,'', '1','1','0000-00-00','-',NOW(),'-',NOW(),'-',NOW(),'1','1','','','');</v>
      </c>
    </row>
    <row r="264" spans="1:15">
      <c r="A264" s="41">
        <v>265</v>
      </c>
      <c r="B264" s="34" t="s">
        <v>213</v>
      </c>
      <c r="C264" s="41" t="s">
        <v>3678</v>
      </c>
      <c r="D264" s="53" t="s">
        <v>2927</v>
      </c>
      <c r="E264" s="46" t="s">
        <v>1</v>
      </c>
      <c r="F264" s="49">
        <v>0</v>
      </c>
      <c r="G264" s="47" t="s">
        <v>105</v>
      </c>
      <c r="H264" s="48">
        <v>2</v>
      </c>
      <c r="I264" s="46" t="s">
        <v>552</v>
      </c>
      <c r="J264" s="46"/>
      <c r="K264" s="87">
        <f t="shared" si="16"/>
        <v>1</v>
      </c>
      <c r="L264" s="87">
        <v>1</v>
      </c>
      <c r="M264" s="87">
        <f t="shared" si="17"/>
        <v>1</v>
      </c>
      <c r="N264" s="87" t="str">
        <f t="shared" si="18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('1','C0000265','ຕໍ່ກາງບານເລື່ອນໂລ SKS 20 X 30 mm X 6 m       ','','','','', '', '','','ເສັ້ນ',1,3,2,NOW(), 0, '0000-00-00 00:00:00', 0, '1',0,0 ); </v>
      </c>
      <c r="O264" s="87" t="str">
        <f t="shared" si="19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0,0,'2', 1, 1, 2, NOW(), 'ຮັບສິນຄ້າເຂົ້າໃໝ່', 'admin',' 0',0,0,0,'', '1','1','0000-00-00','-',NOW(),'-',NOW(),'-',NOW(),'1','1','','','');</v>
      </c>
    </row>
    <row r="265" spans="1:15">
      <c r="A265" s="41">
        <v>266</v>
      </c>
      <c r="B265" s="34" t="s">
        <v>213</v>
      </c>
      <c r="C265" s="41" t="s">
        <v>3679</v>
      </c>
      <c r="D265" s="53" t="s">
        <v>3067</v>
      </c>
      <c r="E265" s="46" t="s">
        <v>4</v>
      </c>
      <c r="F265" s="49">
        <v>31000</v>
      </c>
      <c r="G265" s="47" t="s">
        <v>105</v>
      </c>
      <c r="H265" s="48">
        <v>1</v>
      </c>
      <c r="I265" s="46" t="s">
        <v>570</v>
      </c>
      <c r="J265" s="53"/>
      <c r="K265" s="87">
        <f t="shared" si="16"/>
        <v>4</v>
      </c>
      <c r="L265" s="87">
        <v>1</v>
      </c>
      <c r="M265" s="87">
        <f t="shared" si="17"/>
        <v>1</v>
      </c>
      <c r="N265" s="87" t="str">
        <f t="shared" si="18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('4','C0000266','ເຕົ້າດີດ  PUMPKIN 30M','','','','', '', '','','ອັນ',1,3,2,NOW(), 0, '0000-00-00 00:00:00', 0, '1',0,0 ); </v>
      </c>
      <c r="O265" s="87" t="str">
        <f t="shared" si="19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'4', '2024-04-10', (SELECT MAX(materialID) as materialID FROM tb_material WHERE info_id= '4'), 0,0,'1', 1, 1, 2, NOW(), 'ຮັບສິນຄ້າເຂົ້າໃໝ່', 'admin',' 31000',0,0,0,'', '1','1','0000-00-00','-',NOW(),'-',NOW(),'-',NOW(),'1','1','','','');</v>
      </c>
    </row>
    <row r="266" spans="1:15">
      <c r="A266" s="41">
        <v>267</v>
      </c>
      <c r="B266" s="34" t="s">
        <v>213</v>
      </c>
      <c r="C266" s="41" t="s">
        <v>3680</v>
      </c>
      <c r="D266" s="53" t="s">
        <v>3252</v>
      </c>
      <c r="E266" s="46" t="s">
        <v>29</v>
      </c>
      <c r="F266" s="49">
        <v>0</v>
      </c>
      <c r="G266" s="47" t="s">
        <v>105</v>
      </c>
      <c r="H266" s="48">
        <v>201</v>
      </c>
      <c r="I266" s="46" t="s">
        <v>552</v>
      </c>
      <c r="J266" s="46"/>
      <c r="K266" s="87">
        <f t="shared" si="16"/>
        <v>1</v>
      </c>
      <c r="L266" s="87">
        <v>1</v>
      </c>
      <c r="M266" s="87">
        <f t="shared" si="17"/>
        <v>1</v>
      </c>
      <c r="N266" s="87" t="str">
        <f t="shared" si="18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('1','C0000267','ຕະປູ ຂາວ ເບີ   2 mm','','','','', '', '','','ກັບ',1,3,2,NOW(), 0, '0000-00-00 00:00:00', 0, '1',0,0 ); </v>
      </c>
      <c r="O266" s="87" t="str">
        <f t="shared" si="19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0,0,'201', 1, 1, 2, NOW(), 'ຮັບສິນຄ້າເຂົ້າໃໝ່', 'admin',' 0',0,0,0,'', '1','1','0000-00-00','-',NOW(),'-',NOW(),'-',NOW(),'1','1','','','');</v>
      </c>
    </row>
    <row r="267" spans="1:15">
      <c r="A267" s="41">
        <v>268</v>
      </c>
      <c r="B267" s="34" t="s">
        <v>213</v>
      </c>
      <c r="C267" s="41" t="s">
        <v>3681</v>
      </c>
      <c r="D267" s="53" t="s">
        <v>3253</v>
      </c>
      <c r="E267" s="46" t="s">
        <v>29</v>
      </c>
      <c r="F267" s="49">
        <v>0</v>
      </c>
      <c r="G267" s="47" t="s">
        <v>105</v>
      </c>
      <c r="H267" s="48">
        <v>64</v>
      </c>
      <c r="I267" s="46" t="s">
        <v>552</v>
      </c>
      <c r="J267" s="46"/>
      <c r="K267" s="87">
        <f t="shared" si="16"/>
        <v>1</v>
      </c>
      <c r="L267" s="87">
        <v>1</v>
      </c>
      <c r="M267" s="87">
        <f t="shared" si="17"/>
        <v>1</v>
      </c>
      <c r="N267" s="87" t="str">
        <f t="shared" si="18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('1','C0000268','ຕະປູ ດຳ   ເບີ   35 X 2.0 mm','','','','', '', '','','ກັບ',1,3,2,NOW(), 0, '0000-00-00 00:00:00', 0, '1',0,0 ); </v>
      </c>
      <c r="O267" s="87" t="str">
        <f t="shared" si="19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0,0,'64', 1, 1, 2, NOW(), 'ຮັບສິນຄ້າເຂົ້າໃໝ່', 'admin',' 0',0,0,0,'', '1','1','0000-00-00','-',NOW(),'-',NOW(),'-',NOW(),'1','1','','','');</v>
      </c>
    </row>
    <row r="268" spans="1:15">
      <c r="A268" s="41">
        <v>269</v>
      </c>
      <c r="B268" s="34" t="s">
        <v>213</v>
      </c>
      <c r="C268" s="41" t="s">
        <v>3682</v>
      </c>
      <c r="D268" s="13" t="s">
        <v>3245</v>
      </c>
      <c r="E268" s="4" t="s">
        <v>56</v>
      </c>
      <c r="F268" s="49">
        <v>0</v>
      </c>
      <c r="G268" s="47" t="s">
        <v>105</v>
      </c>
      <c r="H268" s="8">
        <v>315</v>
      </c>
      <c r="I268" s="39" t="s">
        <v>484</v>
      </c>
      <c r="J268" s="46"/>
      <c r="K268" s="87">
        <f t="shared" si="16"/>
        <v>1</v>
      </c>
      <c r="L268" s="87">
        <v>1</v>
      </c>
      <c r="M268" s="87">
        <f t="shared" si="17"/>
        <v>1</v>
      </c>
      <c r="N268" s="87" t="str">
        <f t="shared" si="18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('1','C0000269','ຕະປູ 15cm','','','','', '', '','','ກິໂລ',1,3,2,NOW(), 0, '0000-00-00 00:00:00', 0, '1',0,0 ); </v>
      </c>
      <c r="O268" s="87" t="str">
        <f t="shared" si="19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0,0,'315', 1, 1, 2, NOW(), 'ຮັບສິນຄ້າເຂົ້າໃໝ່', 'admin',' 0',0,0,0,'', '1','1','0000-00-00','-',NOW(),'-',NOW(),'-',NOW(),'1','1','','','');</v>
      </c>
    </row>
    <row r="269" spans="1:15">
      <c r="A269" s="41">
        <v>270</v>
      </c>
      <c r="B269" s="34" t="s">
        <v>213</v>
      </c>
      <c r="C269" s="41" t="s">
        <v>3683</v>
      </c>
      <c r="D269" s="13" t="s">
        <v>3246</v>
      </c>
      <c r="E269" s="4" t="s">
        <v>56</v>
      </c>
      <c r="F269" s="49">
        <v>0</v>
      </c>
      <c r="G269" s="47" t="s">
        <v>105</v>
      </c>
      <c r="H269" s="8">
        <v>62</v>
      </c>
      <c r="I269" s="39" t="s">
        <v>484</v>
      </c>
      <c r="J269" s="46"/>
      <c r="K269" s="87">
        <f t="shared" si="16"/>
        <v>1</v>
      </c>
      <c r="L269" s="87">
        <v>1</v>
      </c>
      <c r="M269" s="87">
        <f t="shared" si="17"/>
        <v>1</v>
      </c>
      <c r="N269" s="87" t="str">
        <f t="shared" si="18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('1','C0000270','ຕະປູ 12cm  5X5','','','','', '', '','','ກິໂລ',1,3,2,NOW(), 0, '0000-00-00 00:00:00', 0, '1',0,0 ); </v>
      </c>
      <c r="O269" s="87" t="str">
        <f t="shared" si="19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0,0,'62', 1, 1, 2, NOW(), 'ຮັບສິນຄ້າເຂົ້າໃໝ່', 'admin',' 0',0,0,0,'', '1','1','0000-00-00','-',NOW(),'-',NOW(),'-',NOW(),'1','1','','','');</v>
      </c>
    </row>
    <row r="270" spans="1:15">
      <c r="A270" s="41">
        <v>271</v>
      </c>
      <c r="B270" s="34" t="s">
        <v>213</v>
      </c>
      <c r="C270" s="41" t="s">
        <v>3684</v>
      </c>
      <c r="D270" s="13" t="s">
        <v>3247</v>
      </c>
      <c r="E270" s="4" t="s">
        <v>56</v>
      </c>
      <c r="F270" s="49">
        <v>0</v>
      </c>
      <c r="G270" s="47" t="s">
        <v>105</v>
      </c>
      <c r="H270" s="8">
        <v>130</v>
      </c>
      <c r="I270" s="39" t="s">
        <v>484</v>
      </c>
      <c r="J270" s="46"/>
      <c r="K270" s="87">
        <f t="shared" si="16"/>
        <v>1</v>
      </c>
      <c r="L270" s="87">
        <v>1</v>
      </c>
      <c r="M270" s="87">
        <f t="shared" si="17"/>
        <v>1</v>
      </c>
      <c r="N270" s="87" t="str">
        <f t="shared" si="18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('1','C0000271','ຕະປູ 10cm  4X7','','','','', '', '','','ກິໂລ',1,3,2,NOW(), 0, '0000-00-00 00:00:00', 0, '1',0,0 ); </v>
      </c>
      <c r="O270" s="87" t="str">
        <f t="shared" si="19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0,0,'130', 1, 1, 2, NOW(), 'ຮັບສິນຄ້າເຂົ້າໃໝ່', 'admin',' 0',0,0,0,'', '1','1','0000-00-00','-',NOW(),'-',NOW(),'-',NOW(),'1','1','','','');</v>
      </c>
    </row>
    <row r="271" spans="1:15">
      <c r="A271" s="41">
        <v>272</v>
      </c>
      <c r="B271" s="34" t="s">
        <v>213</v>
      </c>
      <c r="C271" s="41" t="s">
        <v>3685</v>
      </c>
      <c r="D271" s="53" t="s">
        <v>3421</v>
      </c>
      <c r="E271" s="46" t="s">
        <v>56</v>
      </c>
      <c r="F271" s="49">
        <v>0</v>
      </c>
      <c r="G271" s="47" t="s">
        <v>105</v>
      </c>
      <c r="H271" s="36">
        <v>427</v>
      </c>
      <c r="I271" s="46" t="s">
        <v>552</v>
      </c>
      <c r="J271" s="46"/>
      <c r="K271" s="87">
        <f t="shared" si="16"/>
        <v>1</v>
      </c>
      <c r="L271" s="87">
        <v>1</v>
      </c>
      <c r="M271" s="87">
        <f t="shared" si="17"/>
        <v>1</v>
      </c>
      <c r="N271" s="87" t="str">
        <f t="shared" si="18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('1','C0000272','ຕະປູ   7 X 4   (ຕະປູ 10)  18 ກິໂລ/ແກັດ, ລວມ  24 ແກັດ','','','','', '', '','','ກິໂລ',1,3,2,NOW(), 0, '0000-00-00 00:00:00', 0, '1',0,0 ); </v>
      </c>
      <c r="O271" s="87" t="str">
        <f t="shared" si="19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0,0,'427', 1, 1, 2, NOW(), 'ຮັບສິນຄ້າເຂົ້າໃໝ່', 'admin',' 0',0,0,0,'', '1','1','0000-00-00','-',NOW(),'-',NOW(),'-',NOW(),'1','1','','','');</v>
      </c>
    </row>
    <row r="272" spans="1:15">
      <c r="A272" s="41">
        <v>273</v>
      </c>
      <c r="B272" s="34" t="s">
        <v>213</v>
      </c>
      <c r="C272" s="41" t="s">
        <v>3686</v>
      </c>
      <c r="D272" s="13" t="s">
        <v>3248</v>
      </c>
      <c r="E272" s="4" t="s">
        <v>56</v>
      </c>
      <c r="F272" s="49">
        <v>0</v>
      </c>
      <c r="G272" s="47" t="s">
        <v>105</v>
      </c>
      <c r="H272" s="8">
        <v>28</v>
      </c>
      <c r="I272" s="39" t="s">
        <v>484</v>
      </c>
      <c r="J272" s="46"/>
      <c r="K272" s="87">
        <f t="shared" si="16"/>
        <v>1</v>
      </c>
      <c r="L272" s="87">
        <v>1</v>
      </c>
      <c r="M272" s="87">
        <f t="shared" si="17"/>
        <v>1</v>
      </c>
      <c r="N272" s="87" t="str">
        <f t="shared" si="18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('1','C0000273','ຕະປູ   8cm  3X10','','','','', '', '','','ກິໂລ',1,3,2,NOW(), 0, '0000-00-00 00:00:00', 0, '1',0,0 ); </v>
      </c>
      <c r="O272" s="87" t="str">
        <f t="shared" si="19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0,0,'28', 1, 1, 2, NOW(), 'ຮັບສິນຄ້າເຂົ້າໃໝ່', 'admin',' 0',0,0,0,'', '1','1','0000-00-00','-',NOW(),'-',NOW(),'-',NOW(),'1','1','','','');</v>
      </c>
    </row>
    <row r="273" spans="1:15">
      <c r="A273" s="41">
        <v>274</v>
      </c>
      <c r="B273" s="34" t="s">
        <v>213</v>
      </c>
      <c r="C273" s="41" t="s">
        <v>3687</v>
      </c>
      <c r="D273" s="53" t="s">
        <v>3417</v>
      </c>
      <c r="E273" s="46" t="s">
        <v>56</v>
      </c>
      <c r="F273" s="49">
        <v>14000</v>
      </c>
      <c r="G273" s="47" t="s">
        <v>105</v>
      </c>
      <c r="H273" s="36">
        <v>5</v>
      </c>
      <c r="I273" s="46" t="s">
        <v>569</v>
      </c>
      <c r="J273" s="53"/>
      <c r="K273" s="87">
        <f t="shared" si="16"/>
        <v>3</v>
      </c>
      <c r="L273" s="87">
        <v>1</v>
      </c>
      <c r="M273" s="87">
        <f t="shared" si="17"/>
        <v>1</v>
      </c>
      <c r="N273" s="87" t="str">
        <f t="shared" si="18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('3','C0000274','ຕະປູ   6cm','','','','', '', '','','ກິໂລ',1,3,2,NOW(), 0, '0000-00-00 00:00:00', 0, '1',0,0 ); </v>
      </c>
      <c r="O273" s="87" t="str">
        <f t="shared" si="19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'3', '2024-04-10', (SELECT MAX(materialID) as materialID FROM tb_material WHERE info_id= '3'), 0,0,'5', 1, 1, 2, NOW(), 'ຮັບສິນຄ້າເຂົ້າໃໝ່', 'admin',' 14000',0,0,0,'', '1','1','0000-00-00','-',NOW(),'-',NOW(),'-',NOW(),'1','1','','','');</v>
      </c>
    </row>
    <row r="274" spans="1:15">
      <c r="A274" s="41">
        <v>275</v>
      </c>
      <c r="B274" s="34" t="s">
        <v>213</v>
      </c>
      <c r="C274" s="41" t="s">
        <v>3688</v>
      </c>
      <c r="D274" s="53" t="s">
        <v>3417</v>
      </c>
      <c r="E274" s="46" t="s">
        <v>56</v>
      </c>
      <c r="F274" s="49">
        <v>0</v>
      </c>
      <c r="G274" s="47" t="s">
        <v>105</v>
      </c>
      <c r="H274" s="36">
        <v>3</v>
      </c>
      <c r="I274" s="46" t="s">
        <v>552</v>
      </c>
      <c r="J274" s="46"/>
      <c r="K274" s="87">
        <f t="shared" si="16"/>
        <v>1</v>
      </c>
      <c r="L274" s="87">
        <v>1</v>
      </c>
      <c r="M274" s="87">
        <f t="shared" si="17"/>
        <v>1</v>
      </c>
      <c r="N274" s="87" t="str">
        <f t="shared" si="18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('1','C0000275','ຕະປູ   6cm','','','','', '', '','','ກິໂລ',1,3,2,NOW(), 0, '0000-00-00 00:00:00', 0, '1',0,0 ); </v>
      </c>
      <c r="O274" s="87" t="str">
        <f t="shared" si="19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0,0,'3', 1, 1, 2, NOW(), 'ຮັບສິນຄ້າເຂົ້າໃໝ່', 'admin',' 0',0,0,0,'', '1','1','0000-00-00','-',NOW(),'-',NOW(),'-',NOW(),'1','1','','','');</v>
      </c>
    </row>
    <row r="275" spans="1:15">
      <c r="A275" s="41">
        <v>276</v>
      </c>
      <c r="B275" s="34" t="s">
        <v>213</v>
      </c>
      <c r="C275" s="41" t="s">
        <v>3689</v>
      </c>
      <c r="D275" s="13" t="s">
        <v>3249</v>
      </c>
      <c r="E275" s="4" t="s">
        <v>56</v>
      </c>
      <c r="F275" s="49">
        <v>0</v>
      </c>
      <c r="G275" s="47" t="s">
        <v>105</v>
      </c>
      <c r="H275" s="8">
        <v>25</v>
      </c>
      <c r="I275" s="39" t="s">
        <v>484</v>
      </c>
      <c r="J275" s="46"/>
      <c r="K275" s="87">
        <f t="shared" si="16"/>
        <v>1</v>
      </c>
      <c r="L275" s="87">
        <v>1</v>
      </c>
      <c r="M275" s="87">
        <f t="shared" si="17"/>
        <v>1</v>
      </c>
      <c r="N275" s="87" t="str">
        <f t="shared" si="18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('1','C0000276','ຕະປູ   5cm  2X13','','','','', '', '','','ກິໂລ',1,3,2,NOW(), 0, '0000-00-00 00:00:00', 0, '1',0,0 ); </v>
      </c>
      <c r="O275" s="87" t="str">
        <f t="shared" si="19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0,0,'25', 1, 1, 2, NOW(), 'ຮັບສິນຄ້າເຂົ້າໃໝ່', 'admin',' 0',0,0,0,'', '1','1','0000-00-00','-',NOW(),'-',NOW(),'-',NOW(),'1','1','','','');</v>
      </c>
    </row>
    <row r="276" spans="1:15">
      <c r="A276" s="41">
        <v>277</v>
      </c>
      <c r="B276" s="34" t="s">
        <v>213</v>
      </c>
      <c r="C276" s="41" t="s">
        <v>3690</v>
      </c>
      <c r="D276" s="13" t="s">
        <v>3250</v>
      </c>
      <c r="E276" s="4" t="s">
        <v>56</v>
      </c>
      <c r="F276" s="49">
        <v>0</v>
      </c>
      <c r="G276" s="47" t="s">
        <v>105</v>
      </c>
      <c r="H276" s="8">
        <v>13</v>
      </c>
      <c r="I276" s="39" t="s">
        <v>484</v>
      </c>
      <c r="J276" s="46"/>
      <c r="K276" s="87">
        <f t="shared" si="16"/>
        <v>1</v>
      </c>
      <c r="L276" s="87">
        <v>1</v>
      </c>
      <c r="M276" s="87">
        <f t="shared" si="17"/>
        <v>1</v>
      </c>
      <c r="N276" s="87" t="str">
        <f t="shared" si="18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('1','C0000277','ຕະປູ   2cm','','','','', '', '','','ກິໂລ',1,3,2,NOW(), 0, '0000-00-00 00:00:00', 0, '1',0,0 ); </v>
      </c>
      <c r="O276" s="87" t="str">
        <f t="shared" si="19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0,0,'13', 1, 1, 2, NOW(), 'ຮັບສິນຄ້າເຂົ້າໃໝ່', 'admin',' 0',0,0,0,'', '1','1','0000-00-00','-',NOW(),'-',NOW(),'-',NOW(),'1','1','','','');</v>
      </c>
    </row>
    <row r="277" spans="1:15">
      <c r="A277" s="41">
        <v>278</v>
      </c>
      <c r="B277" s="34" t="s">
        <v>213</v>
      </c>
      <c r="C277" s="41" t="s">
        <v>3691</v>
      </c>
      <c r="D277" s="13" t="s">
        <v>3418</v>
      </c>
      <c r="E277" s="46" t="s">
        <v>56</v>
      </c>
      <c r="F277" s="49">
        <v>0</v>
      </c>
      <c r="G277" s="47" t="s">
        <v>105</v>
      </c>
      <c r="H277" s="36">
        <v>19</v>
      </c>
      <c r="I277" s="46" t="s">
        <v>552</v>
      </c>
      <c r="J277" s="46"/>
      <c r="K277" s="87">
        <f t="shared" si="16"/>
        <v>1</v>
      </c>
      <c r="L277" s="87">
        <v>1</v>
      </c>
      <c r="M277" s="87">
        <f t="shared" si="17"/>
        <v>1</v>
      </c>
      <c r="N277" s="87" t="str">
        <f t="shared" si="18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('1','C0000278','ຕະປູ   2-3cm','','','','', '', '','','ກິໂລ',1,3,2,NOW(), 0, '0000-00-00 00:00:00', 0, '1',0,0 ); </v>
      </c>
      <c r="O277" s="87" t="str">
        <f t="shared" si="19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0,0,'19', 1, 1, 2, NOW(), 'ຮັບສິນຄ້າເຂົ້າໃໝ່', 'admin',' 0',0,0,0,'', '1','1','0000-00-00','-',NOW(),'-',NOW(),'-',NOW(),'1','1','','','');</v>
      </c>
    </row>
    <row r="278" spans="1:15">
      <c r="A278" s="41">
        <v>279</v>
      </c>
      <c r="B278" s="34" t="s">
        <v>213</v>
      </c>
      <c r="C278" s="41" t="s">
        <v>3692</v>
      </c>
      <c r="D278" s="53" t="s">
        <v>3419</v>
      </c>
      <c r="E278" s="46" t="s">
        <v>56</v>
      </c>
      <c r="F278" s="49">
        <v>0</v>
      </c>
      <c r="G278" s="47" t="s">
        <v>105</v>
      </c>
      <c r="H278" s="36">
        <v>18</v>
      </c>
      <c r="I278" s="46" t="s">
        <v>552</v>
      </c>
      <c r="J278" s="46"/>
      <c r="K278" s="87">
        <f t="shared" si="16"/>
        <v>1</v>
      </c>
      <c r="L278" s="87">
        <v>1</v>
      </c>
      <c r="M278" s="87">
        <f t="shared" si="17"/>
        <v>1</v>
      </c>
      <c r="N278" s="87" t="str">
        <f t="shared" si="18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('1','C0000279','ຕະປູ  1 1/2'' X 14   (ຕະປູ   4)   18 ກິໂລ/ແກັດ','','','','', '', '','','ກິໂລ',1,3,2,NOW(), 0, '0000-00-00 00:00:00', 0, '1',0,0 ); </v>
      </c>
      <c r="O278" s="87" t="str">
        <f t="shared" si="19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0,0,'18', 1, 1, 2, NOW(), 'ຮັບສິນຄ້າເຂົ້າໃໝ່', 'admin',' 0',0,0,0,'', '1','1','0000-00-00','-',NOW(),'-',NOW(),'-',NOW(),'1','1','','','');</v>
      </c>
    </row>
    <row r="279" spans="1:15">
      <c r="A279" s="41">
        <v>280</v>
      </c>
      <c r="B279" s="34" t="s">
        <v>213</v>
      </c>
      <c r="C279" s="41" t="s">
        <v>3693</v>
      </c>
      <c r="D279" s="53" t="s">
        <v>3420</v>
      </c>
      <c r="E279" s="46" t="s">
        <v>56</v>
      </c>
      <c r="F279" s="49">
        <v>0</v>
      </c>
      <c r="G279" s="47" t="s">
        <v>105</v>
      </c>
      <c r="H279" s="36">
        <v>12</v>
      </c>
      <c r="I279" s="46" t="s">
        <v>552</v>
      </c>
      <c r="J279" s="46"/>
      <c r="K279" s="87">
        <f t="shared" si="16"/>
        <v>1</v>
      </c>
      <c r="L279" s="87">
        <v>1</v>
      </c>
      <c r="M279" s="87">
        <f t="shared" si="17"/>
        <v>1</v>
      </c>
      <c r="N279" s="87" t="str">
        <f t="shared" si="18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('1','C0000280','ຕະປູ  3/4'' X 16       ','','','','', '', '','','ກິໂລ',1,3,2,NOW(), 0, '0000-00-00 00:00:00', 0, '1',0,0 ); </v>
      </c>
      <c r="O279" s="87" t="str">
        <f t="shared" si="19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0,0,'12', 1, 1, 2, NOW(), 'ຮັບສິນຄ້າເຂົ້າໃໝ່', 'admin',' 0',0,0,0,'', '1','1','0000-00-00','-',NOW(),'-',NOW(),'-',NOW(),'1','1','','','');</v>
      </c>
    </row>
    <row r="280" spans="1:15">
      <c r="A280" s="41">
        <v>281</v>
      </c>
      <c r="B280" s="34" t="s">
        <v>213</v>
      </c>
      <c r="C280" s="41" t="s">
        <v>3694</v>
      </c>
      <c r="D280" s="13" t="s">
        <v>3412</v>
      </c>
      <c r="E280" s="4" t="s">
        <v>29</v>
      </c>
      <c r="F280" s="49">
        <v>0</v>
      </c>
      <c r="G280" s="47" t="s">
        <v>105</v>
      </c>
      <c r="H280" s="8">
        <v>5</v>
      </c>
      <c r="I280" s="39" t="s">
        <v>484</v>
      </c>
      <c r="J280" s="46"/>
      <c r="K280" s="87">
        <f t="shared" si="16"/>
        <v>1</v>
      </c>
      <c r="L280" s="87">
        <v>1</v>
      </c>
      <c r="M280" s="87">
        <f t="shared" si="17"/>
        <v>1</v>
      </c>
      <c r="N280" s="87" t="str">
        <f t="shared" si="18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('1','C0000281','ຕະປູ ຄອນກີດ  7 X 3''','','','','', '', '','','ກັບ',1,3,2,NOW(), 0, '0000-00-00 00:00:00', 0, '1',0,0 ); </v>
      </c>
      <c r="O280" s="87" t="str">
        <f t="shared" si="19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0,0,'5', 1, 1, 2, NOW(), 'ຮັບສິນຄ້າເຂົ້າໃໝ່', 'admin',' 0',0,0,0,'', '1','1','0000-00-00','-',NOW(),'-',NOW(),'-',NOW(),'1','1','','','');</v>
      </c>
    </row>
    <row r="281" spans="1:15">
      <c r="A281" s="41">
        <v>282</v>
      </c>
      <c r="B281" s="34" t="s">
        <v>213</v>
      </c>
      <c r="C281" s="41" t="s">
        <v>3695</v>
      </c>
      <c r="D281" s="53" t="s">
        <v>3413</v>
      </c>
      <c r="E281" s="46" t="s">
        <v>29</v>
      </c>
      <c r="F281" s="49">
        <v>0</v>
      </c>
      <c r="G281" s="47" t="s">
        <v>105</v>
      </c>
      <c r="H281" s="36">
        <v>16</v>
      </c>
      <c r="I281" s="46" t="s">
        <v>552</v>
      </c>
      <c r="J281" s="46"/>
      <c r="K281" s="87">
        <f t="shared" si="16"/>
        <v>1</v>
      </c>
      <c r="L281" s="87">
        <v>1</v>
      </c>
      <c r="M281" s="87">
        <f t="shared" si="17"/>
        <v>1</v>
      </c>
      <c r="N281" s="87" t="str">
        <f t="shared" si="18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('1','C0000282','ຕະປູ ຄອນກີດ  8 X 2 1/2''  ','','','','', '', '','','ກັບ',1,3,2,NOW(), 0, '0000-00-00 00:00:00', 0, '1',0,0 ); </v>
      </c>
      <c r="O281" s="87" t="str">
        <f t="shared" si="19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0,0,'16', 1, 1, 2, NOW(), 'ຮັບສິນຄ້າເຂົ້າໃໝ່', 'admin',' 0',0,0,0,'', '1','1','0000-00-00','-',NOW(),'-',NOW(),'-',NOW(),'1','1','','','');</v>
      </c>
    </row>
    <row r="282" spans="1:15">
      <c r="A282" s="41">
        <v>283</v>
      </c>
      <c r="B282" s="34" t="s">
        <v>213</v>
      </c>
      <c r="C282" s="41" t="s">
        <v>3696</v>
      </c>
      <c r="D282" s="13" t="s">
        <v>3411</v>
      </c>
      <c r="E282" s="4" t="s">
        <v>29</v>
      </c>
      <c r="F282" s="49">
        <v>0</v>
      </c>
      <c r="G282" s="47" t="s">
        <v>105</v>
      </c>
      <c r="H282" s="8">
        <v>10</v>
      </c>
      <c r="I282" s="39" t="s">
        <v>484</v>
      </c>
      <c r="J282" s="46"/>
      <c r="K282" s="87">
        <f t="shared" si="16"/>
        <v>1</v>
      </c>
      <c r="L282" s="87">
        <v>1</v>
      </c>
      <c r="M282" s="87">
        <f t="shared" si="17"/>
        <v>1</v>
      </c>
      <c r="N282" s="87" t="str">
        <f t="shared" si="18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('1','C0000283','ຕະປູ ຄອນກີດ  9 X 1''','','','','', '', '','','ກັບ',1,3,2,NOW(), 0, '0000-00-00 00:00:00', 0, '1',0,0 ); </v>
      </c>
      <c r="O282" s="87" t="str">
        <f t="shared" si="19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0,0,'10', 1, 1, 2, NOW(), 'ຮັບສິນຄ້າເຂົ້າໃໝ່', 'admin',' 0',0,0,0,'', '1','1','0000-00-00','-',NOW(),'-',NOW(),'-',NOW(),'1','1','','','');</v>
      </c>
    </row>
    <row r="283" spans="1:15">
      <c r="A283" s="41">
        <v>284</v>
      </c>
      <c r="B283" s="34" t="s">
        <v>213</v>
      </c>
      <c r="C283" s="41" t="s">
        <v>3697</v>
      </c>
      <c r="D283" s="53" t="s">
        <v>3414</v>
      </c>
      <c r="E283" s="46" t="s">
        <v>29</v>
      </c>
      <c r="F283" s="49">
        <v>0</v>
      </c>
      <c r="G283" s="47" t="s">
        <v>105</v>
      </c>
      <c r="H283" s="36">
        <v>484</v>
      </c>
      <c r="I283" s="46" t="s">
        <v>552</v>
      </c>
      <c r="J283" s="46"/>
      <c r="K283" s="87">
        <f t="shared" si="16"/>
        <v>1</v>
      </c>
      <c r="L283" s="87">
        <v>1</v>
      </c>
      <c r="M283" s="87">
        <f t="shared" si="17"/>
        <v>1</v>
      </c>
      <c r="N283" s="87" t="str">
        <f t="shared" si="18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('1','C0000284','ຕະປູ ຄອນກີດ  9 X 1 1/2''   20 ກັບ/ແກັດ, ລວມ 24 ແກັດ)','','','','', '', '','','ກັບ',1,3,2,NOW(), 0, '0000-00-00 00:00:00', 0, '1',0,0 ); </v>
      </c>
      <c r="O283" s="87" t="str">
        <f t="shared" si="19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0,0,'484', 1, 1, 2, NOW(), 'ຮັບສິນຄ້າເຂົ້າໃໝ່', 'admin',' 0',0,0,0,'', '1','1','0000-00-00','-',NOW(),'-',NOW(),'-',NOW(),'1','1','','','');</v>
      </c>
    </row>
    <row r="284" spans="1:15">
      <c r="A284" s="41">
        <v>285</v>
      </c>
      <c r="B284" s="34" t="s">
        <v>213</v>
      </c>
      <c r="C284" s="41" t="s">
        <v>3698</v>
      </c>
      <c r="D284" s="53" t="s">
        <v>3415</v>
      </c>
      <c r="E284" s="46" t="s">
        <v>29</v>
      </c>
      <c r="F284" s="49">
        <v>20000</v>
      </c>
      <c r="G284" s="47" t="s">
        <v>105</v>
      </c>
      <c r="H284" s="36">
        <v>1</v>
      </c>
      <c r="I284" s="46" t="s">
        <v>570</v>
      </c>
      <c r="J284" s="53"/>
      <c r="K284" s="87">
        <f t="shared" si="16"/>
        <v>4</v>
      </c>
      <c r="L284" s="87">
        <v>1</v>
      </c>
      <c r="M284" s="87">
        <f t="shared" si="17"/>
        <v>1</v>
      </c>
      <c r="N284" s="87" t="str">
        <f t="shared" si="18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('4','C0000285','ຕະປູ ຄອນກີດ  # 10     ','','','','', '', '','','ກັບ',1,3,2,NOW(), 0, '0000-00-00 00:00:00', 0, '1',0,0 ); </v>
      </c>
      <c r="O284" s="87" t="str">
        <f t="shared" si="19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'4', '2024-04-10', (SELECT MAX(materialID) as materialID FROM tb_material WHERE info_id= '4'), 0,0,'1', 1, 1, 2, NOW(), 'ຮັບສິນຄ້າເຂົ້າໃໝ່', 'admin',' 20000',0,0,0,'', '1','1','0000-00-00','-',NOW(),'-',NOW(),'-',NOW(),'1','1','','','');</v>
      </c>
    </row>
    <row r="285" spans="1:15">
      <c r="A285" s="41">
        <v>286</v>
      </c>
      <c r="B285" s="34" t="s">
        <v>213</v>
      </c>
      <c r="C285" s="41" t="s">
        <v>3699</v>
      </c>
      <c r="D285" s="53" t="s">
        <v>3416</v>
      </c>
      <c r="E285" s="46" t="s">
        <v>29</v>
      </c>
      <c r="F285" s="49">
        <v>24000</v>
      </c>
      <c r="G285" s="47" t="s">
        <v>105</v>
      </c>
      <c r="H285" s="36">
        <v>3</v>
      </c>
      <c r="I285" s="46" t="s">
        <v>570</v>
      </c>
      <c r="J285" s="53"/>
      <c r="K285" s="87">
        <f t="shared" si="16"/>
        <v>4</v>
      </c>
      <c r="L285" s="87">
        <v>1</v>
      </c>
      <c r="M285" s="87">
        <f t="shared" si="17"/>
        <v>1</v>
      </c>
      <c r="N285" s="87" t="str">
        <f t="shared" si="18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('4','C0000286','ຕະປູ ຄອນກີດ  # 12     ','','','','', '', '','','ກັບ',1,3,2,NOW(), 0, '0000-00-00 00:00:00', 0, '1',0,0 ); </v>
      </c>
      <c r="O285" s="87" t="str">
        <f t="shared" si="19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'4', '2024-04-10', (SELECT MAX(materialID) as materialID FROM tb_material WHERE info_id= '4'), 0,0,'3', 1, 1, 2, NOW(), 'ຮັບສິນຄ້າເຂົ້າໃໝ່', 'admin',' 24000',0,0,0,'', '1','1','0000-00-00','-',NOW(),'-',NOW(),'-',NOW(),'1','1','','','');</v>
      </c>
    </row>
    <row r="286" spans="1:15">
      <c r="A286" s="41">
        <v>287</v>
      </c>
      <c r="B286" s="34" t="s">
        <v>213</v>
      </c>
      <c r="C286" s="41" t="s">
        <v>3700</v>
      </c>
      <c r="D286" s="13" t="s">
        <v>3251</v>
      </c>
      <c r="E286" s="4" t="s">
        <v>29</v>
      </c>
      <c r="F286" s="49">
        <v>0</v>
      </c>
      <c r="G286" s="47" t="s">
        <v>105</v>
      </c>
      <c r="H286" s="8">
        <v>22</v>
      </c>
      <c r="I286" s="39" t="s">
        <v>484</v>
      </c>
      <c r="J286" s="46"/>
      <c r="K286" s="87">
        <f t="shared" si="16"/>
        <v>1</v>
      </c>
      <c r="L286" s="87">
        <v>1</v>
      </c>
      <c r="M286" s="87">
        <f t="shared" si="17"/>
        <v>1</v>
      </c>
      <c r="N286" s="87" t="str">
        <f t="shared" si="18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('1','C0000287','ຕະປູ ສັງກະສີ 1/4 X 13  38PCS/ກັບ','','','','', '', '','','ກັບ',1,3,2,NOW(), 0, '0000-00-00 00:00:00', 0, '1',0,0 ); </v>
      </c>
      <c r="O286" s="87" t="str">
        <f t="shared" si="19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0,0,'22', 1, 1, 2, NOW(), 'ຮັບສິນຄ້າເຂົ້າໃໝ່', 'admin',' 0',0,0,0,'', '1','1','0000-00-00','-',NOW(),'-',NOW(),'-',NOW(),'1','1','','','');</v>
      </c>
    </row>
    <row r="287" spans="1:15">
      <c r="A287" s="41">
        <v>288</v>
      </c>
      <c r="B287" s="34" t="s">
        <v>213</v>
      </c>
      <c r="C287" s="41" t="s">
        <v>3701</v>
      </c>
      <c r="D287" s="53" t="s">
        <v>80</v>
      </c>
      <c r="E287" s="46" t="s">
        <v>2765</v>
      </c>
      <c r="F287" s="49">
        <v>0</v>
      </c>
      <c r="G287" s="47" t="s">
        <v>105</v>
      </c>
      <c r="H287" s="36">
        <v>312</v>
      </c>
      <c r="I287" s="163" t="s">
        <v>652</v>
      </c>
      <c r="J287" s="46"/>
      <c r="K287" s="87">
        <f t="shared" si="16"/>
        <v>1</v>
      </c>
      <c r="L287" s="87">
        <v>1</v>
      </c>
      <c r="M287" s="87">
        <f t="shared" si="17"/>
        <v>1</v>
      </c>
      <c r="N287" s="87" t="str">
        <f t="shared" si="18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('1','C0000288','ຕົວລ໋ອກໂຄງ ML 9A    100 PCS/ແພກ  (ເພດານ)','','','','', '', '','','ມັດ',1,3,2,NOW(), 0, '0000-00-00 00:00:00', 0, '1',0,0 ); </v>
      </c>
      <c r="O287" s="87" t="str">
        <f t="shared" si="19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0,0,'312', 1, 1, 2, NOW(), 'ຮັບສິນຄ້າເຂົ້າໃໝ່', 'admin',' 0',0,0,0,'', '1','1','0000-00-00','-',NOW(),'-',NOW(),'-',NOW(),'1','1','','','');</v>
      </c>
    </row>
    <row r="288" spans="1:15">
      <c r="A288" s="41">
        <v>289</v>
      </c>
      <c r="B288" s="34" t="s">
        <v>213</v>
      </c>
      <c r="C288" s="41" t="s">
        <v>3702</v>
      </c>
      <c r="D288" s="53" t="s">
        <v>2926</v>
      </c>
      <c r="E288" s="46" t="s">
        <v>1</v>
      </c>
      <c r="F288" s="49">
        <v>0</v>
      </c>
      <c r="G288" s="47" t="s">
        <v>105</v>
      </c>
      <c r="H288" s="36">
        <v>36</v>
      </c>
      <c r="I288" s="46" t="s">
        <v>552</v>
      </c>
      <c r="J288" s="46"/>
      <c r="K288" s="87">
        <f t="shared" si="16"/>
        <v>1</v>
      </c>
      <c r="L288" s="87">
        <v>1</v>
      </c>
      <c r="M288" s="87">
        <f t="shared" si="17"/>
        <v>1</v>
      </c>
      <c r="N288" s="87" t="str">
        <f t="shared" si="18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('1','C0000289','ຕົບຮ່ອງໂລ  3'' X 6 m       ','','','','', '', '','','ເສັ້ນ',1,3,2,NOW(), 0, '0000-00-00 00:00:00', 0, '1',0,0 ); </v>
      </c>
      <c r="O288" s="87" t="str">
        <f t="shared" si="19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0,0,'36', 1, 1, 2, NOW(), 'ຮັບສິນຄ້າເຂົ້າໃໝ່', 'admin',' 0',0,0,0,'', '1','1','0000-00-00','-',NOW(),'-',NOW(),'-',NOW(),'1','1','','','');</v>
      </c>
    </row>
    <row r="289" spans="1:15">
      <c r="A289" s="41">
        <v>290</v>
      </c>
      <c r="B289" s="34" t="s">
        <v>213</v>
      </c>
      <c r="C289" s="41" t="s">
        <v>3703</v>
      </c>
      <c r="D289" s="53" t="s">
        <v>2925</v>
      </c>
      <c r="E289" s="46" t="s">
        <v>1</v>
      </c>
      <c r="F289" s="49">
        <v>0</v>
      </c>
      <c r="G289" s="47" t="s">
        <v>105</v>
      </c>
      <c r="H289" s="48">
        <v>7</v>
      </c>
      <c r="I289" s="46" t="s">
        <v>552</v>
      </c>
      <c r="J289" s="46"/>
      <c r="K289" s="87">
        <f t="shared" si="16"/>
        <v>1</v>
      </c>
      <c r="L289" s="87">
        <v>1</v>
      </c>
      <c r="M289" s="87">
        <f t="shared" si="17"/>
        <v>1</v>
      </c>
      <c r="N289" s="87" t="str">
        <f t="shared" si="18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('1','C0000290','ຕົບຮ່ອງໂລ  3'' X 280 Cm       ','','','','', '', '','','ເສັ້ນ',1,3,2,NOW(), 0, '0000-00-00 00:00:00', 0, '1',0,0 ); </v>
      </c>
      <c r="O289" s="87" t="str">
        <f t="shared" si="19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0,0,'7', 1, 1, 2, NOW(), 'ຮັບສິນຄ້າເຂົ້າໃໝ່', 'admin',' 0',0,0,0,'', '1','1','0000-00-00','-',NOW(),'-',NOW(),'-',NOW(),'1','1','','','');</v>
      </c>
    </row>
    <row r="290" spans="1:15">
      <c r="A290" s="41">
        <v>291</v>
      </c>
      <c r="B290" s="34" t="s">
        <v>213</v>
      </c>
      <c r="C290" s="41" t="s">
        <v>3704</v>
      </c>
      <c r="D290" s="53" t="s">
        <v>2924</v>
      </c>
      <c r="E290" s="46" t="s">
        <v>1</v>
      </c>
      <c r="F290" s="49">
        <v>0</v>
      </c>
      <c r="G290" s="47" t="s">
        <v>105</v>
      </c>
      <c r="H290" s="48">
        <v>9</v>
      </c>
      <c r="I290" s="46" t="s">
        <v>552</v>
      </c>
      <c r="J290" s="46"/>
      <c r="K290" s="87">
        <f t="shared" si="16"/>
        <v>1</v>
      </c>
      <c r="L290" s="87">
        <v>1</v>
      </c>
      <c r="M290" s="87">
        <f t="shared" si="17"/>
        <v>1</v>
      </c>
      <c r="N290" s="87" t="str">
        <f t="shared" si="18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('1','C0000291','ຕົບລຽບໂລ  3'' X 6 Cm       ','','','','', '', '','','ເສັ້ນ',1,3,2,NOW(), 0, '0000-00-00 00:00:00', 0, '1',0,0 ); </v>
      </c>
      <c r="O290" s="87" t="str">
        <f t="shared" si="19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0,0,'9', 1, 1, 2, NOW(), 'ຮັບສິນຄ້າເຂົ້າໃໝ່', 'admin',' 0',0,0,0,'', '1','1','0000-00-00','-',NOW(),'-',NOW(),'-',NOW(),'1','1','','','');</v>
      </c>
    </row>
    <row r="291" spans="1:15">
      <c r="A291" s="41">
        <v>292</v>
      </c>
      <c r="B291" s="34" t="s">
        <v>213</v>
      </c>
      <c r="C291" s="41" t="s">
        <v>3705</v>
      </c>
      <c r="D291" s="53" t="s">
        <v>3410</v>
      </c>
      <c r="E291" s="46" t="s">
        <v>1</v>
      </c>
      <c r="F291" s="49">
        <v>0</v>
      </c>
      <c r="G291" s="47" t="s">
        <v>105</v>
      </c>
      <c r="H291" s="48">
        <v>25</v>
      </c>
      <c r="I291" s="46" t="s">
        <v>552</v>
      </c>
      <c r="J291" s="46"/>
      <c r="K291" s="87">
        <f t="shared" si="16"/>
        <v>1</v>
      </c>
      <c r="L291" s="87">
        <v>1</v>
      </c>
      <c r="M291" s="87">
        <f t="shared" si="17"/>
        <v>1</v>
      </c>
      <c r="N291" s="87" t="str">
        <f t="shared" si="18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('1','C0000292','ໂຕແຊັດໂລ Z   6CM  X  600CM     ','','','','', '', '','','ເສັ້ນ',1,3,2,NOW(), 0, '0000-00-00 00:00:00', 0, '1',0,0 ); </v>
      </c>
      <c r="O291" s="87" t="str">
        <f t="shared" si="19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0,0,'25', 1, 1, 2, NOW(), 'ຮັບສິນຄ້າເຂົ້າໃໝ່', 'admin',' 0',0,0,0,'', '1','1','0000-00-00','-',NOW(),'-',NOW(),'-',NOW(),'1','1','','','');</v>
      </c>
    </row>
    <row r="292" spans="1:15">
      <c r="A292" s="41">
        <v>293</v>
      </c>
      <c r="B292" s="34" t="s">
        <v>213</v>
      </c>
      <c r="C292" s="41" t="s">
        <v>3706</v>
      </c>
      <c r="D292" s="53" t="s">
        <v>3409</v>
      </c>
      <c r="E292" s="46" t="s">
        <v>1</v>
      </c>
      <c r="F292" s="49">
        <v>0</v>
      </c>
      <c r="G292" s="47" t="s">
        <v>105</v>
      </c>
      <c r="H292" s="48">
        <v>55</v>
      </c>
      <c r="I292" s="46" t="s">
        <v>552</v>
      </c>
      <c r="J292" s="46"/>
      <c r="K292" s="87">
        <f t="shared" si="16"/>
        <v>1</v>
      </c>
      <c r="L292" s="87">
        <v>1</v>
      </c>
      <c r="M292" s="87">
        <f t="shared" si="17"/>
        <v>1</v>
      </c>
      <c r="N292" s="87" t="str">
        <f t="shared" si="18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('1','C0000293','ໂຕແຊັດໂລ Z  135CM  X  600CM     ','','','','', '', '','','ເສັ້ນ',1,3,2,NOW(), 0, '0000-00-00 00:00:00', 0, '1',0,0 ); </v>
      </c>
      <c r="O292" s="87" t="str">
        <f t="shared" si="19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0,0,'55', 1, 1, 2, NOW(), 'ຮັບສິນຄ້າເຂົ້າໃໝ່', 'admin',' 0',0,0,0,'', '1','1','0000-00-00','-',NOW(),'-',NOW(),'-',NOW(),'1','1','','','');</v>
      </c>
    </row>
    <row r="293" spans="1:15">
      <c r="A293" s="41">
        <v>294</v>
      </c>
      <c r="B293" s="34" t="s">
        <v>213</v>
      </c>
      <c r="C293" s="41" t="s">
        <v>3707</v>
      </c>
      <c r="D293" s="53" t="s">
        <v>3075</v>
      </c>
      <c r="E293" s="46" t="s">
        <v>58</v>
      </c>
      <c r="F293" s="66">
        <v>112200</v>
      </c>
      <c r="G293" s="47" t="s">
        <v>105</v>
      </c>
      <c r="H293" s="67">
        <v>10</v>
      </c>
      <c r="I293" s="46" t="s">
        <v>570</v>
      </c>
      <c r="J293" s="53"/>
      <c r="K293" s="87">
        <f t="shared" si="16"/>
        <v>4</v>
      </c>
      <c r="L293" s="87">
        <v>1</v>
      </c>
      <c r="M293" s="87">
        <f t="shared" si="17"/>
        <v>1</v>
      </c>
      <c r="N293" s="87" t="str">
        <f t="shared" si="18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('4','C0000294','ຖົງມື Nitrile ປ້ອງກັນສານເຄມີ ສີຂຽວ','','','','', '', '','','ຄູ່',1,3,2,NOW(), 0, '0000-00-00 00:00:00', 0, '1',0,0 ); </v>
      </c>
      <c r="O293" s="87" t="str">
        <f t="shared" si="19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'4', '2024-04-10', (SELECT MAX(materialID) as materialID FROM tb_material WHERE info_id= '4'), 0,0,'10', 1, 1, 2, NOW(), 'ຮັບສິນຄ້າເຂົ້າໃໝ່', 'admin',' 112200',0,0,0,'', '1','1','0000-00-00','-',NOW(),'-',NOW(),'-',NOW(),'1','1','','','');</v>
      </c>
    </row>
    <row r="294" spans="1:15">
      <c r="A294" s="41">
        <v>295</v>
      </c>
      <c r="B294" s="34" t="s">
        <v>213</v>
      </c>
      <c r="C294" s="41" t="s">
        <v>3708</v>
      </c>
      <c r="D294" s="53" t="s">
        <v>3075</v>
      </c>
      <c r="E294" s="46" t="s">
        <v>58</v>
      </c>
      <c r="F294" s="66">
        <v>132000</v>
      </c>
      <c r="G294" s="47" t="s">
        <v>105</v>
      </c>
      <c r="H294" s="67">
        <v>10</v>
      </c>
      <c r="I294" s="34" t="s">
        <v>569</v>
      </c>
      <c r="J294" s="53"/>
      <c r="K294" s="87">
        <f t="shared" si="16"/>
        <v>3</v>
      </c>
      <c r="L294" s="87">
        <v>1</v>
      </c>
      <c r="M294" s="87">
        <f t="shared" si="17"/>
        <v>1</v>
      </c>
      <c r="N294" s="87" t="str">
        <f t="shared" si="18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('3','C0000295','ຖົງມື Nitrile ປ້ອງກັນສານເຄມີ ສີຂຽວ','','','','', '', '','','ຄູ່',1,3,2,NOW(), 0, '0000-00-00 00:00:00', 0, '1',0,0 ); </v>
      </c>
      <c r="O294" s="87" t="str">
        <f t="shared" si="19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'3', '2024-04-10', (SELECT MAX(materialID) as materialID FROM tb_material WHERE info_id= '3'), 0,0,'10', 1, 1, 2, NOW(), 'ຮັບສິນຄ້າເຂົ້າໃໝ່', 'admin',' 132000',0,0,0,'', '1','1','0000-00-00','-',NOW(),'-',NOW(),'-',NOW(),'1','1','','','');</v>
      </c>
    </row>
    <row r="295" spans="1:15">
      <c r="A295" s="41">
        <v>296</v>
      </c>
      <c r="B295" s="34" t="s">
        <v>213</v>
      </c>
      <c r="C295" s="41" t="s">
        <v>3709</v>
      </c>
      <c r="D295" s="53" t="s">
        <v>3056</v>
      </c>
      <c r="E295" s="46" t="s">
        <v>58</v>
      </c>
      <c r="F295" s="49">
        <v>20000</v>
      </c>
      <c r="G295" s="47" t="s">
        <v>105</v>
      </c>
      <c r="H295" s="48">
        <v>11</v>
      </c>
      <c r="I295" s="46" t="s">
        <v>612</v>
      </c>
      <c r="J295" s="53"/>
      <c r="K295" s="87">
        <f t="shared" si="16"/>
        <v>5</v>
      </c>
      <c r="L295" s="87">
        <v>1</v>
      </c>
      <c r="M295" s="87">
        <f t="shared" si="17"/>
        <v>1</v>
      </c>
      <c r="N295" s="87" t="str">
        <f t="shared" si="18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('5','C0000296','ຖົງມືຢາງປ້ອງກັນສານເຄມີ  ສີເຫຼືອງ  L','','','','', '', '','','ຄູ່',1,3,2,NOW(), 0, '0000-00-00 00:00:00', 0, '1',0,0 ); </v>
      </c>
      <c r="O295" s="87" t="str">
        <f t="shared" si="19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'5', '2024-04-10', (SELECT MAX(materialID) as materialID FROM tb_material WHERE info_id= '5'), 0,0,'11', 1, 1, 2, NOW(), 'ຮັບສິນຄ້າເຂົ້າໃໝ່', 'admin',' 20000',0,0,0,'', '1','1','0000-00-00','-',NOW(),'-',NOW(),'-',NOW(),'1','1','','','');</v>
      </c>
    </row>
    <row r="296" spans="1:15">
      <c r="A296" s="41">
        <v>297</v>
      </c>
      <c r="B296" s="34" t="s">
        <v>213</v>
      </c>
      <c r="C296" s="41" t="s">
        <v>3710</v>
      </c>
      <c r="D296" s="38" t="s">
        <v>3090</v>
      </c>
      <c r="E296" s="34" t="s">
        <v>6</v>
      </c>
      <c r="F296" s="63">
        <v>14727.272727199999</v>
      </c>
      <c r="G296" s="47" t="s">
        <v>105</v>
      </c>
      <c r="H296" s="36">
        <v>7</v>
      </c>
      <c r="I296" s="34" t="s">
        <v>1456</v>
      </c>
      <c r="J296" s="53"/>
      <c r="K296" s="87">
        <f t="shared" si="16"/>
        <v>2</v>
      </c>
      <c r="L296" s="87">
        <v>1</v>
      </c>
      <c r="M296" s="87">
        <f t="shared" si="17"/>
        <v>1</v>
      </c>
      <c r="N296" s="87" t="str">
        <f t="shared" si="18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('2','C0000297','ເທບໂປ້ເພດານ   3ກໍ້/ຖົງ','','','','', '', '','','ຖົງ',1,3,2,NOW(), 0, '0000-00-00 00:00:00', 0, '1',0,0 ); </v>
      </c>
      <c r="O296" s="87" t="str">
        <f t="shared" si="19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'2', '2024-04-10', (SELECT MAX(materialID) as materialID FROM tb_material WHERE info_id= '2'), 0,0,'7', 1, 1, 2, NOW(), 'ຮັບສິນຄ້າເຂົ້າໃໝ່', 'admin',' 14727.2727272',0,0,0,'', '1','1','0000-00-00','-',NOW(),'-',NOW(),'-',NOW(),'1','1','','','');</v>
      </c>
    </row>
    <row r="297" spans="1:15">
      <c r="A297" s="41">
        <v>298</v>
      </c>
      <c r="B297" s="34" t="s">
        <v>213</v>
      </c>
      <c r="C297" s="41" t="s">
        <v>3711</v>
      </c>
      <c r="D297" s="38" t="s">
        <v>3090</v>
      </c>
      <c r="E297" s="34" t="s">
        <v>6</v>
      </c>
      <c r="F297" s="63">
        <v>26000</v>
      </c>
      <c r="G297" s="47" t="s">
        <v>105</v>
      </c>
      <c r="H297" s="36">
        <v>1</v>
      </c>
      <c r="I297" s="34" t="s">
        <v>570</v>
      </c>
      <c r="J297" s="53"/>
      <c r="K297" s="87">
        <f t="shared" si="16"/>
        <v>4</v>
      </c>
      <c r="L297" s="87">
        <v>1</v>
      </c>
      <c r="M297" s="87">
        <f t="shared" si="17"/>
        <v>1</v>
      </c>
      <c r="N297" s="87" t="str">
        <f t="shared" si="18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('4','C0000298','ເທບໂປ້ເພດານ   3ກໍ້/ຖົງ','','','','', '', '','','ຖົງ',1,3,2,NOW(), 0, '0000-00-00 00:00:00', 0, '1',0,0 ); </v>
      </c>
      <c r="O297" s="87" t="str">
        <f t="shared" si="19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'4', '2024-04-10', (SELECT MAX(materialID) as materialID FROM tb_material WHERE info_id= '4'), 0,0,'1', 1, 1, 2, NOW(), 'ຮັບສິນຄ້າເຂົ້າໃໝ່', 'admin',' 26000',0,0,0,'', '1','1','0000-00-00','-',NOW(),'-',NOW(),'-',NOW(),'1','1','','','');</v>
      </c>
    </row>
    <row r="298" spans="1:15">
      <c r="A298" s="41">
        <v>299</v>
      </c>
      <c r="B298" s="34" t="s">
        <v>213</v>
      </c>
      <c r="C298" s="41" t="s">
        <v>3712</v>
      </c>
      <c r="D298" s="58" t="s">
        <v>4263</v>
      </c>
      <c r="E298" s="34" t="s">
        <v>29</v>
      </c>
      <c r="F298" s="63">
        <v>280</v>
      </c>
      <c r="G298" s="112" t="s">
        <v>671</v>
      </c>
      <c r="H298" s="36">
        <v>1</v>
      </c>
      <c r="I298" s="34" t="s">
        <v>569</v>
      </c>
      <c r="J298" s="53"/>
      <c r="K298" s="87">
        <f t="shared" si="16"/>
        <v>3</v>
      </c>
      <c r="L298" s="87">
        <v>1</v>
      </c>
      <c r="M298" s="87">
        <f t="shared" si="17"/>
        <v>3</v>
      </c>
      <c r="N298" s="87" t="str">
        <f t="shared" si="18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('3','C0000299','ທູບຈອດເຫລດ  2.6mm','','','','', '', '','','ກັບ',1,3,2,NOW(), 0, '0000-00-00 00:00:00', 0, '1',0,0 ); </v>
      </c>
      <c r="O298" s="87" t="str">
        <f t="shared" si="19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'3', '2024-04-10', (SELECT MAX(materialID) as materialID FROM tb_material WHERE info_id= '3'), 0,0,'1', 1, 1, 2, NOW(), 'ຮັບສິນຄ້າເຂົ້າໃໝ່', 'admin',' 280',0,0,0,'', '1','1','0000-00-00','-',NOW(),'-',NOW(),'-',NOW(),'3','1','','','');</v>
      </c>
    </row>
    <row r="299" spans="1:15">
      <c r="A299" s="41">
        <v>300</v>
      </c>
      <c r="B299" s="34" t="s">
        <v>213</v>
      </c>
      <c r="C299" s="41" t="s">
        <v>3713</v>
      </c>
      <c r="D299" s="79" t="s">
        <v>3405</v>
      </c>
      <c r="E299" s="4" t="s">
        <v>29</v>
      </c>
      <c r="F299" s="49">
        <v>0</v>
      </c>
      <c r="G299" s="47" t="s">
        <v>105</v>
      </c>
      <c r="H299" s="8">
        <v>219</v>
      </c>
      <c r="I299" s="163" t="s">
        <v>652</v>
      </c>
      <c r="J299" s="46"/>
      <c r="K299" s="87">
        <f t="shared" si="16"/>
        <v>1</v>
      </c>
      <c r="L299" s="87">
        <v>1</v>
      </c>
      <c r="M299" s="87">
        <f t="shared" si="17"/>
        <v>1</v>
      </c>
      <c r="N299" s="87" t="str">
        <f t="shared" si="18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('1','C0000300','ທູບຈອດ  2.6mm 10ກັບ/ແກັດ','','','','', '', '','','ກັບ',1,3,2,NOW(), 0, '0000-00-00 00:00:00', 0, '1',0,0 ); </v>
      </c>
      <c r="O299" s="87" t="str">
        <f t="shared" si="19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0,0,'219', 1, 1, 2, NOW(), 'ຮັບສິນຄ້າເຂົ້າໃໝ່', 'admin',' 0',0,0,0,'', '1','1','0000-00-00','-',NOW(),'-',NOW(),'-',NOW(),'1','1','','','');</v>
      </c>
    </row>
    <row r="300" spans="1:15">
      <c r="A300" s="41">
        <v>301</v>
      </c>
      <c r="B300" s="34" t="s">
        <v>213</v>
      </c>
      <c r="C300" s="41" t="s">
        <v>3714</v>
      </c>
      <c r="D300" s="79" t="s">
        <v>3406</v>
      </c>
      <c r="E300" s="4" t="s">
        <v>29</v>
      </c>
      <c r="F300" s="49">
        <v>0</v>
      </c>
      <c r="G300" s="47" t="s">
        <v>105</v>
      </c>
      <c r="H300" s="8">
        <v>138</v>
      </c>
      <c r="I300" s="163" t="s">
        <v>652</v>
      </c>
      <c r="J300" s="46"/>
      <c r="K300" s="87">
        <f t="shared" si="16"/>
        <v>1</v>
      </c>
      <c r="L300" s="87">
        <v>1</v>
      </c>
      <c r="M300" s="87">
        <f t="shared" si="17"/>
        <v>1</v>
      </c>
      <c r="N300" s="87" t="str">
        <f t="shared" si="18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('1','C0000301','ທູບຈອດ  3.2mm   4ກັບ/ແກັດ','','','','', '', '','','ກັບ',1,3,2,NOW(), 0, '0000-00-00 00:00:00', 0, '1',0,0 ); </v>
      </c>
      <c r="O300" s="87" t="str">
        <f t="shared" si="19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0,0,'138', 1, 1, 2, NOW(), 'ຮັບສິນຄ້າເຂົ້າໃໝ່', 'admin',' 0',0,0,0,'', '1','1','0000-00-00','-',NOW(),'-',NOW(),'-',NOW(),'1','1','','','');</v>
      </c>
    </row>
    <row r="301" spans="1:15">
      <c r="A301" s="41">
        <v>302</v>
      </c>
      <c r="B301" s="34" t="s">
        <v>213</v>
      </c>
      <c r="C301" s="41" t="s">
        <v>3715</v>
      </c>
      <c r="D301" s="79" t="s">
        <v>3407</v>
      </c>
      <c r="E301" s="46" t="s">
        <v>29</v>
      </c>
      <c r="F301" s="49">
        <v>0</v>
      </c>
      <c r="G301" s="47" t="s">
        <v>105</v>
      </c>
      <c r="H301" s="48">
        <v>1</v>
      </c>
      <c r="I301" s="46" t="s">
        <v>552</v>
      </c>
      <c r="J301" s="46"/>
      <c r="K301" s="87">
        <f t="shared" si="16"/>
        <v>1</v>
      </c>
      <c r="L301" s="87">
        <v>1</v>
      </c>
      <c r="M301" s="87">
        <f t="shared" si="17"/>
        <v>1</v>
      </c>
      <c r="N301" s="87" t="str">
        <f t="shared" si="18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('1','C0000302','ທູບຈອດ  4.0mm   4ກັບ/ແກັດ','','','','', '', '','','ກັບ',1,3,2,NOW(), 0, '0000-00-00 00:00:00', 0, '1',0,0 ); </v>
      </c>
      <c r="O301" s="87" t="str">
        <f t="shared" si="19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302" spans="1:15">
      <c r="A302" s="41">
        <v>303</v>
      </c>
      <c r="B302" s="34" t="s">
        <v>213</v>
      </c>
      <c r="C302" s="41" t="s">
        <v>3716</v>
      </c>
      <c r="D302" s="79" t="s">
        <v>3408</v>
      </c>
      <c r="E302" s="46" t="s">
        <v>29</v>
      </c>
      <c r="F302" s="49">
        <v>0</v>
      </c>
      <c r="G302" s="47" t="s">
        <v>105</v>
      </c>
      <c r="H302" s="48">
        <v>23</v>
      </c>
      <c r="I302" s="46" t="s">
        <v>552</v>
      </c>
      <c r="J302" s="46"/>
      <c r="K302" s="87">
        <f t="shared" si="16"/>
        <v>1</v>
      </c>
      <c r="L302" s="87">
        <v>1</v>
      </c>
      <c r="M302" s="87">
        <f t="shared" si="17"/>
        <v>1</v>
      </c>
      <c r="N302" s="87" t="str">
        <f t="shared" si="18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('1','C0000303','ທູບຈອດ  5.0mm   4ກັບ/ແກັດ','','','','', '', '','','ກັບ',1,3,2,NOW(), 0, '0000-00-00 00:00:00', 0, '1',0,0 ); </v>
      </c>
      <c r="O302" s="87" t="str">
        <f t="shared" si="19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0,0,'23', 1, 1, 2, NOW(), 'ຮັບສິນຄ້າເຂົ້າໃໝ່', 'admin',' 0',0,0,0,'', '1','1','0000-00-00','-',NOW(),'-',NOW(),'-',NOW(),'1','1','','','');</v>
      </c>
    </row>
    <row r="303" spans="1:15">
      <c r="A303" s="41">
        <v>304</v>
      </c>
      <c r="B303" s="34" t="s">
        <v>213</v>
      </c>
      <c r="C303" s="41" t="s">
        <v>3717</v>
      </c>
      <c r="D303" s="53" t="s">
        <v>3394</v>
      </c>
      <c r="E303" s="46" t="s">
        <v>2765</v>
      </c>
      <c r="F303" s="49">
        <v>0</v>
      </c>
      <c r="G303" s="47" t="s">
        <v>105</v>
      </c>
      <c r="H303" s="48">
        <v>22</v>
      </c>
      <c r="I303" s="46" t="s">
        <v>552</v>
      </c>
      <c r="J303" s="46"/>
      <c r="K303" s="87">
        <f t="shared" si="16"/>
        <v>1</v>
      </c>
      <c r="L303" s="87">
        <v>1</v>
      </c>
      <c r="M303" s="87">
        <f t="shared" si="17"/>
        <v>1</v>
      </c>
      <c r="N303" s="87" t="str">
        <f t="shared" si="18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('1','C0000304','ທີຊອຍອາລູມີນຽມ Cross  T Section 610 X 25 mm  100ອັນ/ມັດ','','','','', '', '','','ມັດ',1,3,2,NOW(), 0, '0000-00-00 00:00:00', 0, '1',0,0 ); </v>
      </c>
      <c r="O303" s="87" t="str">
        <f t="shared" si="19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0,0,'22', 1, 1, 2, NOW(), 'ຮັບສິນຄ້າເຂົ້າໃໝ່', 'admin',' 0',0,0,0,'', '1','1','0000-00-00','-',NOW(),'-',NOW(),'-',NOW(),'1','1','','','');</v>
      </c>
    </row>
    <row r="304" spans="1:15">
      <c r="A304" s="41">
        <v>305</v>
      </c>
      <c r="B304" s="34" t="s">
        <v>213</v>
      </c>
      <c r="C304" s="41" t="s">
        <v>3718</v>
      </c>
      <c r="D304" s="53" t="s">
        <v>3392</v>
      </c>
      <c r="E304" s="46" t="s">
        <v>619</v>
      </c>
      <c r="F304" s="49">
        <v>0</v>
      </c>
      <c r="G304" s="47" t="s">
        <v>105</v>
      </c>
      <c r="H304" s="48">
        <v>4</v>
      </c>
      <c r="I304" s="46" t="s">
        <v>552</v>
      </c>
      <c r="J304" s="46"/>
      <c r="K304" s="87">
        <f t="shared" si="16"/>
        <v>1</v>
      </c>
      <c r="L304" s="87">
        <v>1</v>
      </c>
      <c r="M304" s="87">
        <f t="shared" si="17"/>
        <v>1</v>
      </c>
      <c r="N304" s="87" t="str">
        <f t="shared" si="18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('1','C0000305','ທີຊອຍສັງກະສີ Cross T Section 32c24 1210 X 32MM   20ອັນ/ແກັດ','','','','', '', '','','ແກັດ',1,3,2,NOW(), 0, '0000-00-00 00:00:00', 0, '1',0,0 ); </v>
      </c>
      <c r="O304" s="87" t="str">
        <f t="shared" si="19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0,0,'4', 1, 1, 2, NOW(), 'ຮັບສິນຄ້າເຂົ້າໃໝ່', 'admin',' 0',0,0,0,'', '1','1','0000-00-00','-',NOW(),'-',NOW(),'-',NOW(),'1','1','','','');</v>
      </c>
    </row>
    <row r="305" spans="1:15">
      <c r="A305" s="41">
        <v>306</v>
      </c>
      <c r="B305" s="34" t="s">
        <v>213</v>
      </c>
      <c r="C305" s="41" t="s">
        <v>3719</v>
      </c>
      <c r="D305" s="53" t="s">
        <v>3393</v>
      </c>
      <c r="E305" s="46" t="s">
        <v>619</v>
      </c>
      <c r="F305" s="49">
        <v>0</v>
      </c>
      <c r="G305" s="47" t="s">
        <v>105</v>
      </c>
      <c r="H305" s="48">
        <v>47</v>
      </c>
      <c r="I305" s="46" t="s">
        <v>552</v>
      </c>
      <c r="J305" s="46"/>
      <c r="K305" s="87">
        <f t="shared" si="16"/>
        <v>1</v>
      </c>
      <c r="L305" s="87">
        <v>1</v>
      </c>
      <c r="M305" s="87">
        <f t="shared" si="17"/>
        <v>1</v>
      </c>
      <c r="N305" s="87" t="str">
        <f t="shared" si="18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('1','C0000306','ທີຊອຍສັງກະສີ Cross T Section 32c24 605 X 32MM   20ອັນ/ແກັດ','','','','', '', '','','ແກັດ',1,3,2,NOW(), 0, '0000-00-00 00:00:00', 0, '1',0,0 ); </v>
      </c>
      <c r="O305" s="87" t="str">
        <f t="shared" si="19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0,0,'47', 1, 1, 2, NOW(), 'ຮັບສິນຄ້າເຂົ້າໃໝ່', 'admin',' 0',0,0,0,'', '1','1','0000-00-00','-',NOW(),'-',NOW(),'-',NOW(),'1','1','','','');</v>
      </c>
    </row>
    <row r="306" spans="1:15">
      <c r="A306" s="41">
        <v>307</v>
      </c>
      <c r="B306" s="34" t="s">
        <v>213</v>
      </c>
      <c r="C306" s="41" t="s">
        <v>3720</v>
      </c>
      <c r="D306" s="53" t="s">
        <v>3395</v>
      </c>
      <c r="E306" s="46" t="s">
        <v>619</v>
      </c>
      <c r="F306" s="49">
        <v>0</v>
      </c>
      <c r="G306" s="47" t="s">
        <v>105</v>
      </c>
      <c r="H306" s="48">
        <v>22</v>
      </c>
      <c r="I306" s="46" t="s">
        <v>552</v>
      </c>
      <c r="J306" s="46"/>
      <c r="K306" s="87">
        <f t="shared" si="16"/>
        <v>1</v>
      </c>
      <c r="L306" s="87">
        <v>1</v>
      </c>
      <c r="M306" s="87">
        <f t="shared" si="17"/>
        <v>1</v>
      </c>
      <c r="N306" s="87" t="str">
        <f t="shared" si="18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('1','C0000307','ທີຊອຍສັງກະສີ GUARAN TEED  1 X 1 X 60.5CM  120ອັນ/ແກັດ','','','','', '', '','','ແກັດ',1,3,2,NOW(), 0, '0000-00-00 00:00:00', 0, '1',0,0 ); </v>
      </c>
      <c r="O306" s="87" t="str">
        <f t="shared" si="19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0,0,'22', 1, 1, 2, NOW(), 'ຮັບສິນຄ້າເຂົ້າໃໝ່', 'admin',' 0',0,0,0,'', '1','1','0000-00-00','-',NOW(),'-',NOW(),'-',NOW(),'1','1','','','');</v>
      </c>
    </row>
    <row r="307" spans="1:15">
      <c r="A307" s="41">
        <v>308</v>
      </c>
      <c r="B307" s="34" t="s">
        <v>213</v>
      </c>
      <c r="C307" s="41" t="s">
        <v>3721</v>
      </c>
      <c r="D307" s="53" t="s">
        <v>3047</v>
      </c>
      <c r="E307" s="46" t="s">
        <v>694</v>
      </c>
      <c r="F307" s="49">
        <v>154000</v>
      </c>
      <c r="G307" s="47" t="s">
        <v>105</v>
      </c>
      <c r="H307" s="48">
        <v>5</v>
      </c>
      <c r="I307" s="46" t="s">
        <v>612</v>
      </c>
      <c r="J307" s="53"/>
      <c r="K307" s="87">
        <f t="shared" si="16"/>
        <v>5</v>
      </c>
      <c r="L307" s="87">
        <v>1</v>
      </c>
      <c r="M307" s="87">
        <f t="shared" si="17"/>
        <v>1</v>
      </c>
      <c r="N307" s="87" t="str">
        <f t="shared" si="18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('5','C0000308','ທີນເນີ   N.21','','','','', '', '','','ປ໋ອງ',1,3,2,NOW(), 0, '0000-00-00 00:00:00', 0, '1',0,0 ); </v>
      </c>
      <c r="O307" s="87" t="str">
        <f t="shared" si="19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'5', '2024-04-10', (SELECT MAX(materialID) as materialID FROM tb_material WHERE info_id= '5'), 0,0,'5', 1, 1, 2, NOW(), 'ຮັບສິນຄ້າເຂົ້າໃໝ່', 'admin',' 154000',0,0,0,'', '1','1','0000-00-00','-',NOW(),'-',NOW(),'-',NOW(),'1','1','','','');</v>
      </c>
    </row>
    <row r="308" spans="1:15">
      <c r="A308" s="41">
        <v>309</v>
      </c>
      <c r="B308" s="34" t="s">
        <v>213</v>
      </c>
      <c r="C308" s="41" t="s">
        <v>3722</v>
      </c>
      <c r="D308" s="53" t="s">
        <v>3046</v>
      </c>
      <c r="E308" s="46" t="s">
        <v>694</v>
      </c>
      <c r="F308" s="49">
        <v>202000</v>
      </c>
      <c r="G308" s="47" t="s">
        <v>105</v>
      </c>
      <c r="H308" s="48">
        <v>8</v>
      </c>
      <c r="I308" s="46" t="s">
        <v>612</v>
      </c>
      <c r="J308" s="53"/>
      <c r="K308" s="87">
        <f t="shared" si="16"/>
        <v>5</v>
      </c>
      <c r="L308" s="87">
        <v>1</v>
      </c>
      <c r="M308" s="87">
        <f t="shared" si="17"/>
        <v>1</v>
      </c>
      <c r="N308" s="87" t="str">
        <f t="shared" si="18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('5','C0000309','ທີນເນີ   N.71','','','','', '', '','','ປ໋ອງ',1,3,2,NOW(), 0, '0000-00-00 00:00:00', 0, '1',0,0 ); </v>
      </c>
      <c r="O308" s="87" t="str">
        <f t="shared" si="19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'5', '2024-04-10', (SELECT MAX(materialID) as materialID FROM tb_material WHERE info_id= '5'), 0,0,'8', 1, 1, 2, NOW(), 'ຮັບສິນຄ້າເຂົ້າໃໝ່', 'admin',' 202000',0,0,0,'', '1','1','0000-00-00','-',NOW(),'-',NOW(),'-',NOW(),'1','1','','','');</v>
      </c>
    </row>
    <row r="309" spans="1:15">
      <c r="A309" s="41">
        <v>310</v>
      </c>
      <c r="B309" s="34" t="s">
        <v>213</v>
      </c>
      <c r="C309" s="41" t="s">
        <v>3723</v>
      </c>
      <c r="D309" s="53" t="s">
        <v>3045</v>
      </c>
      <c r="E309" s="46" t="s">
        <v>694</v>
      </c>
      <c r="F309" s="49">
        <v>123000</v>
      </c>
      <c r="G309" s="47" t="s">
        <v>105</v>
      </c>
      <c r="H309" s="48">
        <v>1</v>
      </c>
      <c r="I309" s="46" t="s">
        <v>612</v>
      </c>
      <c r="J309" s="53"/>
      <c r="K309" s="87">
        <f t="shared" si="16"/>
        <v>5</v>
      </c>
      <c r="L309" s="87">
        <v>1</v>
      </c>
      <c r="M309" s="87">
        <f t="shared" si="17"/>
        <v>1</v>
      </c>
      <c r="N309" s="87" t="str">
        <f t="shared" si="18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('5','C0000310','ທີນເນີປະສົມສີ AAA   3L','','','','', '', '','','ປ໋ອງ',1,3,2,NOW(), 0, '0000-00-00 00:00:00', 0, '1',0,0 ); </v>
      </c>
      <c r="O309" s="87" t="str">
        <f t="shared" si="19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'5', '2024-04-10', (SELECT MAX(materialID) as materialID FROM tb_material WHERE info_id= '5'), 0,0,'1', 1, 1, 2, NOW(), 'ຮັບສິນຄ້າເຂົ້າໃໝ່', 'admin',' 123000',0,0,0,'', '1','1','0000-00-00','-',NOW(),'-',NOW(),'-',NOW(),'1','1','','','');</v>
      </c>
    </row>
    <row r="310" spans="1:15">
      <c r="A310" s="41">
        <v>311</v>
      </c>
      <c r="B310" s="34" t="s">
        <v>213</v>
      </c>
      <c r="C310" s="41" t="s">
        <v>3724</v>
      </c>
      <c r="D310" s="53" t="s">
        <v>3044</v>
      </c>
      <c r="E310" s="46" t="s">
        <v>694</v>
      </c>
      <c r="F310" s="49">
        <v>238453.82</v>
      </c>
      <c r="G310" s="47" t="s">
        <v>105</v>
      </c>
      <c r="H310" s="48">
        <v>2</v>
      </c>
      <c r="I310" s="46" t="s">
        <v>612</v>
      </c>
      <c r="J310" s="53"/>
      <c r="K310" s="87">
        <f t="shared" si="16"/>
        <v>5</v>
      </c>
      <c r="L310" s="87">
        <v>1</v>
      </c>
      <c r="M310" s="87">
        <f t="shared" si="17"/>
        <v>1</v>
      </c>
      <c r="N310" s="87" t="str">
        <f t="shared" si="18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('5','C0000311','ທີນເນີປະສົມສີ  WOODTECT WT-500   3.5L','','','','', '', '','','ປ໋ອງ',1,3,2,NOW(), 0, '0000-00-00 00:00:00', 0, '1',0,0 ); </v>
      </c>
      <c r="O310" s="87" t="str">
        <f t="shared" si="19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'5', '2024-04-10', (SELECT MAX(materialID) as materialID FROM tb_material WHERE info_id= '5'), 0,0,'2', 1, 1, 2, NOW(), 'ຮັບສິນຄ້າເຂົ້າໃໝ່', 'admin',' 238453.82',0,0,0,'', '1','1','0000-00-00','-',NOW(),'-',NOW(),'-',NOW(),'1','1','','','');</v>
      </c>
    </row>
    <row r="311" spans="1:15">
      <c r="A311" s="41">
        <v>312</v>
      </c>
      <c r="B311" s="34" t="s">
        <v>213</v>
      </c>
      <c r="C311" s="41" t="s">
        <v>3725</v>
      </c>
      <c r="D311" s="53" t="s">
        <v>2921</v>
      </c>
      <c r="E311" s="46" t="s">
        <v>1</v>
      </c>
      <c r="F311" s="49">
        <v>0</v>
      </c>
      <c r="G311" s="47" t="s">
        <v>105</v>
      </c>
      <c r="H311" s="48">
        <v>2</v>
      </c>
      <c r="I311" s="46" t="s">
        <v>552</v>
      </c>
      <c r="J311" s="46"/>
      <c r="K311" s="87">
        <f t="shared" si="16"/>
        <v>1</v>
      </c>
      <c r="L311" s="87">
        <v>1</v>
      </c>
      <c r="M311" s="87">
        <f t="shared" si="17"/>
        <v>1</v>
      </c>
      <c r="N311" s="87" t="str">
        <f t="shared" si="18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('1','C0000312','ທໍລະນີສະວິງໂລ   4 X 600 Cm       ','','','','', '', '','','ເສັ້ນ',1,3,2,NOW(), 0, '0000-00-00 00:00:00', 0, '1',0,0 ); </v>
      </c>
      <c r="O311" s="87" t="str">
        <f t="shared" si="19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0,0,'2', 1, 1, 2, NOW(), 'ຮັບສິນຄ້າເຂົ້າໃໝ່', 'admin',' 0',0,0,0,'', '1','1','0000-00-00','-',NOW(),'-',NOW(),'-',NOW(),'1','1','','','');</v>
      </c>
    </row>
    <row r="312" spans="1:15">
      <c r="A312" s="41">
        <v>313</v>
      </c>
      <c r="B312" s="34" t="s">
        <v>213</v>
      </c>
      <c r="C312" s="41" t="s">
        <v>3726</v>
      </c>
      <c r="D312" s="58" t="s">
        <v>3304</v>
      </c>
      <c r="E312" s="39" t="s">
        <v>3</v>
      </c>
      <c r="F312" s="107">
        <v>0</v>
      </c>
      <c r="G312" s="133"/>
      <c r="H312" s="62">
        <v>1</v>
      </c>
      <c r="I312" s="39" t="s">
        <v>552</v>
      </c>
      <c r="J312" s="46"/>
      <c r="K312" s="87">
        <f t="shared" si="16"/>
        <v>1</v>
      </c>
      <c r="L312" s="87">
        <v>1</v>
      </c>
      <c r="M312" s="87">
        <f t="shared" si="17"/>
        <v>1</v>
      </c>
      <c r="N312" s="87" t="str">
        <f t="shared" si="18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('1','C0000313','ນ້ຳຢາ ເມທີວ ແອນກໍຮໍ   LION    BRAND      9.5 ລິດ ','','','','', '', '','','ຖັງ',1,3,2,NOW(), 0, '0000-00-00 00:00:00', 0, '1',0,0 ); </v>
      </c>
      <c r="O312" s="87" t="str">
        <f t="shared" si="19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313" spans="1:15">
      <c r="A313" s="41">
        <v>314</v>
      </c>
      <c r="B313" s="34" t="s">
        <v>213</v>
      </c>
      <c r="C313" s="41" t="s">
        <v>3727</v>
      </c>
      <c r="D313" s="58" t="s">
        <v>3305</v>
      </c>
      <c r="E313" s="39" t="s">
        <v>55</v>
      </c>
      <c r="F313" s="107">
        <v>0</v>
      </c>
      <c r="G313" s="133"/>
      <c r="H313" s="62">
        <v>44</v>
      </c>
      <c r="I313" s="39" t="s">
        <v>552</v>
      </c>
      <c r="J313" s="46"/>
      <c r="K313" s="87">
        <f t="shared" si="16"/>
        <v>1</v>
      </c>
      <c r="L313" s="87">
        <v>1</v>
      </c>
      <c r="M313" s="87">
        <f t="shared" si="17"/>
        <v>1</v>
      </c>
      <c r="N313" s="87" t="str">
        <f t="shared" si="18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('1','C0000314','ນ້ຳຢາ ເມທີວ ແອນກໍຮໍ  OCEAN BRAND       11 ລິດ ','','','','', '', '','','ປິບ',1,3,2,NOW(), 0, '0000-00-00 00:00:00', 0, '1',0,0 ); </v>
      </c>
      <c r="O313" s="87" t="str">
        <f t="shared" si="19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0,0,'44', 1, 1, 2, NOW(), 'ຮັບສິນຄ້າເຂົ້າໃໝ່', 'admin',' 0',0,0,0,'', '1','1','0000-00-00','-',NOW(),'-',NOW(),'-',NOW(),'1','1','','','');</v>
      </c>
    </row>
    <row r="314" spans="1:15">
      <c r="A314" s="41">
        <v>315</v>
      </c>
      <c r="B314" s="34" t="s">
        <v>213</v>
      </c>
      <c r="C314" s="41" t="s">
        <v>3728</v>
      </c>
      <c r="D314" s="13" t="s">
        <v>524</v>
      </c>
      <c r="E314" s="4" t="s">
        <v>54</v>
      </c>
      <c r="F314" s="143">
        <v>0</v>
      </c>
      <c r="G314" s="54" t="s">
        <v>105</v>
      </c>
      <c r="H314" s="8">
        <v>4</v>
      </c>
      <c r="I314" s="39" t="s">
        <v>484</v>
      </c>
      <c r="J314" s="46"/>
      <c r="K314" s="87">
        <f t="shared" si="16"/>
        <v>1</v>
      </c>
      <c r="L314" s="87">
        <v>1</v>
      </c>
      <c r="M314" s="87">
        <f t="shared" si="17"/>
        <v>1</v>
      </c>
      <c r="N314" s="87" t="str">
        <f t="shared" si="18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('1','C0000315','ນ້ຳຢາເຄືອບເງົາ LOBSTER ອະຄຣີລິກ A 100    3.4 ລິດ  ','','','','', '', '','','ປ່ອງ',1,3,2,NOW(), 0, '0000-00-00 00:00:00', 0, '1',0,0 ); </v>
      </c>
      <c r="O314" s="87" t="str">
        <f t="shared" si="19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0,0,'4', 1, 1, 2, NOW(), 'ຮັບສິນຄ້າເຂົ້າໃໝ່', 'admin',' 0',0,0,0,'', '1','1','0000-00-00','-',NOW(),'-',NOW(),'-',NOW(),'1','1','','','');</v>
      </c>
    </row>
    <row r="315" spans="1:15">
      <c r="A315" s="41">
        <v>316</v>
      </c>
      <c r="B315" s="34" t="s">
        <v>213</v>
      </c>
      <c r="C315" s="41" t="s">
        <v>3729</v>
      </c>
      <c r="D315" s="53" t="s">
        <v>3397</v>
      </c>
      <c r="E315" s="46" t="s">
        <v>2992</v>
      </c>
      <c r="F315" s="49">
        <v>0</v>
      </c>
      <c r="G315" s="47" t="s">
        <v>105</v>
      </c>
      <c r="H315" s="48">
        <v>2</v>
      </c>
      <c r="I315" s="46" t="s">
        <v>552</v>
      </c>
      <c r="J315" s="46"/>
      <c r="K315" s="87">
        <f t="shared" si="16"/>
        <v>1</v>
      </c>
      <c r="L315" s="87">
        <v>1</v>
      </c>
      <c r="M315" s="87">
        <f t="shared" si="17"/>
        <v>1</v>
      </c>
      <c r="N315" s="87" t="str">
        <f t="shared" si="18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('1','C0000316','ນໍ້າຢາລອກສີ ''ATM'' PAINT REMOVER  3.1 ລິດ/ຕຸກ','','','','', '', '','','ແກ່ນລອນ',1,3,2,NOW(), 0, '0000-00-00 00:00:00', 0, '1',0,0 ); </v>
      </c>
      <c r="O315" s="87" t="str">
        <f t="shared" si="19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0,0,'2', 1, 1, 2, NOW(), 'ຮັບສິນຄ້າເຂົ້າໃໝ່', 'admin',' 0',0,0,0,'', '1','1','0000-00-00','-',NOW(),'-',NOW(),'-',NOW(),'1','1','','','');</v>
      </c>
    </row>
    <row r="316" spans="1:15">
      <c r="A316" s="41">
        <v>317</v>
      </c>
      <c r="B316" s="34" t="s">
        <v>213</v>
      </c>
      <c r="C316" s="41" t="s">
        <v>3730</v>
      </c>
      <c r="D316" s="53" t="s">
        <v>3396</v>
      </c>
      <c r="E316" s="46" t="s">
        <v>1755</v>
      </c>
      <c r="F316" s="49">
        <v>0</v>
      </c>
      <c r="G316" s="47" t="s">
        <v>105</v>
      </c>
      <c r="H316" s="48">
        <v>14</v>
      </c>
      <c r="I316" s="46" t="s">
        <v>552</v>
      </c>
      <c r="J316" s="46"/>
      <c r="K316" s="87">
        <f t="shared" si="16"/>
        <v>1</v>
      </c>
      <c r="L316" s="87">
        <v>1</v>
      </c>
      <c r="M316" s="87">
        <f t="shared" si="17"/>
        <v>1</v>
      </c>
      <c r="N316" s="87" t="str">
        <f t="shared" si="18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('1','C0000317','ນໍ້າຢາປະສານຄອນກຣິດ ''SUPER LATEX''  1   ລິດ/ຕຸກ','','','','', '', '','','ຕຸກ',1,3,2,NOW(), 0, '0000-00-00 00:00:00', 0, '1',0,0 ); </v>
      </c>
      <c r="O316" s="87" t="str">
        <f t="shared" si="19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0,0,'14', 1, 1, 2, NOW(), 'ຮັບສິນຄ້າເຂົ້າໃໝ່', 'admin',' 0',0,0,0,'', '1','1','0000-00-00','-',NOW(),'-',NOW(),'-',NOW(),'1','1','','','');</v>
      </c>
    </row>
    <row r="317" spans="1:15">
      <c r="A317" s="41">
        <v>318</v>
      </c>
      <c r="B317" s="34" t="s">
        <v>213</v>
      </c>
      <c r="C317" s="41" t="s">
        <v>3731</v>
      </c>
      <c r="D317" s="53" t="s">
        <v>3391</v>
      </c>
      <c r="E317" s="46" t="s">
        <v>3</v>
      </c>
      <c r="F317" s="49">
        <v>0</v>
      </c>
      <c r="G317" s="47" t="s">
        <v>105</v>
      </c>
      <c r="H317" s="48">
        <v>2</v>
      </c>
      <c r="I317" s="46" t="s">
        <v>552</v>
      </c>
      <c r="J317" s="46"/>
      <c r="K317" s="87">
        <f t="shared" si="16"/>
        <v>1</v>
      </c>
      <c r="L317" s="87">
        <v>1</v>
      </c>
      <c r="M317" s="87">
        <f t="shared" si="17"/>
        <v>1</v>
      </c>
      <c r="N317" s="87" t="str">
        <f t="shared" si="18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('1','C0000318','ນ້ຳຢາຮອງພື້ນປູນທັບສີເກົ່າ ''SUPERTECH''   18.925 ລິດ','','','','', '', '','','ຖັງ',1,3,2,NOW(), 0, '0000-00-00 00:00:00', 0, '1',0,0 ); </v>
      </c>
      <c r="O317" s="87" t="str">
        <f t="shared" si="19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0,0,'2', 1, 1, 2, NOW(), 'ຮັບສິນຄ້າເຂົ້າໃໝ່', 'admin',' 0',0,0,0,'', '1','1','0000-00-00','-',NOW(),'-',NOW(),'-',NOW(),'1','1','','','');</v>
      </c>
    </row>
    <row r="318" spans="1:15">
      <c r="A318" s="41">
        <v>319</v>
      </c>
      <c r="B318" s="34" t="s">
        <v>213</v>
      </c>
      <c r="C318" s="41" t="s">
        <v>3732</v>
      </c>
      <c r="D318" s="53" t="s">
        <v>2998</v>
      </c>
      <c r="E318" s="46" t="s">
        <v>3</v>
      </c>
      <c r="F318" s="49">
        <v>0</v>
      </c>
      <c r="G318" s="47" t="s">
        <v>105</v>
      </c>
      <c r="H318" s="48">
        <v>21</v>
      </c>
      <c r="I318" s="46" t="s">
        <v>552</v>
      </c>
      <c r="J318" s="46"/>
      <c r="K318" s="87">
        <f t="shared" si="16"/>
        <v>1</v>
      </c>
      <c r="L318" s="87">
        <v>1</v>
      </c>
      <c r="M318" s="87">
        <f t="shared" si="17"/>
        <v>1</v>
      </c>
      <c r="N318" s="87" t="str">
        <f t="shared" si="18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('1','C0000319','ນ້ຳຢາຮອງພື້ນປູນທັບສີເກົ່າ ''ໂຟຊີເຊີນ''   SUPPER PRIMER  18.925 ລິດ','','','','', '', '','','ຖັງ',1,3,2,NOW(), 0, '0000-00-00 00:00:00', 0, '1',0,0 ); </v>
      </c>
      <c r="O318" s="87" t="str">
        <f t="shared" si="19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0,0,'21', 1, 1, 2, NOW(), 'ຮັບສິນຄ້າເຂົ້າໃໝ່', 'admin',' 0',0,0,0,'', '1','1','0000-00-00','-',NOW(),'-',NOW(),'-',NOW(),'1','1','','','');</v>
      </c>
    </row>
    <row r="319" spans="1:15">
      <c r="A319" s="41">
        <v>320</v>
      </c>
      <c r="B319" s="34" t="s">
        <v>213</v>
      </c>
      <c r="C319" s="41" t="s">
        <v>3733</v>
      </c>
      <c r="D319" s="29" t="s">
        <v>525</v>
      </c>
      <c r="E319" s="30" t="s">
        <v>54</v>
      </c>
      <c r="F319" s="144">
        <v>0</v>
      </c>
      <c r="G319" s="145" t="s">
        <v>105</v>
      </c>
      <c r="H319" s="31">
        <v>2</v>
      </c>
      <c r="I319" s="115" t="s">
        <v>484</v>
      </c>
      <c r="J319" s="115" t="s">
        <v>550</v>
      </c>
      <c r="K319" s="87">
        <f t="shared" si="16"/>
        <v>1</v>
      </c>
      <c r="L319" s="87">
        <v>1</v>
      </c>
      <c r="M319" s="87">
        <f t="shared" si="17"/>
        <v>1</v>
      </c>
      <c r="N319" s="87" t="str">
        <f t="shared" si="18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('1','C0000320','ນ້ຳມັນ ອະເນກປະສົງ  WD-40   3.785 ລິດ','','','','', '', '','','ປ່ອງ',1,3,2,NOW(), 0, '0000-00-00 00:00:00', 0, '1',0,0 ); </v>
      </c>
      <c r="O319" s="87" t="str">
        <f t="shared" si="19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0,0,'2', 1, 1, 2, NOW(), 'ຮັບສິນຄ້າເຂົ້າໃໝ່', 'admin',' 0',0,0,0,'', '1','1','0000-00-00','-',NOW(),'-',NOW(),'-',NOW(),'1','1','','','');</v>
      </c>
    </row>
    <row r="320" spans="1:15">
      <c r="A320" s="41">
        <v>321</v>
      </c>
      <c r="B320" s="34" t="s">
        <v>213</v>
      </c>
      <c r="C320" s="41" t="s">
        <v>3734</v>
      </c>
      <c r="D320" s="58" t="s">
        <v>3073</v>
      </c>
      <c r="E320" s="39" t="s">
        <v>1755</v>
      </c>
      <c r="F320" s="107">
        <v>70000</v>
      </c>
      <c r="G320" s="133" t="s">
        <v>105</v>
      </c>
      <c r="H320" s="62">
        <v>2</v>
      </c>
      <c r="I320" s="39" t="s">
        <v>569</v>
      </c>
      <c r="J320" s="46"/>
      <c r="K320" s="87">
        <f t="shared" si="16"/>
        <v>3</v>
      </c>
      <c r="L320" s="87">
        <v>1</v>
      </c>
      <c r="M320" s="87">
        <f t="shared" si="17"/>
        <v>1</v>
      </c>
      <c r="N320" s="87" t="str">
        <f t="shared" si="18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('3','C0000321','ນ້ຳມັນທາໄມ້ ກາຫົວສິງ ສີໄມ້ປະດູ່   N.2     0.480ລິດ/ຕຸກ','','','','', '', '','','ຕຸກ',1,3,2,NOW(), 0, '0000-00-00 00:00:00', 0, '1',0,0 ); </v>
      </c>
      <c r="O320" s="87" t="str">
        <f t="shared" si="19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'3', '2024-04-10', (SELECT MAX(materialID) as materialID FROM tb_material WHERE info_id= '3'), 0,0,'2', 1, 1, 2, NOW(), 'ຮັບສິນຄ້າເຂົ້າໃໝ່', 'admin',' 70000',0,0,0,'', '1','1','0000-00-00','-',NOW(),'-',NOW(),'-',NOW(),'1','1','','','');</v>
      </c>
    </row>
    <row r="321" spans="1:15">
      <c r="A321" s="41">
        <v>322</v>
      </c>
      <c r="B321" s="34" t="s">
        <v>213</v>
      </c>
      <c r="C321" s="41" t="s">
        <v>3735</v>
      </c>
      <c r="D321" s="22" t="s">
        <v>526</v>
      </c>
      <c r="E321" s="4" t="s">
        <v>55</v>
      </c>
      <c r="F321" s="49">
        <v>0</v>
      </c>
      <c r="G321" s="47" t="s">
        <v>105</v>
      </c>
      <c r="H321" s="8">
        <v>18</v>
      </c>
      <c r="I321" s="163" t="s">
        <v>652</v>
      </c>
      <c r="J321" s="46"/>
      <c r="K321" s="87">
        <f t="shared" si="16"/>
        <v>1</v>
      </c>
      <c r="L321" s="87">
        <v>1</v>
      </c>
      <c r="M321" s="87">
        <f t="shared" si="17"/>
        <v>1</v>
      </c>
      <c r="N321" s="87" t="str">
        <f t="shared" si="18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('1','C0000322','ນໍ້າມັນສົນ ຊຽງໃຫມ່ 100%  9 ລິດ  ''PECO''','','','','', '', '','','ປິບ',1,3,2,NOW(), 0, '0000-00-00 00:00:00', 0, '1',0,0 ); </v>
      </c>
      <c r="O321" s="87" t="str">
        <f t="shared" si="19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0,0,'18', 1, 1, 2, NOW(), 'ຮັບສິນຄ້າເຂົ້າໃໝ່', 'admin',' 0',0,0,0,'', '1','1','0000-00-00','-',NOW(),'-',NOW(),'-',NOW(),'1','1','','','');</v>
      </c>
    </row>
    <row r="322" spans="1:15">
      <c r="A322" s="41">
        <v>323</v>
      </c>
      <c r="B322" s="34" t="s">
        <v>213</v>
      </c>
      <c r="C322" s="41" t="s">
        <v>3736</v>
      </c>
      <c r="D322" s="22" t="s">
        <v>527</v>
      </c>
      <c r="E322" s="4" t="s">
        <v>55</v>
      </c>
      <c r="F322" s="49">
        <v>0</v>
      </c>
      <c r="G322" s="47" t="s">
        <v>105</v>
      </c>
      <c r="H322" s="8">
        <v>9</v>
      </c>
      <c r="I322" s="39" t="s">
        <v>484</v>
      </c>
      <c r="J322" s="46"/>
      <c r="K322" s="87">
        <f t="shared" si="16"/>
        <v>1</v>
      </c>
      <c r="L322" s="87">
        <v>1</v>
      </c>
      <c r="M322" s="87">
        <f t="shared" si="17"/>
        <v>1</v>
      </c>
      <c r="N322" s="87" t="str">
        <f t="shared" si="18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('1','C0000323','ນໍ້າມັນສົນ 100%  9 ລິດ  ''WHITCO''','','','','', '', '','','ປິບ',1,3,2,NOW(), 0, '0000-00-00 00:00:00', 0, '1',0,0 ); </v>
      </c>
      <c r="O322" s="87" t="str">
        <f t="shared" si="19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0,0,'9', 1, 1, 2, NOW(), 'ຮັບສິນຄ້າເຂົ້າໃໝ່', 'admin',' 0',0,0,0,'', '1','1','0000-00-00','-',NOW(),'-',NOW(),'-',NOW(),'1','1','','','');</v>
      </c>
    </row>
    <row r="323" spans="1:15">
      <c r="A323" s="41">
        <v>324</v>
      </c>
      <c r="B323" s="34" t="s">
        <v>213</v>
      </c>
      <c r="C323" s="41" t="s">
        <v>3737</v>
      </c>
      <c r="D323" s="53" t="s">
        <v>2994</v>
      </c>
      <c r="E323" s="46" t="s">
        <v>3</v>
      </c>
      <c r="F323" s="49">
        <v>0</v>
      </c>
      <c r="G323" s="47" t="s">
        <v>105</v>
      </c>
      <c r="H323" s="36">
        <v>1</v>
      </c>
      <c r="I323" s="46" t="s">
        <v>552</v>
      </c>
      <c r="J323" s="46"/>
      <c r="K323" s="87">
        <f t="shared" ref="K323:K386" si="20">_xlfn.IFS(I323="ສາງລາຍວັນສຳນັກງານໃຫຍ່",1,I323="ພະແນກບໍລິຫານສຳນັກງານໃຫຍ່",2,I323="ໄອເຕັກສູນວາງສະແດງສິນຄ້າ",3,I323="ໄອເຕັກມໍລ",4,I323="ໄອເຕັກສວນນ້ຳ",5,I323="ທົ່ງຂັນຄຳມໍລ",6,TRUE,1)</f>
        <v>1</v>
      </c>
      <c r="L323" s="87">
        <v>1</v>
      </c>
      <c r="M323" s="87">
        <f t="shared" ref="M323:M386" si="21">_xlfn.IFS(G323="ກີບ",1,G323="ບາດ",3,G323="ໂດລາ",2,TRUE,1)</f>
        <v>1</v>
      </c>
      <c r="N323" s="87" t="str">
        <f t="shared" ref="N323:N386" si="22">"INSERT INTO tb_material(info_id, mBarcode, materialName, materialRemark, materialRemark1, materialRemark2, uname1, unitQty1,uname2, unitQty2, uname3, unitQty3,status_id,user_add,date_add,user_edit,date_edit, min_stock, kf_id, ingredient, mOpenStock) " &amp; " Values ('"&amp; K323 &amp;"','"&amp; C323 &amp;"','"&amp; D323 &amp;"','','','','', '', '','','" &amp; E323 &amp;"',1,3,2,NOW(), 0, '0000-00-00 00:00:00', 0, '"&amp; L323&amp;"',0,0 ); "</f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('1','C0000324','ນ້ຳມັນເຄຶ່ອງ ENEOS  DIESEL OIL  API CD,   SAE 40  18L','','','','', '', '','','ຖັງ',1,3,2,NOW(), 0, '0000-00-00 00:00:00', 0, '1',0,0 ); </v>
      </c>
      <c r="O323" s="87" t="str">
        <f t="shared" ref="O323:O386" si="23">"INSERT INTO tb_transactiond ( tranID, info_id, date_tran, materialID, unitQty1, unitQty2, unitQty3, tranType, status_id, user_add, date_add, Dremark, staffName,  pur_price, pur_tax, sale_price, receive_dis, location_addr, openID," &amp; "   dbch, exp_date,bill_no, bill_date,whouse_no, whouse_date, po_no, po_date, cur_id, lot_no, `release`, sector, po_file) " &amp; "
VALUES ('778899776655431', '"&amp;K323&amp;"', '2024-04-10', (SELECT MAX(materialID) as materialID FROM tb_material WHERE info_id= '"&amp;K323&amp;"'), 0,0,'"&amp;H323&amp;"', 1, 1, 2, NOW(), 'ຮັບສິນຄ້າເຂົ້າໃໝ່', 'admin',' "&amp;F323&amp;"',0,0,0,'', '1','1','0000-00-00','-',NOW(),'-',NOW(),'-',NOW(),'"&amp;M323&amp;"','1','','','');"</f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324" spans="1:15">
      <c r="A324" s="41">
        <v>325</v>
      </c>
      <c r="B324" s="34" t="s">
        <v>213</v>
      </c>
      <c r="C324" s="41" t="s">
        <v>3738</v>
      </c>
      <c r="D324" s="13" t="s">
        <v>3404</v>
      </c>
      <c r="E324" s="4" t="s">
        <v>54</v>
      </c>
      <c r="F324" s="49">
        <v>0</v>
      </c>
      <c r="G324" s="47" t="s">
        <v>105</v>
      </c>
      <c r="H324" s="8">
        <v>4</v>
      </c>
      <c r="I324" s="39" t="s">
        <v>484</v>
      </c>
      <c r="K324" s="87">
        <f t="shared" si="20"/>
        <v>1</v>
      </c>
      <c r="L324" s="87">
        <v>1</v>
      </c>
      <c r="M324" s="87">
        <f t="shared" si="21"/>
        <v>1</v>
      </c>
      <c r="N324" s="87" t="str">
        <f t="shared" si="2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('1','C0000325','ນ້ຳມັນເຄືອບ ແຂງພື້ນໄມ້  TOA  T-3000   3.785 ລິດ  ','','','','', '', '','','ປ່ອງ',1,3,2,NOW(), 0, '0000-00-00 00:00:00', 0, '1',0,0 ); </v>
      </c>
      <c r="O324" s="87" t="str">
        <f t="shared" si="2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0,0,'4', 1, 1, 2, NOW(), 'ຮັບສິນຄ້າເຂົ້າໃໝ່', 'admin',' 0',0,0,0,'', '1','1','0000-00-00','-',NOW(),'-',NOW(),'-',NOW(),'1','1','','','');</v>
      </c>
    </row>
    <row r="325" spans="1:15">
      <c r="A325" s="41">
        <v>326</v>
      </c>
      <c r="B325" s="34" t="s">
        <v>213</v>
      </c>
      <c r="C325" s="41" t="s">
        <v>3739</v>
      </c>
      <c r="D325" s="53" t="s">
        <v>3390</v>
      </c>
      <c r="E325" s="46" t="s">
        <v>4</v>
      </c>
      <c r="F325" s="49">
        <v>20</v>
      </c>
      <c r="G325" s="109" t="s">
        <v>671</v>
      </c>
      <c r="H325" s="36">
        <v>10</v>
      </c>
      <c r="I325" s="46" t="s">
        <v>570</v>
      </c>
      <c r="K325" s="87">
        <f t="shared" si="20"/>
        <v>4</v>
      </c>
      <c r="L325" s="87">
        <v>1</v>
      </c>
      <c r="M325" s="87">
        <f t="shared" si="21"/>
        <v>3</v>
      </c>
      <c r="N325" s="87" t="str">
        <f t="shared" si="2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('4','C0000326','ນອັດໄລ່ລົມ (ນົມໜູ)','','','','', '', '','','ອັນ',1,3,2,NOW(), 0, '0000-00-00 00:00:00', 0, '1',0,0 ); </v>
      </c>
      <c r="O325" s="87" t="str">
        <f t="shared" si="2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'4', '2024-04-10', (SELECT MAX(materialID) as materialID FROM tb_material WHERE info_id= '4'), 0,0,'10', 1, 1, 2, NOW(), 'ຮັບສິນຄ້າເຂົ້າໃໝ່', 'admin',' 20',0,0,0,'', '1','1','0000-00-00','-',NOW(),'-',NOW(),'-',NOW(),'3','1','','','');</v>
      </c>
    </row>
    <row r="326" spans="1:15">
      <c r="A326" s="41">
        <v>327</v>
      </c>
      <c r="B326" s="34" t="s">
        <v>213</v>
      </c>
      <c r="C326" s="41" t="s">
        <v>3740</v>
      </c>
      <c r="D326" s="53" t="s">
        <v>3403</v>
      </c>
      <c r="E326" s="46" t="s">
        <v>6</v>
      </c>
      <c r="F326" s="49">
        <v>0</v>
      </c>
      <c r="G326" s="47" t="s">
        <v>105</v>
      </c>
      <c r="H326" s="36">
        <v>26</v>
      </c>
      <c r="I326" s="46" t="s">
        <v>552</v>
      </c>
      <c r="K326" s="87">
        <f t="shared" si="20"/>
        <v>1</v>
      </c>
      <c r="L326" s="87">
        <v>1</v>
      </c>
      <c r="M326" s="87">
        <f t="shared" si="21"/>
        <v>1</v>
      </c>
      <c r="N326" s="87" t="str">
        <f t="shared" si="2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('1','C0000327','ນອັດລະເບີດ  3/16''  100 ອັນ/ຖົງ ','','','','', '', '','','ຖົງ',1,3,2,NOW(), 0, '0000-00-00 00:00:00', 0, '1',0,0 ); </v>
      </c>
      <c r="O326" s="87" t="str">
        <f t="shared" si="2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0,0,'26', 1, 1, 2, NOW(), 'ຮັບສິນຄ້າເຂົ້າໃໝ່', 'admin',' 0',0,0,0,'', '1','1','0000-00-00','-',NOW(),'-',NOW(),'-',NOW(),'1','1','','','');</v>
      </c>
    </row>
    <row r="327" spans="1:15">
      <c r="A327" s="41">
        <v>328</v>
      </c>
      <c r="B327" s="34" t="s">
        <v>213</v>
      </c>
      <c r="C327" s="41" t="s">
        <v>3741</v>
      </c>
      <c r="D327" s="53" t="s">
        <v>4409</v>
      </c>
      <c r="E327" s="46" t="s">
        <v>29</v>
      </c>
      <c r="F327" s="49">
        <v>0</v>
      </c>
      <c r="G327" s="47" t="s">
        <v>105</v>
      </c>
      <c r="H327" s="36">
        <v>5</v>
      </c>
      <c r="I327" s="46" t="s">
        <v>552</v>
      </c>
      <c r="K327" s="87">
        <f t="shared" si="20"/>
        <v>1</v>
      </c>
      <c r="L327" s="87">
        <v>1</v>
      </c>
      <c r="M327" s="87">
        <f t="shared" si="21"/>
        <v>1</v>
      </c>
      <c r="N327" s="87" t="str">
        <f t="shared" si="2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('1','C0000328','ນອັດລະເບີດ  3/16''  400 ອັນ/ກັບ','','','','', '', '','','ກັບ',1,3,2,NOW(), 0, '0000-00-00 00:00:00', 0, '1',0,0 ); </v>
      </c>
      <c r="O327" s="87" t="str">
        <f t="shared" si="2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0,0,'5', 1, 1, 2, NOW(), 'ຮັບສິນຄ້າເຂົ້າໃໝ່', 'admin',' 0',0,0,0,'', '1','1','0000-00-00','-',NOW(),'-',NOW(),'-',NOW(),'1','1','','','');</v>
      </c>
    </row>
    <row r="328" spans="1:15">
      <c r="A328" s="41">
        <v>329</v>
      </c>
      <c r="B328" s="34" t="s">
        <v>213</v>
      </c>
      <c r="C328" s="41" t="s">
        <v>3742</v>
      </c>
      <c r="D328" s="53" t="s">
        <v>3399</v>
      </c>
      <c r="E328" s="46" t="s">
        <v>29</v>
      </c>
      <c r="F328" s="49">
        <v>0</v>
      </c>
      <c r="G328" s="47" t="s">
        <v>105</v>
      </c>
      <c r="H328" s="36">
        <v>118</v>
      </c>
      <c r="I328" s="163" t="s">
        <v>652</v>
      </c>
      <c r="K328" s="87">
        <f t="shared" si="20"/>
        <v>1</v>
      </c>
      <c r="L328" s="87">
        <v>1</v>
      </c>
      <c r="M328" s="87">
        <f t="shared" si="21"/>
        <v>1</v>
      </c>
      <c r="N328" s="87" t="str">
        <f t="shared" si="2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('1','C0000329','ນອັດລະເບີດ  1/4''   200 ອັນ/ກັບ','','','','', '', '','','ກັບ',1,3,2,NOW(), 0, '0000-00-00 00:00:00', 0, '1',0,0 ); </v>
      </c>
      <c r="O328" s="87" t="str">
        <f t="shared" si="2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0,0,'118', 1, 1, 2, NOW(), 'ຮັບສິນຄ້າເຂົ້າໃໝ່', 'admin',' 0',0,0,0,'', '1','1','0000-00-00','-',NOW(),'-',NOW(),'-',NOW(),'1','1','','','');</v>
      </c>
    </row>
    <row r="329" spans="1:15">
      <c r="A329" s="41">
        <v>330</v>
      </c>
      <c r="B329" s="34" t="s">
        <v>213</v>
      </c>
      <c r="C329" s="41" t="s">
        <v>3743</v>
      </c>
      <c r="D329" s="16" t="s">
        <v>3400</v>
      </c>
      <c r="E329" s="4" t="s">
        <v>4</v>
      </c>
      <c r="F329" s="49">
        <v>0</v>
      </c>
      <c r="G329" s="47" t="s">
        <v>105</v>
      </c>
      <c r="H329" s="8">
        <v>570</v>
      </c>
      <c r="I329" s="39" t="s">
        <v>484</v>
      </c>
      <c r="K329" s="87">
        <f t="shared" si="20"/>
        <v>1</v>
      </c>
      <c r="L329" s="87">
        <v>1</v>
      </c>
      <c r="M329" s="87">
        <f t="shared" si="21"/>
        <v>1</v>
      </c>
      <c r="N329" s="87" t="str">
        <f t="shared" si="2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('1','C0000330','ນອັດລະເບີດ  1/2"    30 ອັນ/ກັບ ','','','','', '', '','','ອັນ',1,3,2,NOW(), 0, '0000-00-00 00:00:00', 0, '1',0,0 ); </v>
      </c>
      <c r="O329" s="87" t="str">
        <f t="shared" si="2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0,0,'570', 1, 1, 2, NOW(), 'ຮັບສິນຄ້າເຂົ້າໃໝ່', 'admin',' 0',0,0,0,'', '1','1','0000-00-00','-',NOW(),'-',NOW(),'-',NOW(),'1','1','','','');</v>
      </c>
    </row>
    <row r="330" spans="1:15">
      <c r="A330" s="41">
        <v>331</v>
      </c>
      <c r="B330" s="34" t="s">
        <v>213</v>
      </c>
      <c r="C330" s="41" t="s">
        <v>3744</v>
      </c>
      <c r="D330" s="53" t="s">
        <v>3401</v>
      </c>
      <c r="E330" s="46" t="s">
        <v>4</v>
      </c>
      <c r="F330" s="49">
        <v>0</v>
      </c>
      <c r="G330" s="47" t="s">
        <v>105</v>
      </c>
      <c r="H330" s="36">
        <v>47</v>
      </c>
      <c r="I330" s="46" t="s">
        <v>552</v>
      </c>
      <c r="K330" s="87">
        <f t="shared" si="20"/>
        <v>1</v>
      </c>
      <c r="L330" s="87">
        <v>1</v>
      </c>
      <c r="M330" s="87">
        <f t="shared" si="21"/>
        <v>1</v>
      </c>
      <c r="N330" s="87" t="str">
        <f t="shared" si="2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('1','C0000331','ນອັດລະເບີດ  5/8''         ','','','','', '', '','','ອັນ',1,3,2,NOW(), 0, '0000-00-00 00:00:00', 0, '1',0,0 ); </v>
      </c>
      <c r="O330" s="87" t="str">
        <f t="shared" si="2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0,0,'47', 1, 1, 2, NOW(), 'ຮັບສິນຄ້າເຂົ້າໃໝ່', 'admin',' 0',0,0,0,'', '1','1','0000-00-00','-',NOW(),'-',NOW(),'-',NOW(),'1','1','','','');</v>
      </c>
    </row>
    <row r="331" spans="1:15">
      <c r="A331" s="41">
        <v>332</v>
      </c>
      <c r="B331" s="34" t="s">
        <v>213</v>
      </c>
      <c r="C331" s="41" t="s">
        <v>3745</v>
      </c>
      <c r="D331" s="53" t="s">
        <v>3402</v>
      </c>
      <c r="E331" s="46" t="s">
        <v>4</v>
      </c>
      <c r="F331" s="49">
        <v>0</v>
      </c>
      <c r="G331" s="47" t="s">
        <v>105</v>
      </c>
      <c r="H331" s="48">
        <v>60</v>
      </c>
      <c r="I331" s="46" t="s">
        <v>552</v>
      </c>
      <c r="K331" s="87">
        <f t="shared" si="20"/>
        <v>1</v>
      </c>
      <c r="L331" s="87">
        <v>1</v>
      </c>
      <c r="M331" s="87">
        <f t="shared" si="21"/>
        <v>1</v>
      </c>
      <c r="N331" s="87" t="str">
        <f t="shared" si="2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('1','C0000332','ນອັດລະເບີດ  3/4''    20 ອັນ/ກັບ  ','','','','', '', '','','ອັນ',1,3,2,NOW(), 0, '0000-00-00 00:00:00', 0, '1',0,0 ); </v>
      </c>
      <c r="O331" s="87" t="str">
        <f t="shared" si="2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0,0,'60', 1, 1, 2, NOW(), 'ຮັບສິນຄ້າເຂົ້າໃໝ່', 'admin',' 0',0,0,0,'', '1','1','0000-00-00','-',NOW(),'-',NOW(),'-',NOW(),'1','1','','','');</v>
      </c>
    </row>
    <row r="332" spans="1:15">
      <c r="A332" s="41">
        <v>333</v>
      </c>
      <c r="B332" s="34" t="s">
        <v>213</v>
      </c>
      <c r="C332" s="41" t="s">
        <v>3746</v>
      </c>
      <c r="D332" s="53" t="s">
        <v>3398</v>
      </c>
      <c r="E332" s="46" t="s">
        <v>4</v>
      </c>
      <c r="F332" s="49">
        <v>0</v>
      </c>
      <c r="G332" s="47" t="s">
        <v>105</v>
      </c>
      <c r="H332" s="48">
        <v>4</v>
      </c>
      <c r="I332" s="46" t="s">
        <v>552</v>
      </c>
      <c r="K332" s="87">
        <f t="shared" si="20"/>
        <v>1</v>
      </c>
      <c r="L332" s="87">
        <v>1</v>
      </c>
      <c r="M332" s="87">
        <f t="shared" si="21"/>
        <v>1</v>
      </c>
      <c r="N332" s="87" t="str">
        <f t="shared" si="2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('1','C0000333','ນອັດລະເບີດ ຈີນ  10 X 20   60 ອັນ/ກັບ  ''ໃຊ້ກະແຈ  NO.17''       ','','','','', '', '','','ອັນ',1,3,2,NOW(), 0, '0000-00-00 00:00:00', 0, '1',0,0 ); </v>
      </c>
      <c r="O332" s="87" t="str">
        <f t="shared" si="2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0,0,'4', 1, 1, 2, NOW(), 'ຮັບສິນຄ້າເຂົ້າໃໝ່', 'admin',' 0',0,0,0,'', '1','1','0000-00-00','-',NOW(),'-',NOW(),'-',NOW(),'1','1','','','');</v>
      </c>
    </row>
    <row r="333" spans="1:15">
      <c r="A333" s="41">
        <v>334</v>
      </c>
      <c r="B333" s="34" t="s">
        <v>213</v>
      </c>
      <c r="C333" s="41" t="s">
        <v>3747</v>
      </c>
      <c r="D333" s="53" t="s">
        <v>3386</v>
      </c>
      <c r="E333" s="46" t="s">
        <v>4</v>
      </c>
      <c r="F333" s="49">
        <v>0</v>
      </c>
      <c r="G333" s="47" t="s">
        <v>105</v>
      </c>
      <c r="H333" s="48">
        <v>173</v>
      </c>
      <c r="I333" s="46" t="s">
        <v>552</v>
      </c>
      <c r="J333" s="39"/>
      <c r="K333" s="87">
        <f t="shared" si="20"/>
        <v>1</v>
      </c>
      <c r="L333" s="87">
        <v>1</v>
      </c>
      <c r="M333" s="87">
        <f t="shared" si="21"/>
        <v>1</v>
      </c>
      <c r="N333" s="87" t="str">
        <f t="shared" si="2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('1','C0000334','ນອັດລະເບີດ ເຫລດ 10 X 20   304 YPM16 X 150       ','','','','', '', '','','ອັນ',1,3,2,NOW(), 0, '0000-00-00 00:00:00', 0, '1',0,0 ); </v>
      </c>
      <c r="O333" s="87" t="str">
        <f t="shared" si="2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0,0,'173', 1, 1, 2, NOW(), 'ຮັບສິນຄ້າເຂົ້າໃໝ່', 'admin',' 0',0,0,0,'', '1','1','0000-00-00','-',NOW(),'-',NOW(),'-',NOW(),'1','1','','','');</v>
      </c>
    </row>
    <row r="334" spans="1:15">
      <c r="A334" s="41">
        <v>335</v>
      </c>
      <c r="B334" s="34" t="s">
        <v>213</v>
      </c>
      <c r="C334" s="41" t="s">
        <v>3748</v>
      </c>
      <c r="D334" s="53" t="s">
        <v>3387</v>
      </c>
      <c r="E334" s="46" t="s">
        <v>4</v>
      </c>
      <c r="F334" s="49">
        <v>0</v>
      </c>
      <c r="G334" s="47" t="s">
        <v>105</v>
      </c>
      <c r="H334" s="48">
        <v>90</v>
      </c>
      <c r="I334" s="46" t="s">
        <v>552</v>
      </c>
      <c r="J334" s="39"/>
      <c r="K334" s="87">
        <f t="shared" si="20"/>
        <v>1</v>
      </c>
      <c r="L334" s="87">
        <v>1</v>
      </c>
      <c r="M334" s="87">
        <f t="shared" si="21"/>
        <v>1</v>
      </c>
      <c r="N334" s="87" t="str">
        <f t="shared" si="2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('1','C0000335','ນອັດລະເບີດ ຕະຂໍ  30 ອັນ/ກັບ','','','','', '', '','','ອັນ',1,3,2,NOW(), 0, '0000-00-00 00:00:00', 0, '1',0,0 ); </v>
      </c>
      <c r="O334" s="87" t="str">
        <f t="shared" si="2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0,0,'90', 1, 1, 2, NOW(), 'ຮັບສິນຄ້າເຂົ້າໃໝ່', 'admin',' 0',0,0,0,'', '1','1','0000-00-00','-',NOW(),'-',NOW(),'-',NOW(),'1','1','','','');</v>
      </c>
    </row>
    <row r="335" spans="1:15">
      <c r="A335" s="41">
        <v>336</v>
      </c>
      <c r="B335" s="34" t="s">
        <v>213</v>
      </c>
      <c r="C335" s="41" t="s">
        <v>3749</v>
      </c>
      <c r="D335" s="53" t="s">
        <v>4272</v>
      </c>
      <c r="E335" s="46" t="s">
        <v>56</v>
      </c>
      <c r="F335" s="49">
        <v>0</v>
      </c>
      <c r="G335" s="47" t="s">
        <v>105</v>
      </c>
      <c r="H335" s="36">
        <v>16</v>
      </c>
      <c r="I335" s="46" t="s">
        <v>552</v>
      </c>
      <c r="J335" s="39"/>
      <c r="K335" s="87">
        <f t="shared" si="20"/>
        <v>1</v>
      </c>
      <c r="L335" s="87">
        <v>1</v>
      </c>
      <c r="M335" s="87">
        <f t="shared" si="21"/>
        <v>1</v>
      </c>
      <c r="N335" s="87" t="str">
        <f t="shared" si="2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('1','C0000336','ນອັດແມ່  8mm    970ອັນ/ກິໂລ','','','','', '', '','','ກິໂລ',1,3,2,NOW(), 0, '0000-00-00 00:00:00', 0, '1',0,0 ); </v>
      </c>
      <c r="O335" s="87" t="str">
        <f t="shared" si="2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0,0,'16', 1, 1, 2, NOW(), 'ຮັບສິນຄ້າເຂົ້າໃໝ່', 'admin',' 0',0,0,0,'', '1','1','0000-00-00','-',NOW(),'-',NOW(),'-',NOW(),'1','1','','','');</v>
      </c>
    </row>
    <row r="336" spans="1:15">
      <c r="A336" s="41">
        <v>337</v>
      </c>
      <c r="B336" s="34" t="s">
        <v>213</v>
      </c>
      <c r="C336" s="41" t="s">
        <v>3750</v>
      </c>
      <c r="D336" s="13" t="s">
        <v>4273</v>
      </c>
      <c r="E336" s="4" t="s">
        <v>56</v>
      </c>
      <c r="F336" s="49">
        <v>0</v>
      </c>
      <c r="G336" s="47" t="s">
        <v>105</v>
      </c>
      <c r="H336" s="8">
        <v>110</v>
      </c>
      <c r="I336" s="39" t="s">
        <v>484</v>
      </c>
      <c r="J336" s="39"/>
      <c r="K336" s="87">
        <f t="shared" si="20"/>
        <v>1</v>
      </c>
      <c r="L336" s="87">
        <v>1</v>
      </c>
      <c r="M336" s="87">
        <f t="shared" si="21"/>
        <v>1</v>
      </c>
      <c r="N336" s="87" t="str">
        <f t="shared" si="2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('1','C0000337','ນອັດແມ່  11mm   ','','','','', '', '','','ກິໂລ',1,3,2,NOW(), 0, '0000-00-00 00:00:00', 0, '1',0,0 ); </v>
      </c>
      <c r="O336" s="87" t="str">
        <f t="shared" si="2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0,0,'110', 1, 1, 2, NOW(), 'ຮັບສິນຄ້າເຂົ້າໃໝ່', 'admin',' 0',0,0,0,'', '1','1','0000-00-00','-',NOW(),'-',NOW(),'-',NOW(),'1','1','','','');</v>
      </c>
    </row>
    <row r="337" spans="1:15">
      <c r="A337" s="41">
        <v>338</v>
      </c>
      <c r="B337" s="34" t="s">
        <v>213</v>
      </c>
      <c r="C337" s="41" t="s">
        <v>3751</v>
      </c>
      <c r="D337" s="53" t="s">
        <v>4264</v>
      </c>
      <c r="E337" s="46" t="s">
        <v>56</v>
      </c>
      <c r="F337" s="49">
        <v>0</v>
      </c>
      <c r="G337" s="47" t="s">
        <v>105</v>
      </c>
      <c r="H337" s="36">
        <v>100</v>
      </c>
      <c r="I337" s="163" t="s">
        <v>652</v>
      </c>
      <c r="J337" s="39"/>
      <c r="K337" s="87">
        <f t="shared" si="20"/>
        <v>1</v>
      </c>
      <c r="L337" s="87">
        <v>1</v>
      </c>
      <c r="M337" s="87">
        <f t="shared" si="21"/>
        <v>1</v>
      </c>
      <c r="N337" s="87" t="str">
        <f t="shared" si="2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('1','C0000338','ນອັດແມ່  14mm    210ອັນ/ກິໂລ','','','','', '', '','','ກິໂລ',1,3,2,NOW(), 0, '0000-00-00 00:00:00', 0, '1',0,0 ); </v>
      </c>
      <c r="O337" s="87" t="str">
        <f t="shared" si="2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0,0,'100', 1, 1, 2, NOW(), 'ຮັບສິນຄ້າເຂົ້າໃໝ່', 'admin',' 0',0,0,0,'', '1','1','0000-00-00','-',NOW(),'-',NOW(),'-',NOW(),'1','1','','','');</v>
      </c>
    </row>
    <row r="338" spans="1:15">
      <c r="A338" s="41">
        <v>339</v>
      </c>
      <c r="B338" s="34" t="s">
        <v>213</v>
      </c>
      <c r="C338" s="41" t="s">
        <v>3752</v>
      </c>
      <c r="D338" s="53" t="s">
        <v>4265</v>
      </c>
      <c r="E338" s="6" t="s">
        <v>56</v>
      </c>
      <c r="F338" s="63">
        <v>0</v>
      </c>
      <c r="G338" s="35" t="s">
        <v>105</v>
      </c>
      <c r="H338" s="8">
        <v>265</v>
      </c>
      <c r="I338" s="163" t="s">
        <v>652</v>
      </c>
      <c r="J338" s="39"/>
      <c r="K338" s="87">
        <f t="shared" si="20"/>
        <v>1</v>
      </c>
      <c r="L338" s="87">
        <v>1</v>
      </c>
      <c r="M338" s="87">
        <f t="shared" si="21"/>
        <v>1</v>
      </c>
      <c r="N338" s="87" t="str">
        <f t="shared" si="2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('1','C0000339','ນອັດແມ່  17mm    92ອັນ/ກິໂລ','','','','', '', '','','ກິໂລ',1,3,2,NOW(), 0, '0000-00-00 00:00:00', 0, '1',0,0 ); </v>
      </c>
      <c r="O338" s="87" t="str">
        <f t="shared" si="2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0,0,'265', 1, 1, 2, NOW(), 'ຮັບສິນຄ້າເຂົ້າໃໝ່', 'admin',' 0',0,0,0,'', '1','1','0000-00-00','-',NOW(),'-',NOW(),'-',NOW(),'1','1','','','');</v>
      </c>
    </row>
    <row r="339" spans="1:15">
      <c r="A339" s="41">
        <v>340</v>
      </c>
      <c r="B339" s="34" t="s">
        <v>213</v>
      </c>
      <c r="C339" s="41" t="s">
        <v>3753</v>
      </c>
      <c r="D339" s="13" t="s">
        <v>4274</v>
      </c>
      <c r="E339" s="4" t="s">
        <v>56</v>
      </c>
      <c r="F339" s="66">
        <v>0</v>
      </c>
      <c r="G339" s="47" t="s">
        <v>105</v>
      </c>
      <c r="H339" s="8">
        <v>280</v>
      </c>
      <c r="I339" s="50" t="s">
        <v>484</v>
      </c>
      <c r="J339" s="39"/>
      <c r="K339" s="87">
        <f t="shared" si="20"/>
        <v>1</v>
      </c>
      <c r="L339" s="87">
        <v>1</v>
      </c>
      <c r="M339" s="87">
        <f t="shared" si="21"/>
        <v>1</v>
      </c>
      <c r="N339" s="87" t="str">
        <f t="shared" si="2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('1','C0000340','ນອັດແມ່  21mm  ','','','','', '', '','','ກິໂລ',1,3,2,NOW(), 0, '0000-00-00 00:00:00', 0, '1',0,0 ); </v>
      </c>
      <c r="O339" s="87" t="str">
        <f t="shared" si="2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0,0,'280', 1, 1, 2, NOW(), 'ຮັບສິນຄ້າເຂົ້າໃໝ່', 'admin',' 0',0,0,0,'', '1','1','0000-00-00','-',NOW(),'-',NOW(),'-',NOW(),'1','1','','','');</v>
      </c>
    </row>
    <row r="340" spans="1:15">
      <c r="A340" s="41">
        <v>341</v>
      </c>
      <c r="B340" s="34" t="s">
        <v>213</v>
      </c>
      <c r="C340" s="41" t="s">
        <v>3754</v>
      </c>
      <c r="D340" s="53" t="s">
        <v>4266</v>
      </c>
      <c r="E340" s="46" t="s">
        <v>56</v>
      </c>
      <c r="F340" s="49">
        <v>0</v>
      </c>
      <c r="G340" s="47" t="s">
        <v>105</v>
      </c>
      <c r="H340" s="36">
        <v>52</v>
      </c>
      <c r="I340" s="163" t="s">
        <v>652</v>
      </c>
      <c r="J340" s="39"/>
      <c r="K340" s="87">
        <f t="shared" si="20"/>
        <v>1</v>
      </c>
      <c r="L340" s="87">
        <v>1</v>
      </c>
      <c r="M340" s="87">
        <f t="shared" si="21"/>
        <v>1</v>
      </c>
      <c r="N340" s="87" t="str">
        <f t="shared" si="2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('1','C0000341','ນອັດແມ່  22mm   53ອັນ/ກິໂລ','','','','', '', '','','ກິໂລ',1,3,2,NOW(), 0, '0000-00-00 00:00:00', 0, '1',0,0 ); </v>
      </c>
      <c r="O340" s="87" t="str">
        <f t="shared" si="2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0,0,'52', 1, 1, 2, NOW(), 'ຮັບສິນຄ້າເຂົ້າໃໝ່', 'admin',' 0',0,0,0,'', '1','1','0000-00-00','-',NOW(),'-',NOW(),'-',NOW(),'1','1','','','');</v>
      </c>
    </row>
    <row r="341" spans="1:15">
      <c r="A341" s="41">
        <v>342</v>
      </c>
      <c r="B341" s="34" t="s">
        <v>213</v>
      </c>
      <c r="C341" s="41" t="s">
        <v>3755</v>
      </c>
      <c r="D341" s="53" t="s">
        <v>4267</v>
      </c>
      <c r="E341" s="46" t="s">
        <v>56</v>
      </c>
      <c r="F341" s="49">
        <v>0</v>
      </c>
      <c r="G341" s="47" t="s">
        <v>105</v>
      </c>
      <c r="H341" s="36">
        <v>16</v>
      </c>
      <c r="I341" s="46" t="s">
        <v>552</v>
      </c>
      <c r="J341" s="39"/>
      <c r="K341" s="87">
        <f t="shared" si="20"/>
        <v>1</v>
      </c>
      <c r="L341" s="87">
        <v>1</v>
      </c>
      <c r="M341" s="87">
        <f t="shared" si="21"/>
        <v>1</v>
      </c>
      <c r="N341" s="87" t="str">
        <f t="shared" si="2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('1','C0000342','ນອັດແມ່  24mm   36ອັນ/ກິໂລ','','','','', '', '','','ກິໂລ',1,3,2,NOW(), 0, '0000-00-00 00:00:00', 0, '1',0,0 ); </v>
      </c>
      <c r="O341" s="87" t="str">
        <f t="shared" si="2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0,0,'16', 1, 1, 2, NOW(), 'ຮັບສິນຄ້າເຂົ້າໃໝ່', 'admin',' 0',0,0,0,'', '1','1','0000-00-00','-',NOW(),'-',NOW(),'-',NOW(),'1','1','','','');</v>
      </c>
    </row>
    <row r="342" spans="1:15">
      <c r="A342" s="41">
        <v>343</v>
      </c>
      <c r="B342" s="34" t="s">
        <v>213</v>
      </c>
      <c r="C342" s="41" t="s">
        <v>3756</v>
      </c>
      <c r="D342" s="53" t="s">
        <v>4268</v>
      </c>
      <c r="E342" s="46" t="s">
        <v>56</v>
      </c>
      <c r="F342" s="49">
        <v>0</v>
      </c>
      <c r="G342" s="47" t="s">
        <v>105</v>
      </c>
      <c r="H342" s="48">
        <v>26</v>
      </c>
      <c r="I342" s="163" t="s">
        <v>652</v>
      </c>
      <c r="J342" s="39"/>
      <c r="K342" s="87">
        <f t="shared" si="20"/>
        <v>1</v>
      </c>
      <c r="L342" s="87">
        <v>1</v>
      </c>
      <c r="M342" s="87">
        <f t="shared" si="21"/>
        <v>1</v>
      </c>
      <c r="N342" s="87" t="str">
        <f t="shared" si="2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('1','C0000343','ນອັດແມ່  26mm   27ອັນ/ກິໂລ','','','','', '', '','','ກິໂລ',1,3,2,NOW(), 0, '0000-00-00 00:00:00', 0, '1',0,0 ); </v>
      </c>
      <c r="O342" s="87" t="str">
        <f t="shared" si="2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0,0,'26', 1, 1, 2, NOW(), 'ຮັບສິນຄ້າເຂົ້າໃໝ່', 'admin',' 0',0,0,0,'', '1','1','0000-00-00','-',NOW(),'-',NOW(),'-',NOW(),'1','1','','','');</v>
      </c>
    </row>
    <row r="343" spans="1:15">
      <c r="A343" s="41">
        <v>344</v>
      </c>
      <c r="B343" s="34" t="s">
        <v>213</v>
      </c>
      <c r="C343" s="41" t="s">
        <v>3757</v>
      </c>
      <c r="D343" s="55" t="s">
        <v>4269</v>
      </c>
      <c r="E343" s="50" t="s">
        <v>29</v>
      </c>
      <c r="F343" s="143">
        <v>0</v>
      </c>
      <c r="G343" s="54" t="s">
        <v>105</v>
      </c>
      <c r="H343" s="146">
        <v>3</v>
      </c>
      <c r="I343" s="163" t="s">
        <v>652</v>
      </c>
      <c r="J343" s="39"/>
      <c r="K343" s="87">
        <f t="shared" si="20"/>
        <v>1</v>
      </c>
      <c r="L343" s="87">
        <v>1</v>
      </c>
      <c r="M343" s="87">
        <f t="shared" si="21"/>
        <v>1</v>
      </c>
      <c r="N343" s="87" t="str">
        <f t="shared" si="2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('1','C0000344','ນອັດແມ່  30mm   50 PCS/ກັບ','','','','', '', '','','ກັບ',1,3,2,NOW(), 0, '0000-00-00 00:00:00', 0, '1',0,0 ); </v>
      </c>
      <c r="O343" s="87" t="str">
        <f t="shared" si="2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0,0,'3', 1, 1, 2, NOW(), 'ຮັບສິນຄ້າເຂົ້າໃໝ່', 'admin',' 0',0,0,0,'', '1','1','0000-00-00','-',NOW(),'-',NOW(),'-',NOW(),'1','1','','','');</v>
      </c>
    </row>
    <row r="344" spans="1:15">
      <c r="A344" s="41">
        <v>345</v>
      </c>
      <c r="B344" s="34" t="s">
        <v>213</v>
      </c>
      <c r="C344" s="41" t="s">
        <v>3758</v>
      </c>
      <c r="D344" s="53" t="s">
        <v>4270</v>
      </c>
      <c r="E344" s="46" t="s">
        <v>56</v>
      </c>
      <c r="F344" s="49">
        <v>0</v>
      </c>
      <c r="G344" s="47" t="s">
        <v>105</v>
      </c>
      <c r="H344" s="48">
        <v>294</v>
      </c>
      <c r="I344" s="163" t="s">
        <v>652</v>
      </c>
      <c r="J344" s="39"/>
      <c r="K344" s="87">
        <f t="shared" si="20"/>
        <v>1</v>
      </c>
      <c r="L344" s="87">
        <v>1</v>
      </c>
      <c r="M344" s="87">
        <f t="shared" si="21"/>
        <v>1</v>
      </c>
      <c r="N344" s="87" t="str">
        <f t="shared" si="2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('1','C0000345','ນອັດແມ່  32mm      14ອັນ/ກິໂລ','','','','', '', '','','ກິໂລ',1,3,2,NOW(), 0, '0000-00-00 00:00:00', 0, '1',0,0 ); </v>
      </c>
      <c r="O344" s="87" t="str">
        <f t="shared" si="2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0,0,'294', 1, 1, 2, NOW(), 'ຮັບສິນຄ້າເຂົ້າໃໝ່', 'admin',' 0',0,0,0,'', '1','1','0000-00-00','-',NOW(),'-',NOW(),'-',NOW(),'1','1','','','');</v>
      </c>
    </row>
    <row r="345" spans="1:15">
      <c r="A345" s="41">
        <v>346</v>
      </c>
      <c r="B345" s="34" t="s">
        <v>213</v>
      </c>
      <c r="C345" s="41" t="s">
        <v>3759</v>
      </c>
      <c r="D345" s="53" t="s">
        <v>4271</v>
      </c>
      <c r="E345" s="46" t="s">
        <v>4</v>
      </c>
      <c r="F345" s="49">
        <v>0</v>
      </c>
      <c r="G345" s="47" t="s">
        <v>105</v>
      </c>
      <c r="H345" s="48">
        <v>90</v>
      </c>
      <c r="I345" s="46" t="s">
        <v>552</v>
      </c>
      <c r="J345" s="39"/>
      <c r="K345" s="87">
        <f t="shared" si="20"/>
        <v>1</v>
      </c>
      <c r="L345" s="87">
        <v>1</v>
      </c>
      <c r="M345" s="87">
        <f t="shared" si="21"/>
        <v>1</v>
      </c>
      <c r="N345" s="87" t="str">
        <f t="shared" si="2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('1','C0000346','ນອັດແມ່  35mm    ','','','','', '', '','','ອັນ',1,3,2,NOW(), 0, '0000-00-00 00:00:00', 0, '1',0,0 ); </v>
      </c>
      <c r="O345" s="87" t="str">
        <f t="shared" si="2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0,0,'90', 1, 1, 2, NOW(), 'ຮັບສິນຄ້າເຂົ້າໃໝ່', 'admin',' 0',0,0,0,'', '1','1','0000-00-00','-',NOW(),'-',NOW(),'-',NOW(),'1','1','','','');</v>
      </c>
    </row>
    <row r="346" spans="1:15">
      <c r="A346" s="41">
        <v>347</v>
      </c>
      <c r="B346" s="34" t="s">
        <v>213</v>
      </c>
      <c r="C346" s="41" t="s">
        <v>3760</v>
      </c>
      <c r="D346" s="53" t="s">
        <v>3388</v>
      </c>
      <c r="E346" s="46" t="s">
        <v>56</v>
      </c>
      <c r="F346" s="49">
        <v>0</v>
      </c>
      <c r="G346" s="47" t="s">
        <v>105</v>
      </c>
      <c r="H346" s="48">
        <v>7</v>
      </c>
      <c r="I346" s="46" t="s">
        <v>552</v>
      </c>
      <c r="J346" s="39"/>
      <c r="K346" s="87">
        <f t="shared" si="20"/>
        <v>1</v>
      </c>
      <c r="L346" s="87">
        <v>1</v>
      </c>
      <c r="M346" s="87">
        <f t="shared" si="21"/>
        <v>1</v>
      </c>
      <c r="N346" s="87" t="str">
        <f t="shared" si="2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('1','C0000347','ນອັດແມ່ ຫົວໝວກ    13mm      130ອັນ/ກິໂລ','','','','', '', '','','ກິໂລ',1,3,2,NOW(), 0, '0000-00-00 00:00:00', 0, '1',0,0 ); </v>
      </c>
      <c r="O346" s="87" t="str">
        <f t="shared" si="2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0,0,'7', 1, 1, 2, NOW(), 'ຮັບສິນຄ້າເຂົ້າໃໝ່', 'admin',' 0',0,0,0,'', '1','1','0000-00-00','-',NOW(),'-',NOW(),'-',NOW(),'1','1','','','');</v>
      </c>
    </row>
    <row r="347" spans="1:15">
      <c r="A347" s="41">
        <v>348</v>
      </c>
      <c r="B347" s="34" t="s">
        <v>213</v>
      </c>
      <c r="C347" s="41" t="s">
        <v>3761</v>
      </c>
      <c r="D347" s="53" t="s">
        <v>3389</v>
      </c>
      <c r="E347" s="46" t="s">
        <v>56</v>
      </c>
      <c r="F347" s="49">
        <v>0</v>
      </c>
      <c r="G347" s="47" t="s">
        <v>105</v>
      </c>
      <c r="H347" s="48">
        <v>25</v>
      </c>
      <c r="I347" s="46" t="s">
        <v>552</v>
      </c>
      <c r="J347" s="39"/>
      <c r="K347" s="87">
        <f t="shared" si="20"/>
        <v>1</v>
      </c>
      <c r="L347" s="87">
        <v>1</v>
      </c>
      <c r="M347" s="87">
        <f t="shared" si="21"/>
        <v>1</v>
      </c>
      <c r="N347" s="87" t="str">
        <f t="shared" si="2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('1','C0000348','ນອັດແມ່ ຫົວໝວກ    17mm        56ອັນ/ກິໂລ','','','','', '', '','','ກິໂລ',1,3,2,NOW(), 0, '0000-00-00 00:00:00', 0, '1',0,0 ); </v>
      </c>
      <c r="O347" s="87" t="str">
        <f t="shared" si="2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0,0,'25', 1, 1, 2, NOW(), 'ຮັບສິນຄ້າເຂົ້າໃໝ່', 'admin',' 0',0,0,0,'', '1','1','0000-00-00','-',NOW(),'-',NOW(),'-',NOW(),'1','1','','','');</v>
      </c>
    </row>
    <row r="348" spans="1:15">
      <c r="A348" s="41">
        <v>349</v>
      </c>
      <c r="B348" s="34" t="s">
        <v>213</v>
      </c>
      <c r="C348" s="41" t="s">
        <v>3762</v>
      </c>
      <c r="D348" s="53" t="s">
        <v>4281</v>
      </c>
      <c r="E348" s="46" t="s">
        <v>56</v>
      </c>
      <c r="F348" s="49">
        <v>0</v>
      </c>
      <c r="G348" s="47" t="s">
        <v>105</v>
      </c>
      <c r="H348" s="48">
        <v>39</v>
      </c>
      <c r="I348" s="46" t="s">
        <v>552</v>
      </c>
      <c r="J348" s="34"/>
      <c r="K348" s="87">
        <f t="shared" si="20"/>
        <v>1</v>
      </c>
      <c r="L348" s="87">
        <v>1</v>
      </c>
      <c r="M348" s="87">
        <f t="shared" si="21"/>
        <v>1</v>
      </c>
      <c r="N348" s="87" t="str">
        <f t="shared" si="2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('1','C0000349','ນອັດຜູ້   7mm   (ນັອດກຽວຕະຫລອດ)   ','','','','', '', '','','ກິໂລ',1,3,2,NOW(), 0, '0000-00-00 00:00:00', 0, '1',0,0 ); </v>
      </c>
      <c r="O348" s="87" t="str">
        <f t="shared" si="2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0,0,'39', 1, 1, 2, NOW(), 'ຮັບສິນຄ້າເຂົ້າໃໝ່', 'admin',' 0',0,0,0,'', '1','1','0000-00-00','-',NOW(),'-',NOW(),'-',NOW(),'1','1','','','');</v>
      </c>
    </row>
    <row r="349" spans="1:15">
      <c r="A349" s="41">
        <v>350</v>
      </c>
      <c r="B349" s="34" t="s">
        <v>213</v>
      </c>
      <c r="C349" s="41" t="s">
        <v>3763</v>
      </c>
      <c r="D349" s="53" t="s">
        <v>4282</v>
      </c>
      <c r="E349" s="46" t="s">
        <v>56</v>
      </c>
      <c r="F349" s="49">
        <v>0</v>
      </c>
      <c r="G349" s="47" t="s">
        <v>105</v>
      </c>
      <c r="H349" s="48">
        <v>16</v>
      </c>
      <c r="I349" s="46" t="s">
        <v>552</v>
      </c>
      <c r="J349" s="34"/>
      <c r="K349" s="87">
        <f t="shared" si="20"/>
        <v>1</v>
      </c>
      <c r="L349" s="87">
        <v>1</v>
      </c>
      <c r="M349" s="87">
        <f t="shared" si="21"/>
        <v>1</v>
      </c>
      <c r="N349" s="87" t="str">
        <f t="shared" si="2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('1','C0000350','ນອັດຜູ້   8mm  (ນັອດກຽວຕະຫລອດ)    ','','','','', '', '','','ກິໂລ',1,3,2,NOW(), 0, '0000-00-00 00:00:00', 0, '1',0,0 ); </v>
      </c>
      <c r="O349" s="87" t="str">
        <f t="shared" si="2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0,0,'16', 1, 1, 2, NOW(), 'ຮັບສິນຄ້າເຂົ້າໃໝ່', 'admin',' 0',0,0,0,'', '1','1','0000-00-00','-',NOW(),'-',NOW(),'-',NOW(),'1','1','','','');</v>
      </c>
    </row>
    <row r="350" spans="1:15">
      <c r="A350" s="41">
        <v>351</v>
      </c>
      <c r="B350" s="34" t="s">
        <v>213</v>
      </c>
      <c r="C350" s="41" t="s">
        <v>3764</v>
      </c>
      <c r="D350" s="53" t="s">
        <v>4283</v>
      </c>
      <c r="E350" s="46" t="s">
        <v>56</v>
      </c>
      <c r="F350" s="49">
        <v>0</v>
      </c>
      <c r="G350" s="47" t="s">
        <v>105</v>
      </c>
      <c r="H350" s="48">
        <v>266</v>
      </c>
      <c r="I350" s="46" t="s">
        <v>552</v>
      </c>
      <c r="J350" s="34"/>
      <c r="K350" s="87">
        <f t="shared" si="20"/>
        <v>1</v>
      </c>
      <c r="L350" s="87">
        <v>1</v>
      </c>
      <c r="M350" s="87">
        <f t="shared" si="21"/>
        <v>1</v>
      </c>
      <c r="N350" s="87" t="str">
        <f t="shared" si="2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('1','C0000351','ນອັດຜູ້   10mm  (ນັອດກຽວຕະຫລອດ)    ','','','','', '', '','','ກິໂລ',1,3,2,NOW(), 0, '0000-00-00 00:00:00', 0, '1',0,0 ); </v>
      </c>
      <c r="O350" s="87" t="str">
        <f t="shared" si="2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0,0,'266', 1, 1, 2, NOW(), 'ຮັບສິນຄ້າເຂົ້າໃໝ່', 'admin',' 0',0,0,0,'', '1','1','0000-00-00','-',NOW(),'-',NOW(),'-',NOW(),'1','1','','','');</v>
      </c>
    </row>
    <row r="351" spans="1:15">
      <c r="A351" s="41">
        <v>352</v>
      </c>
      <c r="B351" s="34" t="s">
        <v>213</v>
      </c>
      <c r="C351" s="41" t="s">
        <v>3765</v>
      </c>
      <c r="D351" s="53" t="s">
        <v>4285</v>
      </c>
      <c r="E351" s="46" t="s">
        <v>56</v>
      </c>
      <c r="F351" s="49">
        <v>0</v>
      </c>
      <c r="G351" s="47" t="s">
        <v>105</v>
      </c>
      <c r="H351" s="48">
        <v>169</v>
      </c>
      <c r="I351" s="163" t="s">
        <v>652</v>
      </c>
      <c r="J351" s="34"/>
      <c r="K351" s="87">
        <f t="shared" si="20"/>
        <v>1</v>
      </c>
      <c r="L351" s="87">
        <v>1</v>
      </c>
      <c r="M351" s="87">
        <f t="shared" si="21"/>
        <v>1</v>
      </c>
      <c r="N351" s="87" t="str">
        <f t="shared" si="2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('1','C0000352','ນອັດຜູ້   11mm  (ນັອດກຽວຕະຫລອດ)   ','','','','', '', '','','ກິໂລ',1,3,2,NOW(), 0, '0000-00-00 00:00:00', 0, '1',0,0 ); </v>
      </c>
      <c r="O351" s="87" t="str">
        <f t="shared" si="2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0,0,'169', 1, 1, 2, NOW(), 'ຮັບສິນຄ້າເຂົ້າໃໝ່', 'admin',' 0',0,0,0,'', '1','1','0000-00-00','-',NOW(),'-',NOW(),'-',NOW(),'1','1','','','');</v>
      </c>
    </row>
    <row r="352" spans="1:15">
      <c r="A352" s="41">
        <v>353</v>
      </c>
      <c r="B352" s="34" t="s">
        <v>213</v>
      </c>
      <c r="C352" s="41" t="s">
        <v>3766</v>
      </c>
      <c r="D352" s="53" t="s">
        <v>4284</v>
      </c>
      <c r="E352" s="46" t="s">
        <v>4</v>
      </c>
      <c r="F352" s="49">
        <v>0</v>
      </c>
      <c r="G352" s="47" t="s">
        <v>105</v>
      </c>
      <c r="H352" s="62">
        <v>85</v>
      </c>
      <c r="I352" s="46" t="s">
        <v>552</v>
      </c>
      <c r="J352" s="34"/>
      <c r="K352" s="87">
        <f t="shared" si="20"/>
        <v>1</v>
      </c>
      <c r="L352" s="87">
        <v>1</v>
      </c>
      <c r="M352" s="87">
        <f t="shared" si="21"/>
        <v>1</v>
      </c>
      <c r="N352" s="87" t="str">
        <f t="shared" si="2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('1','C0000353','ນອັດຜູ້   14mm  (ນັອດກຽວຕະຫລອດ)','','','','', '', '','','ອັນ',1,3,2,NOW(), 0, '0000-00-00 00:00:00', 0, '1',0,0 ); </v>
      </c>
      <c r="O352" s="87" t="str">
        <f t="shared" si="2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0,0,'85', 1, 1, 2, NOW(), 'ຮັບສິນຄ້າເຂົ້າໃໝ່', 'admin',' 0',0,0,0,'', '1','1','0000-00-00','-',NOW(),'-',NOW(),'-',NOW(),'1','1','','','');</v>
      </c>
    </row>
    <row r="353" spans="1:15">
      <c r="A353" s="41">
        <v>354</v>
      </c>
      <c r="B353" s="34" t="s">
        <v>213</v>
      </c>
      <c r="C353" s="41" t="s">
        <v>3767</v>
      </c>
      <c r="D353" s="53" t="s">
        <v>4286</v>
      </c>
      <c r="E353" s="46" t="s">
        <v>4</v>
      </c>
      <c r="F353" s="49">
        <v>0</v>
      </c>
      <c r="G353" s="47" t="s">
        <v>105</v>
      </c>
      <c r="H353" s="62">
        <v>1456</v>
      </c>
      <c r="I353" s="46" t="s">
        <v>552</v>
      </c>
      <c r="J353" s="34"/>
      <c r="K353" s="87">
        <f t="shared" si="20"/>
        <v>1</v>
      </c>
      <c r="L353" s="87">
        <v>1</v>
      </c>
      <c r="M353" s="87">
        <f t="shared" si="21"/>
        <v>1</v>
      </c>
      <c r="N353" s="87" t="str">
        <f t="shared" si="2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('1','C0000354','ນອັດຜູ້   16mm  ','','','','', '', '','','ອັນ',1,3,2,NOW(), 0, '0000-00-00 00:00:00', 0, '1',0,0 ); </v>
      </c>
      <c r="O353" s="87" t="str">
        <f t="shared" si="2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0,0,'1456', 1, 1, 2, NOW(), 'ຮັບສິນຄ້າເຂົ້າໃໝ່', 'admin',' 0',0,0,0,'', '1','1','0000-00-00','-',NOW(),'-',NOW(),'-',NOW(),'1','1','','','');</v>
      </c>
    </row>
    <row r="354" spans="1:15">
      <c r="A354" s="41">
        <v>355</v>
      </c>
      <c r="B354" s="34" t="s">
        <v>213</v>
      </c>
      <c r="C354" s="41" t="s">
        <v>3768</v>
      </c>
      <c r="D354" s="13" t="s">
        <v>4287</v>
      </c>
      <c r="E354" s="4" t="s">
        <v>56</v>
      </c>
      <c r="F354" s="49">
        <v>0</v>
      </c>
      <c r="G354" s="47" t="s">
        <v>105</v>
      </c>
      <c r="H354" s="8">
        <v>45</v>
      </c>
      <c r="I354" s="39" t="s">
        <v>484</v>
      </c>
      <c r="J354" s="34"/>
      <c r="K354" s="87">
        <f t="shared" si="20"/>
        <v>1</v>
      </c>
      <c r="L354" s="87">
        <v>1</v>
      </c>
      <c r="M354" s="87">
        <f t="shared" si="21"/>
        <v>1</v>
      </c>
      <c r="N354" s="87" t="str">
        <f t="shared" si="2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('1','C0000355','ນອັດຜູ້   17 mm ','','','','', '', '','','ກິໂລ',1,3,2,NOW(), 0, '0000-00-00 00:00:00', 0, '1',0,0 ); </v>
      </c>
      <c r="O354" s="87" t="str">
        <f t="shared" si="2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0,0,'45', 1, 1, 2, NOW(), 'ຮັບສິນຄ້າເຂົ້າໃໝ່', 'admin',' 0',0,0,0,'', '1','1','0000-00-00','-',NOW(),'-',NOW(),'-',NOW(),'1','1','','','');</v>
      </c>
    </row>
    <row r="355" spans="1:15">
      <c r="A355" s="41">
        <v>356</v>
      </c>
      <c r="B355" s="34" t="s">
        <v>213</v>
      </c>
      <c r="C355" s="41" t="s">
        <v>3769</v>
      </c>
      <c r="D355" s="53" t="s">
        <v>4275</v>
      </c>
      <c r="E355" s="46" t="s">
        <v>4</v>
      </c>
      <c r="F355" s="49">
        <v>0</v>
      </c>
      <c r="G355" s="47" t="s">
        <v>105</v>
      </c>
      <c r="H355" s="62">
        <v>5094</v>
      </c>
      <c r="I355" s="46" t="s">
        <v>552</v>
      </c>
      <c r="J355" s="34"/>
      <c r="K355" s="87">
        <f t="shared" si="20"/>
        <v>1</v>
      </c>
      <c r="L355" s="87">
        <v>1</v>
      </c>
      <c r="M355" s="87">
        <f t="shared" si="21"/>
        <v>1</v>
      </c>
      <c r="N355" s="87" t="str">
        <f t="shared" si="2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('1','C0000356','ນອັດຜູ້   19mm X 6''  ','','','','', '', '','','ອັນ',1,3,2,NOW(), 0, '0000-00-00 00:00:00', 0, '1',0,0 ); </v>
      </c>
      <c r="O355" s="87" t="str">
        <f t="shared" si="2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0,0,'5094', 1, 1, 2, NOW(), 'ຮັບສິນຄ້າເຂົ້າໃໝ່', 'admin',' 0',0,0,0,'', '1','1','0000-00-00','-',NOW(),'-',NOW(),'-',NOW(),'1','1','','','');</v>
      </c>
    </row>
    <row r="356" spans="1:15">
      <c r="A356" s="41">
        <v>357</v>
      </c>
      <c r="B356" s="34" t="s">
        <v>213</v>
      </c>
      <c r="C356" s="41" t="s">
        <v>3770</v>
      </c>
      <c r="D356" s="53" t="s">
        <v>4276</v>
      </c>
      <c r="E356" s="46" t="s">
        <v>29</v>
      </c>
      <c r="F356" s="49">
        <v>0</v>
      </c>
      <c r="G356" s="47" t="s">
        <v>105</v>
      </c>
      <c r="H356" s="62">
        <v>122</v>
      </c>
      <c r="I356" s="46" t="s">
        <v>552</v>
      </c>
      <c r="J356" s="34"/>
      <c r="K356" s="87">
        <f t="shared" si="20"/>
        <v>1</v>
      </c>
      <c r="L356" s="87">
        <v>1</v>
      </c>
      <c r="M356" s="87">
        <f t="shared" si="21"/>
        <v>1</v>
      </c>
      <c r="N356" s="87" t="str">
        <f t="shared" si="2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('1','C0000357','ນອັດຜູ້   19mm  M12 X 40  P1.75  AF19   50 PCS/ກັບ','','','','', '', '','','ກັບ',1,3,2,NOW(), 0, '0000-00-00 00:00:00', 0, '1',0,0 ); </v>
      </c>
      <c r="O356" s="87" t="str">
        <f t="shared" si="2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0,0,'122', 1, 1, 2, NOW(), 'ຮັບສິນຄ້າເຂົ້າໃໝ່', 'admin',' 0',0,0,0,'', '1','1','0000-00-00','-',NOW(),'-',NOW(),'-',NOW(),'1','1','','','');</v>
      </c>
    </row>
    <row r="357" spans="1:15">
      <c r="A357" s="41">
        <v>358</v>
      </c>
      <c r="B357" s="34" t="s">
        <v>213</v>
      </c>
      <c r="C357" s="41" t="s">
        <v>3771</v>
      </c>
      <c r="D357" s="13" t="s">
        <v>4277</v>
      </c>
      <c r="E357" s="4" t="s">
        <v>56</v>
      </c>
      <c r="F357" s="49">
        <v>0</v>
      </c>
      <c r="G357" s="47" t="s">
        <v>105</v>
      </c>
      <c r="H357" s="8">
        <v>6</v>
      </c>
      <c r="I357" s="39" t="s">
        <v>484</v>
      </c>
      <c r="J357" s="34"/>
      <c r="K357" s="87">
        <f t="shared" si="20"/>
        <v>1</v>
      </c>
      <c r="L357" s="87">
        <v>1</v>
      </c>
      <c r="M357" s="87">
        <f t="shared" si="21"/>
        <v>1</v>
      </c>
      <c r="N357" s="87" t="str">
        <f t="shared" si="2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('1','C0000358','ນອັດຜູ້   22mm     (6KG=136PCS)','','','','', '', '','','ກິໂລ',1,3,2,NOW(), 0, '0000-00-00 00:00:00', 0, '1',0,0 ); </v>
      </c>
      <c r="O357" s="87" t="str">
        <f t="shared" si="2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0,0,'6', 1, 1, 2, NOW(), 'ຮັບສິນຄ້າເຂົ້າໃໝ່', 'admin',' 0',0,0,0,'', '1','1','0000-00-00','-',NOW(),'-',NOW(),'-',NOW(),'1','1','','','');</v>
      </c>
    </row>
    <row r="358" spans="1:15">
      <c r="A358" s="41">
        <v>359</v>
      </c>
      <c r="B358" s="34" t="s">
        <v>213</v>
      </c>
      <c r="C358" s="41" t="s">
        <v>3772</v>
      </c>
      <c r="D358" s="53" t="s">
        <v>4278</v>
      </c>
      <c r="E358" s="46" t="s">
        <v>29</v>
      </c>
      <c r="F358" s="49">
        <v>0</v>
      </c>
      <c r="G358" s="47" t="s">
        <v>105</v>
      </c>
      <c r="H358" s="62">
        <v>30</v>
      </c>
      <c r="I358" s="46" t="s">
        <v>552</v>
      </c>
      <c r="J358" s="34"/>
      <c r="K358" s="87">
        <f t="shared" si="20"/>
        <v>1</v>
      </c>
      <c r="L358" s="87">
        <v>1</v>
      </c>
      <c r="M358" s="87">
        <f t="shared" si="21"/>
        <v>1</v>
      </c>
      <c r="N358" s="87" t="str">
        <f t="shared" si="2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('1','C0000359','ນອັດຜູ້   24mm  M16 X 50  P2.00  AF24   25 PCS/ກັບ','','','','', '', '','','ກັບ',1,3,2,NOW(), 0, '0000-00-00 00:00:00', 0, '1',0,0 ); </v>
      </c>
      <c r="O358" s="87" t="str">
        <f t="shared" si="2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0,0,'30', 1, 1, 2, NOW(), 'ຮັບສິນຄ້າເຂົ້າໃໝ່', 'admin',' 0',0,0,0,'', '1','1','0000-00-00','-',NOW(),'-',NOW(),'-',NOW(),'1','1','','','');</v>
      </c>
    </row>
    <row r="359" spans="1:15">
      <c r="A359" s="41">
        <v>360</v>
      </c>
      <c r="B359" s="34" t="s">
        <v>213</v>
      </c>
      <c r="C359" s="41" t="s">
        <v>3773</v>
      </c>
      <c r="D359" s="13" t="s">
        <v>4279</v>
      </c>
      <c r="E359" s="4" t="s">
        <v>56</v>
      </c>
      <c r="F359" s="49">
        <v>0</v>
      </c>
      <c r="G359" s="47" t="s">
        <v>105</v>
      </c>
      <c r="H359" s="8">
        <v>43</v>
      </c>
      <c r="I359" s="39" t="s">
        <v>484</v>
      </c>
      <c r="J359" s="34"/>
      <c r="K359" s="87">
        <f t="shared" si="20"/>
        <v>1</v>
      </c>
      <c r="L359" s="87">
        <v>1</v>
      </c>
      <c r="M359" s="87">
        <f t="shared" si="21"/>
        <v>1</v>
      </c>
      <c r="N359" s="87" t="str">
        <f t="shared" si="2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('1','C0000360','ນອັດຜູ້   26mm X 6 1/2''','','','','', '', '','','ກິໂລ',1,3,2,NOW(), 0, '0000-00-00 00:00:00', 0, '1',0,0 ); </v>
      </c>
      <c r="O359" s="87" t="str">
        <f t="shared" si="2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0,0,'43', 1, 1, 2, NOW(), 'ຮັບສິນຄ້າເຂົ້າໃໝ່', 'admin',' 0',0,0,0,'', '1','1','0000-00-00','-',NOW(),'-',NOW(),'-',NOW(),'1','1','','','');</v>
      </c>
    </row>
    <row r="360" spans="1:15">
      <c r="A360" s="41">
        <v>361</v>
      </c>
      <c r="B360" s="34" t="s">
        <v>213</v>
      </c>
      <c r="C360" s="41" t="s">
        <v>3774</v>
      </c>
      <c r="D360" s="13" t="s">
        <v>4280</v>
      </c>
      <c r="E360" s="4" t="s">
        <v>56</v>
      </c>
      <c r="F360" s="49">
        <v>0</v>
      </c>
      <c r="G360" s="47" t="s">
        <v>105</v>
      </c>
      <c r="H360" s="8">
        <v>23</v>
      </c>
      <c r="I360" s="39" t="s">
        <v>484</v>
      </c>
      <c r="J360" s="34"/>
      <c r="K360" s="87">
        <f t="shared" si="20"/>
        <v>1</v>
      </c>
      <c r="L360" s="87">
        <v>1</v>
      </c>
      <c r="M360" s="87">
        <f t="shared" si="21"/>
        <v>1</v>
      </c>
      <c r="N360" s="87" t="str">
        <f t="shared" si="2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('1','C0000361','ນອັດຜູ້   32mm X 6 1/2''','','','','', '', '','','ກິໂລ',1,3,2,NOW(), 0, '0000-00-00 00:00:00', 0, '1',0,0 ); </v>
      </c>
      <c r="O360" s="87" t="str">
        <f t="shared" si="2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0,0,'23', 1, 1, 2, NOW(), 'ຮັບສິນຄ້າເຂົ້າໃໝ່', 'admin',' 0',0,0,0,'', '1','1','0000-00-00','-',NOW(),'-',NOW(),'-',NOW(),'1','1','','','');</v>
      </c>
    </row>
    <row r="361" spans="1:15">
      <c r="A361" s="41">
        <v>362</v>
      </c>
      <c r="B361" s="34" t="s">
        <v>213</v>
      </c>
      <c r="C361" s="41" t="s">
        <v>3775</v>
      </c>
      <c r="D361" s="53" t="s">
        <v>3381</v>
      </c>
      <c r="E361" s="46" t="s">
        <v>19</v>
      </c>
      <c r="F361" s="49">
        <v>0</v>
      </c>
      <c r="G361" s="47" t="s">
        <v>105</v>
      </c>
      <c r="H361" s="48">
        <v>100</v>
      </c>
      <c r="I361" s="46" t="s">
        <v>552</v>
      </c>
      <c r="J361" s="34"/>
      <c r="K361" s="87">
        <f t="shared" si="20"/>
        <v>1</v>
      </c>
      <c r="L361" s="87">
        <v>1</v>
      </c>
      <c r="M361" s="87">
        <f t="shared" si="21"/>
        <v>1</v>
      </c>
      <c r="N361" s="87" t="str">
        <f t="shared" si="2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('1','C0000362','ນອັດຜູ້ + ແມ່   Ø13mm X 1''        (ກຽວຕະຫລອດ)','','','','', '', '','','ຊຸດ',1,3,2,NOW(), 0, '0000-00-00 00:00:00', 0, '1',0,0 ); </v>
      </c>
      <c r="O361" s="87" t="str">
        <f t="shared" si="2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0,0,'100', 1, 1, 2, NOW(), 'ຮັບສິນຄ້າເຂົ້າໃໝ່', 'admin',' 0',0,0,0,'', '1','1','0000-00-00','-',NOW(),'-',NOW(),'-',NOW(),'1','1','','','');</v>
      </c>
    </row>
    <row r="362" spans="1:15">
      <c r="A362" s="41">
        <v>363</v>
      </c>
      <c r="B362" s="34" t="s">
        <v>213</v>
      </c>
      <c r="C362" s="41" t="s">
        <v>3776</v>
      </c>
      <c r="D362" s="53" t="s">
        <v>3382</v>
      </c>
      <c r="E362" s="46" t="s">
        <v>19</v>
      </c>
      <c r="F362" s="49">
        <v>0</v>
      </c>
      <c r="G362" s="47" t="s">
        <v>105</v>
      </c>
      <c r="H362" s="48">
        <v>23</v>
      </c>
      <c r="I362" s="46" t="s">
        <v>552</v>
      </c>
      <c r="J362" s="34"/>
      <c r="K362" s="87">
        <f t="shared" si="20"/>
        <v>1</v>
      </c>
      <c r="L362" s="87">
        <v>1</v>
      </c>
      <c r="M362" s="87">
        <f t="shared" si="21"/>
        <v>1</v>
      </c>
      <c r="N362" s="87" t="str">
        <f t="shared" si="2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('1','C0000363','ນອັດຜູ້ + ແມ່   Ø13mm X 3 1/2''  (ກຽວຕະຫລອດ)','','','','', '', '','','ຊຸດ',1,3,2,NOW(), 0, '0000-00-00 00:00:00', 0, '1',0,0 ); </v>
      </c>
      <c r="O362" s="87" t="str">
        <f t="shared" si="2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0,0,'23', 1, 1, 2, NOW(), 'ຮັບສິນຄ້າເຂົ້າໃໝ່', 'admin',' 0',0,0,0,'', '1','1','0000-00-00','-',NOW(),'-',NOW(),'-',NOW(),'1','1','','','');</v>
      </c>
    </row>
    <row r="363" spans="1:15">
      <c r="A363" s="41">
        <v>364</v>
      </c>
      <c r="B363" s="34" t="s">
        <v>213</v>
      </c>
      <c r="C363" s="41" t="s">
        <v>3777</v>
      </c>
      <c r="D363" s="53" t="s">
        <v>3383</v>
      </c>
      <c r="E363" s="46" t="s">
        <v>19</v>
      </c>
      <c r="F363" s="49">
        <v>0</v>
      </c>
      <c r="G363" s="47" t="s">
        <v>105</v>
      </c>
      <c r="H363" s="48">
        <v>12</v>
      </c>
      <c r="I363" s="46" t="s">
        <v>552</v>
      </c>
      <c r="J363" s="34"/>
      <c r="K363" s="87">
        <f t="shared" si="20"/>
        <v>1</v>
      </c>
      <c r="L363" s="87">
        <v>1</v>
      </c>
      <c r="M363" s="87">
        <f t="shared" si="21"/>
        <v>1</v>
      </c>
      <c r="N363" s="87" t="str">
        <f t="shared" si="2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('1','C0000364','ນອັດຜູ້ + ແມ່   Ø16mm X 6 1/2''  ','','','','', '', '','','ຊຸດ',1,3,2,NOW(), 0, '0000-00-00 00:00:00', 0, '1',0,0 ); </v>
      </c>
      <c r="O363" s="87" t="str">
        <f t="shared" si="2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0,0,'12', 1, 1, 2, NOW(), 'ຮັບສິນຄ້າເຂົ້າໃໝ່', 'admin',' 0',0,0,0,'', '1','1','0000-00-00','-',NOW(),'-',NOW(),'-',NOW(),'1','1','','','');</v>
      </c>
    </row>
    <row r="364" spans="1:15">
      <c r="A364" s="41">
        <v>365</v>
      </c>
      <c r="B364" s="34" t="s">
        <v>213</v>
      </c>
      <c r="C364" s="41" t="s">
        <v>3778</v>
      </c>
      <c r="D364" s="53" t="s">
        <v>3385</v>
      </c>
      <c r="E364" s="46" t="s">
        <v>19</v>
      </c>
      <c r="F364" s="49">
        <v>0</v>
      </c>
      <c r="G364" s="47" t="s">
        <v>105</v>
      </c>
      <c r="H364" s="48">
        <v>50</v>
      </c>
      <c r="I364" s="46" t="s">
        <v>552</v>
      </c>
      <c r="J364" s="34"/>
      <c r="K364" s="87">
        <f t="shared" si="20"/>
        <v>1</v>
      </c>
      <c r="L364" s="87">
        <v>1</v>
      </c>
      <c r="M364" s="87">
        <f t="shared" si="21"/>
        <v>1</v>
      </c>
      <c r="N364" s="87" t="str">
        <f t="shared" si="2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('1','C0000365','ນອັດຜູ້ + ແມ່   Ø19mm X 2 3/4''  (ກຽວຕະຫລອດ)','','','','', '', '','','ຊຸດ',1,3,2,NOW(), 0, '0000-00-00 00:00:00', 0, '1',0,0 ); </v>
      </c>
      <c r="O364" s="87" t="str">
        <f t="shared" si="2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0,0,'50', 1, 1, 2, NOW(), 'ຮັບສິນຄ້າເຂົ້າໃໝ່', 'admin',' 0',0,0,0,'', '1','1','0000-00-00','-',NOW(),'-',NOW(),'-',NOW(),'1','1','','','');</v>
      </c>
    </row>
    <row r="365" spans="1:15">
      <c r="A365" s="41">
        <v>366</v>
      </c>
      <c r="B365" s="34" t="s">
        <v>213</v>
      </c>
      <c r="C365" s="41" t="s">
        <v>3779</v>
      </c>
      <c r="D365" s="53" t="s">
        <v>3384</v>
      </c>
      <c r="E365" s="46" t="s">
        <v>4</v>
      </c>
      <c r="F365" s="49">
        <v>0</v>
      </c>
      <c r="G365" s="47" t="s">
        <v>105</v>
      </c>
      <c r="H365" s="48">
        <v>300</v>
      </c>
      <c r="I365" s="46" t="s">
        <v>552</v>
      </c>
      <c r="J365" s="46"/>
      <c r="K365" s="87">
        <f t="shared" si="20"/>
        <v>1</v>
      </c>
      <c r="L365" s="87">
        <v>1</v>
      </c>
      <c r="M365" s="87">
        <f t="shared" si="21"/>
        <v>1</v>
      </c>
      <c r="N365" s="87" t="str">
        <f t="shared" si="2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('1','C0000366','ນອັດຜູ້ + ແມ່   Ø19mm X 9''  ','','','','', '', '','','ອັນ',1,3,2,NOW(), 0, '0000-00-00 00:00:00', 0, '1',0,0 ); </v>
      </c>
      <c r="O365" s="87" t="str">
        <f t="shared" si="2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0,0,'300', 1, 1, 2, NOW(), 'ຮັບສິນຄ້າເຂົ້າໃໝ່', 'admin',' 0',0,0,0,'', '1','1','0000-00-00','-',NOW(),'-',NOW(),'-',NOW(),'1','1','','','');</v>
      </c>
    </row>
    <row r="366" spans="1:15">
      <c r="A366" s="41">
        <v>367</v>
      </c>
      <c r="B366" s="34" t="s">
        <v>213</v>
      </c>
      <c r="C366" s="41" t="s">
        <v>3780</v>
      </c>
      <c r="D366" s="53" t="s">
        <v>3054</v>
      </c>
      <c r="E366" s="46" t="s">
        <v>4</v>
      </c>
      <c r="F366" s="49">
        <v>180000</v>
      </c>
      <c r="G366" s="47" t="s">
        <v>105</v>
      </c>
      <c r="H366" s="48">
        <v>6</v>
      </c>
      <c r="I366" s="46" t="s">
        <v>612</v>
      </c>
      <c r="J366" s="53"/>
      <c r="K366" s="87">
        <f t="shared" si="20"/>
        <v>5</v>
      </c>
      <c r="L366" s="87">
        <v>1</v>
      </c>
      <c r="M366" s="87">
        <f t="shared" si="21"/>
        <v>1</v>
      </c>
      <c r="N366" s="87" t="str">
        <f t="shared" si="2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('5','C0000367','ໜ້າກາກປ້ອງກັນເຄມີ','','','','', '', '','','ອັນ',1,3,2,NOW(), 0, '0000-00-00 00:00:00', 0, '1',0,0 ); </v>
      </c>
      <c r="O366" s="87" t="str">
        <f t="shared" si="2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'5', '2024-04-10', (SELECT MAX(materialID) as materialID FROM tb_material WHERE info_id= '5'), 0,0,'6', 1, 1, 2, NOW(), 'ຮັບສິນຄ້າເຂົ້າໃໝ່', 'admin',' 180000',0,0,0,'', '1','1','0000-00-00','-',NOW(),'-',NOW(),'-',NOW(),'1','1','','','');</v>
      </c>
    </row>
    <row r="367" spans="1:15">
      <c r="A367" s="41">
        <v>368</v>
      </c>
      <c r="B367" s="34" t="s">
        <v>213</v>
      </c>
      <c r="C367" s="41" t="s">
        <v>3781</v>
      </c>
      <c r="D367" s="53" t="s">
        <v>2807</v>
      </c>
      <c r="E367" s="46" t="s">
        <v>4</v>
      </c>
      <c r="F367" s="49">
        <v>0</v>
      </c>
      <c r="G367" s="47" t="s">
        <v>105</v>
      </c>
      <c r="H367" s="48">
        <v>1</v>
      </c>
      <c r="I367" s="46" t="s">
        <v>552</v>
      </c>
      <c r="J367" s="46"/>
      <c r="K367" s="87">
        <f t="shared" si="20"/>
        <v>1</v>
      </c>
      <c r="L367" s="87">
        <v>1</v>
      </c>
      <c r="M367" s="87">
        <f t="shared" si="21"/>
        <v>1</v>
      </c>
      <c r="N367" s="87" t="str">
        <f t="shared" si="2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('1','C0000368','ໜ້າກາກຈອດ ສີດຳ','','','','', '', '','','ອັນ',1,3,2,NOW(), 0, '0000-00-00 00:00:00', 0, '1',0,0 ); </v>
      </c>
      <c r="O367" s="87" t="str">
        <f t="shared" si="2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368" spans="1:15">
      <c r="A368" s="41">
        <v>369</v>
      </c>
      <c r="B368" s="34" t="s">
        <v>213</v>
      </c>
      <c r="C368" s="41" t="s">
        <v>3782</v>
      </c>
      <c r="D368" s="53" t="s">
        <v>2917</v>
      </c>
      <c r="E368" s="46" t="s">
        <v>1</v>
      </c>
      <c r="F368" s="49">
        <v>0</v>
      </c>
      <c r="G368" s="47" t="s">
        <v>105</v>
      </c>
      <c r="H368" s="48">
        <v>27</v>
      </c>
      <c r="I368" s="46" t="s">
        <v>552</v>
      </c>
      <c r="J368" s="46"/>
      <c r="K368" s="87">
        <f t="shared" si="20"/>
        <v>1</v>
      </c>
      <c r="L368" s="87">
        <v>1</v>
      </c>
      <c r="M368" s="87">
        <f t="shared" si="21"/>
        <v>1</v>
      </c>
      <c r="N368" s="87" t="str">
        <f t="shared" si="2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('1','C0000369','ໃບປະຕູມ້ວນ ໂລ  ສີຂາວ    5 cm X 6M     ','','','','', '', '','','ເສັ້ນ',1,3,2,NOW(), 0, '0000-00-00 00:00:00', 0, '1',0,0 ); </v>
      </c>
      <c r="O368" s="87" t="str">
        <f t="shared" si="2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0,0,'27', 1, 1, 2, NOW(), 'ຮັບສິນຄ້າເຂົ້າໃໝ່', 'admin',' 0',0,0,0,'', '1','1','0000-00-00','-',NOW(),'-',NOW(),'-',NOW(),'1','1','','','');</v>
      </c>
    </row>
    <row r="369" spans="1:15">
      <c r="A369" s="41">
        <v>370</v>
      </c>
      <c r="B369" s="34" t="s">
        <v>213</v>
      </c>
      <c r="C369" s="41" t="s">
        <v>3783</v>
      </c>
      <c r="D369" s="53" t="s">
        <v>3087</v>
      </c>
      <c r="E369" s="46" t="s">
        <v>2813</v>
      </c>
      <c r="F369" s="49">
        <v>7910.5</v>
      </c>
      <c r="G369" s="47" t="s">
        <v>105</v>
      </c>
      <c r="H369" s="48">
        <v>14</v>
      </c>
      <c r="I369" s="46" t="s">
        <v>570</v>
      </c>
      <c r="J369" s="53"/>
      <c r="K369" s="87">
        <f t="shared" si="20"/>
        <v>4</v>
      </c>
      <c r="L369" s="87">
        <v>1</v>
      </c>
      <c r="M369" s="87">
        <f t="shared" si="21"/>
        <v>1</v>
      </c>
      <c r="N369" s="87" t="str">
        <f t="shared" si="2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('4','C0000370','ໃບເລື່ອຍຕັດເຫລັກ','','','','', '', '','','ໃບ',1,3,2,NOW(), 0, '0000-00-00 00:00:00', 0, '1',0,0 ); </v>
      </c>
      <c r="O369" s="87" t="str">
        <f t="shared" si="2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'4', '2024-04-10', (SELECT MAX(materialID) as materialID FROM tb_material WHERE info_id= '4'), 0,0,'14', 1, 1, 2, NOW(), 'ຮັບສິນຄ້າເຂົ້າໃໝ່', 'admin',' 7910.5',0,0,0,'', '1','1','0000-00-00','-',NOW(),'-',NOW(),'-',NOW(),'1','1','','','');</v>
      </c>
    </row>
    <row r="370" spans="1:15">
      <c r="A370" s="41">
        <v>371</v>
      </c>
      <c r="B370" s="34" t="s">
        <v>213</v>
      </c>
      <c r="C370" s="41" t="s">
        <v>3784</v>
      </c>
      <c r="D370" s="53" t="s">
        <v>3087</v>
      </c>
      <c r="E370" s="46" t="s">
        <v>2813</v>
      </c>
      <c r="F370" s="49">
        <v>3000</v>
      </c>
      <c r="G370" s="47" t="s">
        <v>105</v>
      </c>
      <c r="H370" s="48">
        <v>4</v>
      </c>
      <c r="I370" s="46" t="s">
        <v>569</v>
      </c>
      <c r="J370" s="53"/>
      <c r="K370" s="87">
        <f t="shared" si="20"/>
        <v>3</v>
      </c>
      <c r="L370" s="87">
        <v>1</v>
      </c>
      <c r="M370" s="87">
        <f t="shared" si="21"/>
        <v>1</v>
      </c>
      <c r="N370" s="87" t="str">
        <f t="shared" si="2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('3','C0000371','ໃບເລື່ອຍຕັດເຫລັກ','','','','', '', '','','ໃບ',1,3,2,NOW(), 0, '0000-00-00 00:00:00', 0, '1',0,0 ); </v>
      </c>
      <c r="O370" s="87" t="str">
        <f t="shared" si="2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'3', '2024-04-10', (SELECT MAX(materialID) as materialID FROM tb_material WHERE info_id= '3'), 0,0,'4', 1, 1, 2, NOW(), 'ຮັບສິນຄ້າເຂົ້າໃໝ່', 'admin',' 3000',0,0,0,'', '1','1','0000-00-00','-',NOW(),'-',NOW(),'-',NOW(),'1','1','','','');</v>
      </c>
    </row>
    <row r="371" spans="1:15">
      <c r="A371" s="41">
        <v>372</v>
      </c>
      <c r="B371" s="34" t="s">
        <v>213</v>
      </c>
      <c r="C371" s="41" t="s">
        <v>3785</v>
      </c>
      <c r="D371" s="53" t="s">
        <v>2823</v>
      </c>
      <c r="E371" s="46" t="s">
        <v>2813</v>
      </c>
      <c r="F371" s="49">
        <v>0</v>
      </c>
      <c r="G371" s="47" t="s">
        <v>105</v>
      </c>
      <c r="H371" s="48">
        <v>5</v>
      </c>
      <c r="I371" s="46" t="s">
        <v>552</v>
      </c>
      <c r="J371" s="46"/>
      <c r="K371" s="87">
        <f t="shared" si="20"/>
        <v>1</v>
      </c>
      <c r="L371" s="87">
        <v>1</v>
      </c>
      <c r="M371" s="87">
        <f t="shared" si="21"/>
        <v>1</v>
      </c>
      <c r="N371" s="87" t="str">
        <f t="shared" si="2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('1','C0000372','ໃບກິກຊໍ  ''makita''  N.2','','','','', '', '','','ໃບ',1,3,2,NOW(), 0, '0000-00-00 00:00:00', 0, '1',0,0 ); </v>
      </c>
      <c r="O371" s="87" t="str">
        <f t="shared" si="2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0,0,'5', 1, 1, 2, NOW(), 'ຮັບສິນຄ້າເຂົ້າໃໝ່', 'admin',' 0',0,0,0,'', '1','1','0000-00-00','-',NOW(),'-',NOW(),'-',NOW(),'1','1','','','');</v>
      </c>
    </row>
    <row r="372" spans="1:15">
      <c r="A372" s="41">
        <v>373</v>
      </c>
      <c r="B372" s="34" t="s">
        <v>213</v>
      </c>
      <c r="C372" s="41" t="s">
        <v>3786</v>
      </c>
      <c r="D372" s="53" t="s">
        <v>2822</v>
      </c>
      <c r="E372" s="46" t="s">
        <v>2813</v>
      </c>
      <c r="F372" s="49">
        <v>0</v>
      </c>
      <c r="G372" s="47" t="s">
        <v>105</v>
      </c>
      <c r="H372" s="36">
        <v>16</v>
      </c>
      <c r="I372" s="46" t="s">
        <v>552</v>
      </c>
      <c r="J372" s="46"/>
      <c r="K372" s="87">
        <f t="shared" si="20"/>
        <v>1</v>
      </c>
      <c r="L372" s="87">
        <v>1</v>
      </c>
      <c r="M372" s="87">
        <f t="shared" si="21"/>
        <v>1</v>
      </c>
      <c r="N372" s="87" t="str">
        <f t="shared" si="2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('1','C0000373','ໃບກິກຊໍ  ''makita''  N.3','','','','', '', '','','ໃບ',1,3,2,NOW(), 0, '0000-00-00 00:00:00', 0, '1',0,0 ); </v>
      </c>
      <c r="O372" s="87" t="str">
        <f t="shared" si="2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0,0,'16', 1, 1, 2, NOW(), 'ຮັບສິນຄ້າເຂົ້າໃໝ່', 'admin',' 0',0,0,0,'', '1','1','0000-00-00','-',NOW(),'-',NOW(),'-',NOW(),'1','1','','','');</v>
      </c>
    </row>
    <row r="373" spans="1:15">
      <c r="A373" s="41">
        <v>374</v>
      </c>
      <c r="B373" s="34" t="s">
        <v>213</v>
      </c>
      <c r="C373" s="41" t="s">
        <v>3787</v>
      </c>
      <c r="D373" s="53" t="s">
        <v>2821</v>
      </c>
      <c r="E373" s="46" t="s">
        <v>2813</v>
      </c>
      <c r="F373" s="49">
        <v>0</v>
      </c>
      <c r="G373" s="47" t="s">
        <v>105</v>
      </c>
      <c r="H373" s="36">
        <v>5</v>
      </c>
      <c r="I373" s="46" t="s">
        <v>552</v>
      </c>
      <c r="J373" s="46"/>
      <c r="K373" s="87">
        <f t="shared" si="20"/>
        <v>1</v>
      </c>
      <c r="L373" s="87">
        <v>1</v>
      </c>
      <c r="M373" s="87">
        <f t="shared" si="21"/>
        <v>1</v>
      </c>
      <c r="N373" s="87" t="str">
        <f t="shared" si="2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('1','C0000374','ໃບກິກຊໍ  ''makita''  B.10','','','','', '', '','','ໃບ',1,3,2,NOW(), 0, '0000-00-00 00:00:00', 0, '1',0,0 ); </v>
      </c>
      <c r="O373" s="87" t="str">
        <f t="shared" si="2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0,0,'5', 1, 1, 2, NOW(), 'ຮັບສິນຄ້າເຂົ້າໃໝ່', 'admin',' 0',0,0,0,'', '1','1','0000-00-00','-',NOW(),'-',NOW(),'-',NOW(),'1','1','','','');</v>
      </c>
    </row>
    <row r="374" spans="1:15">
      <c r="A374" s="41">
        <v>375</v>
      </c>
      <c r="B374" s="34" t="s">
        <v>213</v>
      </c>
      <c r="C374" s="41" t="s">
        <v>3788</v>
      </c>
      <c r="D374" s="13" t="s">
        <v>30</v>
      </c>
      <c r="E374" s="4" t="s">
        <v>31</v>
      </c>
      <c r="F374" s="49">
        <v>0</v>
      </c>
      <c r="G374" s="47" t="s">
        <v>105</v>
      </c>
      <c r="H374" s="8">
        <v>50</v>
      </c>
      <c r="I374" s="39" t="s">
        <v>484</v>
      </c>
      <c r="J374" s="46"/>
      <c r="K374" s="87">
        <f t="shared" si="20"/>
        <v>1</v>
      </c>
      <c r="L374" s="87">
        <v>1</v>
      </c>
      <c r="M374" s="87">
        <f t="shared" si="21"/>
        <v>1</v>
      </c>
      <c r="N374" s="87" t="str">
        <f t="shared" si="2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('1','C0000375','ໃບເຈຍ  4"  makita 25ແຜ່ນ/ກັບ','','','','', '', '','','ແຜ່ນ',1,3,2,NOW(), 0, '0000-00-00 00:00:00', 0, '1',0,0 ); </v>
      </c>
      <c r="O374" s="87" t="str">
        <f t="shared" si="2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0,0,'50', 1, 1, 2, NOW(), 'ຮັບສິນຄ້າເຂົ້າໃໝ່', 'admin',' 0',0,0,0,'', '1','1','0000-00-00','-',NOW(),'-',NOW(),'-',NOW(),'1','1','','','');</v>
      </c>
    </row>
    <row r="375" spans="1:15">
      <c r="A375" s="41">
        <v>376</v>
      </c>
      <c r="B375" s="34" t="s">
        <v>213</v>
      </c>
      <c r="C375" s="41" t="s">
        <v>3789</v>
      </c>
      <c r="D375" s="53" t="s">
        <v>4400</v>
      </c>
      <c r="E375" s="46" t="s">
        <v>2813</v>
      </c>
      <c r="F375" s="66">
        <v>0</v>
      </c>
      <c r="G375" s="47" t="s">
        <v>105</v>
      </c>
      <c r="H375" s="36">
        <v>41</v>
      </c>
      <c r="I375" s="46" t="s">
        <v>552</v>
      </c>
      <c r="J375" s="46"/>
      <c r="K375" s="87">
        <f t="shared" si="20"/>
        <v>1</v>
      </c>
      <c r="L375" s="87">
        <v>1</v>
      </c>
      <c r="M375" s="87">
        <f t="shared" si="21"/>
        <v>1</v>
      </c>
      <c r="N375" s="87" t="str">
        <f t="shared" si="2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('1','C0000376','ໃບເຈຍ  4"  MASTER DEER','','','','', '', '','','ໃບ',1,3,2,NOW(), 0, '0000-00-00 00:00:00', 0, '1',0,0 ); </v>
      </c>
      <c r="O375" s="87" t="str">
        <f t="shared" si="2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0,0,'41', 1, 1, 2, NOW(), 'ຮັບສິນຄ້າເຂົ້າໃໝ່', 'admin',' 0',0,0,0,'', '1','1','0000-00-00','-',NOW(),'-',NOW(),'-',NOW(),'1','1','','','');</v>
      </c>
    </row>
    <row r="376" spans="1:15">
      <c r="A376" s="41">
        <v>377</v>
      </c>
      <c r="B376" s="34" t="s">
        <v>213</v>
      </c>
      <c r="C376" s="41" t="s">
        <v>3790</v>
      </c>
      <c r="D376" s="13" t="s">
        <v>32</v>
      </c>
      <c r="E376" s="4" t="s">
        <v>31</v>
      </c>
      <c r="F376" s="49">
        <v>0</v>
      </c>
      <c r="G376" s="47" t="s">
        <v>105</v>
      </c>
      <c r="H376" s="8">
        <v>170</v>
      </c>
      <c r="I376" s="163" t="s">
        <v>652</v>
      </c>
      <c r="J376" s="46"/>
      <c r="K376" s="87">
        <f t="shared" si="20"/>
        <v>1</v>
      </c>
      <c r="L376" s="87">
        <v>1</v>
      </c>
      <c r="M376" s="87">
        <f t="shared" si="21"/>
        <v>1</v>
      </c>
      <c r="N376" s="87" t="str">
        <f t="shared" si="2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('1','C0000377','ໃບເຈຍ  7"  makita 10ແຜ່ນ/ກັບ','','','','', '', '','','ແຜ່ນ',1,3,2,NOW(), 0, '0000-00-00 00:00:00', 0, '1',0,0 ); </v>
      </c>
      <c r="O376" s="87" t="str">
        <f t="shared" si="2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0,0,'170', 1, 1, 2, NOW(), 'ຮັບສິນຄ້າເຂົ້າໃໝ່', 'admin',' 0',0,0,0,'', '1','1','0000-00-00','-',NOW(),'-',NOW(),'-',NOW(),'1','1','','','');</v>
      </c>
    </row>
    <row r="377" spans="1:15">
      <c r="A377" s="41">
        <v>378</v>
      </c>
      <c r="B377" s="34" t="s">
        <v>213</v>
      </c>
      <c r="C377" s="41" t="s">
        <v>3791</v>
      </c>
      <c r="D377" s="13" t="s">
        <v>3379</v>
      </c>
      <c r="E377" s="4" t="s">
        <v>31</v>
      </c>
      <c r="F377" s="49">
        <v>0</v>
      </c>
      <c r="G377" s="47" t="s">
        <v>105</v>
      </c>
      <c r="H377" s="36">
        <v>26</v>
      </c>
      <c r="I377" s="46" t="s">
        <v>552</v>
      </c>
      <c r="J377" s="46"/>
      <c r="K377" s="87">
        <f t="shared" si="20"/>
        <v>1</v>
      </c>
      <c r="L377" s="87">
        <v>1</v>
      </c>
      <c r="M377" s="87">
        <f t="shared" si="21"/>
        <v>1</v>
      </c>
      <c r="N377" s="87" t="str">
        <f t="shared" si="2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('1','C0000378','ໃບຕັດເຫລັກ   7"','','','','', '', '','','ແຜ່ນ',1,3,2,NOW(), 0, '0000-00-00 00:00:00', 0, '1',0,0 ); </v>
      </c>
      <c r="O377" s="87" t="str">
        <f t="shared" si="2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0,0,'26', 1, 1, 2, NOW(), 'ຮັບສິນຄ້າເຂົ້າໃໝ່', 'admin',' 0',0,0,0,'', '1','1','0000-00-00','-',NOW(),'-',NOW(),'-',NOW(),'1','1','','','');</v>
      </c>
    </row>
    <row r="378" spans="1:15">
      <c r="A378" s="41">
        <v>379</v>
      </c>
      <c r="B378" s="34" t="s">
        <v>213</v>
      </c>
      <c r="C378" s="41" t="s">
        <v>3792</v>
      </c>
      <c r="D378" s="13" t="s">
        <v>3380</v>
      </c>
      <c r="E378" s="4" t="s">
        <v>31</v>
      </c>
      <c r="F378" s="49">
        <v>0</v>
      </c>
      <c r="G378" s="47" t="s">
        <v>105</v>
      </c>
      <c r="H378" s="36">
        <v>121</v>
      </c>
      <c r="I378" s="163" t="s">
        <v>652</v>
      </c>
      <c r="J378" s="46"/>
      <c r="K378" s="87">
        <f t="shared" si="20"/>
        <v>1</v>
      </c>
      <c r="L378" s="87">
        <v>1</v>
      </c>
      <c r="M378" s="87">
        <f t="shared" si="21"/>
        <v>1</v>
      </c>
      <c r="N378" s="87" t="str">
        <f t="shared" si="2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('1','C0000379','ໃບຕັດເຫລັກ   16"','','','','', '', '','','ແຜ່ນ',1,3,2,NOW(), 0, '0000-00-00 00:00:00', 0, '1',0,0 ); </v>
      </c>
      <c r="O378" s="87" t="str">
        <f t="shared" si="2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0,0,'121', 1, 1, 2, NOW(), 'ຮັບສິນຄ້າເຂົ້າໃໝ່', 'admin',' 0',0,0,0,'', '1','1','0000-00-00','-',NOW(),'-',NOW(),'-',NOW(),'1','1','','','');</v>
      </c>
    </row>
    <row r="379" spans="1:15">
      <c r="A379" s="41">
        <v>380</v>
      </c>
      <c r="B379" s="34" t="s">
        <v>213</v>
      </c>
      <c r="C379" s="41" t="s">
        <v>3793</v>
      </c>
      <c r="D379" s="53" t="s">
        <v>3374</v>
      </c>
      <c r="E379" s="46" t="s">
        <v>2813</v>
      </c>
      <c r="F379" s="49">
        <v>0</v>
      </c>
      <c r="G379" s="47" t="s">
        <v>105</v>
      </c>
      <c r="H379" s="48">
        <v>3</v>
      </c>
      <c r="I379" s="46" t="s">
        <v>552</v>
      </c>
      <c r="J379" s="46"/>
      <c r="K379" s="87">
        <f t="shared" si="20"/>
        <v>1</v>
      </c>
      <c r="L379" s="87">
        <v>1</v>
      </c>
      <c r="M379" s="87">
        <f t="shared" si="21"/>
        <v>1</v>
      </c>
      <c r="N379" s="87" t="str">
        <f t="shared" si="2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('1','C0000380','ໃບຂັດປູນ  ''MASTER DEER''   7'' ''FLEXIBLE GRINDING DISC''','','','','', '', '','','ໃບ',1,3,2,NOW(), 0, '0000-00-00 00:00:00', 0, '1',0,0 ); </v>
      </c>
      <c r="O379" s="87" t="str">
        <f t="shared" si="2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0,0,'3', 1, 1, 2, NOW(), 'ຮັບສິນຄ້າເຂົ້າໃໝ່', 'admin',' 0',0,0,0,'', '1','1','0000-00-00','-',NOW(),'-',NOW(),'-',NOW(),'1','1','','','');</v>
      </c>
    </row>
    <row r="380" spans="1:15">
      <c r="A380" s="41">
        <v>381</v>
      </c>
      <c r="B380" s="34" t="s">
        <v>213</v>
      </c>
      <c r="C380" s="41" t="s">
        <v>3794</v>
      </c>
      <c r="D380" s="53" t="s">
        <v>3375</v>
      </c>
      <c r="E380" s="46" t="s">
        <v>2813</v>
      </c>
      <c r="F380" s="49">
        <v>0</v>
      </c>
      <c r="G380" s="47" t="s">
        <v>105</v>
      </c>
      <c r="H380" s="48">
        <v>4</v>
      </c>
      <c r="I380" s="46" t="s">
        <v>552</v>
      </c>
      <c r="J380" s="46"/>
      <c r="K380" s="87">
        <f t="shared" si="20"/>
        <v>1</v>
      </c>
      <c r="L380" s="87">
        <v>1</v>
      </c>
      <c r="M380" s="87">
        <f t="shared" si="21"/>
        <v>1</v>
      </c>
      <c r="N380" s="87" t="str">
        <f t="shared" si="2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('1','C0000381','ໃບຂັດປູນ  ''UNIK Konigsberg''  7''','','','','', '', '','','ໃບ',1,3,2,NOW(), 0, '0000-00-00 00:00:00', 0, '1',0,0 ); </v>
      </c>
      <c r="O380" s="87" t="str">
        <f t="shared" si="2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0,0,'4', 1, 1, 2, NOW(), 'ຮັບສິນຄ້າເຂົ້າໃໝ່', 'admin',' 0',0,0,0,'', '1','1','0000-00-00','-',NOW(),'-',NOW(),'-',NOW(),'1','1','','','');</v>
      </c>
    </row>
    <row r="381" spans="1:15">
      <c r="A381" s="41">
        <v>382</v>
      </c>
      <c r="B381" s="34" t="s">
        <v>213</v>
      </c>
      <c r="C381" s="41" t="s">
        <v>3795</v>
      </c>
      <c r="D381" s="53" t="s">
        <v>3377</v>
      </c>
      <c r="E381" s="4" t="s">
        <v>31</v>
      </c>
      <c r="F381" s="66">
        <v>230</v>
      </c>
      <c r="G381" s="113" t="s">
        <v>671</v>
      </c>
      <c r="H381" s="67">
        <v>5</v>
      </c>
      <c r="I381" s="46" t="s">
        <v>570</v>
      </c>
      <c r="J381" s="53"/>
      <c r="K381" s="87">
        <f t="shared" si="20"/>
        <v>4</v>
      </c>
      <c r="L381" s="87">
        <v>1</v>
      </c>
      <c r="M381" s="87">
        <f t="shared" si="21"/>
        <v>3</v>
      </c>
      <c r="N381" s="87" t="str">
        <f t="shared" si="2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('4','C0000382','ໃບຂັດປູນ + ກະໂລ້  4''','','','','', '', '','','ແຜ່ນ',1,3,2,NOW(), 0, '0000-00-00 00:00:00', 0, '1',0,0 ); </v>
      </c>
      <c r="O381" s="87" t="str">
        <f t="shared" si="2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'4', '2024-04-10', (SELECT MAX(materialID) as materialID FROM tb_material WHERE info_id= '4'), 0,0,'5', 1, 1, 2, NOW(), 'ຮັບສິນຄ້າເຂົ້າໃໝ່', 'admin',' 230',0,0,0,'', '1','1','0000-00-00','-',NOW(),'-',NOW(),'-',NOW(),'3','1','','','');</v>
      </c>
    </row>
    <row r="382" spans="1:15">
      <c r="A382" s="41">
        <v>383</v>
      </c>
      <c r="B382" s="34" t="s">
        <v>213</v>
      </c>
      <c r="C382" s="41" t="s">
        <v>3796</v>
      </c>
      <c r="D382" s="173" t="s">
        <v>4390</v>
      </c>
      <c r="E382" s="174" t="s">
        <v>31</v>
      </c>
      <c r="F382" s="170">
        <v>28000</v>
      </c>
      <c r="G382" s="171" t="s">
        <v>105</v>
      </c>
      <c r="H382" s="172">
        <v>5</v>
      </c>
      <c r="I382" s="169" t="s">
        <v>552</v>
      </c>
      <c r="J382" s="46"/>
      <c r="K382" s="87">
        <f t="shared" si="20"/>
        <v>1</v>
      </c>
      <c r="L382" s="87">
        <v>1</v>
      </c>
      <c r="M382" s="87">
        <f t="shared" si="21"/>
        <v>1</v>
      </c>
      <c r="N382" s="87" t="str">
        <f t="shared" si="2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('1','C0000383','ໃບຕັດປູນ + ກະໂລ້  4''','','','','', '', '','','ແຜ່ນ',1,3,2,NOW(), 0, '0000-00-00 00:00:00', 0, '1',0,0 ); </v>
      </c>
      <c r="O382" s="87" t="str">
        <f t="shared" si="2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0,0,'5', 1, 1, 2, NOW(), 'ຮັບສິນຄ້າເຂົ້າໃໝ່', 'admin',' 28000',0,0,0,'', '1','1','0000-00-00','-',NOW(),'-',NOW(),'-',NOW(),'1','1','','','');</v>
      </c>
    </row>
    <row r="383" spans="1:15">
      <c r="A383" s="41">
        <v>384</v>
      </c>
      <c r="B383" s="34" t="s">
        <v>213</v>
      </c>
      <c r="C383" s="41" t="s">
        <v>3797</v>
      </c>
      <c r="D383" s="53" t="s">
        <v>3377</v>
      </c>
      <c r="E383" s="4" t="s">
        <v>31</v>
      </c>
      <c r="F383" s="63">
        <v>320</v>
      </c>
      <c r="G383" s="112" t="s">
        <v>671</v>
      </c>
      <c r="H383" s="36">
        <v>4</v>
      </c>
      <c r="I383" s="34" t="s">
        <v>570</v>
      </c>
      <c r="J383" s="53"/>
      <c r="K383" s="87">
        <f t="shared" si="20"/>
        <v>4</v>
      </c>
      <c r="L383" s="87">
        <v>1</v>
      </c>
      <c r="M383" s="87">
        <f t="shared" si="21"/>
        <v>3</v>
      </c>
      <c r="N383" s="87" t="str">
        <f t="shared" si="2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('4','C0000384','ໃບຂັດປູນ + ກະໂລ້  4''','','','','', '', '','','ແຜ່ນ',1,3,2,NOW(), 0, '0000-00-00 00:00:00', 0, '1',0,0 ); </v>
      </c>
      <c r="O383" s="87" t="str">
        <f t="shared" si="2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'4', '2024-04-10', (SELECT MAX(materialID) as materialID FROM tb_material WHERE info_id= '4'), 0,0,'4', 1, 1, 2, NOW(), 'ຮັບສິນຄ້າເຂົ້າໃໝ່', 'admin',' 320',0,0,0,'', '1','1','0000-00-00','-',NOW(),'-',NOW(),'-',NOW(),'3','1','','','');</v>
      </c>
    </row>
    <row r="384" spans="1:15">
      <c r="A384" s="41">
        <v>385</v>
      </c>
      <c r="B384" s="34" t="s">
        <v>213</v>
      </c>
      <c r="C384" s="41" t="s">
        <v>3798</v>
      </c>
      <c r="D384" s="13" t="s">
        <v>3376</v>
      </c>
      <c r="E384" s="4" t="s">
        <v>31</v>
      </c>
      <c r="F384" s="63">
        <v>150000</v>
      </c>
      <c r="G384" s="35" t="s">
        <v>105</v>
      </c>
      <c r="H384" s="36">
        <v>1</v>
      </c>
      <c r="I384" s="34" t="s">
        <v>552</v>
      </c>
      <c r="J384" s="46"/>
      <c r="K384" s="87">
        <f t="shared" si="20"/>
        <v>1</v>
      </c>
      <c r="L384" s="87">
        <v>1</v>
      </c>
      <c r="M384" s="87">
        <f t="shared" si="21"/>
        <v>1</v>
      </c>
      <c r="N384" s="87" t="str">
        <f t="shared" si="2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('1','C0000385','ໃບຕັດປູນ + ກະໂລ້  7''   ','','','','', '', '','','ແຜ່ນ',1,3,2,NOW(), 0, '0000-00-00 00:00:00', 0, '1',0,0 ); </v>
      </c>
      <c r="O384" s="87" t="str">
        <f t="shared" si="2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150000',0,0,0,'', '1','1','0000-00-00','-',NOW(),'-',NOW(),'-',NOW(),'1','1','','','');</v>
      </c>
    </row>
    <row r="385" spans="1:15">
      <c r="A385" s="41">
        <v>386</v>
      </c>
      <c r="B385" s="34" t="s">
        <v>213</v>
      </c>
      <c r="C385" s="41" t="s">
        <v>3799</v>
      </c>
      <c r="D385" s="13" t="s">
        <v>3376</v>
      </c>
      <c r="E385" s="4" t="s">
        <v>31</v>
      </c>
      <c r="F385" s="63">
        <v>89000</v>
      </c>
      <c r="G385" s="35" t="s">
        <v>105</v>
      </c>
      <c r="H385" s="36">
        <v>5</v>
      </c>
      <c r="I385" s="34" t="s">
        <v>552</v>
      </c>
      <c r="J385" s="46"/>
      <c r="K385" s="87">
        <f t="shared" si="20"/>
        <v>1</v>
      </c>
      <c r="L385" s="87">
        <v>1</v>
      </c>
      <c r="M385" s="87">
        <f t="shared" si="21"/>
        <v>1</v>
      </c>
      <c r="N385" s="87" t="str">
        <f t="shared" si="2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('1','C0000386','ໃບຕັດປູນ + ກະໂລ້  7''   ','','','','', '', '','','ແຜ່ນ',1,3,2,NOW(), 0, '0000-00-00 00:00:00', 0, '1',0,0 ); </v>
      </c>
      <c r="O385" s="87" t="str">
        <f t="shared" si="2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0,0,'5', 1, 1, 2, NOW(), 'ຮັບສິນຄ້າເຂົ້າໃໝ່', 'admin',' 89000',0,0,0,'', '1','1','0000-00-00','-',NOW(),'-',NOW(),'-',NOW(),'1','1','','','');</v>
      </c>
    </row>
    <row r="386" spans="1:15">
      <c r="A386" s="41">
        <v>387</v>
      </c>
      <c r="B386" s="34" t="s">
        <v>213</v>
      </c>
      <c r="C386" s="41" t="s">
        <v>3800</v>
      </c>
      <c r="D386" s="13" t="s">
        <v>3376</v>
      </c>
      <c r="E386" s="4" t="s">
        <v>31</v>
      </c>
      <c r="F386" s="49">
        <v>0</v>
      </c>
      <c r="G386" s="47" t="s">
        <v>105</v>
      </c>
      <c r="H386" s="8">
        <v>13</v>
      </c>
      <c r="I386" s="163" t="s">
        <v>652</v>
      </c>
      <c r="J386" s="46"/>
      <c r="K386" s="87">
        <f t="shared" si="20"/>
        <v>1</v>
      </c>
      <c r="L386" s="87">
        <v>1</v>
      </c>
      <c r="M386" s="87">
        <f t="shared" si="21"/>
        <v>1</v>
      </c>
      <c r="N386" s="87" t="str">
        <f t="shared" si="2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('1','C0000387','ໃບຕັດປູນ + ກະໂລ້  7''   ','','','','', '', '','','ແຜ່ນ',1,3,2,NOW(), 0, '0000-00-00 00:00:00', 0, '1',0,0 ); </v>
      </c>
      <c r="O386" s="87" t="str">
        <f t="shared" si="2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0,0,'13', 1, 1, 2, NOW(), 'ຮັບສິນຄ້າເຂົ້າໃໝ່', 'admin',' 0',0,0,0,'', '1','1','0000-00-00','-',NOW(),'-',NOW(),'-',NOW(),'1','1','','','');</v>
      </c>
    </row>
    <row r="387" spans="1:15">
      <c r="A387" s="41">
        <v>388</v>
      </c>
      <c r="B387" s="34" t="s">
        <v>213</v>
      </c>
      <c r="C387" s="41" t="s">
        <v>3801</v>
      </c>
      <c r="D387" s="13" t="s">
        <v>3378</v>
      </c>
      <c r="E387" s="4" t="s">
        <v>31</v>
      </c>
      <c r="F387" s="63">
        <v>2150</v>
      </c>
      <c r="G387" s="112" t="s">
        <v>671</v>
      </c>
      <c r="H387" s="36">
        <v>1</v>
      </c>
      <c r="I387" s="34" t="s">
        <v>570</v>
      </c>
      <c r="J387" s="53"/>
      <c r="K387" s="87">
        <f t="shared" ref="K387:K450" si="24">_xlfn.IFS(I387="ສາງລາຍວັນສຳນັກງານໃຫຍ່",1,I387="ພະແນກບໍລິຫານສຳນັກງານໃຫຍ່",2,I387="ໄອເຕັກສູນວາງສະແດງສິນຄ້າ",3,I387="ໄອເຕັກມໍລ",4,I387="ໄອເຕັກສວນນ້ຳ",5,I387="ທົ່ງຂັນຄຳມໍລ",6,TRUE,1)</f>
        <v>4</v>
      </c>
      <c r="L387" s="87">
        <v>1</v>
      </c>
      <c r="M387" s="87">
        <f t="shared" ref="M387:M450" si="25">_xlfn.IFS(G387="ກີບ",1,G387="ບາດ",3,G387="ໂດລາ",2,TRUE,1)</f>
        <v>3</v>
      </c>
      <c r="N387" s="87" t="str">
        <f t="shared" ref="N387:N450" si="26">"INSERT INTO tb_material(info_id, mBarcode, materialName, materialRemark, materialRemark1, materialRemark2, uname1, unitQty1,uname2, unitQty2, uname3, unitQty3,status_id,user_add,date_add,user_edit,date_edit, min_stock, kf_id, ingredient, mOpenStock) " &amp; " Values ('"&amp; K387 &amp;"','"&amp; C387 &amp;"','"&amp; D387 &amp;"','','','','', '', '','','" &amp; E387 &amp;"',1,3,2,NOW(), 0, '0000-00-00 00:00:00', 0, '"&amp; L387&amp;"',0,0 ); "</f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('4','C0000388','ໃບຕັດປູນ + ກະໂລ້  16''   ','','','','', '', '','','ແຜ່ນ',1,3,2,NOW(), 0, '0000-00-00 00:00:00', 0, '1',0,0 ); </v>
      </c>
      <c r="O387" s="87" t="str">
        <f t="shared" ref="O387:O450" si="27">"INSERT INTO tb_transactiond ( tranID, info_id, date_tran, materialID, unitQty1, unitQty2, unitQty3, tranType, status_id, user_add, date_add, Dremark, staffName,  pur_price, pur_tax, sale_price, receive_dis, location_addr, openID," &amp; "   dbch, exp_date,bill_no, bill_date,whouse_no, whouse_date, po_no, po_date, cur_id, lot_no, `release`, sector, po_file) " &amp; "
VALUES ('778899776655431', '"&amp;K387&amp;"', '2024-04-10', (SELECT MAX(materialID) as materialID FROM tb_material WHERE info_id= '"&amp;K387&amp;"'), 0,0,'"&amp;H387&amp;"', 1, 1, 2, NOW(), 'ຮັບສິນຄ້າເຂົ້າໃໝ່', 'admin',' "&amp;F387&amp;"',0,0,0,'', '1','1','0000-00-00','-',NOW(),'-',NOW(),'-',NOW(),'"&amp;M387&amp;"','1','','','');"</f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'4', '2024-04-10', (SELECT MAX(materialID) as materialID FROM tb_material WHERE info_id= '4'), 0,0,'1', 1, 1, 2, NOW(), 'ຮັບສິນຄ້າເຂົ້າໃໝ່', 'admin',' 2150',0,0,0,'', '1','1','0000-00-00','-',NOW(),'-',NOW(),'-',NOW(),'3','1','','','');</v>
      </c>
    </row>
    <row r="388" spans="1:15">
      <c r="A388" s="41">
        <v>389</v>
      </c>
      <c r="B388" s="34" t="s">
        <v>213</v>
      </c>
      <c r="C388" s="41" t="s">
        <v>3802</v>
      </c>
      <c r="D388" s="13" t="s">
        <v>3378</v>
      </c>
      <c r="E388" s="4" t="s">
        <v>31</v>
      </c>
      <c r="F388" s="63">
        <v>0</v>
      </c>
      <c r="G388" s="47" t="s">
        <v>105</v>
      </c>
      <c r="H388" s="36">
        <v>6</v>
      </c>
      <c r="I388" s="34" t="s">
        <v>552</v>
      </c>
      <c r="J388" s="46"/>
      <c r="K388" s="87">
        <f t="shared" si="24"/>
        <v>1</v>
      </c>
      <c r="L388" s="87">
        <v>1</v>
      </c>
      <c r="M388" s="87">
        <f t="shared" si="25"/>
        <v>1</v>
      </c>
      <c r="N388" s="87" t="str">
        <f t="shared" si="2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('1','C0000389','ໃບຕັດປູນ + ກະໂລ້  16''   ','','','','', '', '','','ແຜ່ນ',1,3,2,NOW(), 0, '0000-00-00 00:00:00', 0, '1',0,0 ); </v>
      </c>
      <c r="O388" s="87" t="str">
        <f t="shared" si="2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0,0,'6', 1, 1, 2, NOW(), 'ຮັບສິນຄ້າເຂົ້າໃໝ່', 'admin',' 0',0,0,0,'', '1','1','0000-00-00','-',NOW(),'-',NOW(),'-',NOW(),'1','1','','','');</v>
      </c>
    </row>
    <row r="389" spans="1:15">
      <c r="A389" s="41">
        <v>390</v>
      </c>
      <c r="B389" s="34" t="s">
        <v>213</v>
      </c>
      <c r="C389" s="41" t="s">
        <v>3803</v>
      </c>
      <c r="D389" s="53" t="s">
        <v>2873</v>
      </c>
      <c r="E389" s="46" t="s">
        <v>619</v>
      </c>
      <c r="F389" s="49">
        <v>0</v>
      </c>
      <c r="G389" s="47" t="s">
        <v>105</v>
      </c>
      <c r="H389" s="48">
        <v>75</v>
      </c>
      <c r="I389" s="46" t="s">
        <v>552</v>
      </c>
      <c r="J389" s="46"/>
      <c r="K389" s="87">
        <f t="shared" si="24"/>
        <v>1</v>
      </c>
      <c r="L389" s="87">
        <v>1</v>
      </c>
      <c r="M389" s="87">
        <f t="shared" si="25"/>
        <v>1</v>
      </c>
      <c r="N389" s="87" t="str">
        <f t="shared" si="2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('1','C0000390','ບ໊ອກແກ້ວໃສ  MULIA  190 X 190 X 95 mm    6ອັນ/ແກັດ','','','','', '', '','','ແກັດ',1,3,2,NOW(), 0, '0000-00-00 00:00:00', 0, '1',0,0 ); </v>
      </c>
      <c r="O389" s="87" t="str">
        <f t="shared" si="2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0,0,'75', 1, 1, 2, NOW(), 'ຮັບສິນຄ້າເຂົ້າໃໝ່', 'admin',' 0',0,0,0,'', '1','1','0000-00-00','-',NOW(),'-',NOW(),'-',NOW(),'1','1','','','');</v>
      </c>
    </row>
    <row r="390" spans="1:15">
      <c r="A390" s="41">
        <v>391</v>
      </c>
      <c r="B390" s="34" t="s">
        <v>213</v>
      </c>
      <c r="C390" s="41" t="s">
        <v>3804</v>
      </c>
      <c r="D390" s="53" t="s">
        <v>3074</v>
      </c>
      <c r="E390" s="46" t="s">
        <v>2814</v>
      </c>
      <c r="F390" s="49">
        <v>5000</v>
      </c>
      <c r="G390" s="47" t="s">
        <v>105</v>
      </c>
      <c r="H390" s="48">
        <v>11</v>
      </c>
      <c r="I390" s="46" t="s">
        <v>569</v>
      </c>
      <c r="J390" s="53"/>
      <c r="K390" s="87">
        <f t="shared" si="24"/>
        <v>3</v>
      </c>
      <c r="L390" s="87">
        <v>1</v>
      </c>
      <c r="M390" s="87">
        <f t="shared" si="25"/>
        <v>1</v>
      </c>
      <c r="N390" s="87" t="str">
        <f t="shared" si="2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('3','C0000391','ບ໋ອກຊ້ອງລົມ','','','','', '', '','','ກ້ອນ',1,3,2,NOW(), 0, '0000-00-00 00:00:00', 0, '1',0,0 ); </v>
      </c>
      <c r="O390" s="87" t="str">
        <f t="shared" si="2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'3', '2024-04-10', (SELECT MAX(materialID) as materialID FROM tb_material WHERE info_id= '3'), 0,0,'11', 1, 1, 2, NOW(), 'ຮັບສິນຄ້າເຂົ້າໃໝ່', 'admin',' 5000',0,0,0,'', '1','1','0000-00-00','-',NOW(),'-',NOW(),'-',NOW(),'1','1','','','');</v>
      </c>
    </row>
    <row r="391" spans="1:15">
      <c r="A391" s="41">
        <v>392</v>
      </c>
      <c r="B391" s="34" t="s">
        <v>213</v>
      </c>
      <c r="C391" s="41" t="s">
        <v>3805</v>
      </c>
      <c r="D391" s="53" t="s">
        <v>3000</v>
      </c>
      <c r="E391" s="46" t="s">
        <v>4</v>
      </c>
      <c r="F391" s="49">
        <v>0</v>
      </c>
      <c r="G391" s="47" t="s">
        <v>105</v>
      </c>
      <c r="H391" s="48">
        <v>200</v>
      </c>
      <c r="I391" s="46" t="s">
        <v>552</v>
      </c>
      <c r="J391" s="46"/>
      <c r="K391" s="87">
        <f t="shared" si="24"/>
        <v>1</v>
      </c>
      <c r="L391" s="87">
        <v>1</v>
      </c>
      <c r="M391" s="87">
        <f t="shared" si="25"/>
        <v>1</v>
      </c>
      <c r="N391" s="87" t="str">
        <f t="shared" si="2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('1','C0000392','ບູດລອ໊ກອາລູມີນຽມ WS  100 ອັນ/ຖົງ','','','','', '', '','','ອັນ',1,3,2,NOW(), 0, '0000-00-00 00:00:00', 0, '1',0,0 ); </v>
      </c>
      <c r="O391" s="87" t="str">
        <f t="shared" si="2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0,0,'200', 1, 1, 2, NOW(), 'ຮັບສິນຄ້າເຂົ້າໃໝ່', 'admin',' 0',0,0,0,'', '1','1','0000-00-00','-',NOW(),'-',NOW(),'-',NOW(),'1','1','','','');</v>
      </c>
    </row>
    <row r="392" spans="1:15">
      <c r="A392" s="41">
        <v>393</v>
      </c>
      <c r="B392" s="34" t="s">
        <v>213</v>
      </c>
      <c r="C392" s="41" t="s">
        <v>3806</v>
      </c>
      <c r="D392" s="53" t="s">
        <v>4395</v>
      </c>
      <c r="E392" s="46" t="s">
        <v>4</v>
      </c>
      <c r="F392" s="49">
        <v>0</v>
      </c>
      <c r="G392" s="47" t="s">
        <v>105</v>
      </c>
      <c r="H392" s="48">
        <v>147</v>
      </c>
      <c r="I392" s="46" t="s">
        <v>552</v>
      </c>
      <c r="K392" s="87">
        <f t="shared" si="24"/>
        <v>1</v>
      </c>
      <c r="L392" s="87">
        <v>1</v>
      </c>
      <c r="M392" s="87">
        <f t="shared" si="25"/>
        <v>1</v>
      </c>
      <c r="N392" s="87" t="str">
        <f t="shared" si="2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('1','C0000393','ບານພັບປະຕູ    2''','','','','', '', '','','ອັນ',1,3,2,NOW(), 0, '0000-00-00 00:00:00', 0, '1',0,0 ); </v>
      </c>
      <c r="O392" s="87" t="str">
        <f t="shared" si="2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0,0,'147', 1, 1, 2, NOW(), 'ຮັບສິນຄ້າເຂົ້າໃໝ່', 'admin',' 0',0,0,0,'', '1','1','0000-00-00','-',NOW(),'-',NOW(),'-',NOW(),'1','1','','','');</v>
      </c>
    </row>
    <row r="393" spans="1:15">
      <c r="A393" s="41">
        <v>394</v>
      </c>
      <c r="B393" s="34" t="s">
        <v>213</v>
      </c>
      <c r="C393" s="41" t="s">
        <v>3807</v>
      </c>
      <c r="D393" s="53" t="s">
        <v>4410</v>
      </c>
      <c r="E393" s="46" t="s">
        <v>4</v>
      </c>
      <c r="F393" s="49">
        <v>29916.666666599998</v>
      </c>
      <c r="G393" s="47" t="s">
        <v>105</v>
      </c>
      <c r="H393" s="48">
        <v>18</v>
      </c>
      <c r="I393" s="34" t="s">
        <v>570</v>
      </c>
      <c r="K393" s="87">
        <f t="shared" si="24"/>
        <v>4</v>
      </c>
      <c r="L393" s="87">
        <v>1</v>
      </c>
      <c r="M393" s="87">
        <f t="shared" si="25"/>
        <v>1</v>
      </c>
      <c r="N393" s="87" t="str">
        <f t="shared" si="2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('4','C0000394','ບານພັບປະຕູສະແຕນເຫຼດ 4''  3ອັນ/ແພັກ','','','','', '', '','','ອັນ',1,3,2,NOW(), 0, '0000-00-00 00:00:00', 0, '1',0,0 ); </v>
      </c>
      <c r="O393" s="87" t="str">
        <f t="shared" si="2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'4', '2024-04-10', (SELECT MAX(materialID) as materialID FROM tb_material WHERE info_id= '4'), 0,0,'18', 1, 1, 2, NOW(), 'ຮັບສິນຄ້າເຂົ້າໃໝ່', 'admin',' 29916.6666666',0,0,0,'', '1','1','0000-00-00','-',NOW(),'-',NOW(),'-',NOW(),'1','1','','','');</v>
      </c>
    </row>
    <row r="394" spans="1:15">
      <c r="A394" s="41">
        <v>395</v>
      </c>
      <c r="B394" s="34" t="s">
        <v>213</v>
      </c>
      <c r="C394" s="41" t="s">
        <v>3808</v>
      </c>
      <c r="D394" s="53" t="s">
        <v>4410</v>
      </c>
      <c r="E394" s="46" t="s">
        <v>4</v>
      </c>
      <c r="F394" s="49">
        <v>29750</v>
      </c>
      <c r="G394" s="47" t="s">
        <v>105</v>
      </c>
      <c r="H394" s="48">
        <v>42</v>
      </c>
      <c r="I394" s="34" t="s">
        <v>570</v>
      </c>
      <c r="K394" s="87">
        <f t="shared" si="24"/>
        <v>4</v>
      </c>
      <c r="L394" s="87">
        <v>1</v>
      </c>
      <c r="M394" s="87">
        <f t="shared" si="25"/>
        <v>1</v>
      </c>
      <c r="N394" s="87" t="str">
        <f t="shared" si="2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('4','C0000395','ບານພັບປະຕູສະແຕນເຫຼດ 4''  3ອັນ/ແພັກ','','','','', '', '','','ອັນ',1,3,2,NOW(), 0, '0000-00-00 00:00:00', 0, '1',0,0 ); </v>
      </c>
      <c r="O394" s="87" t="str">
        <f t="shared" si="2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'4', '2024-04-10', (SELECT MAX(materialID) as materialID FROM tb_material WHERE info_id= '4'), 0,0,'42', 1, 1, 2, NOW(), 'ຮັບສິນຄ້າເຂົ້າໃໝ່', 'admin',' 29750',0,0,0,'', '1','1','0000-00-00','-',NOW(),'-',NOW(),'-',NOW(),'1','1','','','');</v>
      </c>
    </row>
    <row r="395" spans="1:15">
      <c r="A395" s="41">
        <v>396</v>
      </c>
      <c r="B395" s="34" t="s">
        <v>213</v>
      </c>
      <c r="C395" s="41" t="s">
        <v>3809</v>
      </c>
      <c r="D395" s="53" t="s">
        <v>2991</v>
      </c>
      <c r="E395" s="46" t="s">
        <v>19</v>
      </c>
      <c r="F395" s="49">
        <v>0</v>
      </c>
      <c r="G395" s="47" t="s">
        <v>105</v>
      </c>
      <c r="H395" s="48">
        <v>2</v>
      </c>
      <c r="I395" s="46" t="s">
        <v>552</v>
      </c>
      <c r="J395" s="46"/>
      <c r="K395" s="87">
        <f t="shared" si="24"/>
        <v>1</v>
      </c>
      <c r="L395" s="87">
        <v>1</v>
      </c>
      <c r="M395" s="87">
        <f t="shared" si="25"/>
        <v>1</v>
      </c>
      <c r="N395" s="87" t="str">
        <f t="shared" si="2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('1','C0000396','ບັນໃດເຫລດສະລອຍນ້ຳ SF315  171 X 61 X 7 CM','','','','', '', '','','ຊຸດ',1,3,2,NOW(), 0, '0000-00-00 00:00:00', 0, '1',0,0 ); </v>
      </c>
      <c r="O395" s="87" t="str">
        <f t="shared" si="2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0,0,'2', 1, 1, 2, NOW(), 'ຮັບສິນຄ້າເຂົ້າໃໝ່', 'admin',' 0',0,0,0,'', '1','1','0000-00-00','-',NOW(),'-',NOW(),'-',NOW(),'1','1','','','');</v>
      </c>
    </row>
    <row r="396" spans="1:15">
      <c r="A396" s="41">
        <v>397</v>
      </c>
      <c r="B396" s="34" t="s">
        <v>213</v>
      </c>
      <c r="C396" s="41" t="s">
        <v>3810</v>
      </c>
      <c r="D396" s="53" t="s">
        <v>2990</v>
      </c>
      <c r="E396" s="46" t="s">
        <v>19</v>
      </c>
      <c r="F396" s="49">
        <v>0</v>
      </c>
      <c r="G396" s="47" t="s">
        <v>105</v>
      </c>
      <c r="H396" s="48">
        <v>1</v>
      </c>
      <c r="I396" s="46" t="s">
        <v>552</v>
      </c>
      <c r="J396" s="46"/>
      <c r="K396" s="87">
        <f t="shared" si="24"/>
        <v>1</v>
      </c>
      <c r="L396" s="87">
        <v>1</v>
      </c>
      <c r="M396" s="87">
        <f t="shared" si="25"/>
        <v>1</v>
      </c>
      <c r="N396" s="87" t="str">
        <f t="shared" si="2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('1','C0000397','ບານປະຕູໂຮງເຢັນ  94 X 200 CM  ','','','','', '', '','','ຊຸດ',1,3,2,NOW(), 0, '0000-00-00 00:00:00', 0, '1',0,0 ); </v>
      </c>
      <c r="O396" s="87" t="str">
        <f t="shared" si="2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397" spans="1:15">
      <c r="A397" s="41">
        <v>398</v>
      </c>
      <c r="B397" s="34" t="s">
        <v>213</v>
      </c>
      <c r="C397" s="41" t="s">
        <v>3811</v>
      </c>
      <c r="D397" s="53" t="s">
        <v>3369</v>
      </c>
      <c r="E397" s="46" t="s">
        <v>2945</v>
      </c>
      <c r="F397" s="49">
        <v>0</v>
      </c>
      <c r="G397" s="47" t="s">
        <v>105</v>
      </c>
      <c r="H397" s="48">
        <v>3</v>
      </c>
      <c r="I397" s="46" t="s">
        <v>552</v>
      </c>
      <c r="J397" s="46"/>
      <c r="K397" s="87">
        <f t="shared" si="24"/>
        <v>1</v>
      </c>
      <c r="L397" s="87">
        <v>1</v>
      </c>
      <c r="M397" s="87">
        <f t="shared" si="25"/>
        <v>1</v>
      </c>
      <c r="N397" s="87" t="str">
        <f t="shared" si="2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('1','C0000398','ບານປະຕູໄມ້ອັດ  120 X 240 CM ','','','','', '', '','','ບານ',1,3,2,NOW(), 0, '0000-00-00 00:00:00', 0, '1',0,0 ); </v>
      </c>
      <c r="O397" s="87" t="str">
        <f t="shared" si="2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0,0,'3', 1, 1, 2, NOW(), 'ຮັບສິນຄ້າເຂົ້າໃໝ່', 'admin',' 0',0,0,0,'', '1','1','0000-00-00','-',NOW(),'-',NOW(),'-',NOW(),'1','1','','','');</v>
      </c>
    </row>
    <row r="398" spans="1:15">
      <c r="A398" s="41">
        <v>399</v>
      </c>
      <c r="B398" s="34" t="s">
        <v>213</v>
      </c>
      <c r="C398" s="41" t="s">
        <v>3812</v>
      </c>
      <c r="D398" s="53" t="s">
        <v>3370</v>
      </c>
      <c r="E398" s="46" t="s">
        <v>2945</v>
      </c>
      <c r="F398" s="49">
        <v>0</v>
      </c>
      <c r="G398" s="47" t="s">
        <v>105</v>
      </c>
      <c r="H398" s="48">
        <v>1</v>
      </c>
      <c r="I398" s="46" t="s">
        <v>552</v>
      </c>
      <c r="J398" s="46"/>
      <c r="K398" s="87">
        <f t="shared" si="24"/>
        <v>1</v>
      </c>
      <c r="L398" s="87">
        <v>1</v>
      </c>
      <c r="M398" s="87">
        <f t="shared" si="25"/>
        <v>1</v>
      </c>
      <c r="N398" s="87" t="str">
        <f t="shared" si="2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('1','C0000399','ບານປະຕູໄມ້ອັດ  100 X 200 CM ','','','','', '', '','','ບານ',1,3,2,NOW(), 0, '0000-00-00 00:00:00', 0, '1',0,0 ); </v>
      </c>
      <c r="O398" s="87" t="str">
        <f t="shared" si="2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399" spans="1:15">
      <c r="A399" s="41">
        <v>400</v>
      </c>
      <c r="B399" s="34" t="s">
        <v>213</v>
      </c>
      <c r="C399" s="41" t="s">
        <v>3813</v>
      </c>
      <c r="D399" s="53" t="s">
        <v>3371</v>
      </c>
      <c r="E399" s="46" t="s">
        <v>2945</v>
      </c>
      <c r="F399" s="49">
        <v>0</v>
      </c>
      <c r="G399" s="47" t="s">
        <v>105</v>
      </c>
      <c r="H399" s="48">
        <v>4</v>
      </c>
      <c r="I399" s="46" t="s">
        <v>552</v>
      </c>
      <c r="J399" s="46"/>
      <c r="K399" s="87">
        <f t="shared" si="24"/>
        <v>1</v>
      </c>
      <c r="L399" s="87">
        <v>1</v>
      </c>
      <c r="M399" s="87">
        <f t="shared" si="25"/>
        <v>1</v>
      </c>
      <c r="N399" s="87" t="str">
        <f t="shared" si="2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('1','C0000400','ບານປະຕູໄມ້ອັດ    98 X 199 CM   (ເກົ່າ)','','','','', '', '','','ບານ',1,3,2,NOW(), 0, '0000-00-00 00:00:00', 0, '1',0,0 ); </v>
      </c>
      <c r="O399" s="87" t="str">
        <f t="shared" si="2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0,0,'4', 1, 1, 2, NOW(), 'ຮັບສິນຄ້າເຂົ້າໃໝ່', 'admin',' 0',0,0,0,'', '1','1','0000-00-00','-',NOW(),'-',NOW(),'-',NOW(),'1','1','','','');</v>
      </c>
    </row>
    <row r="400" spans="1:15">
      <c r="A400" s="41">
        <v>401</v>
      </c>
      <c r="B400" s="34" t="s">
        <v>213</v>
      </c>
      <c r="C400" s="41" t="s">
        <v>3814</v>
      </c>
      <c r="D400" s="53" t="s">
        <v>3372</v>
      </c>
      <c r="E400" s="46" t="s">
        <v>2945</v>
      </c>
      <c r="F400" s="49">
        <v>0</v>
      </c>
      <c r="G400" s="47" t="s">
        <v>105</v>
      </c>
      <c r="H400" s="48">
        <v>3</v>
      </c>
      <c r="I400" s="46" t="s">
        <v>552</v>
      </c>
      <c r="J400" s="46"/>
      <c r="K400" s="87">
        <f t="shared" si="24"/>
        <v>1</v>
      </c>
      <c r="L400" s="87">
        <v>1</v>
      </c>
      <c r="M400" s="87">
        <f t="shared" si="25"/>
        <v>1</v>
      </c>
      <c r="N400" s="87" t="str">
        <f t="shared" si="2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('1','C0000401','ບານປະຕູໄມ້ອັດ    80 X 200 CM  ','','','','', '', '','','ບານ',1,3,2,NOW(), 0, '0000-00-00 00:00:00', 0, '1',0,0 ); </v>
      </c>
      <c r="O400" s="87" t="str">
        <f t="shared" si="2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0,0,'3', 1, 1, 2, NOW(), 'ຮັບສິນຄ້າເຂົ້າໃໝ່', 'admin',' 0',0,0,0,'', '1','1','0000-00-00','-',NOW(),'-',NOW(),'-',NOW(),'1','1','','','');</v>
      </c>
    </row>
    <row r="401" spans="1:15">
      <c r="A401" s="41">
        <v>402</v>
      </c>
      <c r="B401" s="34" t="s">
        <v>213</v>
      </c>
      <c r="C401" s="41" t="s">
        <v>3815</v>
      </c>
      <c r="D401" s="53" t="s">
        <v>3373</v>
      </c>
      <c r="E401" s="46" t="s">
        <v>2945</v>
      </c>
      <c r="F401" s="49">
        <v>0</v>
      </c>
      <c r="G401" s="47" t="s">
        <v>105</v>
      </c>
      <c r="H401" s="48">
        <v>3</v>
      </c>
      <c r="I401" s="46" t="s">
        <v>552</v>
      </c>
      <c r="J401" s="46"/>
      <c r="K401" s="87">
        <f t="shared" si="24"/>
        <v>1</v>
      </c>
      <c r="L401" s="87">
        <v>1</v>
      </c>
      <c r="M401" s="87">
        <f t="shared" si="25"/>
        <v>1</v>
      </c>
      <c r="N401" s="87" t="str">
        <f t="shared" si="2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('1','C0000402','ບານປະຕູໂຮງໜັງ  98 X 200 CM  (ເກົ່າ)','','','','', '', '','','ບານ',1,3,2,NOW(), 0, '0000-00-00 00:00:00', 0, '1',0,0 ); </v>
      </c>
      <c r="O401" s="87" t="str">
        <f t="shared" si="2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0,0,'3', 1, 1, 2, NOW(), 'ຮັບສິນຄ້າເຂົ້າໃໝ່', 'admin',' 0',0,0,0,'', '1','1','0000-00-00','-',NOW(),'-',NOW(),'-',NOW(),'1','1','','','');</v>
      </c>
    </row>
    <row r="402" spans="1:15">
      <c r="A402" s="41">
        <v>403</v>
      </c>
      <c r="B402" s="34" t="s">
        <v>213</v>
      </c>
      <c r="C402" s="41" t="s">
        <v>3816</v>
      </c>
      <c r="D402" s="53" t="s">
        <v>2989</v>
      </c>
      <c r="E402" s="46" t="s">
        <v>2945</v>
      </c>
      <c r="F402" s="49">
        <v>0</v>
      </c>
      <c r="G402" s="47" t="s">
        <v>105</v>
      </c>
      <c r="H402" s="48">
        <v>13</v>
      </c>
      <c r="I402" s="46" t="s">
        <v>552</v>
      </c>
      <c r="J402" s="46"/>
      <c r="K402" s="87">
        <f t="shared" si="24"/>
        <v>1</v>
      </c>
      <c r="L402" s="87">
        <v>1</v>
      </c>
      <c r="M402" s="87">
        <f t="shared" si="25"/>
        <v>1</v>
      </c>
      <c r="N402" s="87" t="str">
        <f t="shared" si="2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('1','C0000403','ບານປະຕູລາຍໄມ້ຢາງ    3.5 X 61 X 350 CM  (ເກົ່າ)','','','','', '', '','','ບານ',1,3,2,NOW(), 0, '0000-00-00 00:00:00', 0, '1',0,0 ); </v>
      </c>
      <c r="O402" s="87" t="str">
        <f t="shared" si="2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0,0,'13', 1, 1, 2, NOW(), 'ຮັບສິນຄ້າເຂົ້າໃໝ່', 'admin',' 0',0,0,0,'', '1','1','0000-00-00','-',NOW(),'-',NOW(),'-',NOW(),'1','1','','','');</v>
      </c>
    </row>
    <row r="403" spans="1:15">
      <c r="A403" s="41">
        <v>404</v>
      </c>
      <c r="B403" s="34" t="s">
        <v>213</v>
      </c>
      <c r="C403" s="41" t="s">
        <v>3817</v>
      </c>
      <c r="D403" s="53" t="s">
        <v>3367</v>
      </c>
      <c r="E403" s="46" t="s">
        <v>2945</v>
      </c>
      <c r="F403" s="49">
        <v>0</v>
      </c>
      <c r="G403" s="47" t="s">
        <v>105</v>
      </c>
      <c r="H403" s="48">
        <v>7</v>
      </c>
      <c r="I403" s="46" t="s">
        <v>552</v>
      </c>
      <c r="J403" s="46"/>
      <c r="K403" s="87">
        <f t="shared" si="24"/>
        <v>1</v>
      </c>
      <c r="L403" s="87">
        <v>1</v>
      </c>
      <c r="M403" s="87">
        <f t="shared" si="25"/>
        <v>1</v>
      </c>
      <c r="N403" s="87" t="str">
        <f t="shared" si="2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('1','C0000404','ບານປະຕູລາບໄມ້ຢາງ 123 X 235 CM  (ເກົ່າ)','','','','', '', '','','ບານ',1,3,2,NOW(), 0, '0000-00-00 00:00:00', 0, '1',0,0 ); </v>
      </c>
      <c r="O403" s="87" t="str">
        <f t="shared" si="2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0,0,'7', 1, 1, 2, NOW(), 'ຮັບສິນຄ້າເຂົ້າໃໝ່', 'admin',' 0',0,0,0,'', '1','1','0000-00-00','-',NOW(),'-',NOW(),'-',NOW(),'1','1','','','');</v>
      </c>
    </row>
    <row r="404" spans="1:15">
      <c r="A404" s="41">
        <v>405</v>
      </c>
      <c r="B404" s="34" t="s">
        <v>213</v>
      </c>
      <c r="C404" s="41" t="s">
        <v>3818</v>
      </c>
      <c r="D404" s="53" t="s">
        <v>3368</v>
      </c>
      <c r="E404" s="46" t="s">
        <v>2945</v>
      </c>
      <c r="F404" s="49">
        <v>0</v>
      </c>
      <c r="G404" s="47" t="s">
        <v>105</v>
      </c>
      <c r="H404" s="48">
        <v>1</v>
      </c>
      <c r="I404" s="46" t="s">
        <v>552</v>
      </c>
      <c r="J404" s="46"/>
      <c r="K404" s="87">
        <f t="shared" si="24"/>
        <v>1</v>
      </c>
      <c r="L404" s="87">
        <v>1</v>
      </c>
      <c r="M404" s="87">
        <f t="shared" si="25"/>
        <v>1</v>
      </c>
      <c r="N404" s="87" t="str">
        <f t="shared" si="2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('1','C0000405','ບານປະຕູລາບໄມ້ຢາງ 137 X 236 CM  (ເກົ່າ)','','','','', '', '','','ບານ',1,3,2,NOW(), 0, '0000-00-00 00:00:00', 0, '1',0,0 ); </v>
      </c>
      <c r="O404" s="87" t="str">
        <f t="shared" si="2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405" spans="1:15">
      <c r="A405" s="41">
        <v>406</v>
      </c>
      <c r="B405" s="34" t="s">
        <v>213</v>
      </c>
      <c r="C405" s="41" t="s">
        <v>3819</v>
      </c>
      <c r="D405" s="53" t="s">
        <v>3363</v>
      </c>
      <c r="E405" s="46" t="s">
        <v>2945</v>
      </c>
      <c r="F405" s="49">
        <v>0</v>
      </c>
      <c r="G405" s="47" t="s">
        <v>105</v>
      </c>
      <c r="H405" s="48">
        <v>3</v>
      </c>
      <c r="I405" s="46" t="s">
        <v>552</v>
      </c>
      <c r="J405" s="46"/>
      <c r="K405" s="87">
        <f t="shared" si="24"/>
        <v>1</v>
      </c>
      <c r="L405" s="87">
        <v>1</v>
      </c>
      <c r="M405" s="87">
        <f t="shared" si="25"/>
        <v>1</v>
      </c>
      <c r="N405" s="87" t="str">
        <f t="shared" si="2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('1','C0000406','ບານປະຕູຢາງ  PVC   80  X 200 CM  ''ສຳຫລັບຫ້ອງນໍ້າ''  ສີຂາວ  (ບານເກົ່າ)','','','','', '', '','','ບານ',1,3,2,NOW(), 0, '0000-00-00 00:00:00', 0, '1',0,0 ); </v>
      </c>
      <c r="O405" s="87" t="str">
        <f t="shared" si="2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0,0,'3', 1, 1, 2, NOW(), 'ຮັບສິນຄ້າເຂົ້າໃໝ່', 'admin',' 0',0,0,0,'', '1','1','0000-00-00','-',NOW(),'-',NOW(),'-',NOW(),'1','1','','','');</v>
      </c>
    </row>
    <row r="406" spans="1:15">
      <c r="A406" s="41">
        <v>407</v>
      </c>
      <c r="B406" s="34" t="s">
        <v>213</v>
      </c>
      <c r="C406" s="41" t="s">
        <v>3820</v>
      </c>
      <c r="D406" s="53" t="s">
        <v>3364</v>
      </c>
      <c r="E406" s="46" t="s">
        <v>2945</v>
      </c>
      <c r="F406" s="49">
        <v>0</v>
      </c>
      <c r="G406" s="47" t="s">
        <v>105</v>
      </c>
      <c r="H406" s="48">
        <v>42</v>
      </c>
      <c r="I406" s="46" t="s">
        <v>552</v>
      </c>
      <c r="J406" s="46"/>
      <c r="K406" s="87">
        <f t="shared" si="24"/>
        <v>1</v>
      </c>
      <c r="L406" s="87">
        <v>1</v>
      </c>
      <c r="M406" s="87">
        <f t="shared" si="25"/>
        <v>1</v>
      </c>
      <c r="N406" s="87" t="str">
        <f t="shared" si="2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('1','C0000407','ບານປະຕູຢາງ  PVC   70  X 180 CM  ''ສຳຫລັບຫ້ອງນໍ້າ''  ສີຂາວ  (ບານເກົ່າ)','','','','', '', '','','ບານ',1,3,2,NOW(), 0, '0000-00-00 00:00:00', 0, '1',0,0 ); </v>
      </c>
      <c r="O406" s="87" t="str">
        <f t="shared" si="2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0,0,'42', 1, 1, 2, NOW(), 'ຮັບສິນຄ້າເຂົ້າໃໝ່', 'admin',' 0',0,0,0,'', '1','1','0000-00-00','-',NOW(),'-',NOW(),'-',NOW(),'1','1','','','');</v>
      </c>
    </row>
    <row r="407" spans="1:15">
      <c r="A407" s="41">
        <v>408</v>
      </c>
      <c r="B407" s="34" t="s">
        <v>213</v>
      </c>
      <c r="C407" s="41" t="s">
        <v>3821</v>
      </c>
      <c r="D407" s="53" t="s">
        <v>3365</v>
      </c>
      <c r="E407" s="46" t="s">
        <v>2945</v>
      </c>
      <c r="F407" s="49">
        <v>0</v>
      </c>
      <c r="G407" s="47" t="s">
        <v>105</v>
      </c>
      <c r="H407" s="48">
        <v>2</v>
      </c>
      <c r="I407" s="46" t="s">
        <v>552</v>
      </c>
      <c r="J407" s="46"/>
      <c r="K407" s="87">
        <f t="shared" si="24"/>
        <v>1</v>
      </c>
      <c r="L407" s="87">
        <v>1</v>
      </c>
      <c r="M407" s="87">
        <f t="shared" si="25"/>
        <v>1</v>
      </c>
      <c r="N407" s="87" t="str">
        <f t="shared" si="2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('1','C0000408','ບານປະຕູຢາງ  PVC   80 X 200 CM   ລາຍໄມ້ປາໂນ  ສີຂາວ','','','','', '', '','','ບານ',1,3,2,NOW(), 0, '0000-00-00 00:00:00', 0, '1',0,0 ); </v>
      </c>
      <c r="O407" s="87" t="str">
        <f t="shared" si="2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0,0,'2', 1, 1, 2, NOW(), 'ຮັບສິນຄ້າເຂົ້າໃໝ່', 'admin',' 0',0,0,0,'', '1','1','0000-00-00','-',NOW(),'-',NOW(),'-',NOW(),'1','1','','','');</v>
      </c>
    </row>
    <row r="408" spans="1:15">
      <c r="A408" s="41">
        <v>409</v>
      </c>
      <c r="B408" s="34" t="s">
        <v>213</v>
      </c>
      <c r="C408" s="41" t="s">
        <v>3822</v>
      </c>
      <c r="D408" s="53" t="s">
        <v>3366</v>
      </c>
      <c r="E408" s="46" t="s">
        <v>19</v>
      </c>
      <c r="F408" s="49">
        <v>0</v>
      </c>
      <c r="G408" s="47" t="s">
        <v>105</v>
      </c>
      <c r="H408" s="48">
        <v>2</v>
      </c>
      <c r="I408" s="46" t="s">
        <v>552</v>
      </c>
      <c r="J408" s="46"/>
      <c r="K408" s="87">
        <f t="shared" si="24"/>
        <v>1</v>
      </c>
      <c r="L408" s="87">
        <v>1</v>
      </c>
      <c r="M408" s="87">
        <f t="shared" si="25"/>
        <v>1</v>
      </c>
      <c r="N408" s="87" t="str">
        <f t="shared" si="2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('1','C0000409','ບານປະຕູຢາງ  PVC   80 X 200 CM   ລາຍໄມ້ດູ່ ສີແດງຊໍ້າ','','','','', '', '','','ຊຸດ',1,3,2,NOW(), 0, '0000-00-00 00:00:00', 0, '1',0,0 ); </v>
      </c>
      <c r="O408" s="87" t="str">
        <f t="shared" si="2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0,0,'2', 1, 1, 2, NOW(), 'ຮັບສິນຄ້າເຂົ້າໃໝ່', 'admin',' 0',0,0,0,'', '1','1','0000-00-00','-',NOW(),'-',NOW(),'-',NOW(),'1','1','','','');</v>
      </c>
    </row>
    <row r="409" spans="1:15">
      <c r="A409" s="41">
        <v>410</v>
      </c>
      <c r="B409" s="34" t="s">
        <v>213</v>
      </c>
      <c r="C409" s="41" t="s">
        <v>3823</v>
      </c>
      <c r="D409" s="53" t="s">
        <v>2988</v>
      </c>
      <c r="E409" s="46" t="s">
        <v>2945</v>
      </c>
      <c r="F409" s="49">
        <v>0</v>
      </c>
      <c r="G409" s="47" t="s">
        <v>105</v>
      </c>
      <c r="H409" s="48">
        <v>3</v>
      </c>
      <c r="I409" s="46" t="s">
        <v>552</v>
      </c>
      <c r="J409" s="46"/>
      <c r="K409" s="87">
        <f t="shared" si="24"/>
        <v>1</v>
      </c>
      <c r="L409" s="87">
        <v>1</v>
      </c>
      <c r="M409" s="87">
        <f t="shared" si="25"/>
        <v>1</v>
      </c>
      <c r="N409" s="87" t="str">
        <f t="shared" si="2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('1','C0000410','ບານປະຕູໄມ້ ປາໂນ  70 X 180 CM','','','','', '', '','','ບານ',1,3,2,NOW(), 0, '0000-00-00 00:00:00', 0, '1',0,0 ); </v>
      </c>
      <c r="O409" s="87" t="str">
        <f t="shared" si="2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0,0,'3', 1, 1, 2, NOW(), 'ຮັບສິນຄ້າເຂົ້າໃໝ່', 'admin',' 0',0,0,0,'', '1','1','0000-00-00','-',NOW(),'-',NOW(),'-',NOW(),'1','1','','','');</v>
      </c>
    </row>
    <row r="410" spans="1:15">
      <c r="A410" s="41">
        <v>411</v>
      </c>
      <c r="B410" s="34" t="s">
        <v>213</v>
      </c>
      <c r="C410" s="41" t="s">
        <v>3824</v>
      </c>
      <c r="D410" s="53" t="s">
        <v>2987</v>
      </c>
      <c r="E410" s="46" t="s">
        <v>2945</v>
      </c>
      <c r="F410" s="49">
        <v>0</v>
      </c>
      <c r="G410" s="47" t="s">
        <v>105</v>
      </c>
      <c r="H410" s="48">
        <v>1</v>
      </c>
      <c r="I410" s="46" t="s">
        <v>552</v>
      </c>
      <c r="J410" s="46"/>
      <c r="K410" s="87">
        <f t="shared" si="24"/>
        <v>1</v>
      </c>
      <c r="L410" s="87">
        <v>1</v>
      </c>
      <c r="M410" s="87">
        <f t="shared" si="25"/>
        <v>1</v>
      </c>
      <c r="N410" s="87" t="str">
        <f t="shared" si="2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('1','C0000411','ບານປະຕູໄມ້ ປາໂນ  90 X 190 CM','','','','', '', '','','ບານ',1,3,2,NOW(), 0, '0000-00-00 00:00:00', 0, '1',0,0 ); </v>
      </c>
      <c r="O410" s="87" t="str">
        <f t="shared" si="2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411" spans="1:15">
      <c r="A411" s="41">
        <v>412</v>
      </c>
      <c r="B411" s="34" t="s">
        <v>213</v>
      </c>
      <c r="C411" s="41" t="s">
        <v>3825</v>
      </c>
      <c r="D411" s="53" t="s">
        <v>2986</v>
      </c>
      <c r="E411" s="46" t="s">
        <v>2945</v>
      </c>
      <c r="F411" s="49">
        <v>0</v>
      </c>
      <c r="G411" s="47" t="s">
        <v>105</v>
      </c>
      <c r="H411" s="48">
        <v>2</v>
      </c>
      <c r="I411" s="46" t="s">
        <v>552</v>
      </c>
      <c r="J411" s="46"/>
      <c r="K411" s="87">
        <f t="shared" si="24"/>
        <v>1</v>
      </c>
      <c r="L411" s="87">
        <v>1</v>
      </c>
      <c r="M411" s="87">
        <f t="shared" si="25"/>
        <v>1</v>
      </c>
      <c r="N411" s="87" t="str">
        <f t="shared" si="2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('1','C0000412','ບານປະຕູໄມ້ ປາໂນ  89 X 238 CM','','','','', '', '','','ບານ',1,3,2,NOW(), 0, '0000-00-00 00:00:00', 0, '1',0,0 ); </v>
      </c>
      <c r="O411" s="87" t="str">
        <f t="shared" si="2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0,0,'2', 1, 1, 2, NOW(), 'ຮັບສິນຄ້າເຂົ້າໃໝ່', 'admin',' 0',0,0,0,'', '1','1','0000-00-00','-',NOW(),'-',NOW(),'-',NOW(),'1','1','','','');</v>
      </c>
    </row>
    <row r="412" spans="1:15">
      <c r="A412" s="41">
        <v>413</v>
      </c>
      <c r="B412" s="34" t="s">
        <v>213</v>
      </c>
      <c r="C412" s="41" t="s">
        <v>3826</v>
      </c>
      <c r="D412" s="53" t="s">
        <v>3362</v>
      </c>
      <c r="E412" s="46" t="s">
        <v>2945</v>
      </c>
      <c r="F412" s="49">
        <v>0</v>
      </c>
      <c r="G412" s="47" t="s">
        <v>105</v>
      </c>
      <c r="H412" s="48">
        <v>1</v>
      </c>
      <c r="I412" s="46" t="s">
        <v>552</v>
      </c>
      <c r="J412" s="46"/>
      <c r="K412" s="87">
        <f t="shared" si="24"/>
        <v>1</v>
      </c>
      <c r="L412" s="87">
        <v>1</v>
      </c>
      <c r="M412" s="87">
        <f t="shared" si="25"/>
        <v>1</v>
      </c>
      <c r="N412" s="87" t="str">
        <f t="shared" si="2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('1','C0000413','ບານປະຕູໄມ້ ແກະລາຍ    80 X 200 CM','','','','', '', '','','ບານ',1,3,2,NOW(), 0, '0000-00-00 00:00:00', 0, '1',0,0 ); </v>
      </c>
      <c r="O412" s="87" t="str">
        <f t="shared" si="2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413" spans="1:15">
      <c r="A413" s="41">
        <v>414</v>
      </c>
      <c r="B413" s="34" t="s">
        <v>213</v>
      </c>
      <c r="C413" s="41" t="s">
        <v>3827</v>
      </c>
      <c r="D413" s="53" t="s">
        <v>2985</v>
      </c>
      <c r="E413" s="46" t="s">
        <v>2945</v>
      </c>
      <c r="F413" s="49">
        <v>0</v>
      </c>
      <c r="G413" s="47" t="s">
        <v>105</v>
      </c>
      <c r="H413" s="48">
        <v>3</v>
      </c>
      <c r="I413" s="46" t="s">
        <v>552</v>
      </c>
      <c r="J413" s="46"/>
      <c r="K413" s="87">
        <f t="shared" si="24"/>
        <v>1</v>
      </c>
      <c r="L413" s="87">
        <v>1</v>
      </c>
      <c r="M413" s="87">
        <f t="shared" si="25"/>
        <v>1</v>
      </c>
      <c r="N413" s="87" t="str">
        <f t="shared" si="2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('1','C0000414','ບານປ່ອງຢຽ້ມໄມ້ ປາໂນ  60 X 120 MM','','','','', '', '','','ບານ',1,3,2,NOW(), 0, '0000-00-00 00:00:00', 0, '1',0,0 ); </v>
      </c>
      <c r="O413" s="87" t="str">
        <f t="shared" si="2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0,0,'3', 1, 1, 2, NOW(), 'ຮັບສິນຄ້າເຂົ້າໃໝ່', 'admin',' 0',0,0,0,'', '1','1','0000-00-00','-',NOW(),'-',NOW(),'-',NOW(),'1','1','','','');</v>
      </c>
    </row>
    <row r="414" spans="1:15">
      <c r="A414" s="41">
        <v>415</v>
      </c>
      <c r="B414" s="34" t="s">
        <v>213</v>
      </c>
      <c r="C414" s="41" t="s">
        <v>3828</v>
      </c>
      <c r="D414" s="53" t="s">
        <v>2984</v>
      </c>
      <c r="E414" s="46" t="s">
        <v>2945</v>
      </c>
      <c r="F414" s="49">
        <v>0</v>
      </c>
      <c r="G414" s="47" t="s">
        <v>105</v>
      </c>
      <c r="H414" s="48">
        <v>2</v>
      </c>
      <c r="I414" s="46" t="s">
        <v>552</v>
      </c>
      <c r="J414" s="46"/>
      <c r="K414" s="87">
        <f t="shared" si="24"/>
        <v>1</v>
      </c>
      <c r="L414" s="87">
        <v>1</v>
      </c>
      <c r="M414" s="87">
        <f t="shared" si="25"/>
        <v>1</v>
      </c>
      <c r="N414" s="87" t="str">
        <f t="shared" si="2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('1','C0000415','ບານປະຕູໄມ້ຊ້ອງແກ້ວ  75 X 202 CM','','','','', '', '','','ບານ',1,3,2,NOW(), 0, '0000-00-00 00:00:00', 0, '1',0,0 ); </v>
      </c>
      <c r="O414" s="87" t="str">
        <f t="shared" si="2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0,0,'2', 1, 1, 2, NOW(), 'ຮັບສິນຄ້າເຂົ້າໃໝ່', 'admin',' 0',0,0,0,'', '1','1','0000-00-00','-',NOW(),'-',NOW(),'-',NOW(),'1','1','','','');</v>
      </c>
    </row>
    <row r="415" spans="1:15">
      <c r="A415" s="41">
        <v>416</v>
      </c>
      <c r="B415" s="34" t="s">
        <v>213</v>
      </c>
      <c r="C415" s="41" t="s">
        <v>3829</v>
      </c>
      <c r="D415" s="53" t="s">
        <v>2983</v>
      </c>
      <c r="E415" s="46" t="s">
        <v>2945</v>
      </c>
      <c r="F415" s="49">
        <v>0</v>
      </c>
      <c r="G415" s="47" t="s">
        <v>105</v>
      </c>
      <c r="H415" s="48">
        <v>4</v>
      </c>
      <c r="I415" s="46" t="s">
        <v>552</v>
      </c>
      <c r="J415" s="46"/>
      <c r="K415" s="87">
        <f t="shared" si="24"/>
        <v>1</v>
      </c>
      <c r="L415" s="87">
        <v>1</v>
      </c>
      <c r="M415" s="87">
        <f t="shared" si="25"/>
        <v>1</v>
      </c>
      <c r="N415" s="87" t="str">
        <f t="shared" si="2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('1','C0000416','ບານປ່ອງຢຽ້ມໄມ້ຊ້ອງແກ້ວ  41 X 51 MM','','','','', '', '','','ບານ',1,3,2,NOW(), 0, '0000-00-00 00:00:00', 0, '1',0,0 ); </v>
      </c>
      <c r="O415" s="87" t="str">
        <f t="shared" si="2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0,0,'4', 1, 1, 2, NOW(), 'ຮັບສິນຄ້າເຂົ້າໃໝ່', 'admin',' 0',0,0,0,'', '1','1','0000-00-00','-',NOW(),'-',NOW(),'-',NOW(),'1','1','','','');</v>
      </c>
    </row>
    <row r="416" spans="1:15">
      <c r="A416" s="41">
        <v>417</v>
      </c>
      <c r="B416" s="34" t="s">
        <v>213</v>
      </c>
      <c r="C416" s="41" t="s">
        <v>3830</v>
      </c>
      <c r="D416" s="53" t="s">
        <v>2982</v>
      </c>
      <c r="E416" s="46" t="s">
        <v>2945</v>
      </c>
      <c r="F416" s="49">
        <v>0</v>
      </c>
      <c r="G416" s="47" t="s">
        <v>105</v>
      </c>
      <c r="H416" s="48">
        <v>2</v>
      </c>
      <c r="I416" s="46" t="s">
        <v>552</v>
      </c>
      <c r="J416" s="46"/>
      <c r="K416" s="87">
        <f t="shared" si="24"/>
        <v>1</v>
      </c>
      <c r="L416" s="87">
        <v>1</v>
      </c>
      <c r="M416" s="87">
        <f t="shared" si="25"/>
        <v>1</v>
      </c>
      <c r="N416" s="87" t="str">
        <f t="shared" si="2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('1','C0000417','ບານປ່ອງຢຽ້ມໄມ້ຊ້ອງແກ້ວ  50 X 50 MM','','','','', '', '','','ບານ',1,3,2,NOW(), 0, '0000-00-00 00:00:00', 0, '1',0,0 ); </v>
      </c>
      <c r="O416" s="87" t="str">
        <f t="shared" si="2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0,0,'2', 1, 1, 2, NOW(), 'ຮັບສິນຄ້າເຂົ້າໃໝ່', 'admin',' 0',0,0,0,'', '1','1','0000-00-00','-',NOW(),'-',NOW(),'-',NOW(),'1','1','','','');</v>
      </c>
    </row>
    <row r="417" spans="1:15">
      <c r="A417" s="41">
        <v>418</v>
      </c>
      <c r="B417" s="34" t="s">
        <v>213</v>
      </c>
      <c r="C417" s="41" t="s">
        <v>3831</v>
      </c>
      <c r="D417" s="53" t="s">
        <v>2981</v>
      </c>
      <c r="E417" s="46" t="s">
        <v>2945</v>
      </c>
      <c r="F417" s="49">
        <v>0</v>
      </c>
      <c r="G417" s="47" t="s">
        <v>105</v>
      </c>
      <c r="H417" s="48">
        <v>2</v>
      </c>
      <c r="I417" s="46" t="s">
        <v>552</v>
      </c>
      <c r="J417" s="46"/>
      <c r="K417" s="87">
        <f t="shared" si="24"/>
        <v>1</v>
      </c>
      <c r="L417" s="87">
        <v>1</v>
      </c>
      <c r="M417" s="87">
        <f t="shared" si="25"/>
        <v>1</v>
      </c>
      <c r="N417" s="87" t="str">
        <f t="shared" si="2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('1','C0000418','ບານປ່ອງຢຽ້ມໄມ້ຊ້ອງແກ້ວ  50 X 73 MM','','','','', '', '','','ບານ',1,3,2,NOW(), 0, '0000-00-00 00:00:00', 0, '1',0,0 ); </v>
      </c>
      <c r="O417" s="87" t="str">
        <f t="shared" si="2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0,0,'2', 1, 1, 2, NOW(), 'ຮັບສິນຄ້າເຂົ້າໃໝ່', 'admin',' 0',0,0,0,'', '1','1','0000-00-00','-',NOW(),'-',NOW(),'-',NOW(),'1','1','','','');</v>
      </c>
    </row>
    <row r="418" spans="1:15">
      <c r="A418" s="41">
        <v>419</v>
      </c>
      <c r="B418" s="34" t="s">
        <v>213</v>
      </c>
      <c r="C418" s="41" t="s">
        <v>3832</v>
      </c>
      <c r="D418" s="53" t="s">
        <v>2980</v>
      </c>
      <c r="E418" s="46" t="s">
        <v>2945</v>
      </c>
      <c r="F418" s="49">
        <v>0</v>
      </c>
      <c r="G418" s="47" t="s">
        <v>105</v>
      </c>
      <c r="H418" s="48">
        <v>3</v>
      </c>
      <c r="I418" s="46" t="s">
        <v>552</v>
      </c>
      <c r="J418" s="46"/>
      <c r="K418" s="87">
        <f t="shared" si="24"/>
        <v>1</v>
      </c>
      <c r="L418" s="87">
        <v>1</v>
      </c>
      <c r="M418" s="87">
        <f t="shared" si="25"/>
        <v>1</v>
      </c>
      <c r="N418" s="87" t="str">
        <f t="shared" si="2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('1','C0000419','ບານປ່ອງຢຽ້ມໄມ້ຊ້ອງແກ້ວ  60 X 86 MM','','','','', '', '','','ບານ',1,3,2,NOW(), 0, '0000-00-00 00:00:00', 0, '1',0,0 ); </v>
      </c>
      <c r="O418" s="87" t="str">
        <f t="shared" si="2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0,0,'3', 1, 1, 2, NOW(), 'ຮັບສິນຄ້າເຂົ້າໃໝ່', 'admin',' 0',0,0,0,'', '1','1','0000-00-00','-',NOW(),'-',NOW(),'-',NOW(),'1','1','','','');</v>
      </c>
    </row>
    <row r="419" spans="1:15">
      <c r="A419" s="41">
        <v>420</v>
      </c>
      <c r="B419" s="34" t="s">
        <v>213</v>
      </c>
      <c r="C419" s="41" t="s">
        <v>3833</v>
      </c>
      <c r="D419" s="53" t="s">
        <v>2979</v>
      </c>
      <c r="E419" s="46" t="s">
        <v>2945</v>
      </c>
      <c r="F419" s="49">
        <v>0</v>
      </c>
      <c r="G419" s="47" t="s">
        <v>105</v>
      </c>
      <c r="H419" s="48">
        <v>2</v>
      </c>
      <c r="I419" s="46" t="s">
        <v>552</v>
      </c>
      <c r="J419" s="46"/>
      <c r="K419" s="87">
        <f t="shared" si="24"/>
        <v>1</v>
      </c>
      <c r="L419" s="87">
        <v>1</v>
      </c>
      <c r="M419" s="87">
        <f t="shared" si="25"/>
        <v>1</v>
      </c>
      <c r="N419" s="87" t="str">
        <f t="shared" si="2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('1','C0000420','ບານປ່ອງຢຽ້ມໄມ້ຊ້ອງແກ້ວ  60 X 64 MM','','','','', '', '','','ບານ',1,3,2,NOW(), 0, '0000-00-00 00:00:00', 0, '1',0,0 ); </v>
      </c>
      <c r="O419" s="87" t="str">
        <f t="shared" si="2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0,0,'2', 1, 1, 2, NOW(), 'ຮັບສິນຄ້າເຂົ້າໃໝ່', 'admin',' 0',0,0,0,'', '1','1','0000-00-00','-',NOW(),'-',NOW(),'-',NOW(),'1','1','','','');</v>
      </c>
    </row>
    <row r="420" spans="1:15">
      <c r="A420" s="41">
        <v>421</v>
      </c>
      <c r="B420" s="34" t="s">
        <v>213</v>
      </c>
      <c r="C420" s="41" t="s">
        <v>3834</v>
      </c>
      <c r="D420" s="53" t="s">
        <v>2978</v>
      </c>
      <c r="E420" s="46" t="s">
        <v>2945</v>
      </c>
      <c r="F420" s="49">
        <v>0</v>
      </c>
      <c r="G420" s="47" t="s">
        <v>105</v>
      </c>
      <c r="H420" s="48">
        <v>2</v>
      </c>
      <c r="I420" s="46" t="s">
        <v>552</v>
      </c>
      <c r="J420" s="46"/>
      <c r="K420" s="87">
        <f t="shared" si="24"/>
        <v>1</v>
      </c>
      <c r="L420" s="87">
        <v>1</v>
      </c>
      <c r="M420" s="87">
        <f t="shared" si="25"/>
        <v>1</v>
      </c>
      <c r="N420" s="87" t="str">
        <f t="shared" si="2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('1','C0000421','ບານປ່ອງຢຽ້ມໄມ້ຊ້ອງແກ້ວ  47 X 110 MM','','','','', '', '','','ບານ',1,3,2,NOW(), 0, '0000-00-00 00:00:00', 0, '1',0,0 ); </v>
      </c>
      <c r="O420" s="87" t="str">
        <f t="shared" si="2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0,0,'2', 1, 1, 2, NOW(), 'ຮັບສິນຄ້າເຂົ້າໃໝ່', 'admin',' 0',0,0,0,'', '1','1','0000-00-00','-',NOW(),'-',NOW(),'-',NOW(),'1','1','','','');</v>
      </c>
    </row>
    <row r="421" spans="1:15">
      <c r="A421" s="41">
        <v>422</v>
      </c>
      <c r="B421" s="34" t="s">
        <v>213</v>
      </c>
      <c r="C421" s="41" t="s">
        <v>3835</v>
      </c>
      <c r="D421" s="53" t="s">
        <v>2977</v>
      </c>
      <c r="E421" s="46" t="s">
        <v>2945</v>
      </c>
      <c r="F421" s="49">
        <v>0</v>
      </c>
      <c r="G421" s="47" t="s">
        <v>105</v>
      </c>
      <c r="H421" s="48">
        <v>1</v>
      </c>
      <c r="I421" s="46" t="s">
        <v>552</v>
      </c>
      <c r="J421" s="46"/>
      <c r="K421" s="87">
        <f t="shared" si="24"/>
        <v>1</v>
      </c>
      <c r="L421" s="87">
        <v>1</v>
      </c>
      <c r="M421" s="87">
        <f t="shared" si="25"/>
        <v>1</v>
      </c>
      <c r="N421" s="87" t="str">
        <f t="shared" si="2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('1','C0000422','ບານປະຕູແກ້ວໃຫຍ່   70 X 231 CM     (ບານປະຕູເກັ່າ)','','','','', '', '','','ບານ',1,3,2,NOW(), 0, '0000-00-00 00:00:00', 0, '1',0,0 ); </v>
      </c>
      <c r="O421" s="87" t="str">
        <f t="shared" si="2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422" spans="1:15">
      <c r="A422" s="41">
        <v>423</v>
      </c>
      <c r="B422" s="34" t="s">
        <v>213</v>
      </c>
      <c r="C422" s="41" t="s">
        <v>3836</v>
      </c>
      <c r="D422" s="53" t="s">
        <v>2976</v>
      </c>
      <c r="E422" s="46" t="s">
        <v>2945</v>
      </c>
      <c r="F422" s="49">
        <v>0</v>
      </c>
      <c r="G422" s="47" t="s">
        <v>105</v>
      </c>
      <c r="H422" s="48">
        <v>1</v>
      </c>
      <c r="I422" s="46" t="s">
        <v>552</v>
      </c>
      <c r="J422" s="46"/>
      <c r="K422" s="87">
        <f t="shared" si="24"/>
        <v>1</v>
      </c>
      <c r="L422" s="87">
        <v>1</v>
      </c>
      <c r="M422" s="87">
        <f t="shared" si="25"/>
        <v>1</v>
      </c>
      <c r="N422" s="87" t="str">
        <f t="shared" si="2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('1','C0000423','ບານປະຕູແກ້ວໃຫຍ່   74 X 197 CM     (ບານປະຕູເກັ່າ)','','','','', '', '','','ບານ',1,3,2,NOW(), 0, '0000-00-00 00:00:00', 0, '1',0,0 ); </v>
      </c>
      <c r="O422" s="87" t="str">
        <f t="shared" si="2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423" spans="1:15">
      <c r="A423" s="41">
        <v>424</v>
      </c>
      <c r="B423" s="34" t="s">
        <v>213</v>
      </c>
      <c r="C423" s="41" t="s">
        <v>3837</v>
      </c>
      <c r="D423" s="53" t="s">
        <v>2975</v>
      </c>
      <c r="E423" s="46" t="s">
        <v>2945</v>
      </c>
      <c r="F423" s="49">
        <v>0</v>
      </c>
      <c r="G423" s="47" t="s">
        <v>105</v>
      </c>
      <c r="H423" s="48">
        <v>1</v>
      </c>
      <c r="I423" s="46" t="s">
        <v>552</v>
      </c>
      <c r="J423" s="46"/>
      <c r="K423" s="87">
        <f t="shared" si="24"/>
        <v>1</v>
      </c>
      <c r="L423" s="87">
        <v>1</v>
      </c>
      <c r="M423" s="87">
        <f t="shared" si="25"/>
        <v>1</v>
      </c>
      <c r="N423" s="87" t="str">
        <f t="shared" si="2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('1','C0000424','ບານປະຕູແກ້ວໃຫຍ່   76 X 197 CM     (ບານປະຕູເກັ່າ)','','','','', '', '','','ບານ',1,3,2,NOW(), 0, '0000-00-00 00:00:00', 0, '1',0,0 ); </v>
      </c>
      <c r="O423" s="87" t="str">
        <f t="shared" si="2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424" spans="1:15">
      <c r="A424" s="41">
        <v>425</v>
      </c>
      <c r="B424" s="34" t="s">
        <v>213</v>
      </c>
      <c r="C424" s="41" t="s">
        <v>3838</v>
      </c>
      <c r="D424" s="53" t="s">
        <v>2974</v>
      </c>
      <c r="E424" s="46" t="s">
        <v>2945</v>
      </c>
      <c r="F424" s="49">
        <v>0</v>
      </c>
      <c r="G424" s="47" t="s">
        <v>105</v>
      </c>
      <c r="H424" s="48">
        <v>11</v>
      </c>
      <c r="I424" s="46" t="s">
        <v>552</v>
      </c>
      <c r="J424" s="46"/>
      <c r="K424" s="87">
        <f t="shared" si="24"/>
        <v>1</v>
      </c>
      <c r="L424" s="87">
        <v>1</v>
      </c>
      <c r="M424" s="87">
        <f t="shared" si="25"/>
        <v>1</v>
      </c>
      <c r="N424" s="87" t="str">
        <f t="shared" si="2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('1','C0000425','ບານປະຕູແກ້ວໃຫຍ່   80 X 197 CM     (ບານປະຕູເກັ່າ)','','','','', '', '','','ບານ',1,3,2,NOW(), 0, '0000-00-00 00:00:00', 0, '1',0,0 ); </v>
      </c>
      <c r="O424" s="87" t="str">
        <f t="shared" si="2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0,0,'11', 1, 1, 2, NOW(), 'ຮັບສິນຄ້າເຂົ້າໃໝ່', 'admin',' 0',0,0,0,'', '1','1','0000-00-00','-',NOW(),'-',NOW(),'-',NOW(),'1','1','','','');</v>
      </c>
    </row>
    <row r="425" spans="1:15">
      <c r="A425" s="41">
        <v>426</v>
      </c>
      <c r="B425" s="34" t="s">
        <v>213</v>
      </c>
      <c r="C425" s="41" t="s">
        <v>3839</v>
      </c>
      <c r="D425" s="53" t="s">
        <v>2973</v>
      </c>
      <c r="E425" s="46" t="s">
        <v>2945</v>
      </c>
      <c r="F425" s="49">
        <v>0</v>
      </c>
      <c r="G425" s="47" t="s">
        <v>105</v>
      </c>
      <c r="H425" s="48">
        <v>4</v>
      </c>
      <c r="I425" s="46" t="s">
        <v>552</v>
      </c>
      <c r="J425" s="46"/>
      <c r="K425" s="87">
        <f t="shared" si="24"/>
        <v>1</v>
      </c>
      <c r="L425" s="87">
        <v>1</v>
      </c>
      <c r="M425" s="87">
        <f t="shared" si="25"/>
        <v>1</v>
      </c>
      <c r="N425" s="87" t="str">
        <f t="shared" si="2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('1','C0000426','ບານປະຕູແກ້ວໃຫຍ່   80 X 208 CM     (ບານປະຕູເກັ່າ)','','','','', '', '','','ບານ',1,3,2,NOW(), 0, '0000-00-00 00:00:00', 0, '1',0,0 ); </v>
      </c>
      <c r="O425" s="87" t="str">
        <f t="shared" si="2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0,0,'4', 1, 1, 2, NOW(), 'ຮັບສິນຄ້າເຂົ້າໃໝ່', 'admin',' 0',0,0,0,'', '1','1','0000-00-00','-',NOW(),'-',NOW(),'-',NOW(),'1','1','','','');</v>
      </c>
    </row>
    <row r="426" spans="1:15">
      <c r="A426" s="41">
        <v>427</v>
      </c>
      <c r="B426" s="34" t="s">
        <v>213</v>
      </c>
      <c r="C426" s="41" t="s">
        <v>3840</v>
      </c>
      <c r="D426" s="53" t="s">
        <v>2972</v>
      </c>
      <c r="E426" s="46" t="s">
        <v>2945</v>
      </c>
      <c r="F426" s="49">
        <v>0</v>
      </c>
      <c r="G426" s="47" t="s">
        <v>105</v>
      </c>
      <c r="H426" s="48">
        <v>1</v>
      </c>
      <c r="I426" s="46" t="s">
        <v>552</v>
      </c>
      <c r="J426" s="46"/>
      <c r="K426" s="87">
        <f t="shared" si="24"/>
        <v>1</v>
      </c>
      <c r="L426" s="87">
        <v>1</v>
      </c>
      <c r="M426" s="87">
        <f t="shared" si="25"/>
        <v>1</v>
      </c>
      <c r="N426" s="87" t="str">
        <f t="shared" si="2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('1','C0000427','ບານປະຕູແກ້ວໃຫຍ່   84 X 199 CM     (ບານປະຕູເກັ່າ)','','','','', '', '','','ບານ',1,3,2,NOW(), 0, '0000-00-00 00:00:00', 0, '1',0,0 ); </v>
      </c>
      <c r="O426" s="87" t="str">
        <f t="shared" si="2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427" spans="1:15">
      <c r="A427" s="41">
        <v>428</v>
      </c>
      <c r="B427" s="34" t="s">
        <v>213</v>
      </c>
      <c r="C427" s="41" t="s">
        <v>3841</v>
      </c>
      <c r="D427" s="53" t="s">
        <v>2971</v>
      </c>
      <c r="E427" s="46" t="s">
        <v>2945</v>
      </c>
      <c r="F427" s="49">
        <v>0</v>
      </c>
      <c r="G427" s="47" t="s">
        <v>105</v>
      </c>
      <c r="H427" s="48">
        <v>1</v>
      </c>
      <c r="I427" s="46" t="s">
        <v>552</v>
      </c>
      <c r="J427" s="46"/>
      <c r="K427" s="87">
        <f t="shared" si="24"/>
        <v>1</v>
      </c>
      <c r="L427" s="87">
        <v>1</v>
      </c>
      <c r="M427" s="87">
        <f t="shared" si="25"/>
        <v>1</v>
      </c>
      <c r="N427" s="87" t="str">
        <f t="shared" si="2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('1','C0000428','ບານປະຕູແກ້ວໃຫຍ່   92 X 199 CM     (ບານປະຕູເກັ່າ)','','','','', '', '','','ບານ',1,3,2,NOW(), 0, '0000-00-00 00:00:00', 0, '1',0,0 ); </v>
      </c>
      <c r="O427" s="87" t="str">
        <f t="shared" si="2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428" spans="1:15">
      <c r="A428" s="41">
        <v>429</v>
      </c>
      <c r="B428" s="34" t="s">
        <v>213</v>
      </c>
      <c r="C428" s="41" t="s">
        <v>3842</v>
      </c>
      <c r="D428" s="53" t="s">
        <v>2970</v>
      </c>
      <c r="E428" s="46" t="s">
        <v>2945</v>
      </c>
      <c r="F428" s="49">
        <v>0</v>
      </c>
      <c r="G428" s="47" t="s">
        <v>105</v>
      </c>
      <c r="H428" s="48">
        <v>14</v>
      </c>
      <c r="I428" s="46" t="s">
        <v>552</v>
      </c>
      <c r="J428" s="46"/>
      <c r="K428" s="87">
        <f t="shared" si="24"/>
        <v>1</v>
      </c>
      <c r="L428" s="87">
        <v>1</v>
      </c>
      <c r="M428" s="87">
        <f t="shared" si="25"/>
        <v>1</v>
      </c>
      <c r="N428" s="87" t="str">
        <f t="shared" si="2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('1','C0000429','ບານປະຕູແກ້ວໃຫຍ່   90 X 206 CM     (ບານປະຕູເກັ່າ)','','','','', '', '','','ບານ',1,3,2,NOW(), 0, '0000-00-00 00:00:00', 0, '1',0,0 ); </v>
      </c>
      <c r="O428" s="87" t="str">
        <f t="shared" si="2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0,0,'14', 1, 1, 2, NOW(), 'ຮັບສິນຄ້າເຂົ້າໃໝ່', 'admin',' 0',0,0,0,'', '1','1','0000-00-00','-',NOW(),'-',NOW(),'-',NOW(),'1','1','','','');</v>
      </c>
    </row>
    <row r="429" spans="1:15">
      <c r="A429" s="41">
        <v>430</v>
      </c>
      <c r="B429" s="34" t="s">
        <v>213</v>
      </c>
      <c r="C429" s="41" t="s">
        <v>3843</v>
      </c>
      <c r="D429" s="53" t="s">
        <v>2969</v>
      </c>
      <c r="E429" s="46" t="s">
        <v>2945</v>
      </c>
      <c r="F429" s="49">
        <v>0</v>
      </c>
      <c r="G429" s="47" t="s">
        <v>105</v>
      </c>
      <c r="H429" s="48">
        <v>3</v>
      </c>
      <c r="I429" s="46" t="s">
        <v>552</v>
      </c>
      <c r="J429" s="46"/>
      <c r="K429" s="87">
        <f t="shared" si="24"/>
        <v>1</v>
      </c>
      <c r="L429" s="87">
        <v>1</v>
      </c>
      <c r="M429" s="87">
        <f t="shared" si="25"/>
        <v>1</v>
      </c>
      <c r="N429" s="87" t="str">
        <f t="shared" si="2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('1','C0000430','ບານປະຕູແກ້ວໃຫຍ່   99 X 245 CM     (ບານປະຕູເກັ່າ)','','','','', '', '','','ບານ',1,3,2,NOW(), 0, '0000-00-00 00:00:00', 0, '1',0,0 ); </v>
      </c>
      <c r="O429" s="87" t="str">
        <f t="shared" si="2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0,0,'3', 1, 1, 2, NOW(), 'ຮັບສິນຄ້າເຂົ້າໃໝ່', 'admin',' 0',0,0,0,'', '1','1','0000-00-00','-',NOW(),'-',NOW(),'-',NOW(),'1','1','','','');</v>
      </c>
    </row>
    <row r="430" spans="1:15">
      <c r="A430" s="41">
        <v>431</v>
      </c>
      <c r="B430" s="34" t="s">
        <v>213</v>
      </c>
      <c r="C430" s="41" t="s">
        <v>3844</v>
      </c>
      <c r="D430" s="53" t="s">
        <v>2968</v>
      </c>
      <c r="E430" s="46" t="s">
        <v>2945</v>
      </c>
      <c r="F430" s="49">
        <v>0</v>
      </c>
      <c r="G430" s="47" t="s">
        <v>105</v>
      </c>
      <c r="H430" s="48">
        <v>2</v>
      </c>
      <c r="I430" s="46" t="s">
        <v>552</v>
      </c>
      <c r="J430" s="46"/>
      <c r="K430" s="87">
        <f t="shared" si="24"/>
        <v>1</v>
      </c>
      <c r="L430" s="87">
        <v>1</v>
      </c>
      <c r="M430" s="87">
        <f t="shared" si="25"/>
        <v>1</v>
      </c>
      <c r="N430" s="87" t="str">
        <f t="shared" si="2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('1','C0000431','ບານປະຕູແກ້ວໃຫຍ່  100 X 213 CM     (ບານປະຕູເກັ່າ)','','','','', '', '','','ບານ',1,3,2,NOW(), 0, '0000-00-00 00:00:00', 0, '1',0,0 ); </v>
      </c>
      <c r="O430" s="87" t="str">
        <f t="shared" si="2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0,0,'2', 1, 1, 2, NOW(), 'ຮັບສິນຄ້າເຂົ້າໃໝ່', 'admin',' 0',0,0,0,'', '1','1','0000-00-00','-',NOW(),'-',NOW(),'-',NOW(),'1','1','','','');</v>
      </c>
    </row>
    <row r="431" spans="1:15">
      <c r="A431" s="41">
        <v>432</v>
      </c>
      <c r="B431" s="34" t="s">
        <v>213</v>
      </c>
      <c r="C431" s="41" t="s">
        <v>3845</v>
      </c>
      <c r="D431" s="53" t="s">
        <v>2967</v>
      </c>
      <c r="E431" s="46" t="s">
        <v>2945</v>
      </c>
      <c r="F431" s="49">
        <v>0</v>
      </c>
      <c r="G431" s="47" t="s">
        <v>105</v>
      </c>
      <c r="H431" s="48">
        <v>2</v>
      </c>
      <c r="I431" s="46" t="s">
        <v>552</v>
      </c>
      <c r="J431" s="46"/>
      <c r="K431" s="87">
        <f t="shared" si="24"/>
        <v>1</v>
      </c>
      <c r="L431" s="87">
        <v>1</v>
      </c>
      <c r="M431" s="87">
        <f t="shared" si="25"/>
        <v>1</v>
      </c>
      <c r="N431" s="87" t="str">
        <f t="shared" si="2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('1','C0000432','ບານປະຕູແກ້ວໃຫຍ່  102 X 192 CM     (ບານປະຕູເກັ່າ)','','','','', '', '','','ບານ',1,3,2,NOW(), 0, '0000-00-00 00:00:00', 0, '1',0,0 ); </v>
      </c>
      <c r="O431" s="87" t="str">
        <f t="shared" si="2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0,0,'2', 1, 1, 2, NOW(), 'ຮັບສິນຄ້າເຂົ້າໃໝ່', 'admin',' 0',0,0,0,'', '1','1','0000-00-00','-',NOW(),'-',NOW(),'-',NOW(),'1','1','','','');</v>
      </c>
    </row>
    <row r="432" spans="1:15">
      <c r="A432" s="41">
        <v>433</v>
      </c>
      <c r="B432" s="34" t="s">
        <v>213</v>
      </c>
      <c r="C432" s="41" t="s">
        <v>3846</v>
      </c>
      <c r="D432" s="53" t="s">
        <v>2966</v>
      </c>
      <c r="E432" s="46" t="s">
        <v>2945</v>
      </c>
      <c r="F432" s="49">
        <v>0</v>
      </c>
      <c r="G432" s="47" t="s">
        <v>105</v>
      </c>
      <c r="H432" s="48">
        <v>4</v>
      </c>
      <c r="I432" s="46" t="s">
        <v>552</v>
      </c>
      <c r="J432" s="46"/>
      <c r="K432" s="87">
        <f t="shared" si="24"/>
        <v>1</v>
      </c>
      <c r="L432" s="87">
        <v>1</v>
      </c>
      <c r="M432" s="87">
        <f t="shared" si="25"/>
        <v>1</v>
      </c>
      <c r="N432" s="87" t="str">
        <f t="shared" si="2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('1','C0000433','ບານປະຕູແກ້ວໃຫຍ່  103 X 217 CM     (ບານປະຕູເກັ່າ)','','','','', '', '','','ບານ',1,3,2,NOW(), 0, '0000-00-00 00:00:00', 0, '1',0,0 ); </v>
      </c>
      <c r="O432" s="87" t="str">
        <f t="shared" si="2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0,0,'4', 1, 1, 2, NOW(), 'ຮັບສິນຄ້າເຂົ້າໃໝ່', 'admin',' 0',0,0,0,'', '1','1','0000-00-00','-',NOW(),'-',NOW(),'-',NOW(),'1','1','','','');</v>
      </c>
    </row>
    <row r="433" spans="1:15">
      <c r="A433" s="41">
        <v>434</v>
      </c>
      <c r="B433" s="34" t="s">
        <v>213</v>
      </c>
      <c r="C433" s="41" t="s">
        <v>3847</v>
      </c>
      <c r="D433" s="53" t="s">
        <v>2965</v>
      </c>
      <c r="E433" s="46" t="s">
        <v>2945</v>
      </c>
      <c r="F433" s="49">
        <v>0</v>
      </c>
      <c r="G433" s="47" t="s">
        <v>105</v>
      </c>
      <c r="H433" s="48">
        <v>3</v>
      </c>
      <c r="I433" s="46" t="s">
        <v>552</v>
      </c>
      <c r="J433" s="46"/>
      <c r="K433" s="87">
        <f t="shared" si="24"/>
        <v>1</v>
      </c>
      <c r="L433" s="87">
        <v>1</v>
      </c>
      <c r="M433" s="87">
        <f t="shared" si="25"/>
        <v>1</v>
      </c>
      <c r="N433" s="87" t="str">
        <f t="shared" si="2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('1','C0000434','ບານປະຕູແກ້ວໃຫຍ່  105 X 220 CM     (ບານປະຕູເກັ່າ)','','','','', '', '','','ບານ',1,3,2,NOW(), 0, '0000-00-00 00:00:00', 0, '1',0,0 ); </v>
      </c>
      <c r="O433" s="87" t="str">
        <f t="shared" si="2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0,0,'3', 1, 1, 2, NOW(), 'ຮັບສິນຄ້າເຂົ້າໃໝ່', 'admin',' 0',0,0,0,'', '1','1','0000-00-00','-',NOW(),'-',NOW(),'-',NOW(),'1','1','','','');</v>
      </c>
    </row>
    <row r="434" spans="1:15">
      <c r="A434" s="41">
        <v>435</v>
      </c>
      <c r="B434" s="34" t="s">
        <v>213</v>
      </c>
      <c r="C434" s="41" t="s">
        <v>3848</v>
      </c>
      <c r="D434" s="53" t="s">
        <v>2964</v>
      </c>
      <c r="E434" s="46" t="s">
        <v>2945</v>
      </c>
      <c r="F434" s="49">
        <v>0</v>
      </c>
      <c r="G434" s="47" t="s">
        <v>105</v>
      </c>
      <c r="H434" s="48">
        <v>1</v>
      </c>
      <c r="I434" s="46" t="s">
        <v>552</v>
      </c>
      <c r="J434" s="46"/>
      <c r="K434" s="87">
        <f t="shared" si="24"/>
        <v>1</v>
      </c>
      <c r="L434" s="87">
        <v>1</v>
      </c>
      <c r="M434" s="87">
        <f t="shared" si="25"/>
        <v>1</v>
      </c>
      <c r="N434" s="87" t="str">
        <f t="shared" si="2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('1','C0000435','ບານປະຕູແກ້ວໃຫຍ່  106 X 204 CM     (ບານປະຕູເກັ່າ)','','','','', '', '','','ບານ',1,3,2,NOW(), 0, '0000-00-00 00:00:00', 0, '1',0,0 ); </v>
      </c>
      <c r="O434" s="87" t="str">
        <f t="shared" si="2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435" spans="1:15">
      <c r="A435" s="41">
        <v>436</v>
      </c>
      <c r="B435" s="34" t="s">
        <v>213</v>
      </c>
      <c r="C435" s="41" t="s">
        <v>3849</v>
      </c>
      <c r="D435" s="53" t="s">
        <v>2963</v>
      </c>
      <c r="E435" s="46" t="s">
        <v>2945</v>
      </c>
      <c r="F435" s="49">
        <v>0</v>
      </c>
      <c r="G435" s="47" t="s">
        <v>105</v>
      </c>
      <c r="H435" s="48">
        <v>1</v>
      </c>
      <c r="I435" s="46" t="s">
        <v>552</v>
      </c>
      <c r="J435" s="46"/>
      <c r="K435" s="87">
        <f t="shared" si="24"/>
        <v>1</v>
      </c>
      <c r="L435" s="87">
        <v>1</v>
      </c>
      <c r="M435" s="87">
        <f t="shared" si="25"/>
        <v>1</v>
      </c>
      <c r="N435" s="87" t="str">
        <f t="shared" si="2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('1','C0000436','ບານປະຕູແກ້ວໃຫຍ່  108 X 194 CM     (ບານປະຕູເກັ່າ)','','','','', '', '','','ບານ',1,3,2,NOW(), 0, '0000-00-00 00:00:00', 0, '1',0,0 ); </v>
      </c>
      <c r="O435" s="87" t="str">
        <f t="shared" si="2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436" spans="1:15">
      <c r="A436" s="41">
        <v>437</v>
      </c>
      <c r="B436" s="34" t="s">
        <v>213</v>
      </c>
      <c r="C436" s="41" t="s">
        <v>3850</v>
      </c>
      <c r="D436" s="53" t="s">
        <v>2962</v>
      </c>
      <c r="E436" s="46" t="s">
        <v>2945</v>
      </c>
      <c r="F436" s="49">
        <v>0</v>
      </c>
      <c r="G436" s="47" t="s">
        <v>105</v>
      </c>
      <c r="H436" s="48">
        <v>1</v>
      </c>
      <c r="I436" s="46" t="s">
        <v>552</v>
      </c>
      <c r="J436" s="46"/>
      <c r="K436" s="87">
        <f t="shared" si="24"/>
        <v>1</v>
      </c>
      <c r="L436" s="87">
        <v>1</v>
      </c>
      <c r="M436" s="87">
        <f t="shared" si="25"/>
        <v>1</v>
      </c>
      <c r="N436" s="87" t="str">
        <f t="shared" si="2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('1','C0000437','ບານປະຕູແກ້ວໃຫຍ່  112 X 235 CM     (ບານປະຕູເກັ່າ)','','','','', '', '','','ບານ',1,3,2,NOW(), 0, '0000-00-00 00:00:00', 0, '1',0,0 ); </v>
      </c>
      <c r="O436" s="87" t="str">
        <f t="shared" si="2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437" spans="1:15">
      <c r="A437" s="41">
        <v>438</v>
      </c>
      <c r="B437" s="34" t="s">
        <v>213</v>
      </c>
      <c r="C437" s="41" t="s">
        <v>3851</v>
      </c>
      <c r="D437" s="53" t="s">
        <v>2961</v>
      </c>
      <c r="E437" s="46" t="s">
        <v>2945</v>
      </c>
      <c r="F437" s="49">
        <v>0</v>
      </c>
      <c r="G437" s="47" t="s">
        <v>105</v>
      </c>
      <c r="H437" s="48">
        <v>1</v>
      </c>
      <c r="I437" s="46" t="s">
        <v>552</v>
      </c>
      <c r="J437" s="46"/>
      <c r="K437" s="87">
        <f t="shared" si="24"/>
        <v>1</v>
      </c>
      <c r="L437" s="87">
        <v>1</v>
      </c>
      <c r="M437" s="87">
        <f t="shared" si="25"/>
        <v>1</v>
      </c>
      <c r="N437" s="87" t="str">
        <f t="shared" si="2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('1','C0000438','ບານປະຕູແກ້ວໃຫຍ່  113 X 211 CM     (ບານປະຕູເກັ່າ)','','','','', '', '','','ບານ',1,3,2,NOW(), 0, '0000-00-00 00:00:00', 0, '1',0,0 ); </v>
      </c>
      <c r="O437" s="87" t="str">
        <f t="shared" si="2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438" spans="1:15">
      <c r="A438" s="41">
        <v>439</v>
      </c>
      <c r="B438" s="34" t="s">
        <v>213</v>
      </c>
      <c r="C438" s="41" t="s">
        <v>3852</v>
      </c>
      <c r="D438" s="53" t="s">
        <v>2960</v>
      </c>
      <c r="E438" s="46" t="s">
        <v>2945</v>
      </c>
      <c r="F438" s="49">
        <v>0</v>
      </c>
      <c r="G438" s="47" t="s">
        <v>105</v>
      </c>
      <c r="H438" s="48">
        <v>2</v>
      </c>
      <c r="I438" s="46" t="s">
        <v>552</v>
      </c>
      <c r="J438" s="46"/>
      <c r="K438" s="87">
        <f t="shared" si="24"/>
        <v>1</v>
      </c>
      <c r="L438" s="87">
        <v>1</v>
      </c>
      <c r="M438" s="87">
        <f t="shared" si="25"/>
        <v>1</v>
      </c>
      <c r="N438" s="87" t="str">
        <f t="shared" si="2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('1','C0000439','ບານປະຕູແກ້ວໃຫຍ່  114 X 207 CM     (ບານປະຕູເກັ່າ)','','','','', '', '','','ບານ',1,3,2,NOW(), 0, '0000-00-00 00:00:00', 0, '1',0,0 ); </v>
      </c>
      <c r="O438" s="87" t="str">
        <f t="shared" si="2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0,0,'2', 1, 1, 2, NOW(), 'ຮັບສິນຄ້າເຂົ້າໃໝ່', 'admin',' 0',0,0,0,'', '1','1','0000-00-00','-',NOW(),'-',NOW(),'-',NOW(),'1','1','','','');</v>
      </c>
    </row>
    <row r="439" spans="1:15">
      <c r="A439" s="41">
        <v>440</v>
      </c>
      <c r="B439" s="34" t="s">
        <v>213</v>
      </c>
      <c r="C439" s="41" t="s">
        <v>3853</v>
      </c>
      <c r="D439" s="53" t="s">
        <v>2959</v>
      </c>
      <c r="E439" s="46" t="s">
        <v>2945</v>
      </c>
      <c r="F439" s="49">
        <v>0</v>
      </c>
      <c r="G439" s="47" t="s">
        <v>105</v>
      </c>
      <c r="H439" s="48">
        <v>3</v>
      </c>
      <c r="I439" s="46" t="s">
        <v>552</v>
      </c>
      <c r="J439" s="46"/>
      <c r="K439" s="87">
        <f t="shared" si="24"/>
        <v>1</v>
      </c>
      <c r="L439" s="87">
        <v>1</v>
      </c>
      <c r="M439" s="87">
        <f t="shared" si="25"/>
        <v>1</v>
      </c>
      <c r="N439" s="87" t="str">
        <f t="shared" si="2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('1','C0000440','ບານປະຕູແກ້ວໃຫຍ່  114 X 245 CM     (ບານປະຕູເກັ່າ)','','','','', '', '','','ບານ',1,3,2,NOW(), 0, '0000-00-00 00:00:00', 0, '1',0,0 ); </v>
      </c>
      <c r="O439" s="87" t="str">
        <f t="shared" si="2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0,0,'3', 1, 1, 2, NOW(), 'ຮັບສິນຄ້າເຂົ້າໃໝ່', 'admin',' 0',0,0,0,'', '1','1','0000-00-00','-',NOW(),'-',NOW(),'-',NOW(),'1','1','','','');</v>
      </c>
    </row>
    <row r="440" spans="1:15">
      <c r="A440" s="41">
        <v>441</v>
      </c>
      <c r="B440" s="34" t="s">
        <v>213</v>
      </c>
      <c r="C440" s="41" t="s">
        <v>3854</v>
      </c>
      <c r="D440" s="53" t="s">
        <v>2958</v>
      </c>
      <c r="E440" s="46" t="s">
        <v>2945</v>
      </c>
      <c r="F440" s="49">
        <v>0</v>
      </c>
      <c r="G440" s="47" t="s">
        <v>105</v>
      </c>
      <c r="H440" s="48">
        <v>2</v>
      </c>
      <c r="I440" s="46" t="s">
        <v>552</v>
      </c>
      <c r="J440" s="46"/>
      <c r="K440" s="87">
        <f t="shared" si="24"/>
        <v>1</v>
      </c>
      <c r="L440" s="87">
        <v>1</v>
      </c>
      <c r="M440" s="87">
        <f t="shared" si="25"/>
        <v>1</v>
      </c>
      <c r="N440" s="87" t="str">
        <f t="shared" si="2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('1','C0000441','ບານປະຕູແກ້ວໃຫຍ່  120 X 209 CM     (ບານປະຕູເກັ່າ)','','','','', '', '','','ບານ',1,3,2,NOW(), 0, '0000-00-00 00:00:00', 0, '1',0,0 ); </v>
      </c>
      <c r="O440" s="87" t="str">
        <f t="shared" si="2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0,0,'2', 1, 1, 2, NOW(), 'ຮັບສິນຄ້າເຂົ້າໃໝ່', 'admin',' 0',0,0,0,'', '1','1','0000-00-00','-',NOW(),'-',NOW(),'-',NOW(),'1','1','','','');</v>
      </c>
    </row>
    <row r="441" spans="1:15">
      <c r="A441" s="41">
        <v>442</v>
      </c>
      <c r="B441" s="34" t="s">
        <v>213</v>
      </c>
      <c r="C441" s="41" t="s">
        <v>3855</v>
      </c>
      <c r="D441" s="53" t="s">
        <v>2957</v>
      </c>
      <c r="E441" s="46" t="s">
        <v>2945</v>
      </c>
      <c r="F441" s="49">
        <v>0</v>
      </c>
      <c r="G441" s="47" t="s">
        <v>105</v>
      </c>
      <c r="H441" s="48">
        <v>2</v>
      </c>
      <c r="I441" s="46" t="s">
        <v>552</v>
      </c>
      <c r="J441" s="46"/>
      <c r="K441" s="87">
        <f t="shared" si="24"/>
        <v>1</v>
      </c>
      <c r="L441" s="87">
        <v>1</v>
      </c>
      <c r="M441" s="87">
        <f t="shared" si="25"/>
        <v>1</v>
      </c>
      <c r="N441" s="87" t="str">
        <f t="shared" si="2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('1','C0000442','ບານປ່ອງຢຽ້ມແກ້ວ    67 X 99 CM     (ບານເກັ່າ)','','','','', '', '','','ບານ',1,3,2,NOW(), 0, '0000-00-00 00:00:00', 0, '1',0,0 ); </v>
      </c>
      <c r="O441" s="87" t="str">
        <f t="shared" si="2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0,0,'2', 1, 1, 2, NOW(), 'ຮັບສິນຄ້າເຂົ້າໃໝ່', 'admin',' 0',0,0,0,'', '1','1','0000-00-00','-',NOW(),'-',NOW(),'-',NOW(),'1','1','','','');</v>
      </c>
    </row>
    <row r="442" spans="1:15">
      <c r="A442" s="41">
        <v>443</v>
      </c>
      <c r="B442" s="34" t="s">
        <v>213</v>
      </c>
      <c r="C442" s="41" t="s">
        <v>3856</v>
      </c>
      <c r="D442" s="53" t="s">
        <v>2956</v>
      </c>
      <c r="E442" s="46" t="s">
        <v>2945</v>
      </c>
      <c r="F442" s="49">
        <v>0</v>
      </c>
      <c r="G442" s="47" t="s">
        <v>105</v>
      </c>
      <c r="H442" s="48">
        <v>12</v>
      </c>
      <c r="I442" s="46" t="s">
        <v>552</v>
      </c>
      <c r="J442" s="46"/>
      <c r="K442" s="87">
        <f t="shared" si="24"/>
        <v>1</v>
      </c>
      <c r="L442" s="87">
        <v>1</v>
      </c>
      <c r="M442" s="87">
        <f t="shared" si="25"/>
        <v>1</v>
      </c>
      <c r="N442" s="87" t="str">
        <f t="shared" si="2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('1','C0000443','ບານປ່ອງຢຽ້ມແກ້ວ    90 X 99 CM     (ບານເກັ່າ)','','','','', '', '','','ບານ',1,3,2,NOW(), 0, '0000-00-00 00:00:00', 0, '1',0,0 ); </v>
      </c>
      <c r="O442" s="87" t="str">
        <f t="shared" si="2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0,0,'12', 1, 1, 2, NOW(), 'ຮັບສິນຄ້າເຂົ້າໃໝ່', 'admin',' 0',0,0,0,'', '1','1','0000-00-00','-',NOW(),'-',NOW(),'-',NOW(),'1','1','','','');</v>
      </c>
    </row>
    <row r="443" spans="1:15">
      <c r="A443" s="41">
        <v>444</v>
      </c>
      <c r="B443" s="34" t="s">
        <v>213</v>
      </c>
      <c r="C443" s="41" t="s">
        <v>3857</v>
      </c>
      <c r="D443" s="53" t="s">
        <v>3361</v>
      </c>
      <c r="E443" s="46" t="s">
        <v>2945</v>
      </c>
      <c r="F443" s="49">
        <v>0</v>
      </c>
      <c r="G443" s="47" t="s">
        <v>105</v>
      </c>
      <c r="H443" s="48">
        <v>1</v>
      </c>
      <c r="I443" s="46" t="s">
        <v>552</v>
      </c>
      <c r="J443" s="46"/>
      <c r="K443" s="87">
        <f t="shared" si="24"/>
        <v>1</v>
      </c>
      <c r="L443" s="87">
        <v>1</v>
      </c>
      <c r="M443" s="87">
        <f t="shared" si="25"/>
        <v>1</v>
      </c>
      <c r="N443" s="87" t="str">
        <f t="shared" si="2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('1','C0000444','ບານປ່ອງຢຽ້ມແກ້ວ    93.5 X 142 CM  (ບານເກັ່າ)','','','','', '', '','','ບານ',1,3,2,NOW(), 0, '0000-00-00 00:00:00', 0, '1',0,0 ); </v>
      </c>
      <c r="O443" s="87" t="str">
        <f t="shared" si="2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444" spans="1:15">
      <c r="A444" s="41">
        <v>445</v>
      </c>
      <c r="B444" s="34" t="s">
        <v>213</v>
      </c>
      <c r="C444" s="41" t="s">
        <v>3858</v>
      </c>
      <c r="D444" s="53" t="s">
        <v>3360</v>
      </c>
      <c r="E444" s="46" t="s">
        <v>2945</v>
      </c>
      <c r="F444" s="49">
        <v>0</v>
      </c>
      <c r="G444" s="47" t="s">
        <v>105</v>
      </c>
      <c r="H444" s="48">
        <v>4</v>
      </c>
      <c r="I444" s="46" t="s">
        <v>552</v>
      </c>
      <c r="J444" s="46"/>
      <c r="K444" s="87">
        <f t="shared" si="24"/>
        <v>1</v>
      </c>
      <c r="L444" s="87">
        <v>1</v>
      </c>
      <c r="M444" s="87">
        <f t="shared" si="25"/>
        <v>1</v>
      </c>
      <c r="N444" s="87" t="str">
        <f t="shared" si="2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('1','C0000445','ບານປ່ອງຢຽ້ມແກ້ວ    95.5 X 98 CM    (ບານເກັ່າ)','','','','', '', '','','ບານ',1,3,2,NOW(), 0, '0000-00-00 00:00:00', 0, '1',0,0 ); </v>
      </c>
      <c r="O444" s="87" t="str">
        <f t="shared" si="2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0,0,'4', 1, 1, 2, NOW(), 'ຮັບສິນຄ້າເຂົ້າໃໝ່', 'admin',' 0',0,0,0,'', '1','1','0000-00-00','-',NOW(),'-',NOW(),'-',NOW(),'1','1','','','');</v>
      </c>
    </row>
    <row r="445" spans="1:15">
      <c r="A445" s="41">
        <v>446</v>
      </c>
      <c r="B445" s="34" t="s">
        <v>213</v>
      </c>
      <c r="C445" s="41" t="s">
        <v>3859</v>
      </c>
      <c r="D445" s="53" t="s">
        <v>2955</v>
      </c>
      <c r="E445" s="46" t="s">
        <v>2945</v>
      </c>
      <c r="F445" s="49">
        <v>0</v>
      </c>
      <c r="G445" s="47" t="s">
        <v>105</v>
      </c>
      <c r="H445" s="48">
        <v>3</v>
      </c>
      <c r="I445" s="46" t="s">
        <v>552</v>
      </c>
      <c r="J445" s="46"/>
      <c r="K445" s="87">
        <f t="shared" si="24"/>
        <v>1</v>
      </c>
      <c r="L445" s="87">
        <v>1</v>
      </c>
      <c r="M445" s="87">
        <f t="shared" si="25"/>
        <v>1</v>
      </c>
      <c r="N445" s="87" t="str">
        <f t="shared" si="2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('1','C0000446','ບານປ່ອງຢຽ້ມແກ້ວ    97 X 144 CM   (ບານເກັ່າ)','','','','', '', '','','ບານ',1,3,2,NOW(), 0, '0000-00-00 00:00:00', 0, '1',0,0 ); </v>
      </c>
      <c r="O445" s="87" t="str">
        <f t="shared" si="2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0,0,'3', 1, 1, 2, NOW(), 'ຮັບສິນຄ້າເຂົ້າໃໝ່', 'admin',' 0',0,0,0,'', '1','1','0000-00-00','-',NOW(),'-',NOW(),'-',NOW(),'1','1','','','');</v>
      </c>
    </row>
    <row r="446" spans="1:15">
      <c r="A446" s="41">
        <v>447</v>
      </c>
      <c r="B446" s="34" t="s">
        <v>213</v>
      </c>
      <c r="C446" s="41" t="s">
        <v>3860</v>
      </c>
      <c r="D446" s="53" t="s">
        <v>2954</v>
      </c>
      <c r="E446" s="46" t="s">
        <v>2945</v>
      </c>
      <c r="F446" s="49">
        <v>0</v>
      </c>
      <c r="G446" s="47" t="s">
        <v>105</v>
      </c>
      <c r="H446" s="48">
        <v>5</v>
      </c>
      <c r="I446" s="46" t="s">
        <v>552</v>
      </c>
      <c r="J446" s="46"/>
      <c r="K446" s="87">
        <f t="shared" si="24"/>
        <v>1</v>
      </c>
      <c r="L446" s="87">
        <v>1</v>
      </c>
      <c r="M446" s="87">
        <f t="shared" si="25"/>
        <v>1</v>
      </c>
      <c r="N446" s="87" t="str">
        <f t="shared" si="2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('1','C0000447','ບານປ່ອງຢຽ້ມແກ້ວ    98 X 102 CM   (ບານເກັ່າ)','','','','', '', '','','ບານ',1,3,2,NOW(), 0, '0000-00-00 00:00:00', 0, '1',0,0 ); </v>
      </c>
      <c r="O446" s="87" t="str">
        <f t="shared" si="2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0,0,'5', 1, 1, 2, NOW(), 'ຮັບສິນຄ້າເຂົ້າໃໝ່', 'admin',' 0',0,0,0,'', '1','1','0000-00-00','-',NOW(),'-',NOW(),'-',NOW(),'1','1','','','');</v>
      </c>
    </row>
    <row r="447" spans="1:15">
      <c r="A447" s="41">
        <v>448</v>
      </c>
      <c r="B447" s="34" t="s">
        <v>213</v>
      </c>
      <c r="C447" s="41" t="s">
        <v>3861</v>
      </c>
      <c r="D447" s="53" t="s">
        <v>2953</v>
      </c>
      <c r="E447" s="46" t="s">
        <v>2945</v>
      </c>
      <c r="F447" s="49">
        <v>0</v>
      </c>
      <c r="G447" s="47" t="s">
        <v>105</v>
      </c>
      <c r="H447" s="48">
        <v>6</v>
      </c>
      <c r="I447" s="46" t="s">
        <v>552</v>
      </c>
      <c r="J447" s="46"/>
      <c r="K447" s="87">
        <f t="shared" si="24"/>
        <v>1</v>
      </c>
      <c r="L447" s="87">
        <v>1</v>
      </c>
      <c r="M447" s="87">
        <f t="shared" si="25"/>
        <v>1</v>
      </c>
      <c r="N447" s="87" t="str">
        <f t="shared" si="2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('1','C0000448','ບານປ່ອງຢຽ້ມແກ້ວ  113 X 139 CM   (ບານເກັ່າ)','','','','', '', '','','ບານ',1,3,2,NOW(), 0, '0000-00-00 00:00:00', 0, '1',0,0 ); </v>
      </c>
      <c r="O447" s="87" t="str">
        <f t="shared" si="2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0,0,'6', 1, 1, 2, NOW(), 'ຮັບສິນຄ້າເຂົ້າໃໝ່', 'admin',' 0',0,0,0,'', '1','1','0000-00-00','-',NOW(),'-',NOW(),'-',NOW(),'1','1','','','');</v>
      </c>
    </row>
    <row r="448" spans="1:15">
      <c r="A448" s="41">
        <v>449</v>
      </c>
      <c r="B448" s="34" t="s">
        <v>213</v>
      </c>
      <c r="C448" s="41" t="s">
        <v>3862</v>
      </c>
      <c r="D448" s="53" t="s">
        <v>2952</v>
      </c>
      <c r="E448" s="46" t="s">
        <v>2945</v>
      </c>
      <c r="F448" s="49">
        <v>0</v>
      </c>
      <c r="G448" s="47" t="s">
        <v>105</v>
      </c>
      <c r="H448" s="48">
        <v>4</v>
      </c>
      <c r="I448" s="46" t="s">
        <v>552</v>
      </c>
      <c r="J448" s="46"/>
      <c r="K448" s="87">
        <f t="shared" si="24"/>
        <v>1</v>
      </c>
      <c r="L448" s="87">
        <v>1</v>
      </c>
      <c r="M448" s="87">
        <f t="shared" si="25"/>
        <v>1</v>
      </c>
      <c r="N448" s="87" t="str">
        <f t="shared" si="2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('1','C0000449','ບານປ່ອງຢຽ້ມແກ້ວ  114 X 100 CM   (ບານເກັ່າ)','','','','', '', '','','ບານ',1,3,2,NOW(), 0, '0000-00-00 00:00:00', 0, '1',0,0 ); </v>
      </c>
      <c r="O448" s="87" t="str">
        <f t="shared" si="2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0,0,'4', 1, 1, 2, NOW(), 'ຮັບສິນຄ້າເຂົ້າໃໝ່', 'admin',' 0',0,0,0,'', '1','1','0000-00-00','-',NOW(),'-',NOW(),'-',NOW(),'1','1','','','');</v>
      </c>
    </row>
    <row r="449" spans="1:15">
      <c r="A449" s="41">
        <v>450</v>
      </c>
      <c r="B449" s="34" t="s">
        <v>213</v>
      </c>
      <c r="C449" s="41" t="s">
        <v>3863</v>
      </c>
      <c r="D449" s="53" t="s">
        <v>2951</v>
      </c>
      <c r="E449" s="46" t="s">
        <v>2945</v>
      </c>
      <c r="F449" s="49">
        <v>0</v>
      </c>
      <c r="G449" s="47" t="s">
        <v>105</v>
      </c>
      <c r="H449" s="48">
        <v>1</v>
      </c>
      <c r="I449" s="46" t="s">
        <v>552</v>
      </c>
      <c r="J449" s="46"/>
      <c r="K449" s="87">
        <f t="shared" si="24"/>
        <v>1</v>
      </c>
      <c r="L449" s="87">
        <v>1</v>
      </c>
      <c r="M449" s="87">
        <f t="shared" si="25"/>
        <v>1</v>
      </c>
      <c r="N449" s="87" t="str">
        <f t="shared" si="2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('1','C0000450','ບານປ່ອງຢຽ້ມແກ້ວ  114 X 138 CM   (ບານເກັ່າ)','','','','', '', '','','ບານ',1,3,2,NOW(), 0, '0000-00-00 00:00:00', 0, '1',0,0 ); </v>
      </c>
      <c r="O449" s="87" t="str">
        <f t="shared" si="2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450" spans="1:15">
      <c r="A450" s="41">
        <v>451</v>
      </c>
      <c r="B450" s="34" t="s">
        <v>213</v>
      </c>
      <c r="C450" s="41" t="s">
        <v>3864</v>
      </c>
      <c r="D450" s="53" t="s">
        <v>3078</v>
      </c>
      <c r="E450" s="46" t="s">
        <v>4</v>
      </c>
      <c r="F450" s="49">
        <v>10000</v>
      </c>
      <c r="G450" s="47" t="s">
        <v>105</v>
      </c>
      <c r="H450" s="48">
        <v>5</v>
      </c>
      <c r="I450" s="46" t="s">
        <v>569</v>
      </c>
      <c r="K450" s="87">
        <f t="shared" si="24"/>
        <v>3</v>
      </c>
      <c r="L450" s="87">
        <v>1</v>
      </c>
      <c r="M450" s="87">
        <f t="shared" si="25"/>
        <v>1</v>
      </c>
      <c r="N450" s="87" t="str">
        <f t="shared" si="2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('3','C0000451','ປອກຮັດ  1"','','','','', '', '','','ອັນ',1,3,2,NOW(), 0, '0000-00-00 00:00:00', 0, '1',0,0 ); </v>
      </c>
      <c r="O450" s="87" t="str">
        <f t="shared" si="2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'3', '2024-04-10', (SELECT MAX(materialID) as materialID FROM tb_material WHERE info_id= '3'), 0,0,'5', 1, 1, 2, NOW(), 'ຮັບສິນຄ້າເຂົ້າໃໝ່', 'admin',' 10000',0,0,0,'', '1','1','0000-00-00','-',NOW(),'-',NOW(),'-',NOW(),'1','1','','','');</v>
      </c>
    </row>
    <row r="451" spans="1:15">
      <c r="A451" s="41">
        <v>452</v>
      </c>
      <c r="B451" s="34" t="s">
        <v>213</v>
      </c>
      <c r="C451" s="41" t="s">
        <v>3865</v>
      </c>
      <c r="D451" s="53" t="s">
        <v>3359</v>
      </c>
      <c r="E451" s="46" t="s">
        <v>2765</v>
      </c>
      <c r="F451" s="49">
        <v>0</v>
      </c>
      <c r="G451" s="47" t="s">
        <v>105</v>
      </c>
      <c r="H451" s="48">
        <v>308</v>
      </c>
      <c r="I451" s="46" t="s">
        <v>552</v>
      </c>
      <c r="K451" s="87">
        <f t="shared" ref="K451:K514" si="28">_xlfn.IFS(I451="ສາງລາຍວັນສຳນັກງານໃຫຍ່",1,I451="ພະແນກບໍລິຫານສຳນັກງານໃຫຍ່",2,I451="ໄອເຕັກສູນວາງສະແດງສິນຄ້າ",3,I451="ໄອເຕັກມໍລ",4,I451="ໄອເຕັກສວນນ້ຳ",5,I451="ທົ່ງຂັນຄຳມໍລ",6,TRUE,1)</f>
        <v>1</v>
      </c>
      <c r="L451" s="87">
        <v>1</v>
      </c>
      <c r="M451" s="87">
        <f t="shared" ref="M451:M514" si="29">_xlfn.IFS(G451="ກີບ",1,G451="ບາດ",3,G451="ໂດລາ",2,TRUE,1)</f>
        <v>1</v>
      </c>
      <c r="N451" s="87" t="str">
        <f t="shared" ref="N451:N514" si="30">"INSERT INTO tb_material(info_id, mBarcode, materialName, materialRemark, materialRemark1, materialRemark2, uname1, unitQty1,uname2, unitQty2, uname3, unitQty3,status_id,user_add,date_add,user_edit,date_edit, min_stock, kf_id, ingredient, mOpenStock) " &amp; " Values ('"&amp; K451 &amp;"','"&amp; C451 &amp;"','"&amp; D451 &amp;"','','','','', '', '','','" &amp; E451 &amp;"',1,3,2,NOW(), 0, '0000-00-00 00:00:00', 0, '"&amp; L451&amp;"',0,0 ); "</f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('1','C0000452','ປໍປາ (ຕະຂໍ)  50 PCS/ແພກ  (ເພດານ)','','','','', '', '','','ມັດ',1,3,2,NOW(), 0, '0000-00-00 00:00:00', 0, '1',0,0 ); </v>
      </c>
      <c r="O451" s="87" t="str">
        <f t="shared" ref="O451:O514" si="31">"INSERT INTO tb_transactiond ( tranID, info_id, date_tran, materialID, unitQty1, unitQty2, unitQty3, tranType, status_id, user_add, date_add, Dremark, staffName,  pur_price, pur_tax, sale_price, receive_dis, location_addr, openID," &amp; "   dbch, exp_date,bill_no, bill_date,whouse_no, whouse_date, po_no, po_date, cur_id, lot_no, `release`, sector, po_file) " &amp; "
VALUES ('778899776655431', '"&amp;K451&amp;"', '2024-04-10', (SELECT MAX(materialID) as materialID FROM tb_material WHERE info_id= '"&amp;K451&amp;"'), 0,0,'"&amp;H451&amp;"', 1, 1, 2, NOW(), 'ຮັບສິນຄ້າເຂົ້າໃໝ່', 'admin',' "&amp;F451&amp;"',0,0,0,'', '1','1','0000-00-00','-',NOW(),'-',NOW(),'-',NOW(),'"&amp;M451&amp;"','1','','','');"</f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0,0,'308', 1, 1, 2, NOW(), 'ຮັບສິນຄ້າເຂົ້າໃໝ່', 'admin',' 0',0,0,0,'', '1','1','0000-00-00','-',NOW(),'-',NOW(),'-',NOW(),'1','1','','','');</v>
      </c>
    </row>
    <row r="452" spans="1:15">
      <c r="A452" s="41">
        <v>453</v>
      </c>
      <c r="B452" s="34" t="s">
        <v>213</v>
      </c>
      <c r="C452" s="41" t="s">
        <v>3866</v>
      </c>
      <c r="D452" s="53" t="s">
        <v>3064</v>
      </c>
      <c r="E452" s="46" t="s">
        <v>3</v>
      </c>
      <c r="F452" s="49">
        <v>192000</v>
      </c>
      <c r="G452" s="47" t="s">
        <v>105</v>
      </c>
      <c r="H452" s="48">
        <v>2</v>
      </c>
      <c r="I452" s="46" t="s">
        <v>570</v>
      </c>
      <c r="K452" s="87">
        <f t="shared" si="28"/>
        <v>4</v>
      </c>
      <c r="L452" s="87">
        <v>1</v>
      </c>
      <c r="M452" s="87">
        <f t="shared" si="29"/>
        <v>1</v>
      </c>
      <c r="N452" s="87" t="str">
        <f t="shared" si="3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('4','C0000453','ປູນແລງໂກ້  LANKO  K11224  PLUG  5Kgs /Tank','','','','', '', '','','ຖັງ',1,3,2,NOW(), 0, '0000-00-00 00:00:00', 0, '1',0,0 ); </v>
      </c>
      <c r="O452" s="87" t="str">
        <f t="shared" si="3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'4', '2024-04-10', (SELECT MAX(materialID) as materialID FROM tb_material WHERE info_id= '4'), 0,0,'2', 1, 1, 2, NOW(), 'ຮັບສິນຄ້າເຂົ້າໃໝ່', 'admin',' 192000',0,0,0,'', '1','1','0000-00-00','-',NOW(),'-',NOW(),'-',NOW(),'1','1','','','');</v>
      </c>
    </row>
    <row r="453" spans="1:15">
      <c r="A453" s="41">
        <v>454</v>
      </c>
      <c r="B453" s="34" t="s">
        <v>213</v>
      </c>
      <c r="C453" s="41" t="s">
        <v>3867</v>
      </c>
      <c r="D453" s="53" t="s">
        <v>2997</v>
      </c>
      <c r="E453" s="46" t="s">
        <v>1755</v>
      </c>
      <c r="F453" s="49">
        <v>0</v>
      </c>
      <c r="G453" s="47" t="s">
        <v>105</v>
      </c>
      <c r="H453" s="48">
        <v>4</v>
      </c>
      <c r="I453" s="46" t="s">
        <v>552</v>
      </c>
      <c r="K453" s="87">
        <f t="shared" si="28"/>
        <v>1</v>
      </c>
      <c r="L453" s="87">
        <v>1</v>
      </c>
      <c r="M453" s="87">
        <f t="shared" si="29"/>
        <v>1</v>
      </c>
      <c r="N453" s="87" t="str">
        <f t="shared" si="3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('1','C0000454','ປູນໂປ້ຮອຍຕໍ່ ແຜ່ນຢິບຊ້ຳ ''TERRAGO''   5 KGS','','','','', '', '','','ຕຸກ',1,3,2,NOW(), 0, '0000-00-00 00:00:00', 0, '1',0,0 ); </v>
      </c>
      <c r="O453" s="87" t="str">
        <f t="shared" si="3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0,0,'4', 1, 1, 2, NOW(), 'ຮັບສິນຄ້າເຂົ້າໃໝ່', 'admin',' 0',0,0,0,'', '1','1','0000-00-00','-',NOW(),'-',NOW(),'-',NOW(),'1','1','','','');</v>
      </c>
    </row>
    <row r="454" spans="1:15">
      <c r="A454" s="41">
        <v>455</v>
      </c>
      <c r="B454" s="34" t="s">
        <v>213</v>
      </c>
      <c r="C454" s="41" t="s">
        <v>3868</v>
      </c>
      <c r="D454" s="38" t="s">
        <v>4401</v>
      </c>
      <c r="E454" s="34" t="s">
        <v>2871</v>
      </c>
      <c r="F454" s="63">
        <v>58000</v>
      </c>
      <c r="G454" s="47" t="s">
        <v>105</v>
      </c>
      <c r="H454" s="36">
        <v>70</v>
      </c>
      <c r="I454" s="34" t="s">
        <v>570</v>
      </c>
      <c r="K454" s="87">
        <f t="shared" si="28"/>
        <v>4</v>
      </c>
      <c r="L454" s="87">
        <v>1</v>
      </c>
      <c r="M454" s="87">
        <f t="shared" si="29"/>
        <v>1</v>
      </c>
      <c r="N454" s="87" t="str">
        <f t="shared" si="3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('4','C0000455','ປູນຊີມັງຂຽວຫົງຊື່     40ກິໂລ/ເປົາ','','','','', '', '','','ເປົາ',1,3,2,NOW(), 0, '0000-00-00 00:00:00', 0, '1',0,0 ); </v>
      </c>
      <c r="O454" s="87" t="str">
        <f t="shared" si="3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'4', '2024-04-10', (SELECT MAX(materialID) as materialID FROM tb_material WHERE info_id= '4'), 0,0,'70', 1, 1, 2, NOW(), 'ຮັບສິນຄ້າເຂົ້າໃໝ່', 'admin',' 58000',0,0,0,'', '1','1','0000-00-00','-',NOW(),'-',NOW(),'-',NOW(),'1','1','','','');</v>
      </c>
    </row>
    <row r="455" spans="1:15">
      <c r="A455" s="41">
        <v>456</v>
      </c>
      <c r="B455" s="34" t="s">
        <v>213</v>
      </c>
      <c r="C455" s="41" t="s">
        <v>3869</v>
      </c>
      <c r="D455" s="38" t="s">
        <v>4401</v>
      </c>
      <c r="E455" s="34" t="s">
        <v>2871</v>
      </c>
      <c r="F455" s="63">
        <v>48800</v>
      </c>
      <c r="G455" s="47" t="s">
        <v>105</v>
      </c>
      <c r="H455" s="36">
        <v>2</v>
      </c>
      <c r="I455" s="34" t="s">
        <v>570</v>
      </c>
      <c r="K455" s="87">
        <f t="shared" si="28"/>
        <v>4</v>
      </c>
      <c r="L455" s="87">
        <v>1</v>
      </c>
      <c r="M455" s="87">
        <f t="shared" si="29"/>
        <v>1</v>
      </c>
      <c r="N455" s="87" t="str">
        <f t="shared" si="3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('4','C0000456','ປູນຊີມັງຂຽວຫົງຊື່     40ກິໂລ/ເປົາ','','','','', '', '','','ເປົາ',1,3,2,NOW(), 0, '0000-00-00 00:00:00', 0, '1',0,0 ); </v>
      </c>
      <c r="O455" s="87" t="str">
        <f t="shared" si="3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'4', '2024-04-10', (SELECT MAX(materialID) as materialID FROM tb_material WHERE info_id= '4'), 0,0,'2', 1, 1, 2, NOW(), 'ຮັບສິນຄ້າເຂົ້າໃໝ່', 'admin',' 48800',0,0,0,'', '1','1','0000-00-00','-',NOW(),'-',NOW(),'-',NOW(),'1','1','','','');</v>
      </c>
    </row>
    <row r="456" spans="1:15">
      <c r="A456" s="41">
        <v>457</v>
      </c>
      <c r="B456" s="34" t="s">
        <v>213</v>
      </c>
      <c r="C456" s="41" t="s">
        <v>3870</v>
      </c>
      <c r="D456" s="53" t="s">
        <v>2933</v>
      </c>
      <c r="E456" s="46" t="s">
        <v>19</v>
      </c>
      <c r="F456" s="49">
        <v>0</v>
      </c>
      <c r="G456" s="47" t="s">
        <v>105</v>
      </c>
      <c r="H456" s="48">
        <v>64</v>
      </c>
      <c r="I456" s="46" t="s">
        <v>552</v>
      </c>
      <c r="K456" s="87">
        <f t="shared" si="28"/>
        <v>1</v>
      </c>
      <c r="L456" s="87">
        <v>1</v>
      </c>
      <c r="M456" s="87">
        <f t="shared" si="29"/>
        <v>1</v>
      </c>
      <c r="N456" s="87" t="str">
        <f t="shared" si="3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('1','C0000457','ປະຕູມ້ວນເຫລັກ  338 CM','','','','', '', '','','ຊຸດ',1,3,2,NOW(), 0, '0000-00-00 00:00:00', 0, '1',0,0 ); </v>
      </c>
      <c r="O456" s="87" t="str">
        <f t="shared" si="3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0,0,'64', 1, 1, 2, NOW(), 'ຮັບສິນຄ້າເຂົ້າໃໝ່', 'admin',' 0',0,0,0,'', '1','1','0000-00-00','-',NOW(),'-',NOW(),'-',NOW(),'1','1','','','');</v>
      </c>
    </row>
    <row r="457" spans="1:15">
      <c r="A457" s="41">
        <v>458</v>
      </c>
      <c r="B457" s="34" t="s">
        <v>213</v>
      </c>
      <c r="C457" s="41" t="s">
        <v>3871</v>
      </c>
      <c r="D457" s="53" t="s">
        <v>2935</v>
      </c>
      <c r="E457" s="46" t="s">
        <v>19</v>
      </c>
      <c r="F457" s="49">
        <v>0</v>
      </c>
      <c r="G457" s="47" t="s">
        <v>105</v>
      </c>
      <c r="H457" s="48">
        <v>9</v>
      </c>
      <c r="I457" s="46" t="s">
        <v>552</v>
      </c>
      <c r="K457" s="87">
        <f t="shared" si="28"/>
        <v>1</v>
      </c>
      <c r="L457" s="87">
        <v>1</v>
      </c>
      <c r="M457" s="87">
        <f t="shared" si="29"/>
        <v>1</v>
      </c>
      <c r="N457" s="87" t="str">
        <f t="shared" si="3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('1','C0000458','ປະຕູມ້ວນເຫລັກ  240 CM','','','','', '', '','','ຊຸດ',1,3,2,NOW(), 0, '0000-00-00 00:00:00', 0, '1',0,0 ); </v>
      </c>
      <c r="O457" s="87" t="str">
        <f t="shared" si="3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0,0,'9', 1, 1, 2, NOW(), 'ຮັບສິນຄ້າເຂົ້າໃໝ່', 'admin',' 0',0,0,0,'', '1','1','0000-00-00','-',NOW(),'-',NOW(),'-',NOW(),'1','1','','','');</v>
      </c>
    </row>
    <row r="458" spans="1:15">
      <c r="A458" s="41">
        <v>459</v>
      </c>
      <c r="B458" s="34" t="s">
        <v>213</v>
      </c>
      <c r="C458" s="41" t="s">
        <v>3872</v>
      </c>
      <c r="D458" s="53" t="s">
        <v>2934</v>
      </c>
      <c r="E458" s="46" t="s">
        <v>19</v>
      </c>
      <c r="F458" s="49">
        <v>0</v>
      </c>
      <c r="G458" s="47" t="s">
        <v>105</v>
      </c>
      <c r="H458" s="48">
        <v>12</v>
      </c>
      <c r="I458" s="46" t="s">
        <v>552</v>
      </c>
      <c r="K458" s="87">
        <f t="shared" si="28"/>
        <v>1</v>
      </c>
      <c r="L458" s="87">
        <v>1</v>
      </c>
      <c r="M458" s="87">
        <f t="shared" si="29"/>
        <v>1</v>
      </c>
      <c r="N458" s="87" t="str">
        <f t="shared" si="3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('1','C0000459','ປະຕູມ້ວນເຫລັກ','','','','', '', '','','ຊຸດ',1,3,2,NOW(), 0, '0000-00-00 00:00:00', 0, '1',0,0 ); </v>
      </c>
      <c r="O458" s="87" t="str">
        <f t="shared" si="3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0,0,'12', 1, 1, 2, NOW(), 'ຮັບສິນຄ້າເຂົ້າໃໝ່', 'admin',' 0',0,0,0,'', '1','1','0000-00-00','-',NOW(),'-',NOW(),'-',NOW(),'1','1','','','');</v>
      </c>
    </row>
    <row r="459" spans="1:15">
      <c r="A459" s="41">
        <v>460</v>
      </c>
      <c r="B459" s="34" t="s">
        <v>213</v>
      </c>
      <c r="C459" s="41" t="s">
        <v>3873</v>
      </c>
      <c r="D459" s="53" t="s">
        <v>3052</v>
      </c>
      <c r="E459" s="46" t="s">
        <v>4</v>
      </c>
      <c r="F459" s="49">
        <v>30000</v>
      </c>
      <c r="G459" s="47" t="s">
        <v>105</v>
      </c>
      <c r="H459" s="48">
        <v>2</v>
      </c>
      <c r="I459" s="46" t="s">
        <v>612</v>
      </c>
      <c r="K459" s="87">
        <f t="shared" si="28"/>
        <v>5</v>
      </c>
      <c r="L459" s="87">
        <v>1</v>
      </c>
      <c r="M459" s="87">
        <f t="shared" si="29"/>
        <v>1</v>
      </c>
      <c r="N459" s="87" t="str">
        <f t="shared" si="3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('5','C0000460','ແປງຟິດນ້ຳ','','','','', '', '','','ອັນ',1,3,2,NOW(), 0, '0000-00-00 00:00:00', 0, '1',0,0 ); </v>
      </c>
      <c r="O459" s="87" t="str">
        <f t="shared" si="3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'5', '2024-04-10', (SELECT MAX(materialID) as materialID FROM tb_material WHERE info_id= '5'), 0,0,'2', 1, 1, 2, NOW(), 'ຮັບສິນຄ້າເຂົ້າໃໝ່', 'admin',' 30000',0,0,0,'', '1','1','0000-00-00','-',NOW(),'-',NOW(),'-',NOW(),'1','1','','','');</v>
      </c>
    </row>
    <row r="460" spans="1:15">
      <c r="A460" s="41">
        <v>461</v>
      </c>
      <c r="B460" s="34" t="s">
        <v>213</v>
      </c>
      <c r="C460" s="41" t="s">
        <v>3874</v>
      </c>
      <c r="D460" s="53" t="s">
        <v>3358</v>
      </c>
      <c r="E460" s="46" t="s">
        <v>4</v>
      </c>
      <c r="F460" s="49">
        <v>4000</v>
      </c>
      <c r="G460" s="47" t="s">
        <v>105</v>
      </c>
      <c r="H460" s="48">
        <v>2</v>
      </c>
      <c r="I460" s="46" t="s">
        <v>552</v>
      </c>
      <c r="K460" s="87">
        <f t="shared" si="28"/>
        <v>1</v>
      </c>
      <c r="L460" s="87">
        <v>1</v>
      </c>
      <c r="M460" s="87">
        <f t="shared" si="29"/>
        <v>1</v>
      </c>
      <c r="N460" s="87" t="str">
        <f t="shared" si="3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('1','C0000461','ແປງທາສີສະແລັກ  3"','','','','', '', '','','ອັນ',1,3,2,NOW(), 0, '0000-00-00 00:00:00', 0, '1',0,0 ); </v>
      </c>
      <c r="O460" s="87" t="str">
        <f t="shared" si="3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0,0,'2', 1, 1, 2, NOW(), 'ຮັບສິນຄ້າເຂົ້າໃໝ່', 'admin',' 4000',0,0,0,'', '1','1','0000-00-00','-',NOW(),'-',NOW(),'-',NOW(),'1','1','','','');</v>
      </c>
    </row>
    <row r="461" spans="1:15">
      <c r="A461" s="41">
        <v>462</v>
      </c>
      <c r="B461" s="34" t="s">
        <v>213</v>
      </c>
      <c r="C461" s="41" t="s">
        <v>3875</v>
      </c>
      <c r="D461" s="53" t="s">
        <v>3053</v>
      </c>
      <c r="E461" s="46" t="s">
        <v>4</v>
      </c>
      <c r="F461" s="49">
        <v>10000</v>
      </c>
      <c r="G461" s="47" t="s">
        <v>105</v>
      </c>
      <c r="H461" s="48">
        <v>12</v>
      </c>
      <c r="I461" s="46" t="s">
        <v>612</v>
      </c>
      <c r="K461" s="87">
        <f t="shared" si="28"/>
        <v>5</v>
      </c>
      <c r="L461" s="87">
        <v>1</v>
      </c>
      <c r="M461" s="87">
        <f t="shared" si="29"/>
        <v>1</v>
      </c>
      <c r="N461" s="87" t="str">
        <f t="shared" si="3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('5','C0000462','ແປງທອງຂັດໜ້ຽງ','','','','', '', '','','ອັນ',1,3,2,NOW(), 0, '0000-00-00 00:00:00', 0, '1',0,0 ); </v>
      </c>
      <c r="O461" s="87" t="str">
        <f t="shared" si="3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'5', '2024-04-10', (SELECT MAX(materialID) as materialID FROM tb_material WHERE info_id= '5'), 0,0,'12', 1, 1, 2, NOW(), 'ຮັບສິນຄ້າເຂົ້າໃໝ່', 'admin',' 10000',0,0,0,'', '1','1','0000-00-00','-',NOW(),'-',NOW(),'-',NOW(),'1','1','','','');</v>
      </c>
    </row>
    <row r="462" spans="1:15">
      <c r="A462" s="41">
        <v>463</v>
      </c>
      <c r="B462" s="34" t="s">
        <v>213</v>
      </c>
      <c r="C462" s="41" t="s">
        <v>3876</v>
      </c>
      <c r="D462" s="53" t="s">
        <v>2851</v>
      </c>
      <c r="E462" s="46" t="s">
        <v>1</v>
      </c>
      <c r="F462" s="49">
        <v>0</v>
      </c>
      <c r="G462" s="47" t="s">
        <v>105</v>
      </c>
      <c r="H462" s="48">
        <v>24</v>
      </c>
      <c r="I462" s="46" t="s">
        <v>552</v>
      </c>
      <c r="K462" s="87">
        <f t="shared" si="28"/>
        <v>1</v>
      </c>
      <c r="L462" s="87">
        <v>1</v>
      </c>
      <c r="M462" s="87">
        <f t="shared" si="29"/>
        <v>1</v>
      </c>
      <c r="N462" s="87" t="str">
        <f t="shared" si="3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('1','C0000463','ແປງຂ້າງປະຕູມ້ວນຢາງ  5 X 254 CM','','','','', '', '','','ເສັ້ນ',1,3,2,NOW(), 0, '0000-00-00 00:00:00', 0, '1',0,0 ); </v>
      </c>
      <c r="O462" s="87" t="str">
        <f t="shared" si="3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0,0,'24', 1, 1, 2, NOW(), 'ຮັບສິນຄ້າເຂົ້າໃໝ່', 'admin',' 0',0,0,0,'', '1','1','0000-00-00','-',NOW(),'-',NOW(),'-',NOW(),'1','1','','','');</v>
      </c>
    </row>
    <row r="463" spans="1:15">
      <c r="A463" s="41">
        <v>464</v>
      </c>
      <c r="B463" s="34" t="s">
        <v>213</v>
      </c>
      <c r="C463" s="41" t="s">
        <v>3877</v>
      </c>
      <c r="D463" s="53" t="s">
        <v>2850</v>
      </c>
      <c r="E463" s="46" t="s">
        <v>1</v>
      </c>
      <c r="F463" s="49">
        <v>0</v>
      </c>
      <c r="G463" s="47" t="s">
        <v>105</v>
      </c>
      <c r="H463" s="48">
        <v>50</v>
      </c>
      <c r="I463" s="46" t="s">
        <v>552</v>
      </c>
      <c r="K463" s="87">
        <f t="shared" si="28"/>
        <v>1</v>
      </c>
      <c r="L463" s="87">
        <v>1</v>
      </c>
      <c r="M463" s="87">
        <f t="shared" si="29"/>
        <v>1</v>
      </c>
      <c r="N463" s="87" t="str">
        <f t="shared" si="3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('1','C0000464','ແປງຂ້າງປະຕູມ້ວນຢາງ  5 X 270 CM','','','','', '', '','','ເສັ້ນ',1,3,2,NOW(), 0, '0000-00-00 00:00:00', 0, '1',0,0 ); </v>
      </c>
      <c r="O463" s="87" t="str">
        <f t="shared" si="3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0,0,'50', 1, 1, 2, NOW(), 'ຮັບສິນຄ້າເຂົ້າໃໝ່', 'admin',' 0',0,0,0,'', '1','1','0000-00-00','-',NOW(),'-',NOW(),'-',NOW(),'1','1','','','');</v>
      </c>
    </row>
    <row r="464" spans="1:15">
      <c r="A464" s="41">
        <v>465</v>
      </c>
      <c r="B464" s="34" t="s">
        <v>213</v>
      </c>
      <c r="C464" s="41" t="s">
        <v>3878</v>
      </c>
      <c r="D464" s="53" t="s">
        <v>2849</v>
      </c>
      <c r="E464" s="46" t="s">
        <v>1</v>
      </c>
      <c r="F464" s="49">
        <v>0</v>
      </c>
      <c r="G464" s="47" t="s">
        <v>105</v>
      </c>
      <c r="H464" s="48">
        <v>59</v>
      </c>
      <c r="I464" s="46" t="s">
        <v>552</v>
      </c>
      <c r="K464" s="87">
        <f t="shared" si="28"/>
        <v>1</v>
      </c>
      <c r="L464" s="87">
        <v>1</v>
      </c>
      <c r="M464" s="87">
        <f t="shared" si="29"/>
        <v>1</v>
      </c>
      <c r="N464" s="87" t="str">
        <f t="shared" si="3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('1','C0000465','ແປງຂ້າງປະຕູມ້ວນຢາງ  5 X 370 CM','','','','', '', '','','ເສັ້ນ',1,3,2,NOW(), 0, '0000-00-00 00:00:00', 0, '1',0,0 ); </v>
      </c>
      <c r="O464" s="87" t="str">
        <f t="shared" si="3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0,0,'59', 1, 1, 2, NOW(), 'ຮັບສິນຄ້າເຂົ້າໃໝ່', 'admin',' 0',0,0,0,'', '1','1','0000-00-00','-',NOW(),'-',NOW(),'-',NOW(),'1','1','','','');</v>
      </c>
    </row>
    <row r="465" spans="1:15">
      <c r="A465" s="41">
        <v>466</v>
      </c>
      <c r="B465" s="34" t="s">
        <v>213</v>
      </c>
      <c r="C465" s="41" t="s">
        <v>3879</v>
      </c>
      <c r="D465" s="53" t="s">
        <v>2848</v>
      </c>
      <c r="E465" s="46" t="s">
        <v>1</v>
      </c>
      <c r="F465" s="49">
        <v>0</v>
      </c>
      <c r="G465" s="47" t="s">
        <v>105</v>
      </c>
      <c r="H465" s="48">
        <v>13</v>
      </c>
      <c r="I465" s="46" t="s">
        <v>552</v>
      </c>
      <c r="K465" s="87">
        <f t="shared" si="28"/>
        <v>1</v>
      </c>
      <c r="L465" s="87">
        <v>1</v>
      </c>
      <c r="M465" s="87">
        <f t="shared" si="29"/>
        <v>1</v>
      </c>
      <c r="N465" s="87" t="str">
        <f t="shared" si="3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('1','C0000466','ແປງຂ້າງປະຕູມ້ວນຢາງ  5 X 400 CM','','','','', '', '','','ເສັ້ນ',1,3,2,NOW(), 0, '0000-00-00 00:00:00', 0, '1',0,0 ); </v>
      </c>
      <c r="O465" s="87" t="str">
        <f t="shared" si="3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0,0,'13', 1, 1, 2, NOW(), 'ຮັບສິນຄ້າເຂົ້າໃໝ່', 'admin',' 0',0,0,0,'', '1','1','0000-00-00','-',NOW(),'-',NOW(),'-',NOW(),'1','1','','','');</v>
      </c>
    </row>
    <row r="466" spans="1:15">
      <c r="A466" s="41">
        <v>467</v>
      </c>
      <c r="B466" s="34" t="s">
        <v>213</v>
      </c>
      <c r="C466" s="41" t="s">
        <v>3880</v>
      </c>
      <c r="D466" s="53" t="s">
        <v>3070</v>
      </c>
      <c r="E466" s="46" t="s">
        <v>4</v>
      </c>
      <c r="F466" s="66">
        <v>110</v>
      </c>
      <c r="G466" s="113" t="s">
        <v>671</v>
      </c>
      <c r="H466" s="67">
        <v>15</v>
      </c>
      <c r="I466" s="46" t="s">
        <v>570</v>
      </c>
      <c r="K466" s="87">
        <f t="shared" si="28"/>
        <v>4</v>
      </c>
      <c r="L466" s="87">
        <v>1</v>
      </c>
      <c r="M466" s="87">
        <f t="shared" si="29"/>
        <v>3</v>
      </c>
      <c r="N466" s="87" t="str">
        <f t="shared" si="3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('4','C0000467','ແປງລວດຖ້ວຍສີທອງ HAWK  M10 X 1.5','','','','', '', '','','ອັນ',1,3,2,NOW(), 0, '0000-00-00 00:00:00', 0, '1',0,0 ); </v>
      </c>
      <c r="O466" s="87" t="str">
        <f t="shared" si="3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'4', '2024-04-10', (SELECT MAX(materialID) as materialID FROM tb_material WHERE info_id= '4'), 0,0,'15', 1, 1, 2, NOW(), 'ຮັບສິນຄ້າເຂົ້າໃໝ່', 'admin',' 110',0,0,0,'', '1','1','0000-00-00','-',NOW(),'-',NOW(),'-',NOW(),'3','1','','','');</v>
      </c>
    </row>
    <row r="467" spans="1:15">
      <c r="A467" s="41">
        <v>468</v>
      </c>
      <c r="B467" s="34" t="s">
        <v>213</v>
      </c>
      <c r="C467" s="41" t="s">
        <v>3881</v>
      </c>
      <c r="D467" s="53" t="s">
        <v>3230</v>
      </c>
      <c r="E467" s="46" t="s">
        <v>3</v>
      </c>
      <c r="F467" s="49">
        <v>0</v>
      </c>
      <c r="G467" s="47" t="s">
        <v>105</v>
      </c>
      <c r="H467" s="48">
        <v>12</v>
      </c>
      <c r="I467" s="46" t="s">
        <v>552</v>
      </c>
      <c r="K467" s="87">
        <f t="shared" si="28"/>
        <v>1</v>
      </c>
      <c r="L467" s="87">
        <v>1</v>
      </c>
      <c r="M467" s="87">
        <f t="shared" si="29"/>
        <v>1</v>
      </c>
      <c r="N467" s="87" t="str">
        <f t="shared" si="3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('1','C0000468','ຜະລິດຕະພັນ ຮັກສາເນື້ອໄມ້ ''CHAINDRITE 1'' ທາໄມ້ປ້ອງກັນປວກ,ມອດ,ເຊື້ອລາ 15 ລິດ','','','','', '', '','','ຖັງ',1,3,2,NOW(), 0, '0000-00-00 00:00:00', 0, '1',0,0 ); </v>
      </c>
      <c r="O467" s="87" t="str">
        <f t="shared" si="3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0,0,'12', 1, 1, 2, NOW(), 'ຮັບສິນຄ້າເຂົ້າໃໝ່', 'admin',' 0',0,0,0,'', '1','1','0000-00-00','-',NOW(),'-',NOW(),'-',NOW(),'1','1','','','');</v>
      </c>
    </row>
    <row r="468" spans="1:15">
      <c r="A468" s="41">
        <v>469</v>
      </c>
      <c r="B468" s="34" t="s">
        <v>213</v>
      </c>
      <c r="C468" s="41" t="s">
        <v>3882</v>
      </c>
      <c r="D468" s="53" t="s">
        <v>3232</v>
      </c>
      <c r="E468" s="46" t="s">
        <v>2992</v>
      </c>
      <c r="F468" s="49">
        <v>0</v>
      </c>
      <c r="G468" s="47" t="s">
        <v>105</v>
      </c>
      <c r="H468" s="48">
        <v>14</v>
      </c>
      <c r="I468" s="46" t="s">
        <v>552</v>
      </c>
      <c r="K468" s="87">
        <f t="shared" si="28"/>
        <v>1</v>
      </c>
      <c r="L468" s="87">
        <v>1</v>
      </c>
      <c r="M468" s="87">
        <f t="shared" si="29"/>
        <v>1</v>
      </c>
      <c r="N468" s="87" t="str">
        <f t="shared" si="3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('1','C0000469','ຜະລິດຕະພັນ ເຄືອບຜິວໄມ້  ວານິດເງົາພາຍໃນ  ''TOA'' TYPE - P  T - 8000    3.785 ລິດ ','','','','', '', '','','ແກ່ນລອນ',1,3,2,NOW(), 0, '0000-00-00 00:00:00', 0, '1',0,0 ); </v>
      </c>
      <c r="O468" s="87" t="str">
        <f t="shared" si="3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0,0,'14', 1, 1, 2, NOW(), 'ຮັບສິນຄ້າເຂົ້າໃໝ່', 'admin',' 0',0,0,0,'', '1','1','0000-00-00','-',NOW(),'-',NOW(),'-',NOW(),'1','1','','','');</v>
      </c>
    </row>
    <row r="469" spans="1:15">
      <c r="A469" s="41">
        <v>470</v>
      </c>
      <c r="B469" s="34" t="s">
        <v>213</v>
      </c>
      <c r="C469" s="41" t="s">
        <v>3883</v>
      </c>
      <c r="D469" s="53" t="s">
        <v>3231</v>
      </c>
      <c r="E469" s="46" t="s">
        <v>2992</v>
      </c>
      <c r="F469" s="49">
        <v>0</v>
      </c>
      <c r="G469" s="47" t="s">
        <v>105</v>
      </c>
      <c r="H469" s="48">
        <v>10</v>
      </c>
      <c r="I469" s="46" t="s">
        <v>552</v>
      </c>
      <c r="K469" s="87">
        <f t="shared" si="28"/>
        <v>1</v>
      </c>
      <c r="L469" s="87">
        <v>1</v>
      </c>
      <c r="M469" s="87">
        <f t="shared" si="29"/>
        <v>1</v>
      </c>
      <c r="N469" s="87" t="str">
        <f t="shared" si="3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('1','C0000470','ຜະລິດຕະພັນ ເຄືອບຜິວໄມ້  ວານິດດຳ  ''TOA'' TYPE - P  T - 8500   3.785 ລິດ ','','','','', '', '','','ແກ່ນລອນ',1,3,2,NOW(), 0, '0000-00-00 00:00:00', 0, '1',0,0 ); </v>
      </c>
      <c r="O469" s="87" t="str">
        <f t="shared" si="3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0,0,'10', 1, 1, 2, NOW(), 'ຮັບສິນຄ້າເຂົ້າໃໝ່', 'admin',' 0',0,0,0,'', '1','1','0000-00-00','-',NOW(),'-',NOW(),'-',NOW(),'1','1','','','');</v>
      </c>
    </row>
    <row r="470" spans="1:15">
      <c r="A470" s="41">
        <v>471</v>
      </c>
      <c r="B470" s="34" t="s">
        <v>213</v>
      </c>
      <c r="C470" s="41" t="s">
        <v>3884</v>
      </c>
      <c r="D470" s="53" t="s">
        <v>2861</v>
      </c>
      <c r="E470" s="46" t="s">
        <v>31</v>
      </c>
      <c r="F470" s="49">
        <v>0</v>
      </c>
      <c r="G470" s="47" t="s">
        <v>105</v>
      </c>
      <c r="H470" s="48">
        <v>32</v>
      </c>
      <c r="I470" s="46" t="s">
        <v>552</v>
      </c>
      <c r="K470" s="87">
        <f t="shared" si="28"/>
        <v>1</v>
      </c>
      <c r="L470" s="87">
        <v>1</v>
      </c>
      <c r="M470" s="87">
        <f t="shared" si="29"/>
        <v>1</v>
      </c>
      <c r="N470" s="87" t="str">
        <f t="shared" si="3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('1','C0000471','ແຜ່ນອະຄຣິລິກ (ຢາງ) 120 X 240 CM  MIXE        ','','','','', '', '','','ແຜ່ນ',1,3,2,NOW(), 0, '0000-00-00 00:00:00', 0, '1',0,0 ); </v>
      </c>
      <c r="O470" s="87" t="str">
        <f t="shared" si="3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0,0,'32', 1, 1, 2, NOW(), 'ຮັບສິນຄ້າເຂົ້າໃໝ່', 'admin',' 0',0,0,0,'', '1','1','0000-00-00','-',NOW(),'-',NOW(),'-',NOW(),'1','1','','','');</v>
      </c>
    </row>
    <row r="471" spans="1:15">
      <c r="A471" s="41">
        <v>472</v>
      </c>
      <c r="B471" s="34" t="s">
        <v>213</v>
      </c>
      <c r="C471" s="41" t="s">
        <v>3885</v>
      </c>
      <c r="D471" s="53" t="s">
        <v>2869</v>
      </c>
      <c r="E471" s="46" t="s">
        <v>31</v>
      </c>
      <c r="F471" s="49">
        <v>0</v>
      </c>
      <c r="G471" s="47" t="s">
        <v>105</v>
      </c>
      <c r="H471" s="48">
        <v>8</v>
      </c>
      <c r="I471" s="46" t="s">
        <v>552</v>
      </c>
      <c r="K471" s="87">
        <f t="shared" si="28"/>
        <v>1</v>
      </c>
      <c r="L471" s="87">
        <v>1</v>
      </c>
      <c r="M471" s="87">
        <f t="shared" si="29"/>
        <v>1</v>
      </c>
      <c r="N471" s="87" t="str">
        <f t="shared" si="3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('1','C0000472','ແຜ່ນຢິບຊ້ຳ  9mm    120 X 240 CM  ','','','','', '', '','','ແຜ່ນ',1,3,2,NOW(), 0, '0000-00-00 00:00:00', 0, '1',0,0 ); </v>
      </c>
      <c r="O471" s="87" t="str">
        <f t="shared" si="3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0,0,'8', 1, 1, 2, NOW(), 'ຮັບສິນຄ້າເຂົ້າໃໝ່', 'admin',' 0',0,0,0,'', '1','1','0000-00-00','-',NOW(),'-',NOW(),'-',NOW(),'1','1','','','');</v>
      </c>
    </row>
    <row r="472" spans="1:15">
      <c r="A472" s="41">
        <v>473</v>
      </c>
      <c r="B472" s="34" t="s">
        <v>213</v>
      </c>
      <c r="C472" s="41" t="s">
        <v>3886</v>
      </c>
      <c r="D472" s="53" t="s">
        <v>2868</v>
      </c>
      <c r="E472" s="46" t="s">
        <v>31</v>
      </c>
      <c r="F472" s="49">
        <v>0</v>
      </c>
      <c r="G472" s="47" t="s">
        <v>105</v>
      </c>
      <c r="H472" s="48">
        <v>2</v>
      </c>
      <c r="I472" s="46" t="s">
        <v>552</v>
      </c>
      <c r="K472" s="87">
        <f t="shared" si="28"/>
        <v>1</v>
      </c>
      <c r="L472" s="87">
        <v>1</v>
      </c>
      <c r="M472" s="87">
        <f t="shared" si="29"/>
        <v>1</v>
      </c>
      <c r="N472" s="87" t="str">
        <f t="shared" si="3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('1','C0000473','ແຜ່ນສະມາດບອດ      120 X 240 X 9  mm  (1 ເຫລດ = 100 PCS)','','','','', '', '','','ແຜ່ນ',1,3,2,NOW(), 0, '0000-00-00 00:00:00', 0, '1',0,0 ); </v>
      </c>
      <c r="O472" s="87" t="str">
        <f t="shared" si="3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0,0,'2', 1, 1, 2, NOW(), 'ຮັບສິນຄ້າເຂົ້າໃໝ່', 'admin',' 0',0,0,0,'', '1','1','0000-00-00','-',NOW(),'-',NOW(),'-',NOW(),'1','1','','','');</v>
      </c>
    </row>
    <row r="473" spans="1:15">
      <c r="A473" s="41">
        <v>474</v>
      </c>
      <c r="B473" s="34" t="s">
        <v>213</v>
      </c>
      <c r="C473" s="41" t="s">
        <v>3887</v>
      </c>
      <c r="D473" s="111" t="s">
        <v>3335</v>
      </c>
      <c r="E473" s="46" t="s">
        <v>31</v>
      </c>
      <c r="F473" s="49">
        <v>171500</v>
      </c>
      <c r="G473" s="47" t="s">
        <v>105</v>
      </c>
      <c r="H473" s="48">
        <v>1</v>
      </c>
      <c r="I473" s="46" t="s">
        <v>570</v>
      </c>
      <c r="K473" s="87">
        <f t="shared" si="28"/>
        <v>4</v>
      </c>
      <c r="L473" s="87">
        <v>1</v>
      </c>
      <c r="M473" s="87">
        <f t="shared" si="29"/>
        <v>1</v>
      </c>
      <c r="N473" s="87" t="str">
        <f t="shared" si="3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('4','C0000474','ແຜ່ນວິວາບອດ ກັນຄວາມຊື່ນ VIVA BOARD 10 X 120 X 240 mm','','','','', '', '','','ແຜ່ນ',1,3,2,NOW(), 0, '0000-00-00 00:00:00', 0, '1',0,0 ); </v>
      </c>
      <c r="O473" s="87" t="str">
        <f t="shared" si="3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'4', '2024-04-10', (SELECT MAX(materialID) as materialID FROM tb_material WHERE info_id= '4'), 0,0,'1', 1, 1, 2, NOW(), 'ຮັບສິນຄ້າເຂົ້າໃໝ່', 'admin',' 171500',0,0,0,'', '1','1','0000-00-00','-',NOW(),'-',NOW(),'-',NOW(),'1','1','','','');</v>
      </c>
    </row>
    <row r="474" spans="1:15">
      <c r="A474" s="41">
        <v>475</v>
      </c>
      <c r="B474" s="34" t="s">
        <v>213</v>
      </c>
      <c r="C474" s="41" t="s">
        <v>3888</v>
      </c>
      <c r="D474" s="53" t="s">
        <v>88</v>
      </c>
      <c r="E474" s="46" t="s">
        <v>89</v>
      </c>
      <c r="F474" s="49">
        <v>0</v>
      </c>
      <c r="G474" s="47" t="s">
        <v>105</v>
      </c>
      <c r="H474" s="48">
        <v>18</v>
      </c>
      <c r="I474" s="163" t="s">
        <v>652</v>
      </c>
      <c r="K474" s="87">
        <f t="shared" si="28"/>
        <v>1</v>
      </c>
      <c r="L474" s="87">
        <v>1</v>
      </c>
      <c r="M474" s="87">
        <f t="shared" si="29"/>
        <v>1</v>
      </c>
      <c r="N474" s="87" t="str">
        <f t="shared" si="3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('1','C0000475','ແຜ່ນສະທ້ອນຄວາມຮ້ອນ ຂະນາດ ກວ້າງ 1.25M X ຍາວ 60M','','','','', '', '','','ມ້ວນ',1,3,2,NOW(), 0, '0000-00-00 00:00:00', 0, '1',0,0 ); </v>
      </c>
      <c r="O474" s="87" t="str">
        <f t="shared" si="3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0,0,'18', 1, 1, 2, NOW(), 'ຮັບສິນຄ້າເຂົ້າໃໝ່', 'admin',' 0',0,0,0,'', '1','1','0000-00-00','-',NOW(),'-',NOW(),'-',NOW(),'1','1','','','');</v>
      </c>
    </row>
    <row r="475" spans="1:15">
      <c r="A475" s="41">
        <v>476</v>
      </c>
      <c r="B475" s="34" t="s">
        <v>213</v>
      </c>
      <c r="C475" s="41" t="s">
        <v>3889</v>
      </c>
      <c r="D475" s="111" t="s">
        <v>3327</v>
      </c>
      <c r="E475" s="46" t="s">
        <v>31</v>
      </c>
      <c r="F475" s="49">
        <v>570</v>
      </c>
      <c r="G475" s="109" t="s">
        <v>671</v>
      </c>
      <c r="H475" s="48">
        <v>7</v>
      </c>
      <c r="I475" s="46" t="s">
        <v>612</v>
      </c>
      <c r="K475" s="87">
        <f t="shared" si="28"/>
        <v>5</v>
      </c>
      <c r="L475" s="87">
        <v>1</v>
      </c>
      <c r="M475" s="87">
        <f t="shared" si="29"/>
        <v>3</v>
      </c>
      <c r="N475" s="87" t="str">
        <f t="shared" si="3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('5','C0000476','ແຜ່ນອາລູຊີ້ງຊື່ ສີປອນ 300 X 85 X 0.30 mm','','','','', '', '','','ແຜ່ນ',1,3,2,NOW(), 0, '0000-00-00 00:00:00', 0, '1',0,0 ); </v>
      </c>
      <c r="O475" s="87" t="str">
        <f t="shared" si="3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'5', '2024-04-10', (SELECT MAX(materialID) as materialID FROM tb_material WHERE info_id= '5'), 0,0,'7', 1, 1, 2, NOW(), 'ຮັບສິນຄ້າເຂົ້າໃໝ່', 'admin',' 570',0,0,0,'', '1','1','0000-00-00','-',NOW(),'-',NOW(),'-',NOW(),'3','1','','','');</v>
      </c>
    </row>
    <row r="476" spans="1:15">
      <c r="A476" s="41">
        <v>477</v>
      </c>
      <c r="B476" s="34" t="s">
        <v>213</v>
      </c>
      <c r="C476" s="41" t="s">
        <v>3890</v>
      </c>
      <c r="D476" s="111" t="s">
        <v>3328</v>
      </c>
      <c r="E476" s="46" t="s">
        <v>31</v>
      </c>
      <c r="F476" s="49">
        <v>464</v>
      </c>
      <c r="G476" s="109" t="s">
        <v>671</v>
      </c>
      <c r="H476" s="48">
        <v>2</v>
      </c>
      <c r="I476" s="46" t="s">
        <v>570</v>
      </c>
      <c r="K476" s="87">
        <f t="shared" si="28"/>
        <v>4</v>
      </c>
      <c r="L476" s="87">
        <v>1</v>
      </c>
      <c r="M476" s="87">
        <f t="shared" si="29"/>
        <v>3</v>
      </c>
      <c r="N476" s="87" t="str">
        <f t="shared" si="3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('4','C0000477','ແຜ່ນອາລູຊີ້ງຊື່ ສີສົ້ມ  320 X 85 X 0.30 mm','','','','', '', '','','ແຜ່ນ',1,3,2,NOW(), 0, '0000-00-00 00:00:00', 0, '1',0,0 ); </v>
      </c>
      <c r="O476" s="87" t="str">
        <f t="shared" si="3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'4', '2024-04-10', (SELECT MAX(materialID) as materialID FROM tb_material WHERE info_id= '4'), 0,0,'2', 1, 1, 2, NOW(), 'ຮັບສິນຄ້າເຂົ້າໃໝ່', 'admin',' 464',0,0,0,'', '1','1','0000-00-00','-',NOW(),'-',NOW(),'-',NOW(),'3','1','','','');</v>
      </c>
    </row>
    <row r="477" spans="1:15">
      <c r="A477" s="41">
        <v>478</v>
      </c>
      <c r="B477" s="34" t="s">
        <v>213</v>
      </c>
      <c r="C477" s="41" t="s">
        <v>3891</v>
      </c>
      <c r="D477" s="111" t="s">
        <v>3329</v>
      </c>
      <c r="E477" s="46" t="s">
        <v>31</v>
      </c>
      <c r="F477" s="49">
        <v>623.66666666599997</v>
      </c>
      <c r="G477" s="109" t="s">
        <v>671</v>
      </c>
      <c r="H477" s="48">
        <v>1</v>
      </c>
      <c r="I477" s="46" t="s">
        <v>570</v>
      </c>
      <c r="K477" s="87">
        <f t="shared" si="28"/>
        <v>4</v>
      </c>
      <c r="L477" s="87">
        <v>1</v>
      </c>
      <c r="M477" s="87">
        <f t="shared" si="29"/>
        <v>3</v>
      </c>
      <c r="N477" s="87" t="str">
        <f t="shared" si="3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('4','C0000478','ແຜ່ນອາລູຊີ້ງຊື່ ສີສົ້ມ  430 X 85 X 0.30 mm','','','','', '', '','','ແຜ່ນ',1,3,2,NOW(), 0, '0000-00-00 00:00:00', 0, '1',0,0 ); </v>
      </c>
      <c r="O477" s="87" t="str">
        <f t="shared" si="3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'4', '2024-04-10', (SELECT MAX(materialID) as materialID FROM tb_material WHERE info_id= '4'), 0,0,'1', 1, 1, 2, NOW(), 'ຮັບສິນຄ້າເຂົ້າໃໝ່', 'admin',' 623.666666666',0,0,0,'', '1','1','0000-00-00','-',NOW(),'-',NOW(),'-',NOW(),'3','1','','','');</v>
      </c>
    </row>
    <row r="478" spans="1:15">
      <c r="A478" s="41">
        <v>479</v>
      </c>
      <c r="B478" s="34" t="s">
        <v>213</v>
      </c>
      <c r="C478" s="41" t="s">
        <v>3892</v>
      </c>
      <c r="D478" s="55" t="s">
        <v>3428</v>
      </c>
      <c r="E478" s="46" t="s">
        <v>4</v>
      </c>
      <c r="F478" s="49">
        <v>0</v>
      </c>
      <c r="G478" s="47" t="s">
        <v>105</v>
      </c>
      <c r="H478" s="48">
        <v>55</v>
      </c>
      <c r="I478" s="46" t="s">
        <v>552</v>
      </c>
      <c r="K478" s="87">
        <f t="shared" si="28"/>
        <v>1</v>
      </c>
      <c r="L478" s="87">
        <v>1</v>
      </c>
      <c r="M478" s="87">
        <f t="shared" si="29"/>
        <v>1</v>
      </c>
      <c r="N478" s="87" t="str">
        <f t="shared" si="3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('1','C0000479','ແຜ່ນແກ້ວມົນ CROSS 18''  GLASS','','','','', '', '','','ອັນ',1,3,2,NOW(), 0, '0000-00-00 00:00:00', 0, '1',0,0 ); </v>
      </c>
      <c r="O478" s="87" t="str">
        <f t="shared" si="3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0,0,'55', 1, 1, 2, NOW(), 'ຮັບສິນຄ້າເຂົ້າໃໝ່', 'admin',' 0',0,0,0,'', '1','1','0000-00-00','-',NOW(),'-',NOW(),'-',NOW(),'1','1','','','');</v>
      </c>
    </row>
    <row r="479" spans="1:15">
      <c r="A479" s="41">
        <v>480</v>
      </c>
      <c r="B479" s="34" t="s">
        <v>213</v>
      </c>
      <c r="C479" s="41" t="s">
        <v>3893</v>
      </c>
      <c r="D479" s="53" t="s">
        <v>2914</v>
      </c>
      <c r="E479" s="46" t="s">
        <v>31</v>
      </c>
      <c r="F479" s="49">
        <v>0</v>
      </c>
      <c r="G479" s="47" t="s">
        <v>105</v>
      </c>
      <c r="H479" s="48">
        <v>25</v>
      </c>
      <c r="I479" s="46" t="s">
        <v>552</v>
      </c>
      <c r="K479" s="87">
        <f t="shared" si="28"/>
        <v>1</v>
      </c>
      <c r="L479" s="87">
        <v>1</v>
      </c>
      <c r="M479" s="87">
        <f t="shared" si="29"/>
        <v>1</v>
      </c>
      <c r="N479" s="87" t="str">
        <f t="shared" si="3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('1','C0000480','ແຜ່ນແກ້ວ 3MM  30 X 40 CM','','','','', '', '','','ແຜ່ນ',1,3,2,NOW(), 0, '0000-00-00 00:00:00', 0, '1',0,0 ); </v>
      </c>
      <c r="O479" s="87" t="str">
        <f t="shared" si="3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0,0,'25', 1, 1, 2, NOW(), 'ຮັບສິນຄ້າເຂົ້າໃໝ່', 'admin',' 0',0,0,0,'', '1','1','0000-00-00','-',NOW(),'-',NOW(),'-',NOW(),'1','1','','','');</v>
      </c>
    </row>
    <row r="480" spans="1:15">
      <c r="A480" s="41">
        <v>481</v>
      </c>
      <c r="B480" s="34" t="s">
        <v>213</v>
      </c>
      <c r="C480" s="41" t="s">
        <v>3894</v>
      </c>
      <c r="D480" s="53" t="s">
        <v>2913</v>
      </c>
      <c r="E480" s="46" t="s">
        <v>31</v>
      </c>
      <c r="F480" s="49">
        <v>0</v>
      </c>
      <c r="G480" s="47" t="s">
        <v>105</v>
      </c>
      <c r="H480" s="48">
        <v>130</v>
      </c>
      <c r="I480" s="46" t="s">
        <v>552</v>
      </c>
      <c r="K480" s="87">
        <f t="shared" si="28"/>
        <v>1</v>
      </c>
      <c r="L480" s="87">
        <v>1</v>
      </c>
      <c r="M480" s="87">
        <f t="shared" si="29"/>
        <v>1</v>
      </c>
      <c r="N480" s="87" t="str">
        <f t="shared" si="3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('1','C0000481','ແຜ່ນແກ້ວ 3MM  43 X 57 CM','','','','', '', '','','ແຜ່ນ',1,3,2,NOW(), 0, '0000-00-00 00:00:00', 0, '1',0,0 ); </v>
      </c>
      <c r="O480" s="87" t="str">
        <f t="shared" si="3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0,0,'130', 1, 1, 2, NOW(), 'ຮັບສິນຄ້າເຂົ້າໃໝ່', 'admin',' 0',0,0,0,'', '1','1','0000-00-00','-',NOW(),'-',NOW(),'-',NOW(),'1','1','','','');</v>
      </c>
    </row>
    <row r="481" spans="1:15">
      <c r="A481" s="41">
        <v>482</v>
      </c>
      <c r="B481" s="34" t="s">
        <v>213</v>
      </c>
      <c r="C481" s="41" t="s">
        <v>3895</v>
      </c>
      <c r="D481" s="53" t="s">
        <v>2912</v>
      </c>
      <c r="E481" s="46" t="s">
        <v>31</v>
      </c>
      <c r="F481" s="49">
        <v>0</v>
      </c>
      <c r="G481" s="47" t="s">
        <v>105</v>
      </c>
      <c r="H481" s="48">
        <v>30</v>
      </c>
      <c r="I481" s="46" t="s">
        <v>552</v>
      </c>
      <c r="K481" s="87">
        <f t="shared" si="28"/>
        <v>1</v>
      </c>
      <c r="L481" s="87">
        <v>1</v>
      </c>
      <c r="M481" s="87">
        <f t="shared" si="29"/>
        <v>1</v>
      </c>
      <c r="N481" s="87" t="str">
        <f t="shared" si="3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('1','C0000482','ແຜ່ນແກ້ວ 4MM  13 X 30 CM','','','','', '', '','','ແຜ່ນ',1,3,2,NOW(), 0, '0000-00-00 00:00:00', 0, '1',0,0 ); </v>
      </c>
      <c r="O481" s="87" t="str">
        <f t="shared" si="3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0,0,'30', 1, 1, 2, NOW(), 'ຮັບສິນຄ້າເຂົ້າໃໝ່', 'admin',' 0',0,0,0,'', '1','1','0000-00-00','-',NOW(),'-',NOW(),'-',NOW(),'1','1','','','');</v>
      </c>
    </row>
    <row r="482" spans="1:15">
      <c r="A482" s="41">
        <v>483</v>
      </c>
      <c r="B482" s="34" t="s">
        <v>213</v>
      </c>
      <c r="C482" s="41" t="s">
        <v>3896</v>
      </c>
      <c r="D482" s="53" t="s">
        <v>2911</v>
      </c>
      <c r="E482" s="46" t="s">
        <v>31</v>
      </c>
      <c r="F482" s="49">
        <v>0</v>
      </c>
      <c r="G482" s="47" t="s">
        <v>105</v>
      </c>
      <c r="H482" s="48">
        <v>60</v>
      </c>
      <c r="I482" s="46" t="s">
        <v>552</v>
      </c>
      <c r="K482" s="87">
        <f t="shared" si="28"/>
        <v>1</v>
      </c>
      <c r="L482" s="87">
        <v>1</v>
      </c>
      <c r="M482" s="87">
        <f t="shared" si="29"/>
        <v>1</v>
      </c>
      <c r="N482" s="87" t="str">
        <f t="shared" si="3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('1','C0000483','ແຜ່ນແກ້ວ 4MM  30 X 43 CM','','','','', '', '','','ແຜ່ນ',1,3,2,NOW(), 0, '0000-00-00 00:00:00', 0, '1',0,0 ); </v>
      </c>
      <c r="O482" s="87" t="str">
        <f t="shared" si="3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0,0,'60', 1, 1, 2, NOW(), 'ຮັບສິນຄ້າເຂົ້າໃໝ່', 'admin',' 0',0,0,0,'', '1','1','0000-00-00','-',NOW(),'-',NOW(),'-',NOW(),'1','1','','','');</v>
      </c>
    </row>
    <row r="483" spans="1:15">
      <c r="A483" s="41">
        <v>484</v>
      </c>
      <c r="B483" s="34" t="s">
        <v>213</v>
      </c>
      <c r="C483" s="41" t="s">
        <v>3897</v>
      </c>
      <c r="D483" s="53" t="s">
        <v>2910</v>
      </c>
      <c r="E483" s="46" t="s">
        <v>31</v>
      </c>
      <c r="F483" s="49">
        <v>0</v>
      </c>
      <c r="G483" s="47" t="s">
        <v>105</v>
      </c>
      <c r="H483" s="48">
        <v>95</v>
      </c>
      <c r="I483" s="46" t="s">
        <v>552</v>
      </c>
      <c r="K483" s="87">
        <f t="shared" si="28"/>
        <v>1</v>
      </c>
      <c r="L483" s="87">
        <v>1</v>
      </c>
      <c r="M483" s="87">
        <f t="shared" si="29"/>
        <v>1</v>
      </c>
      <c r="N483" s="87" t="str">
        <f t="shared" si="3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('1','C0000484','ແຜ່ນແກ້ວ 4MM  30 X 49 CM','','','','', '', '','','ແຜ່ນ',1,3,2,NOW(), 0, '0000-00-00 00:00:00', 0, '1',0,0 ); </v>
      </c>
      <c r="O483" s="87" t="str">
        <f t="shared" si="3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0,0,'95', 1, 1, 2, NOW(), 'ຮັບສິນຄ້າເຂົ້າໃໝ່', 'admin',' 0',0,0,0,'', '1','1','0000-00-00','-',NOW(),'-',NOW(),'-',NOW(),'1','1','','','');</v>
      </c>
    </row>
    <row r="484" spans="1:15">
      <c r="A484" s="41">
        <v>485</v>
      </c>
      <c r="B484" s="34" t="s">
        <v>213</v>
      </c>
      <c r="C484" s="41" t="s">
        <v>3898</v>
      </c>
      <c r="D484" s="53" t="s">
        <v>2909</v>
      </c>
      <c r="E484" s="46" t="s">
        <v>31</v>
      </c>
      <c r="F484" s="49">
        <v>0</v>
      </c>
      <c r="G484" s="47" t="s">
        <v>105</v>
      </c>
      <c r="H484" s="48">
        <v>80</v>
      </c>
      <c r="I484" s="46" t="s">
        <v>552</v>
      </c>
      <c r="K484" s="87">
        <f t="shared" si="28"/>
        <v>1</v>
      </c>
      <c r="L484" s="87">
        <v>1</v>
      </c>
      <c r="M484" s="87">
        <f t="shared" si="29"/>
        <v>1</v>
      </c>
      <c r="N484" s="87" t="str">
        <f t="shared" si="3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('1','C0000485','ແຜ່ນແກ້ວ 4MM  40 X 49 CM','','','','', '', '','','ແຜ່ນ',1,3,2,NOW(), 0, '0000-00-00 00:00:00', 0, '1',0,0 ); </v>
      </c>
      <c r="O484" s="87" t="str">
        <f t="shared" si="3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0,0,'80', 1, 1, 2, NOW(), 'ຮັບສິນຄ້າເຂົ້າໃໝ່', 'admin',' 0',0,0,0,'', '1','1','0000-00-00','-',NOW(),'-',NOW(),'-',NOW(),'1','1','','','');</v>
      </c>
    </row>
    <row r="485" spans="1:15">
      <c r="A485" s="41">
        <v>486</v>
      </c>
      <c r="B485" s="34" t="s">
        <v>213</v>
      </c>
      <c r="C485" s="41" t="s">
        <v>3899</v>
      </c>
      <c r="D485" s="53" t="s">
        <v>3355</v>
      </c>
      <c r="E485" s="46" t="s">
        <v>31</v>
      </c>
      <c r="F485" s="49">
        <v>0</v>
      </c>
      <c r="G485" s="47" t="s">
        <v>105</v>
      </c>
      <c r="H485" s="48">
        <v>20</v>
      </c>
      <c r="I485" s="46" t="s">
        <v>552</v>
      </c>
      <c r="K485" s="87">
        <f t="shared" si="28"/>
        <v>1</v>
      </c>
      <c r="L485" s="87">
        <v>1</v>
      </c>
      <c r="M485" s="87">
        <f t="shared" si="29"/>
        <v>1</v>
      </c>
      <c r="N485" s="87" t="str">
        <f t="shared" si="3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('1','C0000486','ແຜ່ນແກ້ວ  5MM  17 X 245 CM','','','','', '', '','','ແຜ່ນ',1,3,2,NOW(), 0, '0000-00-00 00:00:00', 0, '1',0,0 ); </v>
      </c>
      <c r="O485" s="87" t="str">
        <f t="shared" si="3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0,0,'20', 1, 1, 2, NOW(), 'ຮັບສິນຄ້າເຂົ້າໃໝ່', 'admin',' 0',0,0,0,'', '1','1','0000-00-00','-',NOW(),'-',NOW(),'-',NOW(),'1','1','','','');</v>
      </c>
    </row>
    <row r="486" spans="1:15">
      <c r="A486" s="41">
        <v>487</v>
      </c>
      <c r="B486" s="34" t="s">
        <v>213</v>
      </c>
      <c r="C486" s="41" t="s">
        <v>3900</v>
      </c>
      <c r="D486" s="53" t="s">
        <v>3354</v>
      </c>
      <c r="E486" s="46" t="s">
        <v>31</v>
      </c>
      <c r="F486" s="49">
        <v>0</v>
      </c>
      <c r="G486" s="47" t="s">
        <v>105</v>
      </c>
      <c r="H486" s="48">
        <v>70</v>
      </c>
      <c r="I486" s="46" t="s">
        <v>552</v>
      </c>
      <c r="K486" s="87">
        <f t="shared" si="28"/>
        <v>1</v>
      </c>
      <c r="L486" s="87">
        <v>1</v>
      </c>
      <c r="M486" s="87">
        <f t="shared" si="29"/>
        <v>1</v>
      </c>
      <c r="N486" s="87" t="str">
        <f t="shared" si="3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('1','C0000487','ແຜ່ນແກ້ວ  5MM  23 X 120 CM','','','','', '', '','','ແຜ່ນ',1,3,2,NOW(), 0, '0000-00-00 00:00:00', 0, '1',0,0 ); </v>
      </c>
      <c r="O486" s="87" t="str">
        <f t="shared" si="3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0,0,'70', 1, 1, 2, NOW(), 'ຮັບສິນຄ້າເຂົ້າໃໝ່', 'admin',' 0',0,0,0,'', '1','1','0000-00-00','-',NOW(),'-',NOW(),'-',NOW(),'1','1','','','');</v>
      </c>
    </row>
    <row r="487" spans="1:15">
      <c r="A487" s="41">
        <v>488</v>
      </c>
      <c r="B487" s="34" t="s">
        <v>213</v>
      </c>
      <c r="C487" s="41" t="s">
        <v>3901</v>
      </c>
      <c r="D487" s="53" t="s">
        <v>3353</v>
      </c>
      <c r="E487" s="46" t="s">
        <v>31</v>
      </c>
      <c r="F487" s="49">
        <v>0</v>
      </c>
      <c r="G487" s="47" t="s">
        <v>105</v>
      </c>
      <c r="H487" s="48">
        <v>84</v>
      </c>
      <c r="I487" s="46" t="s">
        <v>552</v>
      </c>
      <c r="K487" s="87">
        <f t="shared" si="28"/>
        <v>1</v>
      </c>
      <c r="L487" s="87">
        <v>1</v>
      </c>
      <c r="M487" s="87">
        <f t="shared" si="29"/>
        <v>1</v>
      </c>
      <c r="N487" s="87" t="str">
        <f t="shared" si="3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('1','C0000488','ແຜ່ນແກ້ວ  5MM  36 X 120 CM','','','','', '', '','','ແຜ່ນ',1,3,2,NOW(), 0, '0000-00-00 00:00:00', 0, '1',0,0 ); </v>
      </c>
      <c r="O487" s="87" t="str">
        <f t="shared" si="3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0,0,'84', 1, 1, 2, NOW(), 'ຮັບສິນຄ້າເຂົ້າໃໝ່', 'admin',' 0',0,0,0,'', '1','1','0000-00-00','-',NOW(),'-',NOW(),'-',NOW(),'1','1','','','');</v>
      </c>
    </row>
    <row r="488" spans="1:15">
      <c r="A488" s="41">
        <v>489</v>
      </c>
      <c r="B488" s="34" t="s">
        <v>213</v>
      </c>
      <c r="C488" s="41" t="s">
        <v>3902</v>
      </c>
      <c r="D488" s="53" t="s">
        <v>3352</v>
      </c>
      <c r="E488" s="46" t="s">
        <v>31</v>
      </c>
      <c r="F488" s="49">
        <v>0</v>
      </c>
      <c r="G488" s="47" t="s">
        <v>105</v>
      </c>
      <c r="H488" s="48">
        <v>6</v>
      </c>
      <c r="I488" s="46" t="s">
        <v>552</v>
      </c>
      <c r="K488" s="87">
        <f t="shared" si="28"/>
        <v>1</v>
      </c>
      <c r="L488" s="87">
        <v>1</v>
      </c>
      <c r="M488" s="87">
        <f t="shared" si="29"/>
        <v>1</v>
      </c>
      <c r="N488" s="87" t="str">
        <f t="shared" si="3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('1','C0000489','ແຜ່ນແກ້ວ  5MM  72 X 150 CM','','','','', '', '','','ແຜ່ນ',1,3,2,NOW(), 0, '0000-00-00 00:00:00', 0, '1',0,0 ); </v>
      </c>
      <c r="O488" s="87" t="str">
        <f t="shared" si="3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0,0,'6', 1, 1, 2, NOW(), 'ຮັບສິນຄ້າເຂົ້າໃໝ່', 'admin',' 0',0,0,0,'', '1','1','0000-00-00','-',NOW(),'-',NOW(),'-',NOW(),'1','1','','','');</v>
      </c>
    </row>
    <row r="489" spans="1:15">
      <c r="A489" s="41">
        <v>490</v>
      </c>
      <c r="B489" s="34" t="s">
        <v>213</v>
      </c>
      <c r="C489" s="41" t="s">
        <v>3903</v>
      </c>
      <c r="D489" s="53" t="s">
        <v>3351</v>
      </c>
      <c r="E489" s="46" t="s">
        <v>31</v>
      </c>
      <c r="F489" s="49">
        <v>0</v>
      </c>
      <c r="G489" s="47" t="s">
        <v>105</v>
      </c>
      <c r="H489" s="48">
        <v>35</v>
      </c>
      <c r="I489" s="46" t="s">
        <v>552</v>
      </c>
      <c r="K489" s="87">
        <f t="shared" si="28"/>
        <v>1</v>
      </c>
      <c r="L489" s="87">
        <v>1</v>
      </c>
      <c r="M489" s="87">
        <f t="shared" si="29"/>
        <v>1</v>
      </c>
      <c r="N489" s="87" t="str">
        <f t="shared" si="3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('1','C0000490','ແຜ່ນແກ້ວ  5MM  95 X 120 CM','','','','', '', '','','ແຜ່ນ',1,3,2,NOW(), 0, '0000-00-00 00:00:00', 0, '1',0,0 ); </v>
      </c>
      <c r="O489" s="87" t="str">
        <f t="shared" si="3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0,0,'35', 1, 1, 2, NOW(), 'ຮັບສິນຄ້າເຂົ້າໃໝ່', 'admin',' 0',0,0,0,'', '1','1','0000-00-00','-',NOW(),'-',NOW(),'-',NOW(),'1','1','','','');</v>
      </c>
    </row>
    <row r="490" spans="1:15">
      <c r="A490" s="41">
        <v>491</v>
      </c>
      <c r="B490" s="34" t="s">
        <v>213</v>
      </c>
      <c r="C490" s="41" t="s">
        <v>3904</v>
      </c>
      <c r="D490" s="53" t="s">
        <v>3350</v>
      </c>
      <c r="E490" s="46" t="s">
        <v>31</v>
      </c>
      <c r="F490" s="49">
        <v>0</v>
      </c>
      <c r="G490" s="47" t="s">
        <v>105</v>
      </c>
      <c r="H490" s="48">
        <v>3</v>
      </c>
      <c r="I490" s="46" t="s">
        <v>552</v>
      </c>
      <c r="K490" s="87">
        <f t="shared" si="28"/>
        <v>1</v>
      </c>
      <c r="L490" s="87">
        <v>1</v>
      </c>
      <c r="M490" s="87">
        <f t="shared" si="29"/>
        <v>1</v>
      </c>
      <c r="N490" s="87" t="str">
        <f t="shared" si="3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('1','C0000491','ແຜ່ນແກ້ວ  5MM  99 X 118 CM','','','','', '', '','','ແຜ່ນ',1,3,2,NOW(), 0, '0000-00-00 00:00:00', 0, '1',0,0 ); </v>
      </c>
      <c r="O490" s="87" t="str">
        <f t="shared" si="3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0,0,'3', 1, 1, 2, NOW(), 'ຮັບສິນຄ້າເຂົ້າໃໝ່', 'admin',' 0',0,0,0,'', '1','1','0000-00-00','-',NOW(),'-',NOW(),'-',NOW(),'1','1','','','');</v>
      </c>
    </row>
    <row r="491" spans="1:15">
      <c r="A491" s="41">
        <v>492</v>
      </c>
      <c r="B491" s="34" t="s">
        <v>213</v>
      </c>
      <c r="C491" s="41" t="s">
        <v>3905</v>
      </c>
      <c r="D491" s="53" t="s">
        <v>3349</v>
      </c>
      <c r="E491" s="46" t="s">
        <v>31</v>
      </c>
      <c r="F491" s="49">
        <v>0</v>
      </c>
      <c r="G491" s="47" t="s">
        <v>105</v>
      </c>
      <c r="H491" s="48">
        <v>6</v>
      </c>
      <c r="I491" s="46" t="s">
        <v>552</v>
      </c>
      <c r="K491" s="87">
        <f t="shared" si="28"/>
        <v>1</v>
      </c>
      <c r="L491" s="87">
        <v>1</v>
      </c>
      <c r="M491" s="87">
        <f t="shared" si="29"/>
        <v>1</v>
      </c>
      <c r="N491" s="87" t="str">
        <f t="shared" si="3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('1','C0000492','ແຜ່ນແກ້ວ  6MM  102 X 115 CM','','','','', '', '','','ແຜ່ນ',1,3,2,NOW(), 0, '0000-00-00 00:00:00', 0, '1',0,0 ); </v>
      </c>
      <c r="O491" s="87" t="str">
        <f t="shared" si="3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0,0,'6', 1, 1, 2, NOW(), 'ຮັບສິນຄ້າເຂົ້າໃໝ່', 'admin',' 0',0,0,0,'', '1','1','0000-00-00','-',NOW(),'-',NOW(),'-',NOW(),'1','1','','','');</v>
      </c>
    </row>
    <row r="492" spans="1:15">
      <c r="A492" s="41">
        <v>493</v>
      </c>
      <c r="B492" s="34" t="s">
        <v>213</v>
      </c>
      <c r="C492" s="41" t="s">
        <v>3906</v>
      </c>
      <c r="D492" s="53" t="s">
        <v>3348</v>
      </c>
      <c r="E492" s="46" t="s">
        <v>31</v>
      </c>
      <c r="F492" s="49">
        <v>0</v>
      </c>
      <c r="G492" s="47" t="s">
        <v>105</v>
      </c>
      <c r="H492" s="48">
        <v>3</v>
      </c>
      <c r="I492" s="46" t="s">
        <v>552</v>
      </c>
      <c r="K492" s="87">
        <f t="shared" si="28"/>
        <v>1</v>
      </c>
      <c r="L492" s="87">
        <v>1</v>
      </c>
      <c r="M492" s="87">
        <f t="shared" si="29"/>
        <v>1</v>
      </c>
      <c r="N492" s="87" t="str">
        <f t="shared" si="3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('1','C0000493','ແຜ່ນແກ້ວ  6MM  104 X 212 CM','','','','', '', '','','ແຜ່ນ',1,3,2,NOW(), 0, '0000-00-00 00:00:00', 0, '1',0,0 ); </v>
      </c>
      <c r="O492" s="87" t="str">
        <f t="shared" si="3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0,0,'3', 1, 1, 2, NOW(), 'ຮັບສິນຄ້າເຂົ້າໃໝ່', 'admin',' 0',0,0,0,'', '1','1','0000-00-00','-',NOW(),'-',NOW(),'-',NOW(),'1','1','','','');</v>
      </c>
    </row>
    <row r="493" spans="1:15">
      <c r="A493" s="41">
        <v>494</v>
      </c>
      <c r="B493" s="34" t="s">
        <v>213</v>
      </c>
      <c r="C493" s="41" t="s">
        <v>3907</v>
      </c>
      <c r="D493" s="53" t="s">
        <v>3347</v>
      </c>
      <c r="E493" s="46" t="s">
        <v>31</v>
      </c>
      <c r="F493" s="49">
        <v>0</v>
      </c>
      <c r="G493" s="47" t="s">
        <v>105</v>
      </c>
      <c r="H493" s="48">
        <v>6</v>
      </c>
      <c r="I493" s="46" t="s">
        <v>552</v>
      </c>
      <c r="K493" s="87">
        <f t="shared" si="28"/>
        <v>1</v>
      </c>
      <c r="L493" s="87">
        <v>1</v>
      </c>
      <c r="M493" s="87">
        <f t="shared" si="29"/>
        <v>1</v>
      </c>
      <c r="N493" s="87" t="str">
        <f t="shared" si="3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('1','C0000494','ແຜ່ນແກ້ວ  8MM   16 X 97 CM','','','','', '', '','','ແຜ່ນ',1,3,2,NOW(), 0, '0000-00-00 00:00:00', 0, '1',0,0 ); </v>
      </c>
      <c r="O493" s="87" t="str">
        <f t="shared" si="3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0,0,'6', 1, 1, 2, NOW(), 'ຮັບສິນຄ້າເຂົ້າໃໝ່', 'admin',' 0',0,0,0,'', '1','1','0000-00-00','-',NOW(),'-',NOW(),'-',NOW(),'1','1','','','');</v>
      </c>
    </row>
    <row r="494" spans="1:15">
      <c r="A494" s="41">
        <v>495</v>
      </c>
      <c r="B494" s="34" t="s">
        <v>213</v>
      </c>
      <c r="C494" s="41" t="s">
        <v>3908</v>
      </c>
      <c r="D494" s="53" t="s">
        <v>3346</v>
      </c>
      <c r="E494" s="46" t="s">
        <v>31</v>
      </c>
      <c r="F494" s="49">
        <v>0</v>
      </c>
      <c r="G494" s="47" t="s">
        <v>105</v>
      </c>
      <c r="H494" s="48">
        <v>39</v>
      </c>
      <c r="I494" s="46" t="s">
        <v>552</v>
      </c>
      <c r="K494" s="87">
        <f t="shared" si="28"/>
        <v>1</v>
      </c>
      <c r="L494" s="87">
        <v>1</v>
      </c>
      <c r="M494" s="87">
        <f t="shared" si="29"/>
        <v>1</v>
      </c>
      <c r="N494" s="87" t="str">
        <f t="shared" si="3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('1','C0000495','ແຜ່ນແກ້ວ  8MM   30 X 115 CM','','','','', '', '','','ແຜ່ນ',1,3,2,NOW(), 0, '0000-00-00 00:00:00', 0, '1',0,0 ); </v>
      </c>
      <c r="O494" s="87" t="str">
        <f t="shared" si="3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0,0,'39', 1, 1, 2, NOW(), 'ຮັບສິນຄ້າເຂົ້າໃໝ່', 'admin',' 0',0,0,0,'', '1','1','0000-00-00','-',NOW(),'-',NOW(),'-',NOW(),'1','1','','','');</v>
      </c>
    </row>
    <row r="495" spans="1:15">
      <c r="A495" s="41">
        <v>496</v>
      </c>
      <c r="B495" s="34" t="s">
        <v>213</v>
      </c>
      <c r="C495" s="41" t="s">
        <v>3909</v>
      </c>
      <c r="D495" s="53" t="s">
        <v>3345</v>
      </c>
      <c r="E495" s="46" t="s">
        <v>31</v>
      </c>
      <c r="F495" s="49">
        <v>0</v>
      </c>
      <c r="G495" s="47" t="s">
        <v>105</v>
      </c>
      <c r="H495" s="48">
        <v>16</v>
      </c>
      <c r="I495" s="46" t="s">
        <v>552</v>
      </c>
      <c r="K495" s="87">
        <f t="shared" si="28"/>
        <v>1</v>
      </c>
      <c r="L495" s="87">
        <v>1</v>
      </c>
      <c r="M495" s="87">
        <f t="shared" si="29"/>
        <v>1</v>
      </c>
      <c r="N495" s="87" t="str">
        <f t="shared" si="3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('1','C0000496','ແຜ່ນແກ້ວ  8MM   56 X 91 CM','','','','', '', '','','ແຜ່ນ',1,3,2,NOW(), 0, '0000-00-00 00:00:00', 0, '1',0,0 ); </v>
      </c>
      <c r="O495" s="87" t="str">
        <f t="shared" si="3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0,0,'16', 1, 1, 2, NOW(), 'ຮັບສິນຄ້າເຂົ້າໃໝ່', 'admin',' 0',0,0,0,'', '1','1','0000-00-00','-',NOW(),'-',NOW(),'-',NOW(),'1','1','','','');</v>
      </c>
    </row>
    <row r="496" spans="1:15">
      <c r="A496" s="41">
        <v>497</v>
      </c>
      <c r="B496" s="34" t="s">
        <v>213</v>
      </c>
      <c r="C496" s="41" t="s">
        <v>3910</v>
      </c>
      <c r="D496" s="53" t="s">
        <v>3344</v>
      </c>
      <c r="E496" s="46" t="s">
        <v>31</v>
      </c>
      <c r="F496" s="49">
        <v>0</v>
      </c>
      <c r="G496" s="47" t="s">
        <v>105</v>
      </c>
      <c r="H496" s="48">
        <v>9</v>
      </c>
      <c r="I496" s="46" t="s">
        <v>552</v>
      </c>
      <c r="K496" s="87">
        <f t="shared" si="28"/>
        <v>1</v>
      </c>
      <c r="L496" s="87">
        <v>1</v>
      </c>
      <c r="M496" s="87">
        <f t="shared" si="29"/>
        <v>1</v>
      </c>
      <c r="N496" s="87" t="str">
        <f t="shared" si="3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('1','C0000497','ແຜ່ນແກ້ວ  8MM   73 X 91 CM','','','','', '', '','','ແຜ່ນ',1,3,2,NOW(), 0, '0000-00-00 00:00:00', 0, '1',0,0 ); </v>
      </c>
      <c r="O496" s="87" t="str">
        <f t="shared" si="3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0,0,'9', 1, 1, 2, NOW(), 'ຮັບສິນຄ້າເຂົ້າໃໝ່', 'admin',' 0',0,0,0,'', '1','1','0000-00-00','-',NOW(),'-',NOW(),'-',NOW(),'1','1','','','');</v>
      </c>
    </row>
    <row r="497" spans="1:15">
      <c r="A497" s="41">
        <v>498</v>
      </c>
      <c r="B497" s="34" t="s">
        <v>213</v>
      </c>
      <c r="C497" s="41" t="s">
        <v>3911</v>
      </c>
      <c r="D497" s="53" t="s">
        <v>3343</v>
      </c>
      <c r="E497" s="46" t="s">
        <v>31</v>
      </c>
      <c r="F497" s="49">
        <v>0</v>
      </c>
      <c r="G497" s="47" t="s">
        <v>105</v>
      </c>
      <c r="H497" s="48">
        <v>40</v>
      </c>
      <c r="I497" s="46" t="s">
        <v>552</v>
      </c>
      <c r="K497" s="87">
        <f t="shared" si="28"/>
        <v>1</v>
      </c>
      <c r="L497" s="87">
        <v>1</v>
      </c>
      <c r="M497" s="87">
        <f t="shared" si="29"/>
        <v>1</v>
      </c>
      <c r="N497" s="87" t="str">
        <f t="shared" si="3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('1','C0000498','ແຜ່ນແກ້ວ  8MM   85 X 135 CM','','','','', '', '','','ແຜ່ນ',1,3,2,NOW(), 0, '0000-00-00 00:00:00', 0, '1',0,0 ); </v>
      </c>
      <c r="O497" s="87" t="str">
        <f t="shared" si="3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0,0,'40', 1, 1, 2, NOW(), 'ຮັບສິນຄ້າເຂົ້າໃໝ່', 'admin',' 0',0,0,0,'', '1','1','0000-00-00','-',NOW(),'-',NOW(),'-',NOW(),'1','1','','','');</v>
      </c>
    </row>
    <row r="498" spans="1:15">
      <c r="A498" s="41">
        <v>499</v>
      </c>
      <c r="B498" s="34" t="s">
        <v>213</v>
      </c>
      <c r="C498" s="41" t="s">
        <v>3912</v>
      </c>
      <c r="D498" s="53" t="s">
        <v>3342</v>
      </c>
      <c r="E498" s="46" t="s">
        <v>31</v>
      </c>
      <c r="F498" s="49">
        <v>0</v>
      </c>
      <c r="G498" s="47" t="s">
        <v>105</v>
      </c>
      <c r="H498" s="48">
        <v>43</v>
      </c>
      <c r="I498" s="46" t="s">
        <v>552</v>
      </c>
      <c r="K498" s="87">
        <f t="shared" si="28"/>
        <v>1</v>
      </c>
      <c r="L498" s="87">
        <v>1</v>
      </c>
      <c r="M498" s="87">
        <f t="shared" si="29"/>
        <v>1</v>
      </c>
      <c r="N498" s="87" t="str">
        <f t="shared" si="3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('1','C0000499','ແຜ່ນແກ້ວ  8MM   85 X 150 CM','','','','', '', '','','ແຜ່ນ',1,3,2,NOW(), 0, '0000-00-00 00:00:00', 0, '1',0,0 ); </v>
      </c>
      <c r="O498" s="87" t="str">
        <f t="shared" si="3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0,0,'43', 1, 1, 2, NOW(), 'ຮັບສິນຄ້າເຂົ້າໃໝ່', 'admin',' 0',0,0,0,'', '1','1','0000-00-00','-',NOW(),'-',NOW(),'-',NOW(),'1','1','','','');</v>
      </c>
    </row>
    <row r="499" spans="1:15">
      <c r="A499" s="41">
        <v>500</v>
      </c>
      <c r="B499" s="34" t="s">
        <v>213</v>
      </c>
      <c r="C499" s="41" t="s">
        <v>3913</v>
      </c>
      <c r="D499" s="53" t="s">
        <v>3341</v>
      </c>
      <c r="E499" s="46" t="s">
        <v>31</v>
      </c>
      <c r="F499" s="49">
        <v>0</v>
      </c>
      <c r="G499" s="47" t="s">
        <v>105</v>
      </c>
      <c r="H499" s="48">
        <v>10</v>
      </c>
      <c r="I499" s="46" t="s">
        <v>552</v>
      </c>
      <c r="K499" s="87">
        <f t="shared" si="28"/>
        <v>1</v>
      </c>
      <c r="L499" s="87">
        <v>1</v>
      </c>
      <c r="M499" s="87">
        <f t="shared" si="29"/>
        <v>1</v>
      </c>
      <c r="N499" s="87" t="str">
        <f t="shared" si="3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('1','C0000500','ແຜ່ນແກ້ວ  8MM   90 X 105 CM','','','','', '', '','','ແຜ່ນ',1,3,2,NOW(), 0, '0000-00-00 00:00:00', 0, '1',0,0 ); </v>
      </c>
      <c r="O499" s="87" t="str">
        <f t="shared" si="3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0,0,'10', 1, 1, 2, NOW(), 'ຮັບສິນຄ້າເຂົ້າໃໝ່', 'admin',' 0',0,0,0,'', '1','1','0000-00-00','-',NOW(),'-',NOW(),'-',NOW(),'1','1','','','');</v>
      </c>
    </row>
    <row r="500" spans="1:15">
      <c r="A500" s="41">
        <v>501</v>
      </c>
      <c r="B500" s="34" t="s">
        <v>213</v>
      </c>
      <c r="C500" s="41" t="s">
        <v>3914</v>
      </c>
      <c r="D500" s="53" t="s">
        <v>3340</v>
      </c>
      <c r="E500" s="46" t="s">
        <v>31</v>
      </c>
      <c r="F500" s="49">
        <v>0</v>
      </c>
      <c r="G500" s="47" t="s">
        <v>105</v>
      </c>
      <c r="H500" s="48">
        <v>10</v>
      </c>
      <c r="I500" s="46" t="s">
        <v>552</v>
      </c>
      <c r="K500" s="87">
        <f t="shared" si="28"/>
        <v>1</v>
      </c>
      <c r="L500" s="87">
        <v>1</v>
      </c>
      <c r="M500" s="87">
        <f t="shared" si="29"/>
        <v>1</v>
      </c>
      <c r="N500" s="87" t="str">
        <f t="shared" si="3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('1','C0000501','ແຜ່ນແກ້ວ  8MM   94 X 131 CM','','','','', '', '','','ແຜ່ນ',1,3,2,NOW(), 0, '0000-00-00 00:00:00', 0, '1',0,0 ); </v>
      </c>
      <c r="O500" s="87" t="str">
        <f t="shared" si="3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0,0,'10', 1, 1, 2, NOW(), 'ຮັບສິນຄ້າເຂົ້າໃໝ່', 'admin',' 0',0,0,0,'', '1','1','0000-00-00','-',NOW(),'-',NOW(),'-',NOW(),'1','1','','','');</v>
      </c>
    </row>
    <row r="501" spans="1:15">
      <c r="A501" s="41">
        <v>502</v>
      </c>
      <c r="B501" s="34" t="s">
        <v>213</v>
      </c>
      <c r="C501" s="41" t="s">
        <v>3915</v>
      </c>
      <c r="D501" s="53" t="s">
        <v>3339</v>
      </c>
      <c r="E501" s="46" t="s">
        <v>31</v>
      </c>
      <c r="F501" s="49">
        <v>0</v>
      </c>
      <c r="G501" s="47" t="s">
        <v>105</v>
      </c>
      <c r="H501" s="48">
        <v>8</v>
      </c>
      <c r="I501" s="46" t="s">
        <v>552</v>
      </c>
      <c r="K501" s="87">
        <f t="shared" si="28"/>
        <v>1</v>
      </c>
      <c r="L501" s="87">
        <v>1</v>
      </c>
      <c r="M501" s="87">
        <f t="shared" si="29"/>
        <v>1</v>
      </c>
      <c r="N501" s="87" t="str">
        <f t="shared" si="3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('1','C0000502','ແຜ່ນແກ້ວ  8MM   95 X 130 CM','','','','', '', '','','ແຜ່ນ',1,3,2,NOW(), 0, '0000-00-00 00:00:00', 0, '1',0,0 ); </v>
      </c>
      <c r="O501" s="87" t="str">
        <f t="shared" si="3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0,0,'8', 1, 1, 2, NOW(), 'ຮັບສິນຄ້າເຂົ້າໃໝ່', 'admin',' 0',0,0,0,'', '1','1','0000-00-00','-',NOW(),'-',NOW(),'-',NOW(),'1','1','','','');</v>
      </c>
    </row>
    <row r="502" spans="1:15">
      <c r="A502" s="41">
        <v>503</v>
      </c>
      <c r="B502" s="34" t="s">
        <v>213</v>
      </c>
      <c r="C502" s="41" t="s">
        <v>3916</v>
      </c>
      <c r="D502" s="53" t="s">
        <v>3338</v>
      </c>
      <c r="E502" s="46" t="s">
        <v>31</v>
      </c>
      <c r="F502" s="49">
        <v>0</v>
      </c>
      <c r="G502" s="47" t="s">
        <v>105</v>
      </c>
      <c r="H502" s="48">
        <v>9</v>
      </c>
      <c r="I502" s="46" t="s">
        <v>552</v>
      </c>
      <c r="K502" s="87">
        <f t="shared" si="28"/>
        <v>1</v>
      </c>
      <c r="L502" s="87">
        <v>1</v>
      </c>
      <c r="M502" s="87">
        <f t="shared" si="29"/>
        <v>1</v>
      </c>
      <c r="N502" s="87" t="str">
        <f t="shared" si="3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('1','C0000503','ແຜ່ນແກ້ວ  8MM   97 X 160 CM','','','','', '', '','','ແຜ່ນ',1,3,2,NOW(), 0, '0000-00-00 00:00:00', 0, '1',0,0 ); </v>
      </c>
      <c r="O502" s="87" t="str">
        <f t="shared" si="3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0,0,'9', 1, 1, 2, NOW(), 'ຮັບສິນຄ້າເຂົ້າໃໝ່', 'admin',' 0',0,0,0,'', '1','1','0000-00-00','-',NOW(),'-',NOW(),'-',NOW(),'1','1','','','');</v>
      </c>
    </row>
    <row r="503" spans="1:15">
      <c r="A503" s="41">
        <v>504</v>
      </c>
      <c r="B503" s="34" t="s">
        <v>213</v>
      </c>
      <c r="C503" s="41" t="s">
        <v>3917</v>
      </c>
      <c r="D503" s="53" t="s">
        <v>3337</v>
      </c>
      <c r="E503" s="46" t="s">
        <v>31</v>
      </c>
      <c r="F503" s="49">
        <v>0</v>
      </c>
      <c r="G503" s="47" t="s">
        <v>105</v>
      </c>
      <c r="H503" s="48">
        <v>4</v>
      </c>
      <c r="I503" s="46" t="s">
        <v>552</v>
      </c>
      <c r="K503" s="87">
        <f t="shared" si="28"/>
        <v>1</v>
      </c>
      <c r="L503" s="87">
        <v>1</v>
      </c>
      <c r="M503" s="87">
        <f t="shared" si="29"/>
        <v>1</v>
      </c>
      <c r="N503" s="87" t="str">
        <f t="shared" si="3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('1','C0000504','ແຜ່ນແກ້ວ  8MM   100 X 158 CM','','','','', '', '','','ແຜ່ນ',1,3,2,NOW(), 0, '0000-00-00 00:00:00', 0, '1',0,0 ); </v>
      </c>
      <c r="O503" s="87" t="str">
        <f t="shared" si="3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0,0,'4', 1, 1, 2, NOW(), 'ຮັບສິນຄ້າເຂົ້າໃໝ່', 'admin',' 0',0,0,0,'', '1','1','0000-00-00','-',NOW(),'-',NOW(),'-',NOW(),'1','1','','','');</v>
      </c>
    </row>
    <row r="504" spans="1:15">
      <c r="A504" s="41">
        <v>505</v>
      </c>
      <c r="B504" s="34" t="s">
        <v>213</v>
      </c>
      <c r="C504" s="41" t="s">
        <v>3918</v>
      </c>
      <c r="D504" s="53" t="s">
        <v>3336</v>
      </c>
      <c r="E504" s="46" t="s">
        <v>31</v>
      </c>
      <c r="F504" s="49">
        <v>0</v>
      </c>
      <c r="G504" s="47" t="s">
        <v>105</v>
      </c>
      <c r="H504" s="48">
        <v>35</v>
      </c>
      <c r="I504" s="46" t="s">
        <v>552</v>
      </c>
      <c r="K504" s="87">
        <f t="shared" si="28"/>
        <v>1</v>
      </c>
      <c r="L504" s="87">
        <v>1</v>
      </c>
      <c r="M504" s="87">
        <f t="shared" si="29"/>
        <v>1</v>
      </c>
      <c r="N504" s="87" t="str">
        <f t="shared" si="3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('1','C0000505','ແຜ່ນແກ້ວ  8MM  110 X 110 CM','','','','', '', '','','ແຜ່ນ',1,3,2,NOW(), 0, '0000-00-00 00:00:00', 0, '1',0,0 ); </v>
      </c>
      <c r="O504" s="87" t="str">
        <f t="shared" si="3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0,0,'35', 1, 1, 2, NOW(), 'ຮັບສິນຄ້າເຂົ້າໃໝ່', 'admin',' 0',0,0,0,'', '1','1','0000-00-00','-',NOW(),'-',NOW(),'-',NOW(),'1','1','','','');</v>
      </c>
    </row>
    <row r="505" spans="1:15">
      <c r="A505" s="41">
        <v>506</v>
      </c>
      <c r="B505" s="34" t="s">
        <v>213</v>
      </c>
      <c r="C505" s="41" t="s">
        <v>3919</v>
      </c>
      <c r="D505" s="53" t="s">
        <v>2908</v>
      </c>
      <c r="E505" s="46" t="s">
        <v>31</v>
      </c>
      <c r="F505" s="49">
        <v>0</v>
      </c>
      <c r="G505" s="47" t="s">
        <v>105</v>
      </c>
      <c r="H505" s="48">
        <v>8</v>
      </c>
      <c r="I505" s="46" t="s">
        <v>552</v>
      </c>
      <c r="K505" s="87">
        <f t="shared" si="28"/>
        <v>1</v>
      </c>
      <c r="L505" s="87">
        <v>1</v>
      </c>
      <c r="M505" s="87">
        <f t="shared" si="29"/>
        <v>1</v>
      </c>
      <c r="N505" s="87" t="str">
        <f t="shared" si="3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('1','C0000506','ແຜ່ນແກ້ວ 10MM  12 X 286 CM','','','','', '', '','','ແຜ່ນ',1,3,2,NOW(), 0, '0000-00-00 00:00:00', 0, '1',0,0 ); </v>
      </c>
      <c r="O505" s="87" t="str">
        <f t="shared" si="3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0,0,'8', 1, 1, 2, NOW(), 'ຮັບສິນຄ້າເຂົ້າໃໝ່', 'admin',' 0',0,0,0,'', '1','1','0000-00-00','-',NOW(),'-',NOW(),'-',NOW(),'1','1','','','');</v>
      </c>
    </row>
    <row r="506" spans="1:15">
      <c r="A506" s="41">
        <v>507</v>
      </c>
      <c r="B506" s="34" t="s">
        <v>213</v>
      </c>
      <c r="C506" s="41" t="s">
        <v>3920</v>
      </c>
      <c r="D506" s="53" t="s">
        <v>2907</v>
      </c>
      <c r="E506" s="46" t="s">
        <v>31</v>
      </c>
      <c r="F506" s="49">
        <v>0</v>
      </c>
      <c r="G506" s="47" t="s">
        <v>105</v>
      </c>
      <c r="H506" s="48">
        <v>14</v>
      </c>
      <c r="I506" s="46" t="s">
        <v>552</v>
      </c>
      <c r="K506" s="87">
        <f t="shared" si="28"/>
        <v>1</v>
      </c>
      <c r="L506" s="87">
        <v>1</v>
      </c>
      <c r="M506" s="87">
        <f t="shared" si="29"/>
        <v>1</v>
      </c>
      <c r="N506" s="87" t="str">
        <f t="shared" si="3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('1','C0000507','ແຜ່ນແກ້ວ 10MM  20 X 90 CM','','','','', '', '','','ແຜ່ນ',1,3,2,NOW(), 0, '0000-00-00 00:00:00', 0, '1',0,0 ); </v>
      </c>
      <c r="O506" s="87" t="str">
        <f t="shared" si="3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0,0,'14', 1, 1, 2, NOW(), 'ຮັບສິນຄ້າເຂົ້າໃໝ່', 'admin',' 0',0,0,0,'', '1','1','0000-00-00','-',NOW(),'-',NOW(),'-',NOW(),'1','1','','','');</v>
      </c>
    </row>
    <row r="507" spans="1:15">
      <c r="A507" s="41">
        <v>508</v>
      </c>
      <c r="B507" s="34" t="s">
        <v>213</v>
      </c>
      <c r="C507" s="41" t="s">
        <v>3921</v>
      </c>
      <c r="D507" s="53" t="s">
        <v>2906</v>
      </c>
      <c r="E507" s="46" t="s">
        <v>31</v>
      </c>
      <c r="F507" s="49">
        <v>0</v>
      </c>
      <c r="G507" s="47" t="s">
        <v>105</v>
      </c>
      <c r="H507" s="48">
        <v>22</v>
      </c>
      <c r="I507" s="46" t="s">
        <v>552</v>
      </c>
      <c r="K507" s="87">
        <f t="shared" si="28"/>
        <v>1</v>
      </c>
      <c r="L507" s="87">
        <v>1</v>
      </c>
      <c r="M507" s="87">
        <f t="shared" si="29"/>
        <v>1</v>
      </c>
      <c r="N507" s="87" t="str">
        <f t="shared" si="3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('1','C0000508','ແຜ່ນແກ້ວ 10MM  23 X 85 CM','','','','', '', '','','ແຜ່ນ',1,3,2,NOW(), 0, '0000-00-00 00:00:00', 0, '1',0,0 ); </v>
      </c>
      <c r="O507" s="87" t="str">
        <f t="shared" si="3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0,0,'22', 1, 1, 2, NOW(), 'ຮັບສິນຄ້າເຂົ້າໃໝ່', 'admin',' 0',0,0,0,'', '1','1','0000-00-00','-',NOW(),'-',NOW(),'-',NOW(),'1','1','','','');</v>
      </c>
    </row>
    <row r="508" spans="1:15">
      <c r="A508" s="41">
        <v>509</v>
      </c>
      <c r="B508" s="34" t="s">
        <v>213</v>
      </c>
      <c r="C508" s="41" t="s">
        <v>3922</v>
      </c>
      <c r="D508" s="53" t="s">
        <v>2905</v>
      </c>
      <c r="E508" s="46" t="s">
        <v>31</v>
      </c>
      <c r="F508" s="49">
        <v>0</v>
      </c>
      <c r="G508" s="47" t="s">
        <v>105</v>
      </c>
      <c r="H508" s="48">
        <v>26</v>
      </c>
      <c r="I508" s="46" t="s">
        <v>552</v>
      </c>
      <c r="K508" s="87">
        <f t="shared" si="28"/>
        <v>1</v>
      </c>
      <c r="L508" s="87">
        <v>1</v>
      </c>
      <c r="M508" s="87">
        <f t="shared" si="29"/>
        <v>1</v>
      </c>
      <c r="N508" s="87" t="str">
        <f t="shared" si="3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('1','C0000509','ແຜ່ນແກ້ວ 10MM  25 X 90 CM','','','','', '', '','','ແຜ່ນ',1,3,2,NOW(), 0, '0000-00-00 00:00:00', 0, '1',0,0 ); </v>
      </c>
      <c r="O508" s="87" t="str">
        <f t="shared" si="3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0,0,'26', 1, 1, 2, NOW(), 'ຮັບສິນຄ້າເຂົ້າໃໝ່', 'admin',' 0',0,0,0,'', '1','1','0000-00-00','-',NOW(),'-',NOW(),'-',NOW(),'1','1','','','');</v>
      </c>
    </row>
    <row r="509" spans="1:15">
      <c r="A509" s="41">
        <v>510</v>
      </c>
      <c r="B509" s="34" t="s">
        <v>213</v>
      </c>
      <c r="C509" s="41" t="s">
        <v>3923</v>
      </c>
      <c r="D509" s="53" t="s">
        <v>2904</v>
      </c>
      <c r="E509" s="46" t="s">
        <v>31</v>
      </c>
      <c r="F509" s="49">
        <v>0</v>
      </c>
      <c r="G509" s="47" t="s">
        <v>105</v>
      </c>
      <c r="H509" s="48">
        <v>38</v>
      </c>
      <c r="I509" s="46" t="s">
        <v>552</v>
      </c>
      <c r="K509" s="87">
        <f t="shared" si="28"/>
        <v>1</v>
      </c>
      <c r="L509" s="87">
        <v>1</v>
      </c>
      <c r="M509" s="87">
        <f t="shared" si="29"/>
        <v>1</v>
      </c>
      <c r="N509" s="87" t="str">
        <f t="shared" si="3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('1','C0000510','ແຜ່ນແກ້ວ 10MM  30 X 90 CM','','','','', '', '','','ແຜ່ນ',1,3,2,NOW(), 0, '0000-00-00 00:00:00', 0, '1',0,0 ); </v>
      </c>
      <c r="O509" s="87" t="str">
        <f t="shared" si="3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0,0,'38', 1, 1, 2, NOW(), 'ຮັບສິນຄ້າເຂົ້າໃໝ່', 'admin',' 0',0,0,0,'', '1','1','0000-00-00','-',NOW(),'-',NOW(),'-',NOW(),'1','1','','','');</v>
      </c>
    </row>
    <row r="510" spans="1:15">
      <c r="A510" s="41">
        <v>511</v>
      </c>
      <c r="B510" s="34" t="s">
        <v>213</v>
      </c>
      <c r="C510" s="41" t="s">
        <v>3924</v>
      </c>
      <c r="D510" s="53" t="s">
        <v>2903</v>
      </c>
      <c r="E510" s="46" t="s">
        <v>31</v>
      </c>
      <c r="F510" s="49">
        <v>0</v>
      </c>
      <c r="G510" s="47" t="s">
        <v>105</v>
      </c>
      <c r="H510" s="48">
        <v>9</v>
      </c>
      <c r="I510" s="46" t="s">
        <v>552</v>
      </c>
      <c r="K510" s="87">
        <f t="shared" si="28"/>
        <v>1</v>
      </c>
      <c r="L510" s="87">
        <v>1</v>
      </c>
      <c r="M510" s="87">
        <f t="shared" si="29"/>
        <v>1</v>
      </c>
      <c r="N510" s="87" t="str">
        <f t="shared" si="3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('1','C0000511','ແຜ່ນແກ້ວ 10MM  30 X 96 CM','','','','', '', '','','ແຜ່ນ',1,3,2,NOW(), 0, '0000-00-00 00:00:00', 0, '1',0,0 ); </v>
      </c>
      <c r="O510" s="87" t="str">
        <f t="shared" si="3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0,0,'9', 1, 1, 2, NOW(), 'ຮັບສິນຄ້າເຂົ້າໃໝ່', 'admin',' 0',0,0,0,'', '1','1','0000-00-00','-',NOW(),'-',NOW(),'-',NOW(),'1','1','','','');</v>
      </c>
    </row>
    <row r="511" spans="1:15">
      <c r="A511" s="41">
        <v>512</v>
      </c>
      <c r="B511" s="34" t="s">
        <v>213</v>
      </c>
      <c r="C511" s="41" t="s">
        <v>3925</v>
      </c>
      <c r="D511" s="53" t="s">
        <v>2902</v>
      </c>
      <c r="E511" s="46" t="s">
        <v>31</v>
      </c>
      <c r="F511" s="49">
        <v>0</v>
      </c>
      <c r="G511" s="47" t="s">
        <v>105</v>
      </c>
      <c r="H511" s="48">
        <v>9</v>
      </c>
      <c r="I511" s="46" t="s">
        <v>552</v>
      </c>
      <c r="K511" s="87">
        <f t="shared" si="28"/>
        <v>1</v>
      </c>
      <c r="L511" s="87">
        <v>1</v>
      </c>
      <c r="M511" s="87">
        <f t="shared" si="29"/>
        <v>1</v>
      </c>
      <c r="N511" s="87" t="str">
        <f t="shared" si="3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('1','C0000512','ແຜ່ນແກ້ວ 10MM  30 X 113 CM','','','','', '', '','','ແຜ່ນ',1,3,2,NOW(), 0, '0000-00-00 00:00:00', 0, '1',0,0 ); </v>
      </c>
      <c r="O511" s="87" t="str">
        <f t="shared" si="3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0,0,'9', 1, 1, 2, NOW(), 'ຮັບສິນຄ້າເຂົ້າໃໝ່', 'admin',' 0',0,0,0,'', '1','1','0000-00-00','-',NOW(),'-',NOW(),'-',NOW(),'1','1','','','');</v>
      </c>
    </row>
    <row r="512" spans="1:15">
      <c r="A512" s="41">
        <v>513</v>
      </c>
      <c r="B512" s="34" t="s">
        <v>213</v>
      </c>
      <c r="C512" s="41" t="s">
        <v>3926</v>
      </c>
      <c r="D512" s="53" t="s">
        <v>2901</v>
      </c>
      <c r="E512" s="46" t="s">
        <v>31</v>
      </c>
      <c r="F512" s="49">
        <v>0</v>
      </c>
      <c r="G512" s="47" t="s">
        <v>105</v>
      </c>
      <c r="H512" s="48">
        <v>48</v>
      </c>
      <c r="I512" s="46" t="s">
        <v>552</v>
      </c>
      <c r="K512" s="87">
        <f t="shared" si="28"/>
        <v>1</v>
      </c>
      <c r="L512" s="87">
        <v>1</v>
      </c>
      <c r="M512" s="87">
        <f t="shared" si="29"/>
        <v>1</v>
      </c>
      <c r="N512" s="87" t="str">
        <f t="shared" si="3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('1','C0000513','ແຜ່ນແກ້ວ 10MM  35 X 90 CM','','','','', '', '','','ແຜ່ນ',1,3,2,NOW(), 0, '0000-00-00 00:00:00', 0, '1',0,0 ); </v>
      </c>
      <c r="O512" s="87" t="str">
        <f t="shared" si="3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0,0,'48', 1, 1, 2, NOW(), 'ຮັບສິນຄ້າເຂົ້າໃໝ່', 'admin',' 0',0,0,0,'', '1','1','0000-00-00','-',NOW(),'-',NOW(),'-',NOW(),'1','1','','','');</v>
      </c>
    </row>
    <row r="513" spans="1:15">
      <c r="A513" s="41">
        <v>514</v>
      </c>
      <c r="B513" s="34" t="s">
        <v>213</v>
      </c>
      <c r="C513" s="41" t="s">
        <v>3927</v>
      </c>
      <c r="D513" s="53" t="s">
        <v>2900</v>
      </c>
      <c r="E513" s="46" t="s">
        <v>31</v>
      </c>
      <c r="F513" s="49">
        <v>0</v>
      </c>
      <c r="G513" s="47" t="s">
        <v>105</v>
      </c>
      <c r="H513" s="48">
        <v>19</v>
      </c>
      <c r="I513" s="46" t="s">
        <v>552</v>
      </c>
      <c r="K513" s="87">
        <f t="shared" si="28"/>
        <v>1</v>
      </c>
      <c r="L513" s="87">
        <v>1</v>
      </c>
      <c r="M513" s="87">
        <f t="shared" si="29"/>
        <v>1</v>
      </c>
      <c r="N513" s="87" t="str">
        <f t="shared" si="3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('1','C0000514','ແຜ່ນແກ້ວ 10MM  40 X 90 CM','','','','', '', '','','ແຜ່ນ',1,3,2,NOW(), 0, '0000-00-00 00:00:00', 0, '1',0,0 ); </v>
      </c>
      <c r="O513" s="87" t="str">
        <f t="shared" si="3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0,0,'19', 1, 1, 2, NOW(), 'ຮັບສິນຄ້າເຂົ້າໃໝ່', 'admin',' 0',0,0,0,'', '1','1','0000-00-00','-',NOW(),'-',NOW(),'-',NOW(),'1','1','','','');</v>
      </c>
    </row>
    <row r="514" spans="1:15">
      <c r="A514" s="41">
        <v>515</v>
      </c>
      <c r="B514" s="34" t="s">
        <v>213</v>
      </c>
      <c r="C514" s="41" t="s">
        <v>3928</v>
      </c>
      <c r="D514" s="53" t="s">
        <v>2899</v>
      </c>
      <c r="E514" s="46" t="s">
        <v>31</v>
      </c>
      <c r="F514" s="49">
        <v>0</v>
      </c>
      <c r="G514" s="47" t="s">
        <v>105</v>
      </c>
      <c r="H514" s="48">
        <v>20</v>
      </c>
      <c r="I514" s="46" t="s">
        <v>552</v>
      </c>
      <c r="K514" s="87">
        <f t="shared" si="28"/>
        <v>1</v>
      </c>
      <c r="L514" s="87">
        <v>1</v>
      </c>
      <c r="M514" s="87">
        <f t="shared" si="29"/>
        <v>1</v>
      </c>
      <c r="N514" s="87" t="str">
        <f t="shared" si="3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('1','C0000515','ແຜ່ນແກ້ວ 10MM  45 X 90 CM','','','','', '', '','','ແຜ່ນ',1,3,2,NOW(), 0, '0000-00-00 00:00:00', 0, '1',0,0 ); </v>
      </c>
      <c r="O514" s="87" t="str">
        <f t="shared" si="3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0,0,'20', 1, 1, 2, NOW(), 'ຮັບສິນຄ້າເຂົ້າໃໝ່', 'admin',' 0',0,0,0,'', '1','1','0000-00-00','-',NOW(),'-',NOW(),'-',NOW(),'1','1','','','');</v>
      </c>
    </row>
    <row r="515" spans="1:15">
      <c r="A515" s="41">
        <v>516</v>
      </c>
      <c r="B515" s="34" t="s">
        <v>213</v>
      </c>
      <c r="C515" s="41" t="s">
        <v>3929</v>
      </c>
      <c r="D515" s="53" t="s">
        <v>2898</v>
      </c>
      <c r="E515" s="46" t="s">
        <v>31</v>
      </c>
      <c r="F515" s="49">
        <v>0</v>
      </c>
      <c r="G515" s="47" t="s">
        <v>105</v>
      </c>
      <c r="H515" s="48">
        <v>4</v>
      </c>
      <c r="I515" s="46" t="s">
        <v>552</v>
      </c>
      <c r="K515" s="87">
        <f t="shared" ref="K515:K578" si="32">_xlfn.IFS(I515="ສາງລາຍວັນສຳນັກງານໃຫຍ່",1,I515="ພະແນກບໍລິຫານສຳນັກງານໃຫຍ່",2,I515="ໄອເຕັກສູນວາງສະແດງສິນຄ້າ",3,I515="ໄອເຕັກມໍລ",4,I515="ໄອເຕັກສວນນ້ຳ",5,I515="ທົ່ງຂັນຄຳມໍລ",6,TRUE,1)</f>
        <v>1</v>
      </c>
      <c r="L515" s="87">
        <v>1</v>
      </c>
      <c r="M515" s="87">
        <f t="shared" ref="M515:M578" si="33">_xlfn.IFS(G515="ກີບ",1,G515="ບາດ",3,G515="ໂດລາ",2,TRUE,1)</f>
        <v>1</v>
      </c>
      <c r="N515" s="87" t="str">
        <f t="shared" ref="N515:N578" si="34">"INSERT INTO tb_material(info_id, mBarcode, materialName, materialRemark, materialRemark1, materialRemark2, uname1, unitQty1,uname2, unitQty2, uname3, unitQty3,status_id,user_add,date_add,user_edit,date_edit, min_stock, kf_id, ingredient, mOpenStock) " &amp; " Values ('"&amp; K515 &amp;"','"&amp; C515 &amp;"','"&amp; D515 &amp;"','','','','', '', '','','" &amp; E515 &amp;"',1,3,2,NOW(), 0, '0000-00-00 00:00:00', 0, '"&amp; L515&amp;"',0,0 ); "</f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('1','C0000516','ແຜ່ນແກ້ວ 10MM  50 X 90 CM','','','','', '', '','','ແຜ່ນ',1,3,2,NOW(), 0, '0000-00-00 00:00:00', 0, '1',0,0 ); </v>
      </c>
      <c r="O515" s="87" t="str">
        <f t="shared" ref="O515:O578" si="35">"INSERT INTO tb_transactiond ( tranID, info_id, date_tran, materialID, unitQty1, unitQty2, unitQty3, tranType, status_id, user_add, date_add, Dremark, staffName,  pur_price, pur_tax, sale_price, receive_dis, location_addr, openID," &amp; "   dbch, exp_date,bill_no, bill_date,whouse_no, whouse_date, po_no, po_date, cur_id, lot_no, `release`, sector, po_file) " &amp; "
VALUES ('778899776655431', '"&amp;K515&amp;"', '2024-04-10', (SELECT MAX(materialID) as materialID FROM tb_material WHERE info_id= '"&amp;K515&amp;"'), 0,0,'"&amp;H515&amp;"', 1, 1, 2, NOW(), 'ຮັບສິນຄ້າເຂົ້າໃໝ່', 'admin',' "&amp;F515&amp;"',0,0,0,'', '1','1','0000-00-00','-',NOW(),'-',NOW(),'-',NOW(),'"&amp;M515&amp;"','1','','','');"</f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0,0,'4', 1, 1, 2, NOW(), 'ຮັບສິນຄ້າເຂົ້າໃໝ່', 'admin',' 0',0,0,0,'', '1','1','0000-00-00','-',NOW(),'-',NOW(),'-',NOW(),'1','1','','','');</v>
      </c>
    </row>
    <row r="516" spans="1:15">
      <c r="A516" s="41">
        <v>517</v>
      </c>
      <c r="B516" s="34" t="s">
        <v>213</v>
      </c>
      <c r="C516" s="41" t="s">
        <v>3930</v>
      </c>
      <c r="D516" s="53" t="s">
        <v>2897</v>
      </c>
      <c r="E516" s="46" t="s">
        <v>31</v>
      </c>
      <c r="F516" s="49">
        <v>0</v>
      </c>
      <c r="G516" s="47" t="s">
        <v>105</v>
      </c>
      <c r="H516" s="48">
        <v>6</v>
      </c>
      <c r="I516" s="46" t="s">
        <v>552</v>
      </c>
      <c r="K516" s="87">
        <f t="shared" si="32"/>
        <v>1</v>
      </c>
      <c r="L516" s="87">
        <v>1</v>
      </c>
      <c r="M516" s="87">
        <f t="shared" si="33"/>
        <v>1</v>
      </c>
      <c r="N516" s="87" t="str">
        <f t="shared" si="34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('1','C0000517','ແຜ່ນແກ້ວ 10MM  55 X 90 CM','','','','', '', '','','ແຜ່ນ',1,3,2,NOW(), 0, '0000-00-00 00:00:00', 0, '1',0,0 ); </v>
      </c>
      <c r="O516" s="87" t="str">
        <f t="shared" si="35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0,0,'6', 1, 1, 2, NOW(), 'ຮັບສິນຄ້າເຂົ້າໃໝ່', 'admin',' 0',0,0,0,'', '1','1','0000-00-00','-',NOW(),'-',NOW(),'-',NOW(),'1','1','','','');</v>
      </c>
    </row>
    <row r="517" spans="1:15">
      <c r="A517" s="41">
        <v>518</v>
      </c>
      <c r="B517" s="34" t="s">
        <v>213</v>
      </c>
      <c r="C517" s="41" t="s">
        <v>3931</v>
      </c>
      <c r="D517" s="53" t="s">
        <v>2896</v>
      </c>
      <c r="E517" s="46" t="s">
        <v>31</v>
      </c>
      <c r="F517" s="49">
        <v>0</v>
      </c>
      <c r="G517" s="47" t="s">
        <v>105</v>
      </c>
      <c r="H517" s="48">
        <v>4</v>
      </c>
      <c r="I517" s="46" t="s">
        <v>552</v>
      </c>
      <c r="K517" s="87">
        <f t="shared" si="32"/>
        <v>1</v>
      </c>
      <c r="L517" s="87">
        <v>1</v>
      </c>
      <c r="M517" s="87">
        <f t="shared" si="33"/>
        <v>1</v>
      </c>
      <c r="N517" s="87" t="str">
        <f t="shared" si="34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('1','C0000518','ແຜ່ນແກ້ວ 10MM  71 X 99 CM','','','','', '', '','','ແຜ່ນ',1,3,2,NOW(), 0, '0000-00-00 00:00:00', 0, '1',0,0 ); </v>
      </c>
      <c r="O517" s="87" t="str">
        <f t="shared" si="35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0,0,'4', 1, 1, 2, NOW(), 'ຮັບສິນຄ້າເຂົ້າໃໝ່', 'admin',' 0',0,0,0,'', '1','1','0000-00-00','-',NOW(),'-',NOW(),'-',NOW(),'1','1','','','');</v>
      </c>
    </row>
    <row r="518" spans="1:15">
      <c r="A518" s="41">
        <v>519</v>
      </c>
      <c r="B518" s="34" t="s">
        <v>213</v>
      </c>
      <c r="C518" s="41" t="s">
        <v>3932</v>
      </c>
      <c r="D518" s="53" t="s">
        <v>2895</v>
      </c>
      <c r="E518" s="46" t="s">
        <v>31</v>
      </c>
      <c r="F518" s="49">
        <v>0</v>
      </c>
      <c r="G518" s="47" t="s">
        <v>105</v>
      </c>
      <c r="H518" s="48">
        <v>2</v>
      </c>
      <c r="I518" s="46" t="s">
        <v>552</v>
      </c>
      <c r="K518" s="87">
        <f t="shared" si="32"/>
        <v>1</v>
      </c>
      <c r="L518" s="87">
        <v>1</v>
      </c>
      <c r="M518" s="87">
        <f t="shared" si="33"/>
        <v>1</v>
      </c>
      <c r="N518" s="87" t="str">
        <f t="shared" si="34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('1','C0000519','ແຜ່ນແກ້ວ 10MM  71 X 105 CM','','','','', '', '','','ແຜ່ນ',1,3,2,NOW(), 0, '0000-00-00 00:00:00', 0, '1',0,0 ); </v>
      </c>
      <c r="O518" s="87" t="str">
        <f t="shared" si="35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0,0,'2', 1, 1, 2, NOW(), 'ຮັບສິນຄ້າເຂົ້າໃໝ່', 'admin',' 0',0,0,0,'', '1','1','0000-00-00','-',NOW(),'-',NOW(),'-',NOW(),'1','1','','','');</v>
      </c>
    </row>
    <row r="519" spans="1:15">
      <c r="A519" s="41">
        <v>520</v>
      </c>
      <c r="B519" s="34" t="s">
        <v>213</v>
      </c>
      <c r="C519" s="41" t="s">
        <v>3933</v>
      </c>
      <c r="D519" s="53" t="s">
        <v>2894</v>
      </c>
      <c r="E519" s="46" t="s">
        <v>31</v>
      </c>
      <c r="F519" s="49">
        <v>0</v>
      </c>
      <c r="G519" s="47" t="s">
        <v>105</v>
      </c>
      <c r="H519" s="48">
        <v>4</v>
      </c>
      <c r="I519" s="46" t="s">
        <v>552</v>
      </c>
      <c r="K519" s="87">
        <f t="shared" si="32"/>
        <v>1</v>
      </c>
      <c r="L519" s="87">
        <v>1</v>
      </c>
      <c r="M519" s="87">
        <f t="shared" si="33"/>
        <v>1</v>
      </c>
      <c r="N519" s="87" t="str">
        <f t="shared" si="34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('1','C0000520','ແຜ່ນແກ້ວ 10MM  71 X 115 CM','','','','', '', '','','ແຜ່ນ',1,3,2,NOW(), 0, '0000-00-00 00:00:00', 0, '1',0,0 ); </v>
      </c>
      <c r="O519" s="87" t="str">
        <f t="shared" si="35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0,0,'4', 1, 1, 2, NOW(), 'ຮັບສິນຄ້າເຂົ້າໃໝ່', 'admin',' 0',0,0,0,'', '1','1','0000-00-00','-',NOW(),'-',NOW(),'-',NOW(),'1','1','','','');</v>
      </c>
    </row>
    <row r="520" spans="1:15">
      <c r="A520" s="41">
        <v>521</v>
      </c>
      <c r="B520" s="34" t="s">
        <v>213</v>
      </c>
      <c r="C520" s="41" t="s">
        <v>3934</v>
      </c>
      <c r="D520" s="53" t="s">
        <v>2893</v>
      </c>
      <c r="E520" s="46" t="s">
        <v>31</v>
      </c>
      <c r="F520" s="49">
        <v>0</v>
      </c>
      <c r="G520" s="47" t="s">
        <v>105</v>
      </c>
      <c r="H520" s="48">
        <v>13</v>
      </c>
      <c r="I520" s="46" t="s">
        <v>552</v>
      </c>
      <c r="K520" s="87">
        <f t="shared" si="32"/>
        <v>1</v>
      </c>
      <c r="L520" s="87">
        <v>1</v>
      </c>
      <c r="M520" s="87">
        <f t="shared" si="33"/>
        <v>1</v>
      </c>
      <c r="N520" s="87" t="str">
        <f t="shared" si="34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('1','C0000521','ແຜ່ນແກ້ວ 10MM  73 X 117 CM','','','','', '', '','','ແຜ່ນ',1,3,2,NOW(), 0, '0000-00-00 00:00:00', 0, '1',0,0 ); </v>
      </c>
      <c r="O520" s="87" t="str">
        <f t="shared" si="35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0,0,'13', 1, 1, 2, NOW(), 'ຮັບສິນຄ້າເຂົ້າໃໝ່', 'admin',' 0',0,0,0,'', '1','1','0000-00-00','-',NOW(),'-',NOW(),'-',NOW(),'1','1','','','');</v>
      </c>
    </row>
    <row r="521" spans="1:15">
      <c r="A521" s="41">
        <v>522</v>
      </c>
      <c r="B521" s="34" t="s">
        <v>213</v>
      </c>
      <c r="C521" s="41" t="s">
        <v>3935</v>
      </c>
      <c r="D521" s="53" t="s">
        <v>2892</v>
      </c>
      <c r="E521" s="46" t="s">
        <v>31</v>
      </c>
      <c r="F521" s="49">
        <v>0</v>
      </c>
      <c r="G521" s="47" t="s">
        <v>105</v>
      </c>
      <c r="H521" s="48">
        <v>5</v>
      </c>
      <c r="I521" s="46" t="s">
        <v>552</v>
      </c>
      <c r="K521" s="87">
        <f t="shared" si="32"/>
        <v>1</v>
      </c>
      <c r="L521" s="87">
        <v>1</v>
      </c>
      <c r="M521" s="87">
        <f t="shared" si="33"/>
        <v>1</v>
      </c>
      <c r="N521" s="87" t="str">
        <f t="shared" si="34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('1','C0000522','ແຜ່ນແກ້ວ 10MM  74 X 117 CM','','','','', '', '','','ແຜ່ນ',1,3,2,NOW(), 0, '0000-00-00 00:00:00', 0, '1',0,0 ); </v>
      </c>
      <c r="O521" s="87" t="str">
        <f t="shared" si="35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0,0,'5', 1, 1, 2, NOW(), 'ຮັບສິນຄ້າເຂົ້າໃໝ່', 'admin',' 0',0,0,0,'', '1','1','0000-00-00','-',NOW(),'-',NOW(),'-',NOW(),'1','1','','','');</v>
      </c>
    </row>
    <row r="522" spans="1:15">
      <c r="A522" s="41">
        <v>523</v>
      </c>
      <c r="B522" s="34" t="s">
        <v>213</v>
      </c>
      <c r="C522" s="41" t="s">
        <v>3936</v>
      </c>
      <c r="D522" s="53" t="s">
        <v>2891</v>
      </c>
      <c r="E522" s="46" t="s">
        <v>31</v>
      </c>
      <c r="F522" s="49">
        <v>0</v>
      </c>
      <c r="G522" s="47" t="s">
        <v>105</v>
      </c>
      <c r="H522" s="48">
        <v>14</v>
      </c>
      <c r="I522" s="46" t="s">
        <v>552</v>
      </c>
      <c r="K522" s="87">
        <f t="shared" si="32"/>
        <v>1</v>
      </c>
      <c r="L522" s="87">
        <v>1</v>
      </c>
      <c r="M522" s="87">
        <f t="shared" si="33"/>
        <v>1</v>
      </c>
      <c r="N522" s="87" t="str">
        <f t="shared" si="34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('1','C0000523','ແຜ່ນແກ້ວ 10MM  90 X 90 CM','','','','', '', '','','ແຜ່ນ',1,3,2,NOW(), 0, '0000-00-00 00:00:00', 0, '1',0,0 ); </v>
      </c>
      <c r="O522" s="87" t="str">
        <f t="shared" si="35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0,0,'14', 1, 1, 2, NOW(), 'ຮັບສິນຄ້າເຂົ້າໃໝ່', 'admin',' 0',0,0,0,'', '1','1','0000-00-00','-',NOW(),'-',NOW(),'-',NOW(),'1','1','','','');</v>
      </c>
    </row>
    <row r="523" spans="1:15">
      <c r="A523" s="41">
        <v>524</v>
      </c>
      <c r="B523" s="34" t="s">
        <v>213</v>
      </c>
      <c r="C523" s="41" t="s">
        <v>3937</v>
      </c>
      <c r="D523" s="53" t="s">
        <v>2890</v>
      </c>
      <c r="E523" s="46" t="s">
        <v>31</v>
      </c>
      <c r="F523" s="49">
        <v>0</v>
      </c>
      <c r="G523" s="47" t="s">
        <v>105</v>
      </c>
      <c r="H523" s="48">
        <v>3</v>
      </c>
      <c r="I523" s="46" t="s">
        <v>552</v>
      </c>
      <c r="K523" s="87">
        <f t="shared" si="32"/>
        <v>1</v>
      </c>
      <c r="L523" s="87">
        <v>1</v>
      </c>
      <c r="M523" s="87">
        <f t="shared" si="33"/>
        <v>1</v>
      </c>
      <c r="N523" s="87" t="str">
        <f t="shared" si="34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('1','C0000524','ແຜ່ນແກ້ວ 10MM  92 X 100 CM','','','','', '', '','','ແຜ່ນ',1,3,2,NOW(), 0, '0000-00-00 00:00:00', 0, '1',0,0 ); </v>
      </c>
      <c r="O523" s="87" t="str">
        <f t="shared" si="35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0,0,'3', 1, 1, 2, NOW(), 'ຮັບສິນຄ້າເຂົ້າໃໝ່', 'admin',' 0',0,0,0,'', '1','1','0000-00-00','-',NOW(),'-',NOW(),'-',NOW(),'1','1','','','');</v>
      </c>
    </row>
    <row r="524" spans="1:15">
      <c r="A524" s="41">
        <v>525</v>
      </c>
      <c r="B524" s="34" t="s">
        <v>213</v>
      </c>
      <c r="C524" s="41" t="s">
        <v>3938</v>
      </c>
      <c r="D524" s="53" t="s">
        <v>2889</v>
      </c>
      <c r="E524" s="46" t="s">
        <v>31</v>
      </c>
      <c r="F524" s="49">
        <v>0</v>
      </c>
      <c r="G524" s="47" t="s">
        <v>105</v>
      </c>
      <c r="H524" s="48">
        <v>5</v>
      </c>
      <c r="I524" s="46" t="s">
        <v>552</v>
      </c>
      <c r="K524" s="87">
        <f t="shared" si="32"/>
        <v>1</v>
      </c>
      <c r="L524" s="87">
        <v>1</v>
      </c>
      <c r="M524" s="87">
        <f t="shared" si="33"/>
        <v>1</v>
      </c>
      <c r="N524" s="87" t="str">
        <f t="shared" si="34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('1','C0000525','ແຜ່ນແກ້ວ 10MM  115 X 220 CM','','','','', '', '','','ແຜ່ນ',1,3,2,NOW(), 0, '0000-00-00 00:00:00', 0, '1',0,0 ); </v>
      </c>
      <c r="O524" s="87" t="str">
        <f t="shared" si="35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0,0,'5', 1, 1, 2, NOW(), 'ຮັບສິນຄ້າເຂົ້າໃໝ່', 'admin',' 0',0,0,0,'', '1','1','0000-00-00','-',NOW(),'-',NOW(),'-',NOW(),'1','1','','','');</v>
      </c>
    </row>
    <row r="525" spans="1:15">
      <c r="A525" s="41">
        <v>526</v>
      </c>
      <c r="B525" s="34" t="s">
        <v>213</v>
      </c>
      <c r="C525" s="41" t="s">
        <v>3939</v>
      </c>
      <c r="D525" s="53" t="s">
        <v>2888</v>
      </c>
      <c r="E525" s="46" t="s">
        <v>31</v>
      </c>
      <c r="F525" s="49">
        <v>0</v>
      </c>
      <c r="G525" s="47" t="s">
        <v>105</v>
      </c>
      <c r="H525" s="48">
        <v>15</v>
      </c>
      <c r="I525" s="46" t="s">
        <v>552</v>
      </c>
      <c r="K525" s="87">
        <f t="shared" si="32"/>
        <v>1</v>
      </c>
      <c r="L525" s="87">
        <v>1</v>
      </c>
      <c r="M525" s="87">
        <f t="shared" si="33"/>
        <v>1</v>
      </c>
      <c r="N525" s="87" t="str">
        <f t="shared" si="34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('1','C0000526','ແຜ່ນແກ້ວ 10MM  70 X 89 // 107 X 113 CM   (ແບບຊິກແຊກ)','','','','', '', '','','ແຜ່ນ',1,3,2,NOW(), 0, '0000-00-00 00:00:00', 0, '1',0,0 ); </v>
      </c>
      <c r="O525" s="87" t="str">
        <f t="shared" si="35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0,0,'15', 1, 1, 2, NOW(), 'ຮັບສິນຄ້າເຂົ້າໃໝ່', 'admin',' 0',0,0,0,'', '1','1','0000-00-00','-',NOW(),'-',NOW(),'-',NOW(),'1','1','','','');</v>
      </c>
    </row>
    <row r="526" spans="1:15">
      <c r="A526" s="41">
        <v>527</v>
      </c>
      <c r="B526" s="34" t="s">
        <v>213</v>
      </c>
      <c r="C526" s="41" t="s">
        <v>3940</v>
      </c>
      <c r="D526" s="53" t="s">
        <v>2887</v>
      </c>
      <c r="E526" s="46" t="s">
        <v>31</v>
      </c>
      <c r="F526" s="49">
        <v>0</v>
      </c>
      <c r="G526" s="47" t="s">
        <v>105</v>
      </c>
      <c r="H526" s="48">
        <v>4</v>
      </c>
      <c r="I526" s="46" t="s">
        <v>552</v>
      </c>
      <c r="K526" s="87">
        <f t="shared" si="32"/>
        <v>1</v>
      </c>
      <c r="L526" s="87">
        <v>1</v>
      </c>
      <c r="M526" s="87">
        <f t="shared" si="33"/>
        <v>1</v>
      </c>
      <c r="N526" s="87" t="str">
        <f t="shared" si="34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('1','C0000527','ແຜ່ນແກ້ວ 10MM  71.5 X 74 // 78 X 80 CM   (ແບບຊິກແຊກ)','','','','', '', '','','ແຜ່ນ',1,3,2,NOW(), 0, '0000-00-00 00:00:00', 0, '1',0,0 ); </v>
      </c>
      <c r="O526" s="87" t="str">
        <f t="shared" si="35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0,0,'4', 1, 1, 2, NOW(), 'ຮັບສິນຄ້າເຂົ້າໃໝ່', 'admin',' 0',0,0,0,'', '1','1','0000-00-00','-',NOW(),'-',NOW(),'-',NOW(),'1','1','','','');</v>
      </c>
    </row>
    <row r="527" spans="1:15">
      <c r="A527" s="41">
        <v>528</v>
      </c>
      <c r="B527" s="34" t="s">
        <v>213</v>
      </c>
      <c r="C527" s="41" t="s">
        <v>3941</v>
      </c>
      <c r="D527" s="53" t="s">
        <v>2886</v>
      </c>
      <c r="E527" s="46" t="s">
        <v>31</v>
      </c>
      <c r="F527" s="49">
        <v>0</v>
      </c>
      <c r="G527" s="47" t="s">
        <v>105</v>
      </c>
      <c r="H527" s="48">
        <v>4</v>
      </c>
      <c r="I527" s="46" t="s">
        <v>552</v>
      </c>
      <c r="K527" s="87">
        <f t="shared" si="32"/>
        <v>1</v>
      </c>
      <c r="L527" s="87">
        <v>1</v>
      </c>
      <c r="M527" s="87">
        <f t="shared" si="33"/>
        <v>1</v>
      </c>
      <c r="N527" s="87" t="str">
        <f t="shared" si="34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('1','C0000528','ແຜ່ນແກ້ວ 10MM  71.5 X 74 // 76.5 X 77 CM   (ແບບຊິກແຊກ)','','','','', '', '','','ແຜ່ນ',1,3,2,NOW(), 0, '0000-00-00 00:00:00', 0, '1',0,0 ); </v>
      </c>
      <c r="O527" s="87" t="str">
        <f t="shared" si="35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0,0,'4', 1, 1, 2, NOW(), 'ຮັບສິນຄ້າເຂົ້າໃໝ່', 'admin',' 0',0,0,0,'', '1','1','0000-00-00','-',NOW(),'-',NOW(),'-',NOW(),'1','1','','','');</v>
      </c>
    </row>
    <row r="528" spans="1:15">
      <c r="A528" s="41">
        <v>529</v>
      </c>
      <c r="B528" s="34" t="s">
        <v>213</v>
      </c>
      <c r="C528" s="41" t="s">
        <v>3942</v>
      </c>
      <c r="D528" s="53" t="s">
        <v>2885</v>
      </c>
      <c r="E528" s="46" t="s">
        <v>31</v>
      </c>
      <c r="F528" s="49">
        <v>0</v>
      </c>
      <c r="G528" s="47" t="s">
        <v>105</v>
      </c>
      <c r="H528" s="48">
        <v>4</v>
      </c>
      <c r="I528" s="46" t="s">
        <v>552</v>
      </c>
      <c r="K528" s="87">
        <f t="shared" si="32"/>
        <v>1</v>
      </c>
      <c r="L528" s="87">
        <v>1</v>
      </c>
      <c r="M528" s="87">
        <f t="shared" si="33"/>
        <v>1</v>
      </c>
      <c r="N528" s="87" t="str">
        <f t="shared" si="34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('1','C0000529','ແຜ່ນແກ້ວ 10MM  67.5 X 61.5 // 74 X 90 CM   (ແບບຊິກແຊກ)','','','','', '', '','','ແຜ່ນ',1,3,2,NOW(), 0, '0000-00-00 00:00:00', 0, '1',0,0 ); </v>
      </c>
      <c r="O528" s="87" t="str">
        <f t="shared" si="35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0,0,'4', 1, 1, 2, NOW(), 'ຮັບສິນຄ້າເຂົ້າໃໝ່', 'admin',' 0',0,0,0,'', '1','1','0000-00-00','-',NOW(),'-',NOW(),'-',NOW(),'1','1','','','');</v>
      </c>
    </row>
    <row r="529" spans="1:15">
      <c r="A529" s="41">
        <v>530</v>
      </c>
      <c r="B529" s="34" t="s">
        <v>213</v>
      </c>
      <c r="C529" s="41" t="s">
        <v>3943</v>
      </c>
      <c r="D529" s="53" t="s">
        <v>2884</v>
      </c>
      <c r="E529" s="46" t="s">
        <v>31</v>
      </c>
      <c r="F529" s="49">
        <v>0</v>
      </c>
      <c r="G529" s="47" t="s">
        <v>105</v>
      </c>
      <c r="H529" s="48">
        <v>58</v>
      </c>
      <c r="I529" s="46" t="s">
        <v>552</v>
      </c>
      <c r="K529" s="87">
        <f t="shared" si="32"/>
        <v>1</v>
      </c>
      <c r="L529" s="87">
        <v>1</v>
      </c>
      <c r="M529" s="87">
        <f t="shared" si="33"/>
        <v>1</v>
      </c>
      <c r="N529" s="87" t="str">
        <f t="shared" si="34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('1','C0000530','ແຜ່ນແກ້ວ 10MM  74 X 74 // 117 X 117 CM   (ແບບຊິກແຊກ)','','','','', '', '','','ແຜ່ນ',1,3,2,NOW(), 0, '0000-00-00 00:00:00', 0, '1',0,0 ); </v>
      </c>
      <c r="O529" s="87" t="str">
        <f t="shared" si="35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0,0,'58', 1, 1, 2, NOW(), 'ຮັບສິນຄ້າເຂົ້າໃໝ່', 'admin',' 0',0,0,0,'', '1','1','0000-00-00','-',NOW(),'-',NOW(),'-',NOW(),'1','1','','','');</v>
      </c>
    </row>
    <row r="530" spans="1:15">
      <c r="A530" s="41">
        <v>531</v>
      </c>
      <c r="B530" s="34" t="s">
        <v>213</v>
      </c>
      <c r="C530" s="41" t="s">
        <v>3944</v>
      </c>
      <c r="D530" s="53" t="s">
        <v>2883</v>
      </c>
      <c r="E530" s="46" t="s">
        <v>31</v>
      </c>
      <c r="F530" s="49">
        <v>0</v>
      </c>
      <c r="G530" s="47" t="s">
        <v>105</v>
      </c>
      <c r="H530" s="48">
        <v>72</v>
      </c>
      <c r="I530" s="46" t="s">
        <v>552</v>
      </c>
      <c r="K530" s="87">
        <f t="shared" si="32"/>
        <v>1</v>
      </c>
      <c r="L530" s="87">
        <v>1</v>
      </c>
      <c r="M530" s="87">
        <f t="shared" si="33"/>
        <v>1</v>
      </c>
      <c r="N530" s="87" t="str">
        <f t="shared" si="34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('1','C0000531','ແຜ່ນແກ້ວ 10MM  71 X 71 // 112 X 112 CM   (ແບບຊິກແຊກ)','','','','', '', '','','ແຜ່ນ',1,3,2,NOW(), 0, '0000-00-00 00:00:00', 0, '1',0,0 ); </v>
      </c>
      <c r="O530" s="87" t="str">
        <f t="shared" si="35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0,0,'72', 1, 1, 2, NOW(), 'ຮັບສິນຄ້າເຂົ້າໃໝ່', 'admin',' 0',0,0,0,'', '1','1','0000-00-00','-',NOW(),'-',NOW(),'-',NOW(),'1','1','','','');</v>
      </c>
    </row>
    <row r="531" spans="1:15">
      <c r="A531" s="41">
        <v>532</v>
      </c>
      <c r="B531" s="34" t="s">
        <v>213</v>
      </c>
      <c r="C531" s="41" t="s">
        <v>3945</v>
      </c>
      <c r="D531" s="53" t="s">
        <v>2882</v>
      </c>
      <c r="E531" s="46" t="s">
        <v>31</v>
      </c>
      <c r="F531" s="49">
        <v>0</v>
      </c>
      <c r="G531" s="47" t="s">
        <v>105</v>
      </c>
      <c r="H531" s="48">
        <v>16</v>
      </c>
      <c r="I531" s="46" t="s">
        <v>552</v>
      </c>
      <c r="K531" s="87">
        <f t="shared" si="32"/>
        <v>1</v>
      </c>
      <c r="L531" s="87">
        <v>1</v>
      </c>
      <c r="M531" s="87">
        <f t="shared" si="33"/>
        <v>1</v>
      </c>
      <c r="N531" s="87" t="str">
        <f t="shared" si="34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('1','C0000532','ແຜ່ນແກ້ວ 10MM  87 X 87 // 110 X 110 CM   (ແບບຊິກແຊກ)','','','','', '', '','','ແຜ່ນ',1,3,2,NOW(), 0, '0000-00-00 00:00:00', 0, '1',0,0 ); </v>
      </c>
      <c r="O531" s="87" t="str">
        <f t="shared" si="35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0,0,'16', 1, 1, 2, NOW(), 'ຮັບສິນຄ້າເຂົ້າໃໝ່', 'admin',' 0',0,0,0,'', '1','1','0000-00-00','-',NOW(),'-',NOW(),'-',NOW(),'1','1','','','');</v>
      </c>
    </row>
    <row r="532" spans="1:15">
      <c r="A532" s="41">
        <v>533</v>
      </c>
      <c r="B532" s="34" t="s">
        <v>213</v>
      </c>
      <c r="C532" s="41" t="s">
        <v>3946</v>
      </c>
      <c r="D532" s="53" t="s">
        <v>2881</v>
      </c>
      <c r="E532" s="46" t="s">
        <v>31</v>
      </c>
      <c r="F532" s="49">
        <v>0</v>
      </c>
      <c r="G532" s="47" t="s">
        <v>105</v>
      </c>
      <c r="H532" s="48">
        <v>8</v>
      </c>
      <c r="I532" s="46" t="s">
        <v>552</v>
      </c>
      <c r="K532" s="87">
        <f t="shared" si="32"/>
        <v>1</v>
      </c>
      <c r="L532" s="87">
        <v>1</v>
      </c>
      <c r="M532" s="87">
        <f t="shared" si="33"/>
        <v>1</v>
      </c>
      <c r="N532" s="87" t="str">
        <f t="shared" si="34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('1','C0000533','ແຜ່ນແກ້ວ 10MM  87 X 87 // 100 X 100 CM   (ແບບຊິກແຊກ)','','','','', '', '','','ແຜ່ນ',1,3,2,NOW(), 0, '0000-00-00 00:00:00', 0, '1',0,0 ); </v>
      </c>
      <c r="O532" s="87" t="str">
        <f t="shared" si="35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0,0,'8', 1, 1, 2, NOW(), 'ຮັບສິນຄ້າເຂົ້າໃໝ່', 'admin',' 0',0,0,0,'', '1','1','0000-00-00','-',NOW(),'-',NOW(),'-',NOW(),'1','1','','','');</v>
      </c>
    </row>
    <row r="533" spans="1:15">
      <c r="A533" s="41">
        <v>534</v>
      </c>
      <c r="B533" s="34" t="s">
        <v>213</v>
      </c>
      <c r="C533" s="41" t="s">
        <v>3947</v>
      </c>
      <c r="D533" s="53" t="s">
        <v>2880</v>
      </c>
      <c r="E533" s="46" t="s">
        <v>31</v>
      </c>
      <c r="F533" s="49">
        <v>0</v>
      </c>
      <c r="G533" s="47" t="s">
        <v>105</v>
      </c>
      <c r="H533" s="48">
        <v>1</v>
      </c>
      <c r="I533" s="46" t="s">
        <v>552</v>
      </c>
      <c r="K533" s="87">
        <f t="shared" si="32"/>
        <v>1</v>
      </c>
      <c r="L533" s="87">
        <v>1</v>
      </c>
      <c r="M533" s="87">
        <f t="shared" si="33"/>
        <v>1</v>
      </c>
      <c r="N533" s="87" t="str">
        <f t="shared" si="34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('1','C0000534','ແຜ່ນແກ້ວ 12MM    77 X 200 CM   (ບານປະຕູ)','','','','', '', '','','ແຜ່ນ',1,3,2,NOW(), 0, '0000-00-00 00:00:00', 0, '1',0,0 ); </v>
      </c>
      <c r="O533" s="87" t="str">
        <f t="shared" si="35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534" spans="1:15">
      <c r="A534" s="41">
        <v>535</v>
      </c>
      <c r="B534" s="34" t="s">
        <v>213</v>
      </c>
      <c r="C534" s="41" t="s">
        <v>3948</v>
      </c>
      <c r="D534" s="53" t="s">
        <v>2879</v>
      </c>
      <c r="E534" s="46" t="s">
        <v>31</v>
      </c>
      <c r="F534" s="49">
        <v>0</v>
      </c>
      <c r="G534" s="47" t="s">
        <v>105</v>
      </c>
      <c r="H534" s="48">
        <v>6</v>
      </c>
      <c r="I534" s="46" t="s">
        <v>552</v>
      </c>
      <c r="K534" s="87">
        <f t="shared" si="32"/>
        <v>1</v>
      </c>
      <c r="L534" s="87">
        <v>1</v>
      </c>
      <c r="M534" s="87">
        <f t="shared" si="33"/>
        <v>1</v>
      </c>
      <c r="N534" s="87" t="str">
        <f t="shared" si="34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('1','C0000535','ແຜ່ນແກ້ວ 12MM  100 X 240 CM   (ບານປະຕູ)','','','','', '', '','','ແຜ່ນ',1,3,2,NOW(), 0, '0000-00-00 00:00:00', 0, '1',0,0 ); </v>
      </c>
      <c r="O534" s="87" t="str">
        <f t="shared" si="35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0,0,'6', 1, 1, 2, NOW(), 'ຮັບສິນຄ້າເຂົ້າໃໝ່', 'admin',' 0',0,0,0,'', '1','1','0000-00-00','-',NOW(),'-',NOW(),'-',NOW(),'1','1','','','');</v>
      </c>
    </row>
    <row r="535" spans="1:15">
      <c r="A535" s="41">
        <v>536</v>
      </c>
      <c r="B535" s="34" t="s">
        <v>213</v>
      </c>
      <c r="C535" s="41" t="s">
        <v>3949</v>
      </c>
      <c r="D535" s="53" t="s">
        <v>2878</v>
      </c>
      <c r="E535" s="46" t="s">
        <v>31</v>
      </c>
      <c r="F535" s="49">
        <v>0</v>
      </c>
      <c r="G535" s="47" t="s">
        <v>105</v>
      </c>
      <c r="H535" s="48">
        <v>2</v>
      </c>
      <c r="I535" s="46" t="s">
        <v>552</v>
      </c>
      <c r="K535" s="87">
        <f t="shared" si="32"/>
        <v>1</v>
      </c>
      <c r="L535" s="87">
        <v>1</v>
      </c>
      <c r="M535" s="87">
        <f t="shared" si="33"/>
        <v>1</v>
      </c>
      <c r="N535" s="87" t="str">
        <f t="shared" si="34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('1','C0000536','ແຜ່ນແກ້ວ 12MM  114 X 220 CM   (ບານປະຕູ)','','','','', '', '','','ແຜ່ນ',1,3,2,NOW(), 0, '0000-00-00 00:00:00', 0, '1',0,0 ); </v>
      </c>
      <c r="O535" s="87" t="str">
        <f t="shared" si="35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0,0,'2', 1, 1, 2, NOW(), 'ຮັບສິນຄ້າເຂົ້າໃໝ່', 'admin',' 0',0,0,0,'', '1','1','0000-00-00','-',NOW(),'-',NOW(),'-',NOW(),'1','1','','','');</v>
      </c>
    </row>
    <row r="536" spans="1:15">
      <c r="A536" s="41">
        <v>537</v>
      </c>
      <c r="B536" s="34" t="s">
        <v>213</v>
      </c>
      <c r="C536" s="41" t="s">
        <v>3950</v>
      </c>
      <c r="D536" s="53" t="s">
        <v>2877</v>
      </c>
      <c r="E536" s="46" t="s">
        <v>31</v>
      </c>
      <c r="F536" s="49">
        <v>0</v>
      </c>
      <c r="G536" s="47" t="s">
        <v>105</v>
      </c>
      <c r="H536" s="48">
        <v>1</v>
      </c>
      <c r="I536" s="46" t="s">
        <v>552</v>
      </c>
      <c r="K536" s="87">
        <f t="shared" si="32"/>
        <v>1</v>
      </c>
      <c r="L536" s="87">
        <v>1</v>
      </c>
      <c r="M536" s="87">
        <f t="shared" si="33"/>
        <v>1</v>
      </c>
      <c r="N536" s="87" t="str">
        <f t="shared" si="34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('1','C0000537','ແຜ່ນແກ້ວ 12MM  129 X 240 CM   (ບານປະຕູ)','','','','', '', '','','ແຜ່ນ',1,3,2,NOW(), 0, '0000-00-00 00:00:00', 0, '1',0,0 ); </v>
      </c>
      <c r="O536" s="87" t="str">
        <f t="shared" si="35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537" spans="1:15">
      <c r="A537" s="41">
        <v>538</v>
      </c>
      <c r="B537" s="34" t="s">
        <v>213</v>
      </c>
      <c r="C537" s="41" t="s">
        <v>3951</v>
      </c>
      <c r="D537" s="53" t="s">
        <v>3332</v>
      </c>
      <c r="E537" s="46" t="s">
        <v>31</v>
      </c>
      <c r="F537" s="49">
        <v>0</v>
      </c>
      <c r="G537" s="47" t="s">
        <v>105</v>
      </c>
      <c r="H537" s="48">
        <v>2025</v>
      </c>
      <c r="I537" s="46" t="s">
        <v>552</v>
      </c>
      <c r="K537" s="87">
        <f t="shared" si="32"/>
        <v>1</v>
      </c>
      <c r="L537" s="87">
        <v>1</v>
      </c>
      <c r="M537" s="87">
        <f t="shared" si="33"/>
        <v>1</v>
      </c>
      <c r="N537" s="87" t="str">
        <f t="shared" si="34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('1','C0000538','ແຜ່ນເພດານ ຢາງ   22 X 600 CM  ','','','','', '', '','','ແຜ່ນ',1,3,2,NOW(), 0, '0000-00-00 00:00:00', 0, '1',0,0 ); </v>
      </c>
      <c r="O537" s="87" t="str">
        <f t="shared" si="35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0,0,'2025', 1, 1, 2, NOW(), 'ຮັບສິນຄ້າເຂົ້າໃໝ່', 'admin',' 0',0,0,0,'', '1','1','0000-00-00','-',NOW(),'-',NOW(),'-',NOW(),'1','1','','','');</v>
      </c>
    </row>
    <row r="538" spans="1:15">
      <c r="A538" s="41">
        <v>539</v>
      </c>
      <c r="B538" s="34" t="s">
        <v>213</v>
      </c>
      <c r="C538" s="41" t="s">
        <v>3952</v>
      </c>
      <c r="D538" s="53" t="s">
        <v>3330</v>
      </c>
      <c r="E538" s="46" t="s">
        <v>619</v>
      </c>
      <c r="F538" s="49">
        <v>270</v>
      </c>
      <c r="G538" s="109" t="s">
        <v>671</v>
      </c>
      <c r="H538" s="48">
        <v>3</v>
      </c>
      <c r="I538" s="46" t="s">
        <v>569</v>
      </c>
      <c r="K538" s="87">
        <f t="shared" si="32"/>
        <v>3</v>
      </c>
      <c r="L538" s="87">
        <v>1</v>
      </c>
      <c r="M538" s="87">
        <f t="shared" si="33"/>
        <v>3</v>
      </c>
      <c r="N538" s="87" t="str">
        <f t="shared" si="34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('3','C0000539','ແຜ່ນເພດານ ສີຂາວ  60 X 60 CM','','','','', '', '','','ແກັດ',1,3,2,NOW(), 0, '0000-00-00 00:00:00', 0, '1',0,0 ); </v>
      </c>
      <c r="O538" s="87" t="str">
        <f t="shared" si="35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'3', '2024-04-10', (SELECT MAX(materialID) as materialID FROM tb_material WHERE info_id= '3'), 0,0,'3', 1, 1, 2, NOW(), 'ຮັບສິນຄ້າເຂົ້າໃໝ່', 'admin',' 270',0,0,0,'', '1','1','0000-00-00','-',NOW(),'-',NOW(),'-',NOW(),'3','1','','','');</v>
      </c>
    </row>
    <row r="539" spans="1:15">
      <c r="A539" s="41">
        <v>540</v>
      </c>
      <c r="B539" s="34" t="s">
        <v>213</v>
      </c>
      <c r="C539" s="41" t="s">
        <v>3953</v>
      </c>
      <c r="D539" s="53" t="s">
        <v>3331</v>
      </c>
      <c r="E539" s="46" t="s">
        <v>31</v>
      </c>
      <c r="F539" s="49">
        <v>0</v>
      </c>
      <c r="G539" s="47" t="s">
        <v>105</v>
      </c>
      <c r="H539" s="48">
        <v>545</v>
      </c>
      <c r="I539" s="46" t="s">
        <v>552</v>
      </c>
      <c r="K539" s="87">
        <f t="shared" si="32"/>
        <v>1</v>
      </c>
      <c r="L539" s="87">
        <v>1</v>
      </c>
      <c r="M539" s="87">
        <f t="shared" si="33"/>
        <v>1</v>
      </c>
      <c r="N539" s="87" t="str">
        <f t="shared" si="34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('1','C0000540','ແຜ່ນເພດານ ທີບາ   60 X 60 CM  ','','','','', '', '','','ແຜ່ນ',1,3,2,NOW(), 0, '0000-00-00 00:00:00', 0, '1',0,0 ); </v>
      </c>
      <c r="O539" s="87" t="str">
        <f t="shared" si="35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0,0,'545', 1, 1, 2, NOW(), 'ຮັບສິນຄ້າເຂົ້າໃໝ່', 'admin',' 0',0,0,0,'', '1','1','0000-00-00','-',NOW(),'-',NOW(),'-',NOW(),'1','1','','','');</v>
      </c>
    </row>
    <row r="540" spans="1:15">
      <c r="A540" s="41">
        <v>541</v>
      </c>
      <c r="B540" s="34" t="s">
        <v>213</v>
      </c>
      <c r="C540" s="41" t="s">
        <v>3954</v>
      </c>
      <c r="D540" s="53" t="s">
        <v>3333</v>
      </c>
      <c r="E540" s="46" t="s">
        <v>2847</v>
      </c>
      <c r="F540" s="49">
        <v>0</v>
      </c>
      <c r="G540" s="47" t="s">
        <v>105</v>
      </c>
      <c r="H540" s="48">
        <v>4</v>
      </c>
      <c r="I540" s="46" t="s">
        <v>552</v>
      </c>
      <c r="K540" s="87">
        <f t="shared" si="32"/>
        <v>1</v>
      </c>
      <c r="L540" s="87">
        <v>1</v>
      </c>
      <c r="M540" s="87">
        <f t="shared" si="33"/>
        <v>1</v>
      </c>
      <c r="N540" s="87" t="str">
        <f t="shared" si="34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('1','C0000541','ແຜ້ນສັງກະສີ ປະຕູມ້ວນຢາງ  20 X 40   47ແຜ່ນ/ແພ໊ກ  ','','','','', '', '','','ແພ໊ກ',1,3,2,NOW(), 0, '0000-00-00 00:00:00', 0, '1',0,0 ); </v>
      </c>
      <c r="O540" s="87" t="str">
        <f t="shared" si="35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0,0,'4', 1, 1, 2, NOW(), 'ຮັບສິນຄ້າເຂົ້າໃໝ່', 'admin',' 0',0,0,0,'', '1','1','0000-00-00','-',NOW(),'-',NOW(),'-',NOW(),'1','1','','','');</v>
      </c>
    </row>
    <row r="541" spans="1:15">
      <c r="A541" s="41">
        <v>542</v>
      </c>
      <c r="B541" s="34" t="s">
        <v>213</v>
      </c>
      <c r="C541" s="41" t="s">
        <v>3955</v>
      </c>
      <c r="D541" s="53" t="s">
        <v>3334</v>
      </c>
      <c r="E541" s="46" t="s">
        <v>2847</v>
      </c>
      <c r="F541" s="49">
        <v>0</v>
      </c>
      <c r="G541" s="47" t="s">
        <v>105</v>
      </c>
      <c r="H541" s="48">
        <v>4</v>
      </c>
      <c r="I541" s="46" t="s">
        <v>552</v>
      </c>
      <c r="K541" s="87">
        <f t="shared" si="32"/>
        <v>1</v>
      </c>
      <c r="L541" s="87">
        <v>1</v>
      </c>
      <c r="M541" s="87">
        <f t="shared" si="33"/>
        <v>1</v>
      </c>
      <c r="N541" s="87" t="str">
        <f t="shared" si="34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('1','C0000542','ແຜ້ນສັງກະສີ ປະຕູມ້ວນຢາງ  20 X 56   47ແຜ່ນ/ແພ໊ກ  ','','','','', '', '','','ແພ໊ກ',1,3,2,NOW(), 0, '0000-00-00 00:00:00', 0, '1',0,0 ); </v>
      </c>
      <c r="O541" s="87" t="str">
        <f t="shared" si="35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0,0,'4', 1, 1, 2, NOW(), 'ຮັບສິນຄ້າເຂົ້າໃໝ່', 'admin',' 0',0,0,0,'', '1','1','0000-00-00','-',NOW(),'-',NOW(),'-',NOW(),'1','1','','','');</v>
      </c>
    </row>
    <row r="542" spans="1:15">
      <c r="A542" s="41">
        <v>543</v>
      </c>
      <c r="B542" s="34" t="s">
        <v>213</v>
      </c>
      <c r="C542" s="41" t="s">
        <v>3956</v>
      </c>
      <c r="D542" s="53" t="s">
        <v>2864</v>
      </c>
      <c r="E542" s="46" t="s">
        <v>31</v>
      </c>
      <c r="F542" s="49">
        <v>0</v>
      </c>
      <c r="G542" s="47" t="s">
        <v>105</v>
      </c>
      <c r="H542" s="48">
        <v>90</v>
      </c>
      <c r="I542" s="46" t="s">
        <v>552</v>
      </c>
      <c r="K542" s="87">
        <f t="shared" si="32"/>
        <v>1</v>
      </c>
      <c r="L542" s="87">
        <v>1</v>
      </c>
      <c r="M542" s="87">
        <f t="shared" si="33"/>
        <v>1</v>
      </c>
      <c r="N542" s="87" t="str">
        <f t="shared" si="34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('1','C0000543','ແຜ່ນຄອມໂພສິດ Aluminum Composite Panel 120 X 240 CM  ສີທອງ   (ແບບມີຮູບ)','','','','', '', '','','ແຜ່ນ',1,3,2,NOW(), 0, '0000-00-00 00:00:00', 0, '1',0,0 ); </v>
      </c>
      <c r="O542" s="87" t="str">
        <f t="shared" si="35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0,0,'90', 1, 1, 2, NOW(), 'ຮັບສິນຄ້າເຂົ້າໃໝ່', 'admin',' 0',0,0,0,'', '1','1','0000-00-00','-',NOW(),'-',NOW(),'-',NOW(),'1','1','','','');</v>
      </c>
    </row>
    <row r="543" spans="1:15">
      <c r="A543" s="41">
        <v>544</v>
      </c>
      <c r="B543" s="34" t="s">
        <v>213</v>
      </c>
      <c r="C543" s="41" t="s">
        <v>3957</v>
      </c>
      <c r="D543" s="53" t="s">
        <v>2863</v>
      </c>
      <c r="E543" s="46" t="s">
        <v>31</v>
      </c>
      <c r="F543" s="49">
        <v>0</v>
      </c>
      <c r="G543" s="47" t="s">
        <v>105</v>
      </c>
      <c r="H543" s="48">
        <v>90</v>
      </c>
      <c r="I543" s="46" t="s">
        <v>552</v>
      </c>
      <c r="K543" s="87">
        <f t="shared" si="32"/>
        <v>1</v>
      </c>
      <c r="L543" s="87">
        <v>1</v>
      </c>
      <c r="M543" s="87">
        <f t="shared" si="33"/>
        <v>1</v>
      </c>
      <c r="N543" s="87" t="str">
        <f t="shared" si="34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('1','C0000544','ແຜ່ນຄອມໂພສິດ Aluminum Composite Panel 120 X 240 CM  ສີແດງ    (ແບບມີຮູບ)','','','','', '', '','','ແຜ່ນ',1,3,2,NOW(), 0, '0000-00-00 00:00:00', 0, '1',0,0 ); </v>
      </c>
      <c r="O543" s="87" t="str">
        <f t="shared" si="35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0,0,'90', 1, 1, 2, NOW(), 'ຮັບສິນຄ້າເຂົ້າໃໝ່', 'admin',' 0',0,0,0,'', '1','1','0000-00-00','-',NOW(),'-',NOW(),'-',NOW(),'1','1','','','');</v>
      </c>
    </row>
    <row r="544" spans="1:15">
      <c r="A544" s="41">
        <v>545</v>
      </c>
      <c r="B544" s="34" t="s">
        <v>213</v>
      </c>
      <c r="C544" s="41" t="s">
        <v>3958</v>
      </c>
      <c r="D544" s="53" t="s">
        <v>2862</v>
      </c>
      <c r="E544" s="46" t="s">
        <v>31</v>
      </c>
      <c r="F544" s="49">
        <v>0</v>
      </c>
      <c r="G544" s="47" t="s">
        <v>105</v>
      </c>
      <c r="H544" s="48">
        <v>95</v>
      </c>
      <c r="I544" s="46" t="s">
        <v>552</v>
      </c>
      <c r="K544" s="87">
        <f t="shared" si="32"/>
        <v>1</v>
      </c>
      <c r="L544" s="87">
        <v>1</v>
      </c>
      <c r="M544" s="87">
        <f t="shared" si="33"/>
        <v>1</v>
      </c>
      <c r="N544" s="87" t="str">
        <f t="shared" si="34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('1','C0000545','ແຜ່ນຄອມໂພສິດ Aluminum Composite Panel 120 X 240 CM  ສີຟ້າ      (ແບບມີຮູບ)','','','','', '', '','','ແຜ່ນ',1,3,2,NOW(), 0, '0000-00-00 00:00:00', 0, '1',0,0 ); </v>
      </c>
      <c r="O544" s="87" t="str">
        <f t="shared" si="35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0,0,'95', 1, 1, 2, NOW(), 'ຮັບສິນຄ້າເຂົ້າໃໝ່', 'admin',' 0',0,0,0,'', '1','1','0000-00-00','-',NOW(),'-',NOW(),'-',NOW(),'1','1','','','');</v>
      </c>
    </row>
    <row r="545" spans="1:15">
      <c r="A545" s="41">
        <v>546</v>
      </c>
      <c r="B545" s="34" t="s">
        <v>213</v>
      </c>
      <c r="C545" s="41" t="s">
        <v>3959</v>
      </c>
      <c r="D545" s="53" t="s">
        <v>2867</v>
      </c>
      <c r="E545" s="46" t="s">
        <v>31</v>
      </c>
      <c r="F545" s="49">
        <v>0</v>
      </c>
      <c r="G545" s="47" t="s">
        <v>105</v>
      </c>
      <c r="H545" s="48">
        <v>2</v>
      </c>
      <c r="I545" s="46" t="s">
        <v>552</v>
      </c>
      <c r="K545" s="87">
        <f t="shared" si="32"/>
        <v>1</v>
      </c>
      <c r="L545" s="87">
        <v>1</v>
      </c>
      <c r="M545" s="87">
        <f t="shared" si="33"/>
        <v>1</v>
      </c>
      <c r="N545" s="87" t="str">
        <f t="shared" si="34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('1','C0000546','ແຜ່ນໂຟເມກາ  120 X 240 CM  ','','','','', '', '','','ແຜ່ນ',1,3,2,NOW(), 0, '0000-00-00 00:00:00', 0, '1',0,0 ); </v>
      </c>
      <c r="O545" s="87" t="str">
        <f t="shared" si="35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0,0,'2', 1, 1, 2, NOW(), 'ຮັບສິນຄ້າເຂົ້າໃໝ່', 'admin',' 0',0,0,0,'', '1','1','0000-00-00','-',NOW(),'-',NOW(),'-',NOW(),'1','1','','','');</v>
      </c>
    </row>
    <row r="546" spans="1:15">
      <c r="A546" s="41">
        <v>547</v>
      </c>
      <c r="B546" s="34" t="s">
        <v>213</v>
      </c>
      <c r="C546" s="41" t="s">
        <v>3960</v>
      </c>
      <c r="D546" s="53" t="s">
        <v>2866</v>
      </c>
      <c r="E546" s="46" t="s">
        <v>31</v>
      </c>
      <c r="F546" s="49">
        <v>0</v>
      </c>
      <c r="G546" s="47" t="s">
        <v>105</v>
      </c>
      <c r="H546" s="48">
        <v>240</v>
      </c>
      <c r="I546" s="46" t="s">
        <v>552</v>
      </c>
      <c r="K546" s="87">
        <f t="shared" si="32"/>
        <v>1</v>
      </c>
      <c r="L546" s="87">
        <v>1</v>
      </c>
      <c r="M546" s="87">
        <f t="shared" si="33"/>
        <v>1</v>
      </c>
      <c r="N546" s="87" t="str">
        <f t="shared" si="34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('1','C0000547','ແຜ່ນໂຟເມກາ  120 X 240 CM  ສີດຳ','','','','', '', '','','ແຜ່ນ',1,3,2,NOW(), 0, '0000-00-00 00:00:00', 0, '1',0,0 ); </v>
      </c>
      <c r="O546" s="87" t="str">
        <f t="shared" si="35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0,0,'240', 1, 1, 2, NOW(), 'ຮັບສິນຄ້າເຂົ້າໃໝ່', 'admin',' 0',0,0,0,'', '1','1','0000-00-00','-',NOW(),'-',NOW(),'-',NOW(),'1','1','','','');</v>
      </c>
    </row>
    <row r="547" spans="1:15">
      <c r="A547" s="41">
        <v>548</v>
      </c>
      <c r="B547" s="34" t="s">
        <v>213</v>
      </c>
      <c r="C547" s="41" t="s">
        <v>3961</v>
      </c>
      <c r="D547" s="53" t="s">
        <v>2865</v>
      </c>
      <c r="E547" s="46" t="s">
        <v>31</v>
      </c>
      <c r="F547" s="49">
        <v>0</v>
      </c>
      <c r="G547" s="47" t="s">
        <v>105</v>
      </c>
      <c r="H547" s="48">
        <v>25</v>
      </c>
      <c r="I547" s="46" t="s">
        <v>552</v>
      </c>
      <c r="K547" s="87">
        <f t="shared" si="32"/>
        <v>1</v>
      </c>
      <c r="L547" s="87">
        <v>1</v>
      </c>
      <c r="M547" s="87">
        <f t="shared" si="33"/>
        <v>1</v>
      </c>
      <c r="N547" s="87" t="str">
        <f t="shared" si="34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('1','C0000548','ແຜ່ນໂຟເມກາ  120 X 240 CM  ສີເຫລືອງ','','','','', '', '','','ແຜ່ນ',1,3,2,NOW(), 0, '0000-00-00 00:00:00', 0, '1',0,0 ); </v>
      </c>
      <c r="O547" s="87" t="str">
        <f t="shared" si="35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0,0,'25', 1, 1, 2, NOW(), 'ຮັບສິນຄ້າເຂົ້າໃໝ່', 'admin',' 0',0,0,0,'', '1','1','0000-00-00','-',NOW(),'-',NOW(),'-',NOW(),'1','1','','','');</v>
      </c>
    </row>
    <row r="548" spans="1:15">
      <c r="A548" s="41">
        <v>549</v>
      </c>
      <c r="B548" s="34" t="s">
        <v>213</v>
      </c>
      <c r="C548" s="41" t="s">
        <v>3962</v>
      </c>
      <c r="D548" s="53" t="s">
        <v>3356</v>
      </c>
      <c r="E548" s="46" t="s">
        <v>31</v>
      </c>
      <c r="F548" s="49">
        <v>0</v>
      </c>
      <c r="G548" s="47" t="s">
        <v>105</v>
      </c>
      <c r="H548" s="48">
        <v>40</v>
      </c>
      <c r="I548" s="46" t="s">
        <v>552</v>
      </c>
      <c r="K548" s="87">
        <f t="shared" si="32"/>
        <v>1</v>
      </c>
      <c r="L548" s="87">
        <v>1</v>
      </c>
      <c r="M548" s="87">
        <f t="shared" si="33"/>
        <v>1</v>
      </c>
      <c r="N548" s="87" t="str">
        <f t="shared" si="34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('1','C0000549','ແຜ່ນຢາງລານສະເກັດ  9mm   97 X 196 CM  ','','','','', '', '','','ແຜ່ນ',1,3,2,NOW(), 0, '0000-00-00 00:00:00', 0, '1',0,0 ); </v>
      </c>
      <c r="O548" s="87" t="str">
        <f t="shared" si="35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0,0,'40', 1, 1, 2, NOW(), 'ຮັບສິນຄ້າເຂົ້າໃໝ່', 'admin',' 0',0,0,0,'', '1','1','0000-00-00','-',NOW(),'-',NOW(),'-',NOW(),'1','1','','','');</v>
      </c>
    </row>
    <row r="549" spans="1:15">
      <c r="A549" s="41">
        <v>550</v>
      </c>
      <c r="B549" s="34" t="s">
        <v>213</v>
      </c>
      <c r="C549" s="41" t="s">
        <v>3963</v>
      </c>
      <c r="D549" s="53" t="s">
        <v>3357</v>
      </c>
      <c r="E549" s="46" t="s">
        <v>31</v>
      </c>
      <c r="F549" s="49">
        <v>0</v>
      </c>
      <c r="G549" s="47" t="s">
        <v>105</v>
      </c>
      <c r="H549" s="48">
        <v>12</v>
      </c>
      <c r="I549" s="46" t="s">
        <v>552</v>
      </c>
      <c r="K549" s="87">
        <f t="shared" si="32"/>
        <v>1</v>
      </c>
      <c r="L549" s="87">
        <v>1</v>
      </c>
      <c r="M549" s="87">
        <f t="shared" si="33"/>
        <v>1</v>
      </c>
      <c r="N549" s="87" t="str">
        <f t="shared" si="34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('1','C0000550','ແຜ່ນຢາງລານສະເກັດ  9mm  120 X 240 CM  ','','','','', '', '','','ແຜ່ນ',1,3,2,NOW(), 0, '0000-00-00 00:00:00', 0, '1',0,0 ); </v>
      </c>
      <c r="O549" s="87" t="str">
        <f t="shared" si="35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0,0,'12', 1, 1, 2, NOW(), 'ຮັບສິນຄ້າເຂົ້າໃໝ່', 'admin',' 0',0,0,0,'', '1','1','0000-00-00','-',NOW(),'-',NOW(),'-',NOW(),'1','1','','','');</v>
      </c>
    </row>
    <row r="550" spans="1:15">
      <c r="A550" s="41">
        <v>551</v>
      </c>
      <c r="B550" s="34" t="s">
        <v>213</v>
      </c>
      <c r="C550" s="41" t="s">
        <v>3964</v>
      </c>
      <c r="D550" s="53" t="s">
        <v>2817</v>
      </c>
      <c r="E550" s="46" t="s">
        <v>2813</v>
      </c>
      <c r="F550" s="49">
        <v>0</v>
      </c>
      <c r="G550" s="47" t="s">
        <v>105</v>
      </c>
      <c r="H550" s="48">
        <v>15</v>
      </c>
      <c r="I550" s="46" t="s">
        <v>552</v>
      </c>
      <c r="K550" s="87">
        <f t="shared" si="32"/>
        <v>1</v>
      </c>
      <c r="L550" s="87">
        <v>1</v>
      </c>
      <c r="M550" s="87">
        <f t="shared" si="33"/>
        <v>1</v>
      </c>
      <c r="N550" s="87" t="str">
        <f t="shared" si="34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('1','C0000551','ຜ້າຂັດປູນ    ','','','','', '', '','','ໃບ',1,3,2,NOW(), 0, '0000-00-00 00:00:00', 0, '1',0,0 ); </v>
      </c>
      <c r="O550" s="87" t="str">
        <f t="shared" si="35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0,0,'15', 1, 1, 2, NOW(), 'ຮັບສິນຄ້າເຂົ້າໃໝ່', 'admin',' 0',0,0,0,'', '1','1','0000-00-00','-',NOW(),'-',NOW(),'-',NOW(),'1','1','','','');</v>
      </c>
    </row>
    <row r="551" spans="1:15">
      <c r="A551" s="41">
        <v>552</v>
      </c>
      <c r="B551" s="34" t="s">
        <v>213</v>
      </c>
      <c r="C551" s="41" t="s">
        <v>3965</v>
      </c>
      <c r="D551" s="53" t="s">
        <v>4291</v>
      </c>
      <c r="E551" s="46" t="s">
        <v>89</v>
      </c>
      <c r="F551" s="49">
        <v>0</v>
      </c>
      <c r="G551" s="47" t="s">
        <v>105</v>
      </c>
      <c r="H551" s="48">
        <v>1</v>
      </c>
      <c r="I551" s="46" t="s">
        <v>552</v>
      </c>
      <c r="K551" s="87">
        <f t="shared" si="32"/>
        <v>1</v>
      </c>
      <c r="L551" s="87">
        <v>1</v>
      </c>
      <c r="M551" s="87">
        <f t="shared" si="33"/>
        <v>1</v>
      </c>
      <c r="N551" s="87" t="str">
        <f t="shared" si="34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('1','C0000552','ຜ້າຢາງປະຕູມ້ວນ   127 CM ','','','','', '', '','','ມ້ວນ',1,3,2,NOW(), 0, '0000-00-00 00:00:00', 0, '1',0,0 ); </v>
      </c>
      <c r="O551" s="87" t="str">
        <f t="shared" si="35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552" spans="1:15">
      <c r="A552" s="41">
        <v>553</v>
      </c>
      <c r="B552" s="34" t="s">
        <v>213</v>
      </c>
      <c r="C552" s="41" t="s">
        <v>3966</v>
      </c>
      <c r="D552" s="53" t="s">
        <v>4292</v>
      </c>
      <c r="E552" s="46" t="s">
        <v>89</v>
      </c>
      <c r="F552" s="49">
        <v>0</v>
      </c>
      <c r="G552" s="47" t="s">
        <v>105</v>
      </c>
      <c r="H552" s="48">
        <v>1</v>
      </c>
      <c r="I552" s="46" t="s">
        <v>552</v>
      </c>
      <c r="K552" s="87">
        <f t="shared" si="32"/>
        <v>1</v>
      </c>
      <c r="L552" s="87">
        <v>1</v>
      </c>
      <c r="M552" s="87">
        <f t="shared" si="33"/>
        <v>1</v>
      </c>
      <c r="N552" s="87" t="str">
        <f t="shared" si="34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('1','C0000553','ຜ້າຢາງປະຕູມ້ວນ   285 CM ','','','','', '', '','','ມ້ວນ',1,3,2,NOW(), 0, '0000-00-00 00:00:00', 0, '1',0,0 ); </v>
      </c>
      <c r="O552" s="87" t="str">
        <f t="shared" si="35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553" spans="1:15">
      <c r="A553" s="41">
        <v>554</v>
      </c>
      <c r="B553" s="34" t="s">
        <v>213</v>
      </c>
      <c r="C553" s="41" t="s">
        <v>3967</v>
      </c>
      <c r="D553" s="53" t="s">
        <v>4293</v>
      </c>
      <c r="E553" s="46" t="s">
        <v>89</v>
      </c>
      <c r="F553" s="49">
        <v>0</v>
      </c>
      <c r="G553" s="47" t="s">
        <v>105</v>
      </c>
      <c r="H553" s="48">
        <v>4</v>
      </c>
      <c r="I553" s="46" t="s">
        <v>552</v>
      </c>
      <c r="K553" s="87">
        <f t="shared" si="32"/>
        <v>1</v>
      </c>
      <c r="L553" s="87">
        <v>1</v>
      </c>
      <c r="M553" s="87">
        <f t="shared" si="33"/>
        <v>1</v>
      </c>
      <c r="N553" s="87" t="str">
        <f t="shared" si="34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('1','C0000554','ຜ້າຢາງປະຕູມ້ວນ   350 CM ','','','','', '', '','','ມ້ວນ',1,3,2,NOW(), 0, '0000-00-00 00:00:00', 0, '1',0,0 ); </v>
      </c>
      <c r="O553" s="87" t="str">
        <f t="shared" si="35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0,0,'4', 1, 1, 2, NOW(), 'ຮັບສິນຄ້າເຂົ້າໃໝ່', 'admin',' 0',0,0,0,'', '1','1','0000-00-00','-',NOW(),'-',NOW(),'-',NOW(),'1','1','','','');</v>
      </c>
    </row>
    <row r="554" spans="1:15">
      <c r="A554" s="41">
        <v>555</v>
      </c>
      <c r="B554" s="34" t="s">
        <v>213</v>
      </c>
      <c r="C554" s="41" t="s">
        <v>3968</v>
      </c>
      <c r="D554" s="53" t="s">
        <v>4294</v>
      </c>
      <c r="E554" s="46" t="s">
        <v>89</v>
      </c>
      <c r="F554" s="49">
        <v>0</v>
      </c>
      <c r="G554" s="47" t="s">
        <v>105</v>
      </c>
      <c r="H554" s="48">
        <v>5</v>
      </c>
      <c r="I554" s="46" t="s">
        <v>552</v>
      </c>
      <c r="K554" s="87">
        <f t="shared" si="32"/>
        <v>1</v>
      </c>
      <c r="L554" s="87">
        <v>1</v>
      </c>
      <c r="M554" s="87">
        <f t="shared" si="33"/>
        <v>1</v>
      </c>
      <c r="N554" s="87" t="str">
        <f t="shared" si="34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('1','C0000555','ຜ້າຢາງປະຕູມ້ວນ   415 CM ','','','','', '', '','','ມ້ວນ',1,3,2,NOW(), 0, '0000-00-00 00:00:00', 0, '1',0,0 ); </v>
      </c>
      <c r="O554" s="87" t="str">
        <f t="shared" si="35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0,0,'5', 1, 1, 2, NOW(), 'ຮັບສິນຄ້າເຂົ້າໃໝ່', 'admin',' 0',0,0,0,'', '1','1','0000-00-00','-',NOW(),'-',NOW(),'-',NOW(),'1','1','','','');</v>
      </c>
    </row>
    <row r="555" spans="1:15">
      <c r="A555" s="41">
        <v>556</v>
      </c>
      <c r="B555" s="34" t="s">
        <v>213</v>
      </c>
      <c r="C555" s="41" t="s">
        <v>3969</v>
      </c>
      <c r="D555" s="53" t="s">
        <v>4295</v>
      </c>
      <c r="E555" s="46" t="s">
        <v>89</v>
      </c>
      <c r="F555" s="49">
        <v>0</v>
      </c>
      <c r="G555" s="47" t="s">
        <v>105</v>
      </c>
      <c r="H555" s="48">
        <v>5</v>
      </c>
      <c r="I555" s="46" t="s">
        <v>552</v>
      </c>
      <c r="K555" s="87">
        <f t="shared" si="32"/>
        <v>1</v>
      </c>
      <c r="L555" s="87">
        <v>1</v>
      </c>
      <c r="M555" s="87">
        <f t="shared" si="33"/>
        <v>1</v>
      </c>
      <c r="N555" s="87" t="str">
        <f t="shared" si="34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('1','C0000556','ຜ້າຢາງປະຕູມ້ວນ   538 CM ','','','','', '', '','','ມ້ວນ',1,3,2,NOW(), 0, '0000-00-00 00:00:00', 0, '1',0,0 ); </v>
      </c>
      <c r="O555" s="87" t="str">
        <f t="shared" si="35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0,0,'5', 1, 1, 2, NOW(), 'ຮັບສິນຄ້າເຂົ້າໃໝ່', 'admin',' 0',0,0,0,'', '1','1','0000-00-00','-',NOW(),'-',NOW(),'-',NOW(),'1','1','','','');</v>
      </c>
    </row>
    <row r="556" spans="1:15">
      <c r="A556" s="41">
        <v>557</v>
      </c>
      <c r="B556" s="34" t="s">
        <v>213</v>
      </c>
      <c r="C556" s="41" t="s">
        <v>3970</v>
      </c>
      <c r="D556" s="53" t="s">
        <v>4296</v>
      </c>
      <c r="E556" s="46" t="s">
        <v>89</v>
      </c>
      <c r="F556" s="49">
        <v>0</v>
      </c>
      <c r="G556" s="47" t="s">
        <v>105</v>
      </c>
      <c r="H556" s="48">
        <v>2</v>
      </c>
      <c r="I556" s="46" t="s">
        <v>552</v>
      </c>
      <c r="K556" s="87">
        <f t="shared" si="32"/>
        <v>1</v>
      </c>
      <c r="L556" s="87">
        <v>1</v>
      </c>
      <c r="M556" s="87">
        <f t="shared" si="33"/>
        <v>1</v>
      </c>
      <c r="N556" s="87" t="str">
        <f t="shared" si="34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('1','C0000557','ຜ້າຢາງປະຕູມ້ວນ   575 CM ','','','','', '', '','','ມ້ວນ',1,3,2,NOW(), 0, '0000-00-00 00:00:00', 0, '1',0,0 ); </v>
      </c>
      <c r="O556" s="87" t="str">
        <f t="shared" si="35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0,0,'2', 1, 1, 2, NOW(), 'ຮັບສິນຄ້າເຂົ້າໃໝ່', 'admin',' 0',0,0,0,'', '1','1','0000-00-00','-',NOW(),'-',NOW(),'-',NOW(),'1','1','','','');</v>
      </c>
    </row>
    <row r="557" spans="1:15">
      <c r="A557" s="41">
        <v>558</v>
      </c>
      <c r="B557" s="34" t="s">
        <v>213</v>
      </c>
      <c r="C557" s="41" t="s">
        <v>3971</v>
      </c>
      <c r="D557" s="53" t="s">
        <v>4297</v>
      </c>
      <c r="E557" s="46" t="s">
        <v>89</v>
      </c>
      <c r="F557" s="49">
        <v>0</v>
      </c>
      <c r="G557" s="47" t="s">
        <v>105</v>
      </c>
      <c r="H557" s="48">
        <v>11</v>
      </c>
      <c r="I557" s="46" t="s">
        <v>552</v>
      </c>
      <c r="K557" s="87">
        <f t="shared" si="32"/>
        <v>1</v>
      </c>
      <c r="L557" s="87">
        <v>1</v>
      </c>
      <c r="M557" s="87">
        <f t="shared" si="33"/>
        <v>1</v>
      </c>
      <c r="N557" s="87" t="str">
        <f t="shared" si="34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('1','C0000558','ຜ້າຢາງປະຕູມ້ວນ   755 CM ','','','','', '', '','','ມ້ວນ',1,3,2,NOW(), 0, '0000-00-00 00:00:00', 0, '1',0,0 ); </v>
      </c>
      <c r="O557" s="87" t="str">
        <f t="shared" si="35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0,0,'11', 1, 1, 2, NOW(), 'ຮັບສິນຄ້າເຂົ້າໃໝ່', 'admin',' 0',0,0,0,'', '1','1','0000-00-00','-',NOW(),'-',NOW(),'-',NOW(),'1','1','','','');</v>
      </c>
    </row>
    <row r="558" spans="1:15">
      <c r="A558" s="41">
        <v>559</v>
      </c>
      <c r="B558" s="34" t="s">
        <v>213</v>
      </c>
      <c r="C558" s="41" t="s">
        <v>3972</v>
      </c>
      <c r="D558" s="53" t="s">
        <v>4298</v>
      </c>
      <c r="E558" s="46" t="s">
        <v>89</v>
      </c>
      <c r="F558" s="49">
        <v>0</v>
      </c>
      <c r="G558" s="47" t="s">
        <v>105</v>
      </c>
      <c r="H558" s="48">
        <v>1</v>
      </c>
      <c r="I558" s="46" t="s">
        <v>552</v>
      </c>
      <c r="K558" s="87">
        <f t="shared" si="32"/>
        <v>1</v>
      </c>
      <c r="L558" s="87">
        <v>1</v>
      </c>
      <c r="M558" s="87">
        <f t="shared" si="33"/>
        <v>1</v>
      </c>
      <c r="N558" s="87" t="str">
        <f t="shared" si="34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('1','C0000559','ຜ້າຢາງປະຕູມ້ວນ   810 CM ','','','','', '', '','','ມ້ວນ',1,3,2,NOW(), 0, '0000-00-00 00:00:00', 0, '1',0,0 ); </v>
      </c>
      <c r="O558" s="87" t="str">
        <f t="shared" si="35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559" spans="1:15">
      <c r="A559" s="41">
        <v>560</v>
      </c>
      <c r="B559" s="34" t="s">
        <v>213</v>
      </c>
      <c r="C559" s="41" t="s">
        <v>3973</v>
      </c>
      <c r="D559" s="53" t="s">
        <v>4299</v>
      </c>
      <c r="E559" s="46" t="s">
        <v>89</v>
      </c>
      <c r="F559" s="49">
        <v>0</v>
      </c>
      <c r="G559" s="47" t="s">
        <v>105</v>
      </c>
      <c r="H559" s="36">
        <v>2</v>
      </c>
      <c r="I559" s="46" t="s">
        <v>552</v>
      </c>
      <c r="K559" s="87">
        <f t="shared" si="32"/>
        <v>1</v>
      </c>
      <c r="L559" s="87">
        <v>1</v>
      </c>
      <c r="M559" s="87">
        <f t="shared" si="33"/>
        <v>1</v>
      </c>
      <c r="N559" s="87" t="str">
        <f t="shared" si="34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('1','C0000560','ຜ້າຢາງປະຕູມ້ວນ   906 CM ','','','','', '', '','','ມ້ວນ',1,3,2,NOW(), 0, '0000-00-00 00:00:00', 0, '1',0,0 ); </v>
      </c>
      <c r="O559" s="87" t="str">
        <f t="shared" si="35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0,0,'2', 1, 1, 2, NOW(), 'ຮັບສິນຄ້າເຂົ້າໃໝ່', 'admin',' 0',0,0,0,'', '1','1','0000-00-00','-',NOW(),'-',NOW(),'-',NOW(),'1','1','','','');</v>
      </c>
    </row>
    <row r="560" spans="1:15">
      <c r="A560" s="41">
        <v>561</v>
      </c>
      <c r="B560" s="34" t="s">
        <v>213</v>
      </c>
      <c r="C560" s="41" t="s">
        <v>3974</v>
      </c>
      <c r="D560" s="53" t="s">
        <v>3079</v>
      </c>
      <c r="E560" s="46" t="s">
        <v>6</v>
      </c>
      <c r="F560" s="49">
        <v>50000</v>
      </c>
      <c r="G560" s="47" t="s">
        <v>105</v>
      </c>
      <c r="H560" s="36">
        <v>4</v>
      </c>
      <c r="I560" s="46" t="s">
        <v>569</v>
      </c>
      <c r="K560" s="87">
        <f t="shared" si="32"/>
        <v>3</v>
      </c>
      <c r="L560" s="87">
        <v>1</v>
      </c>
      <c r="M560" s="87">
        <f t="shared" si="33"/>
        <v>1</v>
      </c>
      <c r="N560" s="87" t="str">
        <f t="shared" si="34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('3','C0000561','ຝຸ່ນສີ','','','','', '', '','','ຖົງ',1,3,2,NOW(), 0, '0000-00-00 00:00:00', 0, '1',0,0 ); </v>
      </c>
      <c r="O560" s="87" t="str">
        <f t="shared" si="35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'3', '2024-04-10', (SELECT MAX(materialID) as materialID FROM tb_material WHERE info_id= '3'), 0,0,'4', 1, 1, 2, NOW(), 'ຮັບສິນຄ້າເຂົ້າໃໝ່', 'admin',' 50000',0,0,0,'', '1','1','0000-00-00','-',NOW(),'-',NOW(),'-',NOW(),'1','1','','','');</v>
      </c>
    </row>
    <row r="561" spans="1:15">
      <c r="A561" s="41">
        <v>562</v>
      </c>
      <c r="B561" s="34" t="s">
        <v>213</v>
      </c>
      <c r="C561" s="41" t="s">
        <v>3975</v>
      </c>
      <c r="D561" s="13" t="s">
        <v>91</v>
      </c>
      <c r="E561" s="4" t="s">
        <v>4</v>
      </c>
      <c r="F561" s="49">
        <v>0</v>
      </c>
      <c r="G561" s="47" t="s">
        <v>105</v>
      </c>
      <c r="H561" s="8">
        <v>8</v>
      </c>
      <c r="I561" s="39" t="s">
        <v>484</v>
      </c>
      <c r="K561" s="87">
        <f t="shared" si="32"/>
        <v>1</v>
      </c>
      <c r="L561" s="87">
        <v>1</v>
      </c>
      <c r="M561" s="87">
        <f t="shared" si="33"/>
        <v>1</v>
      </c>
      <c r="N561" s="87" t="str">
        <f t="shared" si="34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('1','C0000562','ຝາດຳ ຖັງແຊັດ  Z','','','','', '', '','','ອັນ',1,3,2,NOW(), 0, '0000-00-00 00:00:00', 0, '1',0,0 ); </v>
      </c>
      <c r="O561" s="87" t="str">
        <f t="shared" si="35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0,0,'8', 1, 1, 2, NOW(), 'ຮັບສິນຄ້າເຂົ້າໃໝ່', 'admin',' 0',0,0,0,'', '1','1','0000-00-00','-',NOW(),'-',NOW(),'-',NOW(),'1','1','','','');</v>
      </c>
    </row>
    <row r="562" spans="1:15">
      <c r="A562" s="41">
        <v>563</v>
      </c>
      <c r="B562" s="34" t="s">
        <v>213</v>
      </c>
      <c r="C562" s="41" t="s">
        <v>3976</v>
      </c>
      <c r="D562" s="53" t="s">
        <v>2923</v>
      </c>
      <c r="E562" s="46" t="s">
        <v>1</v>
      </c>
      <c r="F562" s="49">
        <v>0</v>
      </c>
      <c r="G562" s="47" t="s">
        <v>105</v>
      </c>
      <c r="H562" s="36">
        <v>14</v>
      </c>
      <c r="I562" s="46" t="s">
        <v>552</v>
      </c>
      <c r="K562" s="87">
        <f t="shared" si="32"/>
        <v>1</v>
      </c>
      <c r="L562" s="87">
        <v>1</v>
      </c>
      <c r="M562" s="87">
        <f t="shared" si="33"/>
        <v>1</v>
      </c>
      <c r="N562" s="87" t="str">
        <f t="shared" si="34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('1','C0000563','ຝາແຈກສັນໂລ    4 X 600 Cm       ','','','','', '', '','','ເສັ້ນ',1,3,2,NOW(), 0, '0000-00-00 00:00:00', 0, '1',0,0 ); </v>
      </c>
      <c r="O562" s="87" t="str">
        <f t="shared" si="35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0,0,'14', 1, 1, 2, NOW(), 'ຮັບສິນຄ້າເຂົ້າໃໝ່', 'admin',' 0',0,0,0,'', '1','1','0000-00-00','-',NOW(),'-',NOW(),'-',NOW(),'1','1','','','');</v>
      </c>
    </row>
    <row r="563" spans="1:15">
      <c r="A563" s="41">
        <v>564</v>
      </c>
      <c r="B563" s="34" t="s">
        <v>213</v>
      </c>
      <c r="C563" s="41" t="s">
        <v>3977</v>
      </c>
      <c r="D563" s="53" t="s">
        <v>2922</v>
      </c>
      <c r="E563" s="46" t="s">
        <v>1</v>
      </c>
      <c r="F563" s="49">
        <v>0</v>
      </c>
      <c r="G563" s="47" t="s">
        <v>105</v>
      </c>
      <c r="H563" s="36">
        <v>45</v>
      </c>
      <c r="I563" s="46" t="s">
        <v>552</v>
      </c>
      <c r="K563" s="87">
        <f t="shared" si="32"/>
        <v>1</v>
      </c>
      <c r="L563" s="87">
        <v>1</v>
      </c>
      <c r="M563" s="87">
        <f t="shared" si="33"/>
        <v>1</v>
      </c>
      <c r="N563" s="87" t="str">
        <f t="shared" si="34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('1','C0000564','ຝາປິດໂລ  Smart 18  X 45 mm X 6M        ','','','','', '', '','','ເສັ້ນ',1,3,2,NOW(), 0, '0000-00-00 00:00:00', 0, '1',0,0 ); </v>
      </c>
      <c r="O563" s="87" t="str">
        <f t="shared" si="35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0,0,'45', 1, 1, 2, NOW(), 'ຮັບສິນຄ້າເຂົ້າໃໝ່', 'admin',' 0',0,0,0,'', '1','1','0000-00-00','-',NOW(),'-',NOW(),'-',NOW(),'1','1','','','');</v>
      </c>
    </row>
    <row r="564" spans="1:15">
      <c r="A564" s="41">
        <v>565</v>
      </c>
      <c r="B564" s="34" t="s">
        <v>213</v>
      </c>
      <c r="C564" s="41" t="s">
        <v>3978</v>
      </c>
      <c r="D564" s="53" t="s">
        <v>2804</v>
      </c>
      <c r="E564" s="46" t="s">
        <v>6</v>
      </c>
      <c r="F564" s="49">
        <v>0</v>
      </c>
      <c r="G564" s="47" t="s">
        <v>105</v>
      </c>
      <c r="H564" s="48">
        <v>100</v>
      </c>
      <c r="I564" s="46" t="s">
        <v>552</v>
      </c>
      <c r="K564" s="87">
        <f t="shared" si="32"/>
        <v>1</v>
      </c>
      <c r="L564" s="87">
        <v>1</v>
      </c>
      <c r="M564" s="87">
        <f t="shared" si="33"/>
        <v>1</v>
      </c>
      <c r="N564" s="87" t="str">
        <f t="shared" si="34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('1','C0000565','ຝາປິດກັນນ້ຳແຜ່ນຫລັງຄາ PVC  200ອັນ/ຖົງ','','','','', '', '','','ຖົງ',1,3,2,NOW(), 0, '0000-00-00 00:00:00', 0, '1',0,0 ); </v>
      </c>
      <c r="O564" s="87" t="str">
        <f t="shared" si="35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0,0,'100', 1, 1, 2, NOW(), 'ຮັບສິນຄ້າເຂົ້າໃໝ່', 'admin',' 0',0,0,0,'', '1','1','0000-00-00','-',NOW(),'-',NOW(),'-',NOW(),'1','1','','','');</v>
      </c>
    </row>
    <row r="565" spans="1:15">
      <c r="A565" s="41">
        <v>566</v>
      </c>
      <c r="B565" s="34" t="s">
        <v>213</v>
      </c>
      <c r="C565" s="41" t="s">
        <v>3979</v>
      </c>
      <c r="D565" s="53" t="s">
        <v>3326</v>
      </c>
      <c r="E565" s="46" t="s">
        <v>56</v>
      </c>
      <c r="F565" s="49">
        <v>0</v>
      </c>
      <c r="G565" s="47" t="s">
        <v>105</v>
      </c>
      <c r="H565" s="48">
        <v>7</v>
      </c>
      <c r="I565" s="46" t="s">
        <v>552</v>
      </c>
      <c r="K565" s="87">
        <f t="shared" si="32"/>
        <v>1</v>
      </c>
      <c r="L565" s="87">
        <v>1</v>
      </c>
      <c r="M565" s="87">
        <f t="shared" si="33"/>
        <v>1</v>
      </c>
      <c r="N565" s="87" t="str">
        <f t="shared" si="34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('1','C0000566','ພຸກປາດສະຕິກ ສີຂາວ  DROP IN ANGHOR   7''   1200 ອັນ/ໂລ','','','','', '', '','','ກິໂລ',1,3,2,NOW(), 0, '0000-00-00 00:00:00', 0, '1',0,0 ); </v>
      </c>
      <c r="O565" s="87" t="str">
        <f t="shared" si="35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0,0,'7', 1, 1, 2, NOW(), 'ຮັບສິນຄ້າເຂົ້າໃໝ່', 'admin',' 0',0,0,0,'', '1','1','0000-00-00','-',NOW(),'-',NOW(),'-',NOW(),'1','1','','','');</v>
      </c>
    </row>
    <row r="566" spans="1:15">
      <c r="A566" s="41">
        <v>567</v>
      </c>
      <c r="B566" s="34" t="s">
        <v>213</v>
      </c>
      <c r="C566" s="41" t="s">
        <v>3980</v>
      </c>
      <c r="D566" s="53" t="s">
        <v>3322</v>
      </c>
      <c r="E566" s="46" t="s">
        <v>29</v>
      </c>
      <c r="F566" s="49">
        <v>0</v>
      </c>
      <c r="G566" s="47" t="s">
        <v>105</v>
      </c>
      <c r="H566" s="48">
        <v>74</v>
      </c>
      <c r="I566" s="163" t="s">
        <v>652</v>
      </c>
      <c r="K566" s="87">
        <f t="shared" si="32"/>
        <v>1</v>
      </c>
      <c r="L566" s="87">
        <v>1</v>
      </c>
      <c r="M566" s="87">
        <f t="shared" si="33"/>
        <v>1</v>
      </c>
      <c r="N566" s="87" t="str">
        <f t="shared" si="34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('1','C0000567','ພຸກດົບອິນເຫລັກ  DROP IN ANGHOR   1/4''  100 ອັນ/ກັບ','','','','', '', '','','ກັບ',1,3,2,NOW(), 0, '0000-00-00 00:00:00', 0, '1',0,0 ); </v>
      </c>
      <c r="O566" s="87" t="str">
        <f t="shared" si="35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0,0,'74', 1, 1, 2, NOW(), 'ຮັບສິນຄ້າເຂົ້າໃໝ່', 'admin',' 0',0,0,0,'', '1','1','0000-00-00','-',NOW(),'-',NOW(),'-',NOW(),'1','1','','','');</v>
      </c>
    </row>
    <row r="567" spans="1:15">
      <c r="A567" s="41">
        <v>568</v>
      </c>
      <c r="B567" s="34" t="s">
        <v>213</v>
      </c>
      <c r="C567" s="41" t="s">
        <v>3981</v>
      </c>
      <c r="D567" s="53" t="s">
        <v>3323</v>
      </c>
      <c r="E567" s="46" t="s">
        <v>29</v>
      </c>
      <c r="F567" s="49">
        <v>0</v>
      </c>
      <c r="G567" s="47" t="s">
        <v>105</v>
      </c>
      <c r="H567" s="48">
        <v>28</v>
      </c>
      <c r="I567" s="163" t="s">
        <v>652</v>
      </c>
      <c r="K567" s="87">
        <f t="shared" si="32"/>
        <v>1</v>
      </c>
      <c r="L567" s="87">
        <v>1</v>
      </c>
      <c r="M567" s="87">
        <f t="shared" si="33"/>
        <v>1</v>
      </c>
      <c r="N567" s="87" t="str">
        <f t="shared" si="34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('1','C0000568','ພຸກດົບອິນເຫລັກ  DROP IN ANGHOR   3/8''   50 ອັນ/ກັບ','','','','', '', '','','ກັບ',1,3,2,NOW(), 0, '0000-00-00 00:00:00', 0, '1',0,0 ); </v>
      </c>
      <c r="O567" s="87" t="str">
        <f t="shared" si="35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0,0,'28', 1, 1, 2, NOW(), 'ຮັບສິນຄ້າເຂົ້າໃໝ່', 'admin',' 0',0,0,0,'', '1','1','0000-00-00','-',NOW(),'-',NOW(),'-',NOW(),'1','1','','','');</v>
      </c>
    </row>
    <row r="568" spans="1:15">
      <c r="A568" s="41">
        <v>569</v>
      </c>
      <c r="B568" s="34" t="s">
        <v>213</v>
      </c>
      <c r="C568" s="41" t="s">
        <v>3982</v>
      </c>
      <c r="D568" s="53" t="s">
        <v>3324</v>
      </c>
      <c r="E568" s="46" t="s">
        <v>29</v>
      </c>
      <c r="F568" s="49">
        <v>0</v>
      </c>
      <c r="G568" s="47" t="s">
        <v>105</v>
      </c>
      <c r="H568" s="48">
        <v>60</v>
      </c>
      <c r="I568" s="163" t="s">
        <v>652</v>
      </c>
      <c r="K568" s="87">
        <f t="shared" si="32"/>
        <v>1</v>
      </c>
      <c r="L568" s="87">
        <v>1</v>
      </c>
      <c r="M568" s="87">
        <f t="shared" si="33"/>
        <v>1</v>
      </c>
      <c r="N568" s="87" t="str">
        <f t="shared" si="34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('1','C0000569','ພຸກດົບອິນເຫລັກ  DROP IN ANGHOR   1/2''   50 ອັນ/ກັບ','','','','', '', '','','ກັບ',1,3,2,NOW(), 0, '0000-00-00 00:00:00', 0, '1',0,0 ); </v>
      </c>
      <c r="O568" s="87" t="str">
        <f t="shared" si="35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0,0,'60', 1, 1, 2, NOW(), 'ຮັບສິນຄ້າເຂົ້າໃໝ່', 'admin',' 0',0,0,0,'', '1','1','0000-00-00','-',NOW(),'-',NOW(),'-',NOW(),'1','1','','','');</v>
      </c>
    </row>
    <row r="569" spans="1:15">
      <c r="A569" s="41">
        <v>570</v>
      </c>
      <c r="B569" s="34" t="s">
        <v>213</v>
      </c>
      <c r="C569" s="41" t="s">
        <v>3983</v>
      </c>
      <c r="D569" s="53" t="s">
        <v>3325</v>
      </c>
      <c r="E569" s="46" t="s">
        <v>29</v>
      </c>
      <c r="F569" s="49">
        <v>0</v>
      </c>
      <c r="G569" s="47" t="s">
        <v>105</v>
      </c>
      <c r="H569" s="48">
        <v>25</v>
      </c>
      <c r="I569" s="46" t="s">
        <v>552</v>
      </c>
      <c r="K569" s="87">
        <f t="shared" si="32"/>
        <v>1</v>
      </c>
      <c r="L569" s="87">
        <v>1</v>
      </c>
      <c r="M569" s="87">
        <f t="shared" si="33"/>
        <v>1</v>
      </c>
      <c r="N569" s="87" t="str">
        <f t="shared" si="34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('1','C0000570','ພຸກດົບອິນເຫລັກ  DROP IN ANGHOR   5/8 -11''   20 ອັນ/ກັບ','','','','', '', '','','ກັບ',1,3,2,NOW(), 0, '0000-00-00 00:00:00', 0, '1',0,0 ); </v>
      </c>
      <c r="O569" s="87" t="str">
        <f t="shared" si="35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0,0,'25', 1, 1, 2, NOW(), 'ຮັບສິນຄ້າເຂົ້າໃໝ່', 'admin',' 0',0,0,0,'', '1','1','0000-00-00','-',NOW(),'-',NOW(),'-',NOW(),'1','1','','','');</v>
      </c>
    </row>
    <row r="570" spans="1:15">
      <c r="A570" s="41">
        <v>571</v>
      </c>
      <c r="B570" s="34" t="s">
        <v>213</v>
      </c>
      <c r="C570" s="41" t="s">
        <v>3984</v>
      </c>
      <c r="D570" s="53" t="s">
        <v>3076</v>
      </c>
      <c r="E570" s="46" t="s">
        <v>4</v>
      </c>
      <c r="F570" s="49">
        <v>0</v>
      </c>
      <c r="G570" s="47" t="s">
        <v>105</v>
      </c>
      <c r="H570" s="48">
        <v>357</v>
      </c>
      <c r="I570" s="46" t="s">
        <v>552</v>
      </c>
      <c r="K570" s="87">
        <f t="shared" si="32"/>
        <v>1</v>
      </c>
      <c r="L570" s="87">
        <v>1</v>
      </c>
      <c r="M570" s="87">
        <f t="shared" si="33"/>
        <v>1</v>
      </c>
      <c r="N570" s="87" t="str">
        <f t="shared" si="34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('1','C0000571','ຟອງນ້ຳ','','','','', '', '','','ອັນ',1,3,2,NOW(), 0, '0000-00-00 00:00:00', 0, '1',0,0 ); </v>
      </c>
      <c r="O570" s="87" t="str">
        <f t="shared" si="35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0,0,'357', 1, 1, 2, NOW(), 'ຮັບສິນຄ້າເຂົ້າໃໝ່', 'admin',' 0',0,0,0,'', '1','1','0000-00-00','-',NOW(),'-',NOW(),'-',NOW(),'1','1','','','');</v>
      </c>
    </row>
    <row r="571" spans="1:15">
      <c r="A571" s="41">
        <v>572</v>
      </c>
      <c r="B571" s="34" t="s">
        <v>213</v>
      </c>
      <c r="C571" s="41" t="s">
        <v>3985</v>
      </c>
      <c r="D571" s="53" t="s">
        <v>2808</v>
      </c>
      <c r="E571" s="46" t="s">
        <v>2765</v>
      </c>
      <c r="F571" s="49">
        <v>0</v>
      </c>
      <c r="G571" s="47" t="s">
        <v>105</v>
      </c>
      <c r="H571" s="48">
        <v>46</v>
      </c>
      <c r="I571" s="46" t="s">
        <v>552</v>
      </c>
      <c r="K571" s="87">
        <f t="shared" si="32"/>
        <v>1</v>
      </c>
      <c r="L571" s="87">
        <v>1</v>
      </c>
      <c r="M571" s="87">
        <f t="shared" si="33"/>
        <v>1</v>
      </c>
      <c r="N571" s="87" t="str">
        <f t="shared" si="34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('1','C0000572','ຟອຍອະນາໄມປູນ','','','','', '', '','','ມັດ',1,3,2,NOW(), 0, '0000-00-00 00:00:00', 0, '1',0,0 ); </v>
      </c>
      <c r="O571" s="87" t="str">
        <f t="shared" si="35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0,0,'46', 1, 1, 2, NOW(), 'ຮັບສິນຄ້າເຂົ້າໃໝ່', 'admin',' 0',0,0,0,'', '1','1','0000-00-00','-',NOW(),'-',NOW(),'-',NOW(),'1','1','','','');</v>
      </c>
    </row>
    <row r="572" spans="1:15">
      <c r="A572" s="41">
        <v>573</v>
      </c>
      <c r="B572" s="34" t="s">
        <v>213</v>
      </c>
      <c r="C572" s="41" t="s">
        <v>3986</v>
      </c>
      <c r="D572" s="53" t="s">
        <v>2919</v>
      </c>
      <c r="E572" s="46" t="s">
        <v>1</v>
      </c>
      <c r="F572" s="49">
        <v>0</v>
      </c>
      <c r="G572" s="47" t="s">
        <v>105</v>
      </c>
      <c r="H572" s="48">
        <v>1</v>
      </c>
      <c r="I572" s="46" t="s">
        <v>552</v>
      </c>
      <c r="K572" s="87">
        <f t="shared" si="32"/>
        <v>1</v>
      </c>
      <c r="L572" s="87">
        <v>1</v>
      </c>
      <c r="M572" s="87">
        <f t="shared" si="33"/>
        <v>1</v>
      </c>
      <c r="N572" s="87" t="str">
        <f t="shared" si="34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('1','C0000573','ເຟມບົນໂລ  20  X 95 mm X 6M     ','','','','', '', '','','ເສັ້ນ',1,3,2,NOW(), 0, '0000-00-00 00:00:00', 0, '1',0,0 ); </v>
      </c>
      <c r="O572" s="87" t="str">
        <f t="shared" si="35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573" spans="1:15">
      <c r="A573" s="41">
        <v>574</v>
      </c>
      <c r="B573" s="34" t="s">
        <v>213</v>
      </c>
      <c r="C573" s="41" t="s">
        <v>3987</v>
      </c>
      <c r="D573" s="53" t="s">
        <v>2918</v>
      </c>
      <c r="E573" s="46" t="s">
        <v>1</v>
      </c>
      <c r="F573" s="49">
        <v>0</v>
      </c>
      <c r="G573" s="47" t="s">
        <v>105</v>
      </c>
      <c r="H573" s="48">
        <v>2</v>
      </c>
      <c r="I573" s="46" t="s">
        <v>552</v>
      </c>
      <c r="K573" s="87">
        <f t="shared" si="32"/>
        <v>1</v>
      </c>
      <c r="L573" s="87">
        <v>1</v>
      </c>
      <c r="M573" s="87">
        <f t="shared" si="33"/>
        <v>1</v>
      </c>
      <c r="N573" s="87" t="str">
        <f t="shared" si="34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('1','C0000574','ເຟມລ່າງໂລ  20  X 95 mm X 6M     ','','','','', '', '','','ເສັ້ນ',1,3,2,NOW(), 0, '0000-00-00 00:00:00', 0, '1',0,0 ); </v>
      </c>
      <c r="O573" s="87" t="str">
        <f t="shared" si="35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0,0,'2', 1, 1, 2, NOW(), 'ຮັບສິນຄ້າເຂົ້າໃໝ່', 'admin',' 0',0,0,0,'', '1','1','0000-00-00','-',NOW(),'-',NOW(),'-',NOW(),'1','1','','','');</v>
      </c>
    </row>
    <row r="574" spans="1:15">
      <c r="A574" s="41">
        <v>575</v>
      </c>
      <c r="B574" s="34" t="s">
        <v>213</v>
      </c>
      <c r="C574" s="41" t="s">
        <v>3988</v>
      </c>
      <c r="D574" s="53" t="s">
        <v>2920</v>
      </c>
      <c r="E574" s="46" t="s">
        <v>1</v>
      </c>
      <c r="F574" s="49">
        <v>0</v>
      </c>
      <c r="G574" s="47" t="s">
        <v>105</v>
      </c>
      <c r="H574" s="36">
        <v>9</v>
      </c>
      <c r="I574" s="46" t="s">
        <v>552</v>
      </c>
      <c r="K574" s="87">
        <f t="shared" si="32"/>
        <v>1</v>
      </c>
      <c r="L574" s="87">
        <v>1</v>
      </c>
      <c r="M574" s="87">
        <f t="shared" si="33"/>
        <v>1</v>
      </c>
      <c r="N574" s="87" t="str">
        <f t="shared" si="34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('1','C0000575','ເຟມບົນເສີມກ່ອງໂລ  40  X 100 mm X 6M     ','','','','', '', '','','ເສັ້ນ',1,3,2,NOW(), 0, '0000-00-00 00:00:00', 0, '1',0,0 ); </v>
      </c>
      <c r="O574" s="87" t="str">
        <f t="shared" si="35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0,0,'9', 1, 1, 2, NOW(), 'ຮັບສິນຄ້າເຂົ້າໃໝ່', 'admin',' 0',0,0,0,'', '1','1','0000-00-00','-',NOW(),'-',NOW(),'-',NOW(),'1','1','','','');</v>
      </c>
    </row>
    <row r="575" spans="1:15">
      <c r="A575" s="41">
        <v>576</v>
      </c>
      <c r="B575" s="34" t="s">
        <v>213</v>
      </c>
      <c r="C575" s="41" t="s">
        <v>3989</v>
      </c>
      <c r="D575" s="53" t="s">
        <v>3051</v>
      </c>
      <c r="E575" s="46" t="s">
        <v>4</v>
      </c>
      <c r="F575" s="49">
        <v>25000</v>
      </c>
      <c r="G575" s="47" t="s">
        <v>105</v>
      </c>
      <c r="H575" s="36">
        <v>2</v>
      </c>
      <c r="I575" s="46" t="s">
        <v>612</v>
      </c>
      <c r="K575" s="87">
        <f t="shared" si="32"/>
        <v>5</v>
      </c>
      <c r="L575" s="87">
        <v>1</v>
      </c>
      <c r="M575" s="87">
        <f t="shared" si="33"/>
        <v>1</v>
      </c>
      <c r="N575" s="87" t="str">
        <f t="shared" si="34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('5','C0000576','ມືປະທາຍເຫລັກ','','','','', '', '','','ອັນ',1,3,2,NOW(), 0, '0000-00-00 00:00:00', 0, '1',0,0 ); </v>
      </c>
      <c r="O575" s="87" t="str">
        <f t="shared" si="35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'5', '2024-04-10', (SELECT MAX(materialID) as materialID FROM tb_material WHERE info_id= '5'), 0,0,'2', 1, 1, 2, NOW(), 'ຮັບສິນຄ້າເຂົ້າໃໝ່', 'admin',' 25000',0,0,0,'', '1','1','0000-00-00','-',NOW(),'-',NOW(),'-',NOW(),'1','1','','','');</v>
      </c>
    </row>
    <row r="576" spans="1:15">
      <c r="A576" s="41">
        <v>577</v>
      </c>
      <c r="B576" s="34" t="s">
        <v>213</v>
      </c>
      <c r="C576" s="41" t="s">
        <v>3990</v>
      </c>
      <c r="D576" s="53" t="s">
        <v>2825</v>
      </c>
      <c r="E576" s="46" t="s">
        <v>4</v>
      </c>
      <c r="F576" s="49">
        <v>0</v>
      </c>
      <c r="G576" s="47" t="s">
        <v>105</v>
      </c>
      <c r="H576" s="36">
        <v>2146</v>
      </c>
      <c r="I576" s="46" t="s">
        <v>4411</v>
      </c>
      <c r="K576" s="87">
        <f t="shared" si="32"/>
        <v>1</v>
      </c>
      <c r="L576" s="87">
        <v>1</v>
      </c>
      <c r="M576" s="87">
        <f t="shared" si="33"/>
        <v>1</v>
      </c>
      <c r="N576" s="87" t="str">
        <f t="shared" si="34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('1','C0000577','ມືເສືອຈັບນັ່ງລ້ານ','','','','', '', '','','ອັນ',1,3,2,NOW(), 0, '0000-00-00 00:00:00', 0, '1',0,0 ); </v>
      </c>
      <c r="O576" s="87" t="str">
        <f t="shared" si="35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0,0,'2146', 1, 1, 2, NOW(), 'ຮັບສິນຄ້າເຂົ້າໃໝ່', 'admin',' 0',0,0,0,'', '1','1','0000-00-00','-',NOW(),'-',NOW(),'-',NOW(),'1','1','','','');</v>
      </c>
    </row>
    <row r="577" spans="1:15">
      <c r="A577" s="41">
        <v>578</v>
      </c>
      <c r="B577" s="34" t="s">
        <v>213</v>
      </c>
      <c r="C577" s="41" t="s">
        <v>3991</v>
      </c>
      <c r="D577" s="53" t="s">
        <v>3063</v>
      </c>
      <c r="E577" s="46" t="s">
        <v>58</v>
      </c>
      <c r="F577" s="49">
        <v>160</v>
      </c>
      <c r="G577" s="109" t="s">
        <v>671</v>
      </c>
      <c r="H577" s="36">
        <v>2</v>
      </c>
      <c r="I577" s="46" t="s">
        <v>570</v>
      </c>
      <c r="K577" s="87">
        <f t="shared" si="32"/>
        <v>4</v>
      </c>
      <c r="L577" s="87">
        <v>1</v>
      </c>
      <c r="M577" s="87">
        <f t="shared" si="33"/>
        <v>3</v>
      </c>
      <c r="N577" s="87" t="str">
        <f t="shared" si="34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('4','C0000578','ມືຈັບເຫລດ 30,5CM','','','','', '', '','','ຄູ່',1,3,2,NOW(), 0, '0000-00-00 00:00:00', 0, '1',0,0 ); </v>
      </c>
      <c r="O577" s="87" t="str">
        <f t="shared" si="35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'4', '2024-04-10', (SELECT MAX(materialID) as materialID FROM tb_material WHERE info_id= '4'), 0,0,'2', 1, 1, 2, NOW(), 'ຮັບສິນຄ້າເຂົ້າໃໝ່', 'admin',' 160',0,0,0,'', '1','1','0000-00-00','-',NOW(),'-',NOW(),'-',NOW(),'3','1','','','');</v>
      </c>
    </row>
    <row r="578" spans="1:15">
      <c r="A578" s="41">
        <v>579</v>
      </c>
      <c r="B578" s="34" t="s">
        <v>213</v>
      </c>
      <c r="C578" s="41" t="s">
        <v>3992</v>
      </c>
      <c r="D578" s="53" t="s">
        <v>2811</v>
      </c>
      <c r="E578" s="46" t="s">
        <v>4</v>
      </c>
      <c r="F578" s="49">
        <v>0</v>
      </c>
      <c r="G578" s="47" t="s">
        <v>105</v>
      </c>
      <c r="H578" s="36">
        <v>3</v>
      </c>
      <c r="I578" s="46" t="s">
        <v>552</v>
      </c>
      <c r="K578" s="87">
        <f t="shared" si="32"/>
        <v>1</v>
      </c>
      <c r="L578" s="87">
        <v>1</v>
      </c>
      <c r="M578" s="87">
        <f t="shared" si="33"/>
        <v>1</v>
      </c>
      <c r="N578" s="87" t="str">
        <f t="shared" si="34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('1','C0000579','ມືຈັບປະຕູໃຫຍ່  PHOENIX','','','','', '', '','','ອັນ',1,3,2,NOW(), 0, '0000-00-00 00:00:00', 0, '1',0,0 ); </v>
      </c>
      <c r="O578" s="87" t="str">
        <f t="shared" si="35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0,0,'3', 1, 1, 2, NOW(), 'ຮັບສິນຄ້າເຂົ້າໃໝ່', 'admin',' 0',0,0,0,'', '1','1','0000-00-00','-',NOW(),'-',NOW(),'-',NOW(),'1','1','','','');</v>
      </c>
    </row>
    <row r="579" spans="1:15">
      <c r="A579" s="41">
        <v>580</v>
      </c>
      <c r="B579" s="34" t="s">
        <v>213</v>
      </c>
      <c r="C579" s="41" t="s">
        <v>3993</v>
      </c>
      <c r="D579" s="53" t="s">
        <v>2775</v>
      </c>
      <c r="E579" s="46" t="s">
        <v>58</v>
      </c>
      <c r="F579" s="49">
        <v>0</v>
      </c>
      <c r="G579" s="47" t="s">
        <v>105</v>
      </c>
      <c r="H579" s="36">
        <v>15</v>
      </c>
      <c r="I579" s="46" t="s">
        <v>552</v>
      </c>
      <c r="K579" s="87">
        <f t="shared" ref="K579:K642" si="36">_xlfn.IFS(I579="ສາງລາຍວັນສຳນັກງານໃຫຍ່",1,I579="ພະແນກບໍລິຫານສຳນັກງານໃຫຍ່",2,I579="ໄອເຕັກສູນວາງສະແດງສິນຄ້າ",3,I579="ໄອເຕັກມໍລ",4,I579="ໄອເຕັກສວນນ້ຳ",5,I579="ທົ່ງຂັນຄຳມໍລ",6,TRUE,1)</f>
        <v>1</v>
      </c>
      <c r="L579" s="87">
        <v>1</v>
      </c>
      <c r="M579" s="87">
        <f t="shared" ref="M579:M642" si="37">_xlfn.IFS(G579="ກີບ",1,G579="ບາດ",3,G579="ໂດລາ",2,TRUE,1)</f>
        <v>1</v>
      </c>
      <c r="N579" s="87" t="str">
        <f t="shared" ref="N579:N642" si="38">"INSERT INTO tb_material(info_id, mBarcode, materialName, materialRemark, materialRemark1, materialRemark2, uname1, unitQty1,uname2, unitQty2, uname3, unitQty3,status_id,user_add,date_add,user_edit,date_edit, min_stock, kf_id, ingredient, mOpenStock) " &amp; " Values ('"&amp; K579 &amp;"','"&amp; C579 &amp;"','"&amp; D579 &amp;"','','','','', '', '','','" &amp; E579 &amp;"',1,3,2,NOW(), 0, '0000-00-00 00:00:00', 0, '"&amp; L579&amp;"',0,0 ); "</f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('1','C0000580','ມືຈັບໃຫຍ່ປະຕູແກ້ວເຫລດ 10 X 80 cm','','','','', '', '','','ຄູ່',1,3,2,NOW(), 0, '0000-00-00 00:00:00', 0, '1',0,0 ); </v>
      </c>
      <c r="O579" s="87" t="str">
        <f t="shared" ref="O579:O642" si="39">"INSERT INTO tb_transactiond ( tranID, info_id, date_tran, materialID, unitQty1, unitQty2, unitQty3, tranType, status_id, user_add, date_add, Dremark, staffName,  pur_price, pur_tax, sale_price, receive_dis, location_addr, openID," &amp; "   dbch, exp_date,bill_no, bill_date,whouse_no, whouse_date, po_no, po_date, cur_id, lot_no, `release`, sector, po_file) " &amp; "
VALUES ('778899776655431', '"&amp;K579&amp;"', '2024-04-10', (SELECT MAX(materialID) as materialID FROM tb_material WHERE info_id= '"&amp;K579&amp;"'), 0,0,'"&amp;H579&amp;"', 1, 1, 2, NOW(), 'ຮັບສິນຄ້າເຂົ້າໃໝ່', 'admin',' "&amp;F579&amp;"',0,0,0,'', '1','1','0000-00-00','-',NOW(),'-',NOW(),'-',NOW(),'"&amp;M579&amp;"','1','','','');"</f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0,0,'15', 1, 1, 2, NOW(), 'ຮັບສິນຄ້າເຂົ້າໃໝ່', 'admin',' 0',0,0,0,'', '1','1','0000-00-00','-',NOW(),'-',NOW(),'-',NOW(),'1','1','','','');</v>
      </c>
    </row>
    <row r="580" spans="1:15">
      <c r="A580" s="41">
        <v>581</v>
      </c>
      <c r="B580" s="34" t="s">
        <v>213</v>
      </c>
      <c r="C580" s="41" t="s">
        <v>3994</v>
      </c>
      <c r="D580" s="53" t="s">
        <v>2774</v>
      </c>
      <c r="E580" s="46" t="s">
        <v>58</v>
      </c>
      <c r="F580" s="49">
        <v>0</v>
      </c>
      <c r="G580" s="47" t="s">
        <v>105</v>
      </c>
      <c r="H580" s="48">
        <v>11</v>
      </c>
      <c r="I580" s="46" t="s">
        <v>552</v>
      </c>
      <c r="K580" s="87">
        <f t="shared" si="36"/>
        <v>1</v>
      </c>
      <c r="L580" s="87">
        <v>1</v>
      </c>
      <c r="M580" s="87">
        <f t="shared" si="37"/>
        <v>1</v>
      </c>
      <c r="N580" s="87" t="str">
        <f t="shared" si="38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('1','C0000581','ມືຈັບນ້ອຍປະຕູແກ້ວເຫລດ  7 X 35 cm','','','','', '', '','','ຄູ່',1,3,2,NOW(), 0, '0000-00-00 00:00:00', 0, '1',0,0 ); </v>
      </c>
      <c r="O580" s="87" t="str">
        <f t="shared" si="39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0,0,'11', 1, 1, 2, NOW(), 'ຮັບສິນຄ້າເຂົ້າໃໝ່', 'admin',' 0',0,0,0,'', '1','1','0000-00-00','-',NOW(),'-',NOW(),'-',NOW(),'1','1','','','');</v>
      </c>
    </row>
    <row r="581" spans="1:15">
      <c r="A581" s="41">
        <v>582</v>
      </c>
      <c r="B581" s="34" t="s">
        <v>213</v>
      </c>
      <c r="C581" s="41" t="s">
        <v>3995</v>
      </c>
      <c r="D581" s="53" t="s">
        <v>2777</v>
      </c>
      <c r="E581" s="46" t="s">
        <v>58</v>
      </c>
      <c r="F581" s="49">
        <v>0</v>
      </c>
      <c r="G581" s="47" t="s">
        <v>105</v>
      </c>
      <c r="H581" s="48">
        <v>13</v>
      </c>
      <c r="I581" s="46" t="s">
        <v>552</v>
      </c>
      <c r="K581" s="87">
        <f t="shared" si="36"/>
        <v>1</v>
      </c>
      <c r="L581" s="87">
        <v>1</v>
      </c>
      <c r="M581" s="87">
        <f t="shared" si="37"/>
        <v>1</v>
      </c>
      <c r="N581" s="87" t="str">
        <f t="shared" si="38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('1','C0000582','ມືຈັບປະຕູໃຫຍ່  160CM   (ຫ້ອງມະຫັດສະຈັນ)','','','','', '', '','','ຄູ່',1,3,2,NOW(), 0, '0000-00-00 00:00:00', 0, '1',0,0 ); </v>
      </c>
      <c r="O581" s="87" t="str">
        <f t="shared" si="39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0,0,'13', 1, 1, 2, NOW(), 'ຮັບສິນຄ້າເຂົ້າໃໝ່', 'admin',' 0',0,0,0,'', '1','1','0000-00-00','-',NOW(),'-',NOW(),'-',NOW(),'1','1','','','');</v>
      </c>
    </row>
    <row r="582" spans="1:15">
      <c r="A582" s="41">
        <v>583</v>
      </c>
      <c r="B582" s="34" t="s">
        <v>213</v>
      </c>
      <c r="C582" s="41" t="s">
        <v>3996</v>
      </c>
      <c r="D582" s="53" t="s">
        <v>2776</v>
      </c>
      <c r="E582" s="46" t="s">
        <v>58</v>
      </c>
      <c r="F582" s="49">
        <v>0</v>
      </c>
      <c r="G582" s="47" t="s">
        <v>105</v>
      </c>
      <c r="H582" s="48">
        <v>7</v>
      </c>
      <c r="I582" s="46" t="s">
        <v>552</v>
      </c>
      <c r="K582" s="87">
        <f t="shared" si="36"/>
        <v>1</v>
      </c>
      <c r="L582" s="87">
        <v>1</v>
      </c>
      <c r="M582" s="87">
        <f t="shared" si="37"/>
        <v>1</v>
      </c>
      <c r="N582" s="87" t="str">
        <f t="shared" si="38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('1','C0000583','ມືຈັບປະຕູນ້ອຍ    60CM   (ຫ້ອງມະຫັດສະຈັນ)','','','','', '', '','','ຄູ່',1,3,2,NOW(), 0, '0000-00-00 00:00:00', 0, '1',0,0 ); </v>
      </c>
      <c r="O582" s="87" t="str">
        <f t="shared" si="39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0,0,'7', 1, 1, 2, NOW(), 'ຮັບສິນຄ້າເຂົ້າໃໝ່', 'admin',' 0',0,0,0,'', '1','1','0000-00-00','-',NOW(),'-',NOW(),'-',NOW(),'1','1','','','');</v>
      </c>
    </row>
    <row r="583" spans="1:15">
      <c r="A583" s="41">
        <v>584</v>
      </c>
      <c r="B583" s="34" t="s">
        <v>213</v>
      </c>
      <c r="C583" s="41" t="s">
        <v>3997</v>
      </c>
      <c r="D583" s="53" t="s">
        <v>4412</v>
      </c>
      <c r="E583" s="46" t="s">
        <v>31</v>
      </c>
      <c r="F583" s="49">
        <v>56000</v>
      </c>
      <c r="G583" s="47" t="s">
        <v>105</v>
      </c>
      <c r="H583" s="48">
        <v>12</v>
      </c>
      <c r="I583" s="46" t="s">
        <v>569</v>
      </c>
      <c r="K583" s="87">
        <f t="shared" si="36"/>
        <v>3</v>
      </c>
      <c r="L583" s="87">
        <v>1</v>
      </c>
      <c r="M583" s="87">
        <f t="shared" si="37"/>
        <v>1</v>
      </c>
      <c r="N583" s="87" t="str">
        <f t="shared" si="38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('3','C0000584','ໄມ້ແປ້ນ ຫນ້າ 20MM x 410CM','','','','', '', '','','ແຜ່ນ',1,3,2,NOW(), 0, '0000-00-00 00:00:00', 0, '1',0,0 ); </v>
      </c>
      <c r="O583" s="87" t="str">
        <f t="shared" si="39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'3', '2024-04-10', (SELECT MAX(materialID) as materialID FROM tb_material WHERE info_id= '3'), 0,0,'12', 1, 1, 2, NOW(), 'ຮັບສິນຄ້າເຂົ້າໃໝ່', 'admin',' 56000',0,0,0,'', '1','1','0000-00-00','-',NOW(),'-',NOW(),'-',NOW(),'1','1','','','');</v>
      </c>
    </row>
    <row r="584" spans="1:15">
      <c r="A584" s="41">
        <v>585</v>
      </c>
      <c r="B584" s="34" t="s">
        <v>213</v>
      </c>
      <c r="C584" s="41" t="s">
        <v>3998</v>
      </c>
      <c r="D584" s="53" t="s">
        <v>3066</v>
      </c>
      <c r="E584" s="46" t="s">
        <v>31</v>
      </c>
      <c r="F584" s="49">
        <v>69000</v>
      </c>
      <c r="G584" s="47" t="s">
        <v>105</v>
      </c>
      <c r="H584" s="48">
        <v>2</v>
      </c>
      <c r="I584" s="46" t="s">
        <v>570</v>
      </c>
      <c r="K584" s="87">
        <f t="shared" si="36"/>
        <v>4</v>
      </c>
      <c r="L584" s="87">
        <v>1</v>
      </c>
      <c r="M584" s="87">
        <f t="shared" si="37"/>
        <v>1</v>
      </c>
      <c r="N584" s="87" t="str">
        <f t="shared" si="38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('4','C0000585','ໄມ້ເຊີງຊາຍ DURA 1.6 X 15 X 400 CM','','','','', '', '','','ແຜ່ນ',1,3,2,NOW(), 0, '0000-00-00 00:00:00', 0, '1',0,0 ); </v>
      </c>
      <c r="O584" s="87" t="str">
        <f t="shared" si="39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'4', '2024-04-10', (SELECT MAX(materialID) as materialID FROM tb_material WHERE info_id= '4'), 0,0,'2', 1, 1, 2, NOW(), 'ຮັບສິນຄ້າເຂົ້າໃໝ່', 'admin',' 69000',0,0,0,'', '1','1','0000-00-00','-',NOW(),'-',NOW(),'-',NOW(),'1','1','','','');</v>
      </c>
    </row>
    <row r="585" spans="1:15">
      <c r="A585" s="41">
        <v>586</v>
      </c>
      <c r="B585" s="34" t="s">
        <v>213</v>
      </c>
      <c r="C585" s="41" t="s">
        <v>3999</v>
      </c>
      <c r="D585" s="13" t="s">
        <v>3308</v>
      </c>
      <c r="E585" s="4" t="s">
        <v>1</v>
      </c>
      <c r="F585" s="49">
        <v>0</v>
      </c>
      <c r="G585" s="47" t="s">
        <v>105</v>
      </c>
      <c r="H585" s="8">
        <v>457</v>
      </c>
      <c r="I585" s="163" t="s">
        <v>652</v>
      </c>
      <c r="K585" s="87">
        <f t="shared" si="36"/>
        <v>1</v>
      </c>
      <c r="L585" s="87">
        <v>1</v>
      </c>
      <c r="M585" s="87">
        <f t="shared" si="37"/>
        <v>1</v>
      </c>
      <c r="N585" s="87" t="str">
        <f t="shared" si="38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('1','C0000586','ໄມ້ລະແນ່ງ ໄຟເບີຊີເມນ ສີແດງ   0.8 X 7.5 X 300 cm  ','','','','', '', '','','ເສັ້ນ',1,3,2,NOW(), 0, '0000-00-00 00:00:00', 0, '1',0,0 ); </v>
      </c>
      <c r="O585" s="87" t="str">
        <f t="shared" si="39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0,0,'457', 1, 1, 2, NOW(), 'ຮັບສິນຄ້າເຂົ້າໃໝ່', 'admin',' 0',0,0,0,'', '1','1','0000-00-00','-',NOW(),'-',NOW(),'-',NOW(),'1','1','','','');</v>
      </c>
    </row>
    <row r="586" spans="1:15">
      <c r="A586" s="41">
        <v>587</v>
      </c>
      <c r="B586" s="34" t="s">
        <v>213</v>
      </c>
      <c r="C586" s="41" t="s">
        <v>4000</v>
      </c>
      <c r="D586" s="53" t="s">
        <v>3313</v>
      </c>
      <c r="E586" s="46" t="s">
        <v>31</v>
      </c>
      <c r="F586" s="49">
        <v>0</v>
      </c>
      <c r="G586" s="47" t="s">
        <v>105</v>
      </c>
      <c r="H586" s="48">
        <v>80</v>
      </c>
      <c r="I586" s="46" t="s">
        <v>552</v>
      </c>
      <c r="K586" s="87">
        <f t="shared" si="36"/>
        <v>1</v>
      </c>
      <c r="L586" s="87">
        <v>1</v>
      </c>
      <c r="M586" s="87">
        <f t="shared" si="37"/>
        <v>1</v>
      </c>
      <c r="N586" s="87" t="str">
        <f t="shared" si="38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('1','C0000587','ໄມ້ລະແນ່ງ    0.8 X 10  X 300 cm   ','','','','', '', '','','ແຜ່ນ',1,3,2,NOW(), 0, '0000-00-00 00:00:00', 0, '1',0,0 ); </v>
      </c>
      <c r="O586" s="87" t="str">
        <f t="shared" si="39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0,0,'80', 1, 1, 2, NOW(), 'ຮັບສິນຄ້າເຂົ້າໃໝ່', 'admin',' 0',0,0,0,'', '1','1','0000-00-00','-',NOW(),'-',NOW(),'-',NOW(),'1','1','','','');</v>
      </c>
    </row>
    <row r="587" spans="1:15">
      <c r="A587" s="41">
        <v>588</v>
      </c>
      <c r="B587" s="34" t="s">
        <v>213</v>
      </c>
      <c r="C587" s="41" t="s">
        <v>4001</v>
      </c>
      <c r="D587" s="53" t="s">
        <v>3314</v>
      </c>
      <c r="E587" s="46" t="s">
        <v>31</v>
      </c>
      <c r="F587" s="49">
        <v>0</v>
      </c>
      <c r="G587" s="47" t="s">
        <v>105</v>
      </c>
      <c r="H587" s="48">
        <v>10</v>
      </c>
      <c r="I587" s="46" t="s">
        <v>552</v>
      </c>
      <c r="K587" s="87">
        <f t="shared" si="36"/>
        <v>1</v>
      </c>
      <c r="L587" s="87">
        <v>1</v>
      </c>
      <c r="M587" s="87">
        <f t="shared" si="37"/>
        <v>1</v>
      </c>
      <c r="N587" s="87" t="str">
        <f t="shared" si="38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('1','C0000588','ໄມ້ລະແນ່ງ    0.8 X 15  X 400 cm   ','','','','', '', '','','ແຜ່ນ',1,3,2,NOW(), 0, '0000-00-00 00:00:00', 0, '1',0,0 ); </v>
      </c>
      <c r="O587" s="87" t="str">
        <f t="shared" si="39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0,0,'10', 1, 1, 2, NOW(), 'ຮັບສິນຄ້າເຂົ້າໃໝ່', 'admin',' 0',0,0,0,'', '1','1','0000-00-00','-',NOW(),'-',NOW(),'-',NOW(),'1','1','','','');</v>
      </c>
    </row>
    <row r="588" spans="1:15">
      <c r="A588" s="41">
        <v>589</v>
      </c>
      <c r="B588" s="34" t="s">
        <v>213</v>
      </c>
      <c r="C588" s="41" t="s">
        <v>4002</v>
      </c>
      <c r="D588" s="53" t="s">
        <v>3309</v>
      </c>
      <c r="E588" s="46" t="s">
        <v>31</v>
      </c>
      <c r="F588" s="49">
        <v>0</v>
      </c>
      <c r="G588" s="47" t="s">
        <v>105</v>
      </c>
      <c r="H588" s="48">
        <v>58</v>
      </c>
      <c r="I588" s="46" t="s">
        <v>552</v>
      </c>
      <c r="K588" s="87">
        <f t="shared" si="36"/>
        <v>1</v>
      </c>
      <c r="L588" s="87">
        <v>1</v>
      </c>
      <c r="M588" s="87">
        <f t="shared" si="37"/>
        <v>1</v>
      </c>
      <c r="N588" s="87" t="str">
        <f t="shared" si="38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('1','C0000589','ໄມ້ທຽມ   156 X  21 mm X 2.9 m','','','','', '', '','','ແຜ່ນ',1,3,2,NOW(), 0, '0000-00-00 00:00:00', 0, '1',0,0 ); </v>
      </c>
      <c r="O588" s="87" t="str">
        <f t="shared" si="39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0,0,'58', 1, 1, 2, NOW(), 'ຮັບສິນຄ້າເຂົ້າໃໝ່', 'admin',' 0',0,0,0,'', '1','1','0000-00-00','-',NOW(),'-',NOW(),'-',NOW(),'1','1','','','');</v>
      </c>
    </row>
    <row r="589" spans="1:15">
      <c r="A589" s="41">
        <v>590</v>
      </c>
      <c r="B589" s="34" t="s">
        <v>213</v>
      </c>
      <c r="C589" s="41" t="s">
        <v>4003</v>
      </c>
      <c r="D589" s="53" t="s">
        <v>3309</v>
      </c>
      <c r="E589" s="46" t="s">
        <v>31</v>
      </c>
      <c r="F589" s="49">
        <v>0</v>
      </c>
      <c r="G589" s="47" t="s">
        <v>105</v>
      </c>
      <c r="H589" s="48">
        <v>1670</v>
      </c>
      <c r="I589" s="46" t="s">
        <v>552</v>
      </c>
      <c r="K589" s="87">
        <f t="shared" si="36"/>
        <v>1</v>
      </c>
      <c r="L589" s="87">
        <v>1</v>
      </c>
      <c r="M589" s="87">
        <f t="shared" si="37"/>
        <v>1</v>
      </c>
      <c r="N589" s="87" t="str">
        <f t="shared" si="38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('1','C0000590','ໄມ້ທຽມ   156 X  21 mm X 2.9 m','','','','', '', '','','ແຜ່ນ',1,3,2,NOW(), 0, '0000-00-00 00:00:00', 0, '1',0,0 ); </v>
      </c>
      <c r="O589" s="87" t="str">
        <f t="shared" si="39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0,0,'1670', 1, 1, 2, NOW(), 'ຮັບສິນຄ້າເຂົ້າໃໝ່', 'admin',' 0',0,0,0,'', '1','1','0000-00-00','-',NOW(),'-',NOW(),'-',NOW(),'1','1','','','');</v>
      </c>
    </row>
    <row r="590" spans="1:15">
      <c r="A590" s="41">
        <v>591</v>
      </c>
      <c r="B590" s="34" t="s">
        <v>213</v>
      </c>
      <c r="C590" s="41" t="s">
        <v>4004</v>
      </c>
      <c r="D590" s="53" t="s">
        <v>3310</v>
      </c>
      <c r="E590" s="46" t="s">
        <v>31</v>
      </c>
      <c r="F590" s="49">
        <v>0</v>
      </c>
      <c r="G590" s="47" t="s">
        <v>105</v>
      </c>
      <c r="H590" s="48">
        <v>54</v>
      </c>
      <c r="I590" s="46" t="s">
        <v>552</v>
      </c>
      <c r="K590" s="87">
        <f t="shared" si="36"/>
        <v>1</v>
      </c>
      <c r="L590" s="87">
        <v>1</v>
      </c>
      <c r="M590" s="87">
        <f t="shared" si="37"/>
        <v>1</v>
      </c>
      <c r="N590" s="87" t="str">
        <f t="shared" si="38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('1','C0000591','ໄມ້ທຽມ   120 X 120 mm X 2.9 m','','','','', '', '','','ແຜ່ນ',1,3,2,NOW(), 0, '0000-00-00 00:00:00', 0, '1',0,0 ); </v>
      </c>
      <c r="O590" s="87" t="str">
        <f t="shared" si="39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0,0,'54', 1, 1, 2, NOW(), 'ຮັບສິນຄ້າເຂົ້າໃໝ່', 'admin',' 0',0,0,0,'', '1','1','0000-00-00','-',NOW(),'-',NOW(),'-',NOW(),'1','1','','','');</v>
      </c>
    </row>
    <row r="591" spans="1:15">
      <c r="A591" s="41">
        <v>592</v>
      </c>
      <c r="B591" s="34" t="s">
        <v>213</v>
      </c>
      <c r="C591" s="41" t="s">
        <v>4005</v>
      </c>
      <c r="D591" s="53" t="s">
        <v>3311</v>
      </c>
      <c r="E591" s="46" t="s">
        <v>31</v>
      </c>
      <c r="F591" s="49">
        <v>0</v>
      </c>
      <c r="G591" s="47" t="s">
        <v>105</v>
      </c>
      <c r="H591" s="48">
        <v>549</v>
      </c>
      <c r="I591" s="46" t="s">
        <v>552</v>
      </c>
      <c r="K591" s="87">
        <f t="shared" si="36"/>
        <v>1</v>
      </c>
      <c r="L591" s="87">
        <v>1</v>
      </c>
      <c r="M591" s="87">
        <f t="shared" si="37"/>
        <v>1</v>
      </c>
      <c r="N591" s="87" t="str">
        <f t="shared" si="38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('1','C0000592','ໄມ້ທຽມ   160 X  80 mm X 2.9 m','','','','', '', '','','ແຜ່ນ',1,3,2,NOW(), 0, '0000-00-00 00:00:00', 0, '1',0,0 ); </v>
      </c>
      <c r="O591" s="87" t="str">
        <f t="shared" si="39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0,0,'549', 1, 1, 2, NOW(), 'ຮັບສິນຄ້າເຂົ້າໃໝ່', 'admin',' 0',0,0,0,'', '1','1','0000-00-00','-',NOW(),'-',NOW(),'-',NOW(),'1','1','','','');</v>
      </c>
    </row>
    <row r="592" spans="1:15">
      <c r="A592" s="41">
        <v>593</v>
      </c>
      <c r="B592" s="34" t="s">
        <v>213</v>
      </c>
      <c r="C592" s="41" t="s">
        <v>4006</v>
      </c>
      <c r="D592" s="53" t="s">
        <v>3312</v>
      </c>
      <c r="E592" s="46" t="s">
        <v>619</v>
      </c>
      <c r="F592" s="49">
        <v>0</v>
      </c>
      <c r="G592" s="47" t="s">
        <v>105</v>
      </c>
      <c r="H592" s="48">
        <v>3454</v>
      </c>
      <c r="I592" s="46" t="s">
        <v>552</v>
      </c>
      <c r="K592" s="87">
        <f t="shared" si="36"/>
        <v>1</v>
      </c>
      <c r="L592" s="87">
        <v>1</v>
      </c>
      <c r="M592" s="87">
        <f t="shared" si="37"/>
        <v>1</v>
      </c>
      <c r="N592" s="87" t="str">
        <f t="shared" si="38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('1','C0000593','ໄມ້ທຽມ ປູພື້ນ   810 X 150 X 12 mm   20 PCS / carton   2.43m2 / carton','','','','', '', '','','ແກັດ',1,3,2,NOW(), 0, '0000-00-00 00:00:00', 0, '1',0,0 ); </v>
      </c>
      <c r="O592" s="87" t="str">
        <f t="shared" si="39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0,0,'3454', 1, 1, 2, NOW(), 'ຮັບສິນຄ້າເຂົ້າໃໝ່', 'admin',' 0',0,0,0,'', '1','1','0000-00-00','-',NOW(),'-',NOW(),'-',NOW(),'1','1','','','');</v>
      </c>
    </row>
    <row r="593" spans="1:15">
      <c r="A593" s="41">
        <v>594</v>
      </c>
      <c r="B593" s="34" t="s">
        <v>213</v>
      </c>
      <c r="C593" s="41" t="s">
        <v>4007</v>
      </c>
      <c r="D593" s="53" t="s">
        <v>3312</v>
      </c>
      <c r="E593" s="46" t="s">
        <v>31</v>
      </c>
      <c r="F593" s="49">
        <v>0</v>
      </c>
      <c r="G593" s="47" t="s">
        <v>105</v>
      </c>
      <c r="H593" s="48">
        <v>750</v>
      </c>
      <c r="I593" s="46" t="s">
        <v>552</v>
      </c>
      <c r="K593" s="87">
        <f t="shared" si="36"/>
        <v>1</v>
      </c>
      <c r="L593" s="87">
        <v>1</v>
      </c>
      <c r="M593" s="87">
        <f t="shared" si="37"/>
        <v>1</v>
      </c>
      <c r="N593" s="87" t="str">
        <f t="shared" si="38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('1','C0000594','ໄມ້ທຽມ ປູພື້ນ   810 X 150 X 12 mm   20 PCS / carton   2.43m2 / carton','','','','', '', '','','ແຜ່ນ',1,3,2,NOW(), 0, '0000-00-00 00:00:00', 0, '1',0,0 ); </v>
      </c>
      <c r="O593" s="87" t="str">
        <f t="shared" si="39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0,0,'750', 1, 1, 2, NOW(), 'ຮັບສິນຄ້າເຂົ້າໃໝ່', 'admin',' 0',0,0,0,'', '1','1','0000-00-00','-',NOW(),'-',NOW(),'-',NOW(),'1','1','','','');</v>
      </c>
    </row>
    <row r="594" spans="1:15">
      <c r="A594" s="41">
        <v>595</v>
      </c>
      <c r="B594" s="34" t="s">
        <v>213</v>
      </c>
      <c r="C594" s="41" t="s">
        <v>4008</v>
      </c>
      <c r="D594" s="53" t="s">
        <v>3320</v>
      </c>
      <c r="E594" s="46" t="s">
        <v>31</v>
      </c>
      <c r="F594" s="49">
        <v>0</v>
      </c>
      <c r="G594" s="47" t="s">
        <v>105</v>
      </c>
      <c r="H594" s="48">
        <v>10</v>
      </c>
      <c r="I594" s="46" t="s">
        <v>552</v>
      </c>
      <c r="K594" s="87">
        <f t="shared" si="36"/>
        <v>1</v>
      </c>
      <c r="L594" s="87">
        <v>1</v>
      </c>
      <c r="M594" s="87">
        <f t="shared" si="37"/>
        <v>1</v>
      </c>
      <c r="N594" s="87" t="str">
        <f t="shared" si="38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('1','C0000595','ໄມ້ອັດແຂງຝາຫ້ອງນ້ຳ   10mm  120 X 180 CM   (ເກົ່າ)','','','','', '', '','','ແຜ່ນ',1,3,2,NOW(), 0, '0000-00-00 00:00:00', 0, '1',0,0 ); </v>
      </c>
      <c r="O594" s="87" t="str">
        <f t="shared" si="39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0,0,'10', 1, 1, 2, NOW(), 'ຮັບສິນຄ້າເຂົ້າໃໝ່', 'admin',' 0',0,0,0,'', '1','1','0000-00-00','-',NOW(),'-',NOW(),'-',NOW(),'1','1','','','');</v>
      </c>
    </row>
    <row r="595" spans="1:15">
      <c r="A595" s="41">
        <v>596</v>
      </c>
      <c r="B595" s="34" t="s">
        <v>213</v>
      </c>
      <c r="C595" s="41" t="s">
        <v>4009</v>
      </c>
      <c r="D595" s="53" t="s">
        <v>3321</v>
      </c>
      <c r="E595" s="46" t="s">
        <v>31</v>
      </c>
      <c r="F595" s="49">
        <v>0</v>
      </c>
      <c r="G595" s="47" t="s">
        <v>105</v>
      </c>
      <c r="H595" s="48">
        <v>30</v>
      </c>
      <c r="I595" s="46" t="s">
        <v>552</v>
      </c>
      <c r="K595" s="87">
        <f t="shared" si="36"/>
        <v>1</v>
      </c>
      <c r="L595" s="87">
        <v>1</v>
      </c>
      <c r="M595" s="87">
        <f t="shared" si="37"/>
        <v>1</v>
      </c>
      <c r="N595" s="87" t="str">
        <f t="shared" si="38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('1','C0000596','ໄມ້ອັດແຂງລານໂບລິ້ງ   10mm  106 X 363 CM   (ເກົ່າ)','','','','', '', '','','ແຜ່ນ',1,3,2,NOW(), 0, '0000-00-00 00:00:00', 0, '1',0,0 ); </v>
      </c>
      <c r="O595" s="87" t="str">
        <f t="shared" si="39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0,0,'30', 1, 1, 2, NOW(), 'ຮັບສິນຄ້າເຂົ້າໃໝ່', 'admin',' 0',0,0,0,'', '1','1','0000-00-00','-',NOW(),'-',NOW(),'-',NOW(),'1','1','','','');</v>
      </c>
    </row>
    <row r="596" spans="1:15">
      <c r="A596" s="41">
        <v>597</v>
      </c>
      <c r="B596" s="34" t="s">
        <v>213</v>
      </c>
      <c r="C596" s="41" t="s">
        <v>4010</v>
      </c>
      <c r="D596" s="53" t="s">
        <v>2870</v>
      </c>
      <c r="E596" s="46" t="s">
        <v>31</v>
      </c>
      <c r="F596" s="49">
        <v>0</v>
      </c>
      <c r="G596" s="47" t="s">
        <v>105</v>
      </c>
      <c r="H596" s="48">
        <v>2</v>
      </c>
      <c r="I596" s="46" t="s">
        <v>552</v>
      </c>
      <c r="K596" s="87">
        <f t="shared" si="36"/>
        <v>1</v>
      </c>
      <c r="L596" s="87">
        <v>1</v>
      </c>
      <c r="M596" s="87">
        <f t="shared" si="37"/>
        <v>1</v>
      </c>
      <c r="N596" s="87" t="str">
        <f t="shared" si="38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('1','C0000597','ໄມ້ອັດດຳ   12mm  120 X 240 CM   (ເກົ່າ)','','','','', '', '','','ແຜ່ນ',1,3,2,NOW(), 0, '0000-00-00 00:00:00', 0, '1',0,0 ); </v>
      </c>
      <c r="O596" s="87" t="str">
        <f t="shared" si="39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0,0,'2', 1, 1, 2, NOW(), 'ຮັບສິນຄ້າເຂົ້າໃໝ່', 'admin',' 0',0,0,0,'', '1','1','0000-00-00','-',NOW(),'-',NOW(),'-',NOW(),'1','1','','','');</v>
      </c>
    </row>
    <row r="597" spans="1:15">
      <c r="A597" s="41">
        <v>598</v>
      </c>
      <c r="B597" s="34" t="s">
        <v>213</v>
      </c>
      <c r="C597" s="41" t="s">
        <v>4011</v>
      </c>
      <c r="D597" s="53" t="s">
        <v>3317</v>
      </c>
      <c r="E597" s="46" t="s">
        <v>31</v>
      </c>
      <c r="F597" s="49">
        <v>0</v>
      </c>
      <c r="G597" s="47" t="s">
        <v>105</v>
      </c>
      <c r="H597" s="48">
        <v>12</v>
      </c>
      <c r="I597" s="46" t="s">
        <v>552</v>
      </c>
      <c r="K597" s="87">
        <f t="shared" si="36"/>
        <v>1</v>
      </c>
      <c r="L597" s="87">
        <v>1</v>
      </c>
      <c r="M597" s="87">
        <f t="shared" si="37"/>
        <v>1</v>
      </c>
      <c r="N597" s="87" t="str">
        <f t="shared" si="38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('1','C0000598','ໄມ້ອັດປາຕິເກິນ Particle  Board 15mm   70 X 200 CM         (ເກົ່າ)','','','','', '', '','','ແຜ່ນ',1,3,2,NOW(), 0, '0000-00-00 00:00:00', 0, '1',0,0 ); </v>
      </c>
      <c r="O597" s="87" t="str">
        <f t="shared" si="39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0,0,'12', 1, 1, 2, NOW(), 'ຮັບສິນຄ້າເຂົ້າໃໝ່', 'admin',' 0',0,0,0,'', '1','1','0000-00-00','-',NOW(),'-',NOW(),'-',NOW(),'1','1','','','');</v>
      </c>
    </row>
    <row r="598" spans="1:15">
      <c r="A598" s="41">
        <v>599</v>
      </c>
      <c r="B598" s="34" t="s">
        <v>213</v>
      </c>
      <c r="C598" s="41" t="s">
        <v>4012</v>
      </c>
      <c r="D598" s="53" t="s">
        <v>3318</v>
      </c>
      <c r="E598" s="46" t="s">
        <v>31</v>
      </c>
      <c r="F598" s="49">
        <v>0</v>
      </c>
      <c r="G598" s="47" t="s">
        <v>105</v>
      </c>
      <c r="H598" s="48">
        <v>19</v>
      </c>
      <c r="I598" s="46" t="s">
        <v>552</v>
      </c>
      <c r="K598" s="87">
        <f t="shared" si="36"/>
        <v>1</v>
      </c>
      <c r="L598" s="87">
        <v>1</v>
      </c>
      <c r="M598" s="87">
        <f t="shared" si="37"/>
        <v>1</v>
      </c>
      <c r="N598" s="87" t="str">
        <f t="shared" si="38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('1','C0000599','ໄມ້ອັດປາຕິເກິນ Particle  Board 15mm   2 X 55 X 240 CM   (ເກົ່າ)','','','','', '', '','','ແຜ່ນ',1,3,2,NOW(), 0, '0000-00-00 00:00:00', 0, '1',0,0 ); </v>
      </c>
      <c r="O598" s="87" t="str">
        <f t="shared" si="39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0,0,'19', 1, 1, 2, NOW(), 'ຮັບສິນຄ້າເຂົ້າໃໝ່', 'admin',' 0',0,0,0,'', '1','1','0000-00-00','-',NOW(),'-',NOW(),'-',NOW(),'1','1','','','');</v>
      </c>
    </row>
    <row r="599" spans="1:15">
      <c r="A599" s="41">
        <v>600</v>
      </c>
      <c r="B599" s="34" t="s">
        <v>213</v>
      </c>
      <c r="C599" s="41" t="s">
        <v>4013</v>
      </c>
      <c r="D599" s="53" t="s">
        <v>3319</v>
      </c>
      <c r="E599" s="46" t="s">
        <v>31</v>
      </c>
      <c r="F599" s="49">
        <v>0</v>
      </c>
      <c r="G599" s="47" t="s">
        <v>105</v>
      </c>
      <c r="H599" s="48">
        <v>29</v>
      </c>
      <c r="I599" s="46" t="s">
        <v>552</v>
      </c>
      <c r="K599" s="87">
        <f t="shared" si="36"/>
        <v>1</v>
      </c>
      <c r="L599" s="87">
        <v>1</v>
      </c>
      <c r="M599" s="87">
        <f t="shared" si="37"/>
        <v>1</v>
      </c>
      <c r="N599" s="87" t="str">
        <f t="shared" si="38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('1','C0000600','ໄມ້ອັດປາຕິເກິນ Particle  Board 15mm   120 X 200 CM       (ເກົ່າ)','','','','', '', '','','ແຜ່ນ',1,3,2,NOW(), 0, '0000-00-00 00:00:00', 0, '1',0,0 ); </v>
      </c>
      <c r="O599" s="87" t="str">
        <f t="shared" si="39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0,0,'29', 1, 1, 2, NOW(), 'ຮັບສິນຄ້າເຂົ້າໃໝ່', 'admin',' 0',0,0,0,'', '1','1','0000-00-00','-',NOW(),'-',NOW(),'-',NOW(),'1','1','','','');</v>
      </c>
    </row>
    <row r="600" spans="1:15">
      <c r="A600" s="41">
        <v>601</v>
      </c>
      <c r="B600" s="34" t="s">
        <v>213</v>
      </c>
      <c r="C600" s="41" t="s">
        <v>4014</v>
      </c>
      <c r="D600" s="53" t="s">
        <v>3315</v>
      </c>
      <c r="E600" s="46" t="s">
        <v>31</v>
      </c>
      <c r="F600" s="49">
        <v>0</v>
      </c>
      <c r="G600" s="47" t="s">
        <v>105</v>
      </c>
      <c r="H600" s="48">
        <v>25</v>
      </c>
      <c r="I600" s="46" t="s">
        <v>552</v>
      </c>
      <c r="K600" s="87">
        <f t="shared" si="36"/>
        <v>1</v>
      </c>
      <c r="L600" s="87">
        <v>1</v>
      </c>
      <c r="M600" s="87">
        <f t="shared" si="37"/>
        <v>1</v>
      </c>
      <c r="N600" s="87" t="str">
        <f t="shared" si="38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('1','C0000601','ໄມ້ອັດປາຕິເກິນ Particle  Board   2 X 120 X 240 CM   (ເກົ່າ)','','','','', '', '','','ແຜ່ນ',1,3,2,NOW(), 0, '0000-00-00 00:00:00', 0, '1',0,0 ); </v>
      </c>
      <c r="O600" s="87" t="str">
        <f t="shared" si="39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0,0,'25', 1, 1, 2, NOW(), 'ຮັບສິນຄ້າເຂົ້າໃໝ່', 'admin',' 0',0,0,0,'', '1','1','0000-00-00','-',NOW(),'-',NOW(),'-',NOW(),'1','1','','','');</v>
      </c>
    </row>
    <row r="601" spans="1:15">
      <c r="A601" s="41">
        <v>602</v>
      </c>
      <c r="B601" s="34" t="s">
        <v>213</v>
      </c>
      <c r="C601" s="41" t="s">
        <v>4015</v>
      </c>
      <c r="D601" s="53" t="s">
        <v>3316</v>
      </c>
      <c r="E601" s="46" t="s">
        <v>31</v>
      </c>
      <c r="F601" s="49">
        <v>0</v>
      </c>
      <c r="G601" s="47" t="s">
        <v>105</v>
      </c>
      <c r="H601" s="48">
        <v>3</v>
      </c>
      <c r="I601" s="46" t="s">
        <v>552</v>
      </c>
      <c r="K601" s="87">
        <f t="shared" si="36"/>
        <v>1</v>
      </c>
      <c r="L601" s="87">
        <v>1</v>
      </c>
      <c r="M601" s="87">
        <f t="shared" si="37"/>
        <v>1</v>
      </c>
      <c r="N601" s="87" t="str">
        <f t="shared" si="38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('1','C0000602','ໄມ້ອັດປາຕິເກິນ Particle  Board   1 X 120 X 240 CM   (ເກົ່າ)','','','','', '', '','','ແຜ່ນ',1,3,2,NOW(), 0, '0000-00-00 00:00:00', 0, '1',0,0 ); </v>
      </c>
      <c r="O601" s="87" t="str">
        <f t="shared" si="39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0,0,'3', 1, 1, 2, NOW(), 'ຮັບສິນຄ້າເຂົ້າໃໝ່', 'admin',' 0',0,0,0,'', '1','1','0000-00-00','-',NOW(),'-',NOW(),'-',NOW(),'1','1','','','');</v>
      </c>
    </row>
    <row r="602" spans="1:15">
      <c r="A602" s="41">
        <v>603</v>
      </c>
      <c r="B602" s="34" t="s">
        <v>213</v>
      </c>
      <c r="C602" s="41" t="s">
        <v>4016</v>
      </c>
      <c r="D602" s="53" t="s">
        <v>2806</v>
      </c>
      <c r="E602" s="46" t="s">
        <v>95</v>
      </c>
      <c r="F602" s="49">
        <v>0</v>
      </c>
      <c r="G602" s="47" t="s">
        <v>105</v>
      </c>
      <c r="H602" s="48">
        <v>3</v>
      </c>
      <c r="I602" s="46" t="s">
        <v>552</v>
      </c>
      <c r="K602" s="87">
        <f t="shared" si="36"/>
        <v>1</v>
      </c>
      <c r="L602" s="87">
        <v>1</v>
      </c>
      <c r="M602" s="87">
        <f t="shared" si="37"/>
        <v>1</v>
      </c>
      <c r="N602" s="87" t="str">
        <f t="shared" si="38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('1','C0000603','ໝວກນິລະໄພ PUMPKIN SERIES 8001/8002  SIZE 50-65  ສີຂາວ','','','','', '', '','','ໜ່ວຍ',1,3,2,NOW(), 0, '0000-00-00 00:00:00', 0, '1',0,0 ); </v>
      </c>
      <c r="O602" s="87" t="str">
        <f t="shared" si="39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0,0,'3', 1, 1, 2, NOW(), 'ຮັບສິນຄ້າເຂົ້າໃໝ່', 'admin',' 0',0,0,0,'', '1','1','0000-00-00','-',NOW(),'-',NOW(),'-',NOW(),'1','1','','','');</v>
      </c>
    </row>
    <row r="603" spans="1:15">
      <c r="A603" s="41">
        <v>604</v>
      </c>
      <c r="B603" s="34" t="s">
        <v>213</v>
      </c>
      <c r="C603" s="41" t="s">
        <v>4017</v>
      </c>
      <c r="D603" s="53" t="s">
        <v>2805</v>
      </c>
      <c r="E603" s="46" t="s">
        <v>95</v>
      </c>
      <c r="F603" s="49">
        <v>0</v>
      </c>
      <c r="G603" s="47" t="s">
        <v>105</v>
      </c>
      <c r="H603" s="48">
        <v>4</v>
      </c>
      <c r="I603" s="46" t="s">
        <v>552</v>
      </c>
      <c r="K603" s="87">
        <f t="shared" si="36"/>
        <v>1</v>
      </c>
      <c r="L603" s="87">
        <v>1</v>
      </c>
      <c r="M603" s="87">
        <f t="shared" si="37"/>
        <v>1</v>
      </c>
      <c r="N603" s="87" t="str">
        <f t="shared" si="38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('1','C0000604','ໝວກນິລະໄພ PUMPKIN SERIES 8001/8002  SIZE 50-65  ສີເຫລືອງ','','','','', '', '','','ໜ່ວຍ',1,3,2,NOW(), 0, '0000-00-00 00:00:00', 0, '1',0,0 ); </v>
      </c>
      <c r="O603" s="87" t="str">
        <f t="shared" si="39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0,0,'4', 1, 1, 2, NOW(), 'ຮັບສິນຄ້າເຂົ້າໃໝ່', 'admin',' 0',0,0,0,'', '1','1','0000-00-00','-',NOW(),'-',NOW(),'-',NOW(),'1','1','','','');</v>
      </c>
    </row>
    <row r="604" spans="1:15">
      <c r="A604" s="41">
        <v>605</v>
      </c>
      <c r="B604" s="34" t="s">
        <v>213</v>
      </c>
      <c r="C604" s="41" t="s">
        <v>4018</v>
      </c>
      <c r="D604" s="53" t="s">
        <v>2809</v>
      </c>
      <c r="E604" s="46" t="s">
        <v>4</v>
      </c>
      <c r="F604" s="49">
        <v>0</v>
      </c>
      <c r="G604" s="47" t="s">
        <v>105</v>
      </c>
      <c r="H604" s="48">
        <v>820</v>
      </c>
      <c r="I604" s="46" t="s">
        <v>552</v>
      </c>
      <c r="K604" s="87">
        <f t="shared" si="36"/>
        <v>1</v>
      </c>
      <c r="L604" s="87">
        <v>1</v>
      </c>
      <c r="M604" s="87">
        <f t="shared" si="37"/>
        <v>1</v>
      </c>
      <c r="N604" s="87" t="str">
        <f t="shared" si="38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('1','C0000605','ຢາງລີດ  (ສະຕິກເກີ,ຟິມ,ກາວຢາແນວ…….)  ','','','','', '', '','','ອັນ',1,3,2,NOW(), 0, '0000-00-00 00:00:00', 0, '1',0,0 ); </v>
      </c>
      <c r="O604" s="87" t="str">
        <f t="shared" si="39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0,0,'820', 1, 1, 2, NOW(), 'ຮັບສິນຄ້າເຂົ້າໃໝ່', 'admin',' 0',0,0,0,'', '1','1','0000-00-00','-',NOW(),'-',NOW(),'-',NOW(),'1','1','','','');</v>
      </c>
    </row>
    <row r="605" spans="1:15">
      <c r="A605" s="41">
        <v>606</v>
      </c>
      <c r="B605" s="34" t="s">
        <v>213</v>
      </c>
      <c r="C605" s="41" t="s">
        <v>4019</v>
      </c>
      <c r="D605" s="53" t="s">
        <v>2875</v>
      </c>
      <c r="E605" s="46" t="s">
        <v>77</v>
      </c>
      <c r="F605" s="49">
        <v>0</v>
      </c>
      <c r="G605" s="47" t="s">
        <v>105</v>
      </c>
      <c r="H605" s="48">
        <v>12</v>
      </c>
      <c r="I605" s="46" t="s">
        <v>552</v>
      </c>
      <c r="K605" s="87">
        <f t="shared" si="36"/>
        <v>1</v>
      </c>
      <c r="L605" s="87">
        <v>1</v>
      </c>
      <c r="M605" s="87">
        <f t="shared" si="37"/>
        <v>1</v>
      </c>
      <c r="N605" s="87" t="str">
        <f t="shared" si="38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('1','C0000606','ຢາງກັນຊືມ Rupber water stop PVC','','','','', '', '','','ໂຄ້ງ',1,3,2,NOW(), 0, '0000-00-00 00:00:00', 0, '1',0,0 ); </v>
      </c>
      <c r="O605" s="87" t="str">
        <f t="shared" si="39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0,0,'12', 1, 1, 2, NOW(), 'ຮັບສິນຄ້າເຂົ້າໃໝ່', 'admin',' 0',0,0,0,'', '1','1','0000-00-00','-',NOW(),'-',NOW(),'-',NOW(),'1','1','','','');</v>
      </c>
    </row>
    <row r="606" spans="1:15">
      <c r="A606" s="41">
        <v>607</v>
      </c>
      <c r="B606" s="34" t="s">
        <v>213</v>
      </c>
      <c r="C606" s="41" t="s">
        <v>4020</v>
      </c>
      <c r="D606" s="53" t="s">
        <v>2835</v>
      </c>
      <c r="E606" s="46" t="s">
        <v>89</v>
      </c>
      <c r="F606" s="49">
        <v>0</v>
      </c>
      <c r="G606" s="47" t="s">
        <v>105</v>
      </c>
      <c r="H606" s="48">
        <v>27</v>
      </c>
      <c r="I606" s="46" t="s">
        <v>552</v>
      </c>
      <c r="K606" s="87">
        <f t="shared" si="36"/>
        <v>1</v>
      </c>
      <c r="L606" s="87">
        <v>1</v>
      </c>
      <c r="M606" s="87">
        <f t="shared" si="37"/>
        <v>1</v>
      </c>
      <c r="N606" s="87" t="str">
        <f t="shared" si="38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('1','C0000607','ຢາງຮອງແກ້ວ ເບີ 01','','','','', '', '','','ມ້ວນ',1,3,2,NOW(), 0, '0000-00-00 00:00:00', 0, '1',0,0 ); </v>
      </c>
      <c r="O606" s="87" t="str">
        <f t="shared" si="39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0,0,'27', 1, 1, 2, NOW(), 'ຮັບສິນຄ້າເຂົ້າໃໝ່', 'admin',' 0',0,0,0,'', '1','1','0000-00-00','-',NOW(),'-',NOW(),'-',NOW(),'1','1','','','');</v>
      </c>
    </row>
    <row r="607" spans="1:15">
      <c r="A607" s="41">
        <v>608</v>
      </c>
      <c r="B607" s="34" t="s">
        <v>213</v>
      </c>
      <c r="C607" s="41" t="s">
        <v>4021</v>
      </c>
      <c r="D607" s="53" t="s">
        <v>2834</v>
      </c>
      <c r="E607" s="46" t="s">
        <v>89</v>
      </c>
      <c r="F607" s="49">
        <v>0</v>
      </c>
      <c r="G607" s="47" t="s">
        <v>105</v>
      </c>
      <c r="H607" s="48">
        <v>16</v>
      </c>
      <c r="I607" s="46" t="s">
        <v>552</v>
      </c>
      <c r="K607" s="87">
        <f t="shared" si="36"/>
        <v>1</v>
      </c>
      <c r="L607" s="87">
        <v>1</v>
      </c>
      <c r="M607" s="87">
        <f t="shared" si="37"/>
        <v>1</v>
      </c>
      <c r="N607" s="87" t="str">
        <f t="shared" si="38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('1','C0000608','ຢາງຮອງແກ້ວ ເບີ 02','','','','', '', '','','ມ້ວນ',1,3,2,NOW(), 0, '0000-00-00 00:00:00', 0, '1',0,0 ); </v>
      </c>
      <c r="O607" s="87" t="str">
        <f t="shared" si="39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0,0,'16', 1, 1, 2, NOW(), 'ຮັບສິນຄ້າເຂົ້າໃໝ່', 'admin',' 0',0,0,0,'', '1','1','0000-00-00','-',NOW(),'-',NOW(),'-',NOW(),'1','1','','','');</v>
      </c>
    </row>
    <row r="608" spans="1:15">
      <c r="A608" s="41">
        <v>609</v>
      </c>
      <c r="B608" s="34" t="s">
        <v>213</v>
      </c>
      <c r="C608" s="41" t="s">
        <v>4022</v>
      </c>
      <c r="D608" s="53" t="s">
        <v>2833</v>
      </c>
      <c r="E608" s="46" t="s">
        <v>89</v>
      </c>
      <c r="F608" s="49">
        <v>0</v>
      </c>
      <c r="G608" s="47" t="s">
        <v>105</v>
      </c>
      <c r="H608" s="48">
        <v>67</v>
      </c>
      <c r="I608" s="46" t="s">
        <v>552</v>
      </c>
      <c r="K608" s="87">
        <f t="shared" si="36"/>
        <v>1</v>
      </c>
      <c r="L608" s="87">
        <v>1</v>
      </c>
      <c r="M608" s="87">
        <f t="shared" si="37"/>
        <v>1</v>
      </c>
      <c r="N608" s="87" t="str">
        <f t="shared" si="38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('1','C0000609','ຢາງຮອງແກ້ວ ເບີ 04','','','','', '', '','','ມ້ວນ',1,3,2,NOW(), 0, '0000-00-00 00:00:00', 0, '1',0,0 ); </v>
      </c>
      <c r="O608" s="87" t="str">
        <f t="shared" si="39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0,0,'67', 1, 1, 2, NOW(), 'ຮັບສິນຄ້າເຂົ້າໃໝ່', 'admin',' 0',0,0,0,'', '1','1','0000-00-00','-',NOW(),'-',NOW(),'-',NOW(),'1','1','','','');</v>
      </c>
    </row>
    <row r="609" spans="1:15">
      <c r="A609" s="41">
        <v>610</v>
      </c>
      <c r="B609" s="34" t="s">
        <v>213</v>
      </c>
      <c r="C609" s="41" t="s">
        <v>4023</v>
      </c>
      <c r="D609" s="53" t="s">
        <v>2832</v>
      </c>
      <c r="E609" s="46" t="s">
        <v>89</v>
      </c>
      <c r="F609" s="49">
        <v>0</v>
      </c>
      <c r="G609" s="47" t="s">
        <v>105</v>
      </c>
      <c r="H609" s="48">
        <v>12</v>
      </c>
      <c r="I609" s="46" t="s">
        <v>552</v>
      </c>
      <c r="K609" s="87">
        <f t="shared" si="36"/>
        <v>1</v>
      </c>
      <c r="L609" s="87">
        <v>1</v>
      </c>
      <c r="M609" s="87">
        <f t="shared" si="37"/>
        <v>1</v>
      </c>
      <c r="N609" s="87" t="str">
        <f t="shared" si="38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('1','C0000610','ຢາງຮອງແກ້ວ ເບີ 05','','','','', '', '','','ມ້ວນ',1,3,2,NOW(), 0, '0000-00-00 00:00:00', 0, '1',0,0 ); </v>
      </c>
      <c r="O609" s="87" t="str">
        <f t="shared" si="39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0,0,'12', 1, 1, 2, NOW(), 'ຮັບສິນຄ້າເຂົ້າໃໝ່', 'admin',' 0',0,0,0,'', '1','1','0000-00-00','-',NOW(),'-',NOW(),'-',NOW(),'1','1','','','');</v>
      </c>
    </row>
    <row r="610" spans="1:15">
      <c r="A610" s="41">
        <v>611</v>
      </c>
      <c r="B610" s="34" t="s">
        <v>213</v>
      </c>
      <c r="C610" s="41" t="s">
        <v>4024</v>
      </c>
      <c r="D610" s="53" t="s">
        <v>2831</v>
      </c>
      <c r="E610" s="46" t="s">
        <v>89</v>
      </c>
      <c r="F610" s="49">
        <v>0</v>
      </c>
      <c r="G610" s="47" t="s">
        <v>105</v>
      </c>
      <c r="H610" s="48">
        <v>49</v>
      </c>
      <c r="I610" s="46" t="s">
        <v>552</v>
      </c>
      <c r="K610" s="87">
        <f t="shared" si="36"/>
        <v>1</v>
      </c>
      <c r="L610" s="87">
        <v>1</v>
      </c>
      <c r="M610" s="87">
        <f t="shared" si="37"/>
        <v>1</v>
      </c>
      <c r="N610" s="87" t="str">
        <f t="shared" si="38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('1','C0000611','ຢາງຮອງແກ້ວ ເບີ 06','','','','', '', '','','ມ້ວນ',1,3,2,NOW(), 0, '0000-00-00 00:00:00', 0, '1',0,0 ); </v>
      </c>
      <c r="O610" s="87" t="str">
        <f t="shared" si="39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0,0,'49', 1, 1, 2, NOW(), 'ຮັບສິນຄ້າເຂົ້າໃໝ່', 'admin',' 0',0,0,0,'', '1','1','0000-00-00','-',NOW(),'-',NOW(),'-',NOW(),'1','1','','','');</v>
      </c>
    </row>
    <row r="611" spans="1:15">
      <c r="A611" s="41">
        <v>612</v>
      </c>
      <c r="B611" s="34" t="s">
        <v>213</v>
      </c>
      <c r="C611" s="41" t="s">
        <v>4025</v>
      </c>
      <c r="D611" s="53" t="s">
        <v>2830</v>
      </c>
      <c r="E611" s="46" t="s">
        <v>89</v>
      </c>
      <c r="F611" s="49">
        <v>0</v>
      </c>
      <c r="G611" s="47" t="s">
        <v>105</v>
      </c>
      <c r="H611" s="48">
        <v>16</v>
      </c>
      <c r="I611" s="46" t="s">
        <v>552</v>
      </c>
      <c r="K611" s="87">
        <f t="shared" si="36"/>
        <v>1</v>
      </c>
      <c r="L611" s="87">
        <v>1</v>
      </c>
      <c r="M611" s="87">
        <f t="shared" si="37"/>
        <v>1</v>
      </c>
      <c r="N611" s="87" t="str">
        <f t="shared" si="38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('1','C0000612','ຢາງຮອງແກ້ວ ເບີ 51','','','','', '', '','','ມ້ວນ',1,3,2,NOW(), 0, '0000-00-00 00:00:00', 0, '1',0,0 ); </v>
      </c>
      <c r="O611" s="87" t="str">
        <f t="shared" si="39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0,0,'16', 1, 1, 2, NOW(), 'ຮັບສິນຄ້າເຂົ້າໃໝ່', 'admin',' 0',0,0,0,'', '1','1','0000-00-00','-',NOW(),'-',NOW(),'-',NOW(),'1','1','','','');</v>
      </c>
    </row>
    <row r="612" spans="1:15">
      <c r="A612" s="41">
        <v>613</v>
      </c>
      <c r="B612" s="34" t="s">
        <v>213</v>
      </c>
      <c r="C612" s="41" t="s">
        <v>4026</v>
      </c>
      <c r="D612" s="53" t="s">
        <v>2829</v>
      </c>
      <c r="E612" s="46" t="s">
        <v>89</v>
      </c>
      <c r="F612" s="49">
        <v>0</v>
      </c>
      <c r="G612" s="47" t="s">
        <v>105</v>
      </c>
      <c r="H612" s="48">
        <v>11</v>
      </c>
      <c r="I612" s="46" t="s">
        <v>552</v>
      </c>
      <c r="K612" s="87">
        <f t="shared" si="36"/>
        <v>1</v>
      </c>
      <c r="L612" s="87">
        <v>1</v>
      </c>
      <c r="M612" s="87">
        <f t="shared" si="37"/>
        <v>1</v>
      </c>
      <c r="N612" s="87" t="str">
        <f t="shared" si="38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('1','C0000613','ຢາງຮອງແກ້ວ ເບີ 68','','','','', '', '','','ມ້ວນ',1,3,2,NOW(), 0, '0000-00-00 00:00:00', 0, '1',0,0 ); </v>
      </c>
      <c r="O612" s="87" t="str">
        <f t="shared" si="39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0,0,'11', 1, 1, 2, NOW(), 'ຮັບສິນຄ້າເຂົ້າໃໝ່', 'admin',' 0',0,0,0,'', '1','1','0000-00-00','-',NOW(),'-',NOW(),'-',NOW(),'1','1','','','');</v>
      </c>
    </row>
    <row r="613" spans="1:15">
      <c r="A613" s="41">
        <v>614</v>
      </c>
      <c r="B613" s="34" t="s">
        <v>213</v>
      </c>
      <c r="C613" s="41" t="s">
        <v>4027</v>
      </c>
      <c r="D613" s="53" t="s">
        <v>2779</v>
      </c>
      <c r="E613" s="46" t="s">
        <v>4</v>
      </c>
      <c r="F613" s="49">
        <v>0</v>
      </c>
      <c r="G613" s="47" t="s">
        <v>105</v>
      </c>
      <c r="H613" s="48">
        <v>248</v>
      </c>
      <c r="I613" s="46" t="s">
        <v>552</v>
      </c>
      <c r="K613" s="87">
        <f t="shared" si="36"/>
        <v>1</v>
      </c>
      <c r="L613" s="87">
        <v>1</v>
      </c>
      <c r="M613" s="87">
        <f t="shared" si="37"/>
        <v>1</v>
      </c>
      <c r="N613" s="87" t="str">
        <f t="shared" si="38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('1','C0000614','ຢ່ວງໃສ່ກະແຈລ໊ອກປະຕູມ້ວນ    100ອັນ / ແກັດ  ','','','','', '', '','','ອັນ',1,3,2,NOW(), 0, '0000-00-00 00:00:00', 0, '1',0,0 ); </v>
      </c>
      <c r="O613" s="87" t="str">
        <f t="shared" si="39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0,0,'248', 1, 1, 2, NOW(), 'ຮັບສິນຄ້າເຂົ້າໃໝ່', 'admin',' 0',0,0,0,'', '1','1','0000-00-00','-',NOW(),'-',NOW(),'-',NOW(),'1','1','','','');</v>
      </c>
    </row>
    <row r="614" spans="1:15">
      <c r="A614" s="41">
        <v>615</v>
      </c>
      <c r="B614" s="34" t="s">
        <v>213</v>
      </c>
      <c r="C614" s="41" t="s">
        <v>4028</v>
      </c>
      <c r="D614" s="13" t="s">
        <v>3302</v>
      </c>
      <c r="E614" s="4" t="s">
        <v>4</v>
      </c>
      <c r="F614" s="143">
        <v>0</v>
      </c>
      <c r="G614" s="54" t="s">
        <v>105</v>
      </c>
      <c r="H614" s="8">
        <v>88</v>
      </c>
      <c r="I614" s="39" t="s">
        <v>484</v>
      </c>
      <c r="K614" s="87">
        <f t="shared" si="36"/>
        <v>1</v>
      </c>
      <c r="L614" s="87">
        <v>1</v>
      </c>
      <c r="M614" s="87">
        <f t="shared" si="37"/>
        <v>1</v>
      </c>
      <c r="N614" s="87" t="str">
        <f t="shared" si="38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('1','C0000615','ຢ່ວງລ້ອກບານປ່ອງຢ້ຽມແກ້ວ     2 ອັນ/ກັບ ','','','','', '', '','','ອັນ',1,3,2,NOW(), 0, '0000-00-00 00:00:00', 0, '1',0,0 ); </v>
      </c>
      <c r="O614" s="87" t="str">
        <f t="shared" si="39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0,0,'88', 1, 1, 2, NOW(), 'ຮັບສິນຄ້າເຂົ້າໃໝ່', 'admin',' 0',0,0,0,'', '1','1','0000-00-00','-',NOW(),'-',NOW(),'-',NOW(),'1','1','','','');</v>
      </c>
    </row>
    <row r="615" spans="1:15">
      <c r="A615" s="41">
        <v>616</v>
      </c>
      <c r="B615" s="34" t="s">
        <v>213</v>
      </c>
      <c r="C615" s="41" t="s">
        <v>4029</v>
      </c>
      <c r="D615" s="55" t="s">
        <v>3303</v>
      </c>
      <c r="E615" s="50" t="s">
        <v>4</v>
      </c>
      <c r="F615" s="143">
        <v>0</v>
      </c>
      <c r="G615" s="54" t="s">
        <v>105</v>
      </c>
      <c r="H615" s="146">
        <v>17</v>
      </c>
      <c r="I615" s="50" t="s">
        <v>552</v>
      </c>
      <c r="K615" s="87">
        <f t="shared" si="36"/>
        <v>1</v>
      </c>
      <c r="L615" s="87">
        <v>1</v>
      </c>
      <c r="M615" s="87">
        <f t="shared" si="37"/>
        <v>1</v>
      </c>
      <c r="N615" s="87" t="str">
        <f t="shared" si="38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('1','C0000616','ຢ່ວງລ້ອກບານປ່ອງຢ້ຽມແກ້ວ      ','','','','', '', '','','ອັນ',1,3,2,NOW(), 0, '0000-00-00 00:00:00', 0, '1',0,0 ); </v>
      </c>
      <c r="O615" s="87" t="str">
        <f t="shared" si="39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0,0,'17', 1, 1, 2, NOW(), 'ຮັບສິນຄ້າເຂົ້າໃໝ່', 'admin',' 0',0,0,0,'', '1','1','0000-00-00','-',NOW(),'-',NOW(),'-',NOW(),'1','1','','','');</v>
      </c>
    </row>
    <row r="616" spans="1:15">
      <c r="A616" s="41">
        <v>617</v>
      </c>
      <c r="B616" s="34" t="s">
        <v>213</v>
      </c>
      <c r="C616" s="41" t="s">
        <v>4030</v>
      </c>
      <c r="D616" s="53" t="s">
        <v>3306</v>
      </c>
      <c r="E616" s="46" t="s">
        <v>29</v>
      </c>
      <c r="F616" s="49">
        <v>0</v>
      </c>
      <c r="G616" s="47" t="s">
        <v>105</v>
      </c>
      <c r="H616" s="48">
        <v>169</v>
      </c>
      <c r="I616" s="46" t="s">
        <v>552</v>
      </c>
      <c r="K616" s="87">
        <f t="shared" si="36"/>
        <v>1</v>
      </c>
      <c r="L616" s="87">
        <v>1</v>
      </c>
      <c r="M616" s="87">
        <f t="shared" si="37"/>
        <v>1</v>
      </c>
      <c r="N616" s="87" t="str">
        <f t="shared" si="38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('1','C0000617','ລູກຣີເວດ ''BLIND RIVETS'' CODE NO 5-6  SIZE 5/12'' - 1/2''  1000 PCS/ກັບ','','','','', '', '','','ກັບ',1,3,2,NOW(), 0, '0000-00-00 00:00:00', 0, '1',0,0 ); </v>
      </c>
      <c r="O616" s="87" t="str">
        <f t="shared" si="39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0,0,'169', 1, 1, 2, NOW(), 'ຮັບສິນຄ້າເຂົ້າໃໝ່', 'admin',' 0',0,0,0,'', '1','1','0000-00-00','-',NOW(),'-',NOW(),'-',NOW(),'1','1','','','');</v>
      </c>
    </row>
    <row r="617" spans="1:15">
      <c r="A617" s="41">
        <v>618</v>
      </c>
      <c r="B617" s="34" t="s">
        <v>213</v>
      </c>
      <c r="C617" s="41" t="s">
        <v>4031</v>
      </c>
      <c r="D617" s="53" t="s">
        <v>3307</v>
      </c>
      <c r="E617" s="46" t="s">
        <v>29</v>
      </c>
      <c r="F617" s="49">
        <v>0</v>
      </c>
      <c r="G617" s="47" t="s">
        <v>105</v>
      </c>
      <c r="H617" s="48">
        <v>2</v>
      </c>
      <c r="I617" s="46" t="s">
        <v>552</v>
      </c>
      <c r="K617" s="87">
        <f t="shared" si="36"/>
        <v>1</v>
      </c>
      <c r="L617" s="87">
        <v>1</v>
      </c>
      <c r="M617" s="87">
        <f t="shared" si="37"/>
        <v>1</v>
      </c>
      <c r="N617" s="87" t="str">
        <f t="shared" si="38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('1','C0000618','ລູກຣີເວດ ''BLIND RIVETS'' CODE NO 4-6  SIZE 1/8''   - 1/2''  1000 PCS/ກັບ','','','','', '', '','','ກັບ',1,3,2,NOW(), 0, '0000-00-00 00:00:00', 0, '1',0,0 ); </v>
      </c>
      <c r="O617" s="87" t="str">
        <f t="shared" si="39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0,0,'2', 1, 1, 2, NOW(), 'ຮັບສິນຄ້າເຂົ້າໃໝ່', 'admin',' 0',0,0,0,'', '1','1','0000-00-00','-',NOW(),'-',NOW(),'-',NOW(),'1','1','','','');</v>
      </c>
    </row>
    <row r="618" spans="1:15">
      <c r="A618" s="41">
        <v>619</v>
      </c>
      <c r="B618" s="34" t="s">
        <v>213</v>
      </c>
      <c r="C618" s="41" t="s">
        <v>4032</v>
      </c>
      <c r="D618" s="53" t="s">
        <v>2853</v>
      </c>
      <c r="E618" s="46" t="s">
        <v>1</v>
      </c>
      <c r="F618" s="49">
        <v>0</v>
      </c>
      <c r="G618" s="47" t="s">
        <v>105</v>
      </c>
      <c r="H618" s="48">
        <v>10</v>
      </c>
      <c r="I618" s="46" t="s">
        <v>552</v>
      </c>
      <c r="K618" s="87">
        <f t="shared" si="36"/>
        <v>1</v>
      </c>
      <c r="L618" s="87">
        <v>1</v>
      </c>
      <c r="M618" s="87">
        <f t="shared" si="37"/>
        <v>1</v>
      </c>
      <c r="N618" s="87" t="str">
        <f t="shared" si="38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('1','C0000619','ລາງເຫລັກປະຕູມ້ວນຢາງ  12 X 12 X 280 CM','','','','', '', '','','ເສັ້ນ',1,3,2,NOW(), 0, '0000-00-00 00:00:00', 0, '1',0,0 ); </v>
      </c>
      <c r="O618" s="87" t="str">
        <f t="shared" si="39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0,0,'10', 1, 1, 2, NOW(), 'ຮັບສິນຄ້າເຂົ້າໃໝ່', 'admin',' 0',0,0,0,'', '1','1','0000-00-00','-',NOW(),'-',NOW(),'-',NOW(),'1','1','','','');</v>
      </c>
    </row>
    <row r="619" spans="1:15">
      <c r="A619" s="41">
        <v>620</v>
      </c>
      <c r="B619" s="34" t="s">
        <v>213</v>
      </c>
      <c r="C619" s="41" t="s">
        <v>4033</v>
      </c>
      <c r="D619" s="53" t="s">
        <v>2852</v>
      </c>
      <c r="E619" s="46" t="s">
        <v>1</v>
      </c>
      <c r="F619" s="49">
        <v>0</v>
      </c>
      <c r="G619" s="47" t="s">
        <v>105</v>
      </c>
      <c r="H619" s="48">
        <v>34</v>
      </c>
      <c r="I619" s="46" t="s">
        <v>552</v>
      </c>
      <c r="K619" s="87">
        <f t="shared" si="36"/>
        <v>1</v>
      </c>
      <c r="L619" s="87">
        <v>1</v>
      </c>
      <c r="M619" s="87">
        <f t="shared" si="37"/>
        <v>1</v>
      </c>
      <c r="N619" s="87" t="str">
        <f t="shared" si="38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('1','C0000620','ລາງເຫລັກປະຕູມ້ວນຢາງ  12 X 12 X 370 CM ','','','','', '', '','','ເສັ້ນ',1,3,2,NOW(), 0, '0000-00-00 00:00:00', 0, '1',0,0 ); </v>
      </c>
      <c r="O619" s="87" t="str">
        <f t="shared" si="39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0,0,'34', 1, 1, 2, NOW(), 'ຮັບສິນຄ້າເຂົ້າໃໝ່', 'admin',' 0',0,0,0,'', '1','1','0000-00-00','-',NOW(),'-',NOW(),'-',NOW(),'1','1','','','');</v>
      </c>
    </row>
    <row r="620" spans="1:15">
      <c r="A620" s="41">
        <v>621</v>
      </c>
      <c r="B620" s="34" t="s">
        <v>213</v>
      </c>
      <c r="C620" s="41" t="s">
        <v>4034</v>
      </c>
      <c r="D620" s="53" t="s">
        <v>3298</v>
      </c>
      <c r="E620" s="46" t="s">
        <v>4</v>
      </c>
      <c r="F620" s="49">
        <v>0</v>
      </c>
      <c r="G620" s="47" t="s">
        <v>105</v>
      </c>
      <c r="H620" s="48">
        <v>6</v>
      </c>
      <c r="I620" s="46" t="s">
        <v>552</v>
      </c>
      <c r="K620" s="87">
        <f t="shared" si="36"/>
        <v>1</v>
      </c>
      <c r="L620" s="87">
        <v>1</v>
      </c>
      <c r="M620" s="87">
        <f t="shared" si="37"/>
        <v>1</v>
      </c>
      <c r="N620" s="87" t="str">
        <f t="shared" si="38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('1','C0000621','ລາງເຫລັກປະຕູມ້ວນ  12 X 12 X 500 CM ','','','','', '', '','','ອັນ',1,3,2,NOW(), 0, '0000-00-00 00:00:00', 0, '1',0,0 ); </v>
      </c>
      <c r="O620" s="87" t="str">
        <f t="shared" si="39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0,0,'6', 1, 1, 2, NOW(), 'ຮັບສິນຄ້າເຂົ້າໃໝ່', 'admin',' 0',0,0,0,'', '1','1','0000-00-00','-',NOW(),'-',NOW(),'-',NOW(),'1','1','','','');</v>
      </c>
    </row>
    <row r="621" spans="1:15">
      <c r="A621" s="41">
        <v>622</v>
      </c>
      <c r="B621" s="34" t="s">
        <v>213</v>
      </c>
      <c r="C621" s="41" t="s">
        <v>4035</v>
      </c>
      <c r="D621" s="53" t="s">
        <v>3299</v>
      </c>
      <c r="E621" s="46" t="s">
        <v>4</v>
      </c>
      <c r="F621" s="49">
        <v>0</v>
      </c>
      <c r="G621" s="47" t="s">
        <v>105</v>
      </c>
      <c r="H621" s="48">
        <v>10</v>
      </c>
      <c r="I621" s="46" t="s">
        <v>552</v>
      </c>
      <c r="K621" s="87">
        <f t="shared" si="36"/>
        <v>1</v>
      </c>
      <c r="L621" s="87">
        <v>1</v>
      </c>
      <c r="M621" s="87">
        <f t="shared" si="37"/>
        <v>1</v>
      </c>
      <c r="N621" s="87" t="str">
        <f t="shared" si="38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('1','C0000622','ລາງເຫລັກປະຕູມ້ວນ  12 X 12 X 525 CM ','','','','', '', '','','ອັນ',1,3,2,NOW(), 0, '0000-00-00 00:00:00', 0, '1',0,0 ); </v>
      </c>
      <c r="O621" s="87" t="str">
        <f t="shared" si="39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0,0,'10', 1, 1, 2, NOW(), 'ຮັບສິນຄ້າເຂົ້າໃໝ່', 'admin',' 0',0,0,0,'', '1','1','0000-00-00','-',NOW(),'-',NOW(),'-',NOW(),'1','1','','','');</v>
      </c>
    </row>
    <row r="622" spans="1:15">
      <c r="A622" s="41">
        <v>623</v>
      </c>
      <c r="B622" s="34" t="s">
        <v>213</v>
      </c>
      <c r="C622" s="41" t="s">
        <v>4036</v>
      </c>
      <c r="D622" s="53" t="s">
        <v>3297</v>
      </c>
      <c r="E622" s="46" t="s">
        <v>1</v>
      </c>
      <c r="F622" s="49">
        <v>0</v>
      </c>
      <c r="G622" s="47" t="s">
        <v>105</v>
      </c>
      <c r="H622" s="48">
        <v>29</v>
      </c>
      <c r="I622" s="46" t="s">
        <v>552</v>
      </c>
      <c r="K622" s="87">
        <f t="shared" si="36"/>
        <v>1</v>
      </c>
      <c r="L622" s="87">
        <v>1</v>
      </c>
      <c r="M622" s="87">
        <f t="shared" si="37"/>
        <v>1</v>
      </c>
      <c r="N622" s="87" t="str">
        <f t="shared" si="38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('1','C0000623','ລາງແຂນໂລ  35 X 44 mm X 6M       ','','','','', '', '','','ເສັ້ນ',1,3,2,NOW(), 0, '0000-00-00 00:00:00', 0, '1',0,0 ); </v>
      </c>
      <c r="O622" s="87" t="str">
        <f t="shared" si="39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0,0,'29', 1, 1, 2, NOW(), 'ຮັບສິນຄ້າເຂົ້າໃໝ່', 'admin',' 0',0,0,0,'', '1','1','0000-00-00','-',NOW(),'-',NOW(),'-',NOW(),'1','1','','','');</v>
      </c>
    </row>
    <row r="623" spans="1:15">
      <c r="A623" s="41">
        <v>624</v>
      </c>
      <c r="B623" s="34" t="s">
        <v>213</v>
      </c>
      <c r="C623" s="41" t="s">
        <v>4037</v>
      </c>
      <c r="D623" s="38" t="s">
        <v>3296</v>
      </c>
      <c r="E623" s="34" t="s">
        <v>2765</v>
      </c>
      <c r="F623" s="63">
        <v>25000</v>
      </c>
      <c r="G623" s="47" t="s">
        <v>105</v>
      </c>
      <c r="H623" s="36">
        <v>4</v>
      </c>
      <c r="I623" s="34" t="s">
        <v>1456</v>
      </c>
      <c r="K623" s="87">
        <f t="shared" si="36"/>
        <v>2</v>
      </c>
      <c r="L623" s="87">
        <v>1</v>
      </c>
      <c r="M623" s="87">
        <f t="shared" si="37"/>
        <v>1</v>
      </c>
      <c r="N623" s="87" t="str">
        <f t="shared" si="38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('2','C0000624','ລ໋ອກກີ້  100 ອັນ/ແພັກ  (ເພດານ)','','','','', '', '','','ມັດ',1,3,2,NOW(), 0, '0000-00-00 00:00:00', 0, '1',0,0 ); </v>
      </c>
      <c r="O623" s="87" t="str">
        <f t="shared" si="39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'2', '2024-04-10', (SELECT MAX(materialID) as materialID FROM tb_material WHERE info_id= '2'), 0,0,'4', 1, 1, 2, NOW(), 'ຮັບສິນຄ້າເຂົ້າໃໝ່', 'admin',' 25000',0,0,0,'', '1','1','0000-00-00','-',NOW(),'-',NOW(),'-',NOW(),'1','1','','','');</v>
      </c>
    </row>
    <row r="624" spans="1:15">
      <c r="A624" s="41">
        <v>625</v>
      </c>
      <c r="B624" s="34" t="s">
        <v>213</v>
      </c>
      <c r="C624" s="41" t="s">
        <v>4038</v>
      </c>
      <c r="D624" s="38" t="s">
        <v>3296</v>
      </c>
      <c r="E624" s="34" t="s">
        <v>2765</v>
      </c>
      <c r="F624" s="63">
        <v>0</v>
      </c>
      <c r="G624" s="47" t="s">
        <v>105</v>
      </c>
      <c r="H624" s="36">
        <v>15</v>
      </c>
      <c r="I624" s="34" t="s">
        <v>552</v>
      </c>
      <c r="K624" s="87">
        <f t="shared" si="36"/>
        <v>1</v>
      </c>
      <c r="L624" s="87">
        <v>1</v>
      </c>
      <c r="M624" s="87">
        <f t="shared" si="37"/>
        <v>1</v>
      </c>
      <c r="N624" s="87" t="str">
        <f t="shared" si="38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('1','C0000625','ລ໋ອກກີ້  100 ອັນ/ແພັກ  (ເພດານ)','','','','', '', '','','ມັດ',1,3,2,NOW(), 0, '0000-00-00 00:00:00', 0, '1',0,0 ); </v>
      </c>
      <c r="O624" s="87" t="str">
        <f t="shared" si="39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0,0,'15', 1, 1, 2, NOW(), 'ຮັບສິນຄ້າເຂົ້າໃໝ່', 'admin',' 0',0,0,0,'', '1','1','0000-00-00','-',NOW(),'-',NOW(),'-',NOW(),'1','1','','','');</v>
      </c>
    </row>
    <row r="625" spans="1:15">
      <c r="A625" s="41">
        <v>626</v>
      </c>
      <c r="B625" s="34" t="s">
        <v>213</v>
      </c>
      <c r="C625" s="41" t="s">
        <v>4039</v>
      </c>
      <c r="D625" s="53" t="s">
        <v>3301</v>
      </c>
      <c r="E625" s="46" t="s">
        <v>1</v>
      </c>
      <c r="F625" s="49">
        <v>0</v>
      </c>
      <c r="G625" s="47" t="s">
        <v>105</v>
      </c>
      <c r="H625" s="48">
        <v>7</v>
      </c>
      <c r="I625" s="46" t="s">
        <v>552</v>
      </c>
      <c r="K625" s="87">
        <f t="shared" si="36"/>
        <v>1</v>
      </c>
      <c r="L625" s="87">
        <v>1</v>
      </c>
      <c r="M625" s="87">
        <f t="shared" si="37"/>
        <v>1</v>
      </c>
      <c r="N625" s="87" t="str">
        <f t="shared" si="38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('1','C0000626','ໂລກ່ອງ   25 X 45 mm X 6M       ','','','','', '', '','','ເສັ້ນ',1,3,2,NOW(), 0, '0000-00-00 00:00:00', 0, '1',0,0 ); </v>
      </c>
      <c r="O625" s="87" t="str">
        <f t="shared" si="39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0,0,'7', 1, 1, 2, NOW(), 'ຮັບສິນຄ້າເຂົ້າໃໝ່', 'admin',' 0',0,0,0,'', '1','1','0000-00-00','-',NOW(),'-',NOW(),'-',NOW(),'1','1','','','');</v>
      </c>
    </row>
    <row r="626" spans="1:15">
      <c r="A626" s="41">
        <v>627</v>
      </c>
      <c r="B626" s="34" t="s">
        <v>213</v>
      </c>
      <c r="C626" s="41" t="s">
        <v>4040</v>
      </c>
      <c r="D626" s="53" t="s">
        <v>3300</v>
      </c>
      <c r="E626" s="46" t="s">
        <v>1</v>
      </c>
      <c r="F626" s="49">
        <v>0</v>
      </c>
      <c r="G626" s="47" t="s">
        <v>105</v>
      </c>
      <c r="H626" s="48">
        <v>6</v>
      </c>
      <c r="I626" s="46" t="s">
        <v>552</v>
      </c>
      <c r="K626" s="87">
        <f t="shared" si="36"/>
        <v>1</v>
      </c>
      <c r="L626" s="87">
        <v>1</v>
      </c>
      <c r="M626" s="87">
        <f t="shared" si="37"/>
        <v>1</v>
      </c>
      <c r="N626" s="87" t="str">
        <f t="shared" si="38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('1','C0000627','ໂລກ່ອງ   45 X 45 mm X 6M       ','','','','', '', '','','ເສັ້ນ',1,3,2,NOW(), 0, '0000-00-00 00:00:00', 0, '1',0,0 ); </v>
      </c>
      <c r="O626" s="87" t="str">
        <f t="shared" si="39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0,0,'6', 1, 1, 2, NOW(), 'ຮັບສິນຄ້າເຂົ້າໃໝ່', 'admin',' 0',0,0,0,'', '1','1','0000-00-00','-',NOW(),'-',NOW(),'-',NOW(),'1','1','','','');</v>
      </c>
    </row>
    <row r="627" spans="1:15">
      <c r="A627" s="41">
        <v>628</v>
      </c>
      <c r="B627" s="34" t="s">
        <v>213</v>
      </c>
      <c r="C627" s="41" t="s">
        <v>4041</v>
      </c>
      <c r="D627" s="53" t="s">
        <v>2916</v>
      </c>
      <c r="E627" s="46" t="s">
        <v>1</v>
      </c>
      <c r="F627" s="49">
        <v>0</v>
      </c>
      <c r="G627" s="47" t="s">
        <v>105</v>
      </c>
      <c r="H627" s="48">
        <v>2</v>
      </c>
      <c r="I627" s="46" t="s">
        <v>552</v>
      </c>
      <c r="K627" s="87">
        <f t="shared" si="36"/>
        <v>1</v>
      </c>
      <c r="L627" s="87">
        <v>1</v>
      </c>
      <c r="M627" s="87">
        <f t="shared" si="37"/>
        <v>1</v>
      </c>
      <c r="N627" s="87" t="str">
        <f t="shared" si="38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('1','C0000628','ໂລສາກເສີມ  40 X 70 mm X 6M     ','','','','', '', '','','ເສັ້ນ',1,3,2,NOW(), 0, '0000-00-00 00:00:00', 0, '1',0,0 ); </v>
      </c>
      <c r="O627" s="87" t="str">
        <f t="shared" si="39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0,0,'2', 1, 1, 2, NOW(), 'ຮັບສິນຄ້າເຂົ້າໃໝ່', 'admin',' 0',0,0,0,'', '1','1','0000-00-00','-',NOW(),'-',NOW(),'-',NOW(),'1','1','','','');</v>
      </c>
    </row>
    <row r="628" spans="1:15">
      <c r="A628" s="41">
        <v>629</v>
      </c>
      <c r="B628" s="34" t="s">
        <v>213</v>
      </c>
      <c r="C628" s="41" t="s">
        <v>4042</v>
      </c>
      <c r="D628" s="53" t="s">
        <v>3049</v>
      </c>
      <c r="E628" s="46" t="s">
        <v>4</v>
      </c>
      <c r="F628" s="49">
        <v>1100</v>
      </c>
      <c r="G628" s="109" t="s">
        <v>671</v>
      </c>
      <c r="H628" s="48">
        <v>4</v>
      </c>
      <c r="I628" s="46" t="s">
        <v>612</v>
      </c>
      <c r="K628" s="87">
        <f t="shared" si="36"/>
        <v>5</v>
      </c>
      <c r="L628" s="87">
        <v>1</v>
      </c>
      <c r="M628" s="87">
        <f t="shared" si="37"/>
        <v>3</v>
      </c>
      <c r="N628" s="87" t="str">
        <f t="shared" si="38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('5','C0000629','ລໍ້ດູດ  14"  ສີຟ້າ','','','','', '', '','','ອັນ',1,3,2,NOW(), 0, '0000-00-00 00:00:00', 0, '1',0,0 ); </v>
      </c>
      <c r="O628" s="87" t="str">
        <f t="shared" si="39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'5', '2024-04-10', (SELECT MAX(materialID) as materialID FROM tb_material WHERE info_id= '5'), 0,0,'4', 1, 1, 2, NOW(), 'ຮັບສິນຄ້າເຂົ້າໃໝ່', 'admin',' 1100',0,0,0,'', '1','1','0000-00-00','-',NOW(),'-',NOW(),'-',NOW(),'3','1','','','');</v>
      </c>
    </row>
    <row r="629" spans="1:15">
      <c r="A629" s="41">
        <v>630</v>
      </c>
      <c r="B629" s="34" t="s">
        <v>213</v>
      </c>
      <c r="C629" s="41" t="s">
        <v>4043</v>
      </c>
      <c r="D629" s="53" t="s">
        <v>3071</v>
      </c>
      <c r="E629" s="46" t="s">
        <v>19</v>
      </c>
      <c r="F629" s="49">
        <v>160</v>
      </c>
      <c r="G629" s="109" t="s">
        <v>671</v>
      </c>
      <c r="H629" s="48">
        <v>3</v>
      </c>
      <c r="I629" s="46" t="s">
        <v>570</v>
      </c>
      <c r="K629" s="87">
        <f t="shared" si="36"/>
        <v>4</v>
      </c>
      <c r="L629" s="87">
        <v>1</v>
      </c>
      <c r="M629" s="87">
        <f t="shared" si="37"/>
        <v>3</v>
      </c>
      <c r="N629" s="87" t="str">
        <f t="shared" si="38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('4','C0000630','ລໍ້ເຫລັກຊຸດແປ້ນໝູນ UNI 2''      (1ຊຸດ = 4  ອັນ)','','','','', '', '','','ຊຸດ',1,3,2,NOW(), 0, '0000-00-00 00:00:00', 0, '1',0,0 ); </v>
      </c>
      <c r="O629" s="87" t="str">
        <f t="shared" si="39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'4', '2024-04-10', (SELECT MAX(materialID) as materialID FROM tb_material WHERE info_id= '4'), 0,0,'3', 1, 1, 2, NOW(), 'ຮັບສິນຄ້າເຂົ້າໃໝ່', 'admin',' 160',0,0,0,'', '1','1','0000-00-00','-',NOW(),'-',NOW(),'-',NOW(),'3','1','','','');</v>
      </c>
    </row>
    <row r="630" spans="1:15">
      <c r="A630" s="41">
        <v>631</v>
      </c>
      <c r="B630" s="34" t="s">
        <v>213</v>
      </c>
      <c r="C630" s="41" t="s">
        <v>4044</v>
      </c>
      <c r="D630" s="53" t="s">
        <v>2785</v>
      </c>
      <c r="E630" s="46" t="s">
        <v>19</v>
      </c>
      <c r="F630" s="49">
        <v>0</v>
      </c>
      <c r="G630" s="47" t="s">
        <v>105</v>
      </c>
      <c r="H630" s="48">
        <v>7</v>
      </c>
      <c r="I630" s="46" t="s">
        <v>552</v>
      </c>
      <c r="K630" s="87">
        <f t="shared" si="36"/>
        <v>1</v>
      </c>
      <c r="L630" s="87">
        <v>1</v>
      </c>
      <c r="M630" s="87">
        <f t="shared" si="37"/>
        <v>1</v>
      </c>
      <c r="N630" s="87" t="str">
        <f t="shared" si="38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('1','C0000631','ລູກລໍ້ ບານເລື່ອນ  DOOR SLIDE PARTS  ''DOMINO''','','','','', '', '','','ຊຸດ',1,3,2,NOW(), 0, '0000-00-00 00:00:00', 0, '1',0,0 ); </v>
      </c>
      <c r="O630" s="87" t="str">
        <f t="shared" si="39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0,0,'7', 1, 1, 2, NOW(), 'ຮັບສິນຄ້າເຂົ້າໃໝ່', 'admin',' 0',0,0,0,'', '1','1','0000-00-00','-',NOW(),'-',NOW(),'-',NOW(),'1','1','','','');</v>
      </c>
    </row>
    <row r="631" spans="1:15">
      <c r="A631" s="41">
        <v>632</v>
      </c>
      <c r="B631" s="34" t="s">
        <v>213</v>
      </c>
      <c r="C631" s="41" t="s">
        <v>4045</v>
      </c>
      <c r="D631" s="53" t="s">
        <v>2784</v>
      </c>
      <c r="E631" s="46" t="s">
        <v>19</v>
      </c>
      <c r="F631" s="49">
        <v>0</v>
      </c>
      <c r="G631" s="47" t="s">
        <v>105</v>
      </c>
      <c r="H631" s="48">
        <v>8</v>
      </c>
      <c r="I631" s="46" t="s">
        <v>552</v>
      </c>
      <c r="K631" s="87">
        <f t="shared" si="36"/>
        <v>1</v>
      </c>
      <c r="L631" s="87">
        <v>1</v>
      </c>
      <c r="M631" s="87">
        <f t="shared" si="37"/>
        <v>1</v>
      </c>
      <c r="N631" s="87" t="str">
        <f t="shared" si="38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('1','C0000632','ລູກລໍ້ ບານເລື່ອນ  DOOR SLIDE PARTS  ''PANSIAM''','','','','', '', '','','ຊຸດ',1,3,2,NOW(), 0, '0000-00-00 00:00:00', 0, '1',0,0 ); </v>
      </c>
      <c r="O631" s="87" t="str">
        <f t="shared" si="39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0,0,'8', 1, 1, 2, NOW(), 'ຮັບສິນຄ້າເຂົ້າໃໝ່', 'admin',' 0',0,0,0,'', '1','1','0000-00-00','-',NOW(),'-',NOW(),'-',NOW(),'1','1','','','');</v>
      </c>
    </row>
    <row r="632" spans="1:15">
      <c r="A632" s="41">
        <v>633</v>
      </c>
      <c r="B632" s="34" t="s">
        <v>213</v>
      </c>
      <c r="C632" s="41" t="s">
        <v>4046</v>
      </c>
      <c r="D632" s="53" t="s">
        <v>3292</v>
      </c>
      <c r="E632" s="46" t="s">
        <v>1</v>
      </c>
      <c r="F632" s="49">
        <v>0</v>
      </c>
      <c r="G632" s="47" t="s">
        <v>105</v>
      </c>
      <c r="H632" s="48">
        <v>240</v>
      </c>
      <c r="I632" s="46" t="s">
        <v>552</v>
      </c>
      <c r="K632" s="87">
        <f t="shared" si="36"/>
        <v>1</v>
      </c>
      <c r="L632" s="87">
        <v>1</v>
      </c>
      <c r="M632" s="87">
        <f t="shared" si="37"/>
        <v>1</v>
      </c>
      <c r="N632" s="87" t="str">
        <f t="shared" si="38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('1','C0000633','ລ້ອງຂອບຢາງ 10 X 25 mm X 4M  ສີນ່ຳຕານ    20ເສັ້ນ/ມັດ','','','','', '', '','','ເສັ້ນ',1,3,2,NOW(), 0, '0000-00-00 00:00:00', 0, '1',0,0 ); </v>
      </c>
      <c r="O632" s="87" t="str">
        <f t="shared" si="39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0,0,'240', 1, 1, 2, NOW(), 'ຮັບສິນຄ້າເຂົ້າໃໝ່', 'admin',' 0',0,0,0,'', '1','1','0000-00-00','-',NOW(),'-',NOW(),'-',NOW(),'1','1','','','');</v>
      </c>
    </row>
    <row r="633" spans="1:15">
      <c r="A633" s="41">
        <v>634</v>
      </c>
      <c r="B633" s="34" t="s">
        <v>213</v>
      </c>
      <c r="C633" s="41" t="s">
        <v>4047</v>
      </c>
      <c r="D633" s="53" t="s">
        <v>3293</v>
      </c>
      <c r="E633" s="46" t="s">
        <v>1</v>
      </c>
      <c r="F633" s="49">
        <v>0</v>
      </c>
      <c r="G633" s="47" t="s">
        <v>105</v>
      </c>
      <c r="H633" s="48">
        <v>80</v>
      </c>
      <c r="I633" s="46" t="s">
        <v>552</v>
      </c>
      <c r="K633" s="87">
        <f t="shared" si="36"/>
        <v>1</v>
      </c>
      <c r="L633" s="87">
        <v>1</v>
      </c>
      <c r="M633" s="87">
        <f t="shared" si="37"/>
        <v>1</v>
      </c>
      <c r="N633" s="87" t="str">
        <f t="shared" si="38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('1','C0000634','ລ້ອງຂອບຢາງ 10 X 25 mm X 4M  ສີຂາວ       20ເສັ້ນ/ມັດ','','','','', '', '','','ເສັ້ນ',1,3,2,NOW(), 0, '0000-00-00 00:00:00', 0, '1',0,0 ); </v>
      </c>
      <c r="O633" s="87" t="str">
        <f t="shared" si="39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0,0,'80', 1, 1, 2, NOW(), 'ຮັບສິນຄ້າເຂົ້າໃໝ່', 'admin',' 0',0,0,0,'', '1','1','0000-00-00','-',NOW(),'-',NOW(),'-',NOW(),'1','1','','','');</v>
      </c>
    </row>
    <row r="634" spans="1:15">
      <c r="A634" s="41">
        <v>635</v>
      </c>
      <c r="B634" s="34" t="s">
        <v>213</v>
      </c>
      <c r="C634" s="41" t="s">
        <v>4048</v>
      </c>
      <c r="D634" s="53" t="s">
        <v>3294</v>
      </c>
      <c r="E634" s="46" t="s">
        <v>1</v>
      </c>
      <c r="F634" s="49">
        <v>0</v>
      </c>
      <c r="G634" s="47" t="s">
        <v>105</v>
      </c>
      <c r="H634" s="48">
        <v>20</v>
      </c>
      <c r="I634" s="46" t="s">
        <v>552</v>
      </c>
      <c r="K634" s="87">
        <f t="shared" si="36"/>
        <v>1</v>
      </c>
      <c r="L634" s="87">
        <v>1</v>
      </c>
      <c r="M634" s="87">
        <f t="shared" si="37"/>
        <v>1</v>
      </c>
      <c r="N634" s="87" t="str">
        <f t="shared" si="38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('1','C0000635','ລ້ອງກາງຢາງ  10 X 25 mm X 4M  ສີຂາວ       20ເສັ້ນ/ມັດ','','','','', '', '','','ເສັ້ນ',1,3,2,NOW(), 0, '0000-00-00 00:00:00', 0, '1',0,0 ); </v>
      </c>
      <c r="O634" s="87" t="str">
        <f t="shared" si="39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0,0,'20', 1, 1, 2, NOW(), 'ຮັບສິນຄ້າເຂົ້າໃໝ່', 'admin',' 0',0,0,0,'', '1','1','0000-00-00','-',NOW(),'-',NOW(),'-',NOW(),'1','1','','','');</v>
      </c>
    </row>
    <row r="635" spans="1:15">
      <c r="A635" s="41">
        <v>636</v>
      </c>
      <c r="B635" s="34" t="s">
        <v>213</v>
      </c>
      <c r="C635" s="41" t="s">
        <v>4049</v>
      </c>
      <c r="D635" s="53" t="s">
        <v>3055</v>
      </c>
      <c r="E635" s="46" t="s">
        <v>4</v>
      </c>
      <c r="F635" s="49">
        <v>0</v>
      </c>
      <c r="G635" s="47" t="s">
        <v>105</v>
      </c>
      <c r="H635" s="48">
        <v>5</v>
      </c>
      <c r="I635" s="46" t="s">
        <v>552</v>
      </c>
      <c r="K635" s="87">
        <f t="shared" si="36"/>
        <v>1</v>
      </c>
      <c r="L635" s="87">
        <v>1</v>
      </c>
      <c r="M635" s="87">
        <f t="shared" si="37"/>
        <v>1</v>
      </c>
      <c r="N635" s="87" t="str">
        <f t="shared" si="38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('1','C0000636','ໄລກອນບານສະວິງ  LOCK SWING','','','','', '', '','','ອັນ',1,3,2,NOW(), 0, '0000-00-00 00:00:00', 0, '1',0,0 ); </v>
      </c>
      <c r="O635" s="87" t="str">
        <f t="shared" si="39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0,0,'5', 1, 1, 2, NOW(), 'ຮັບສິນຄ້າເຂົ້າໃໝ່', 'admin',' 0',0,0,0,'', '1','1','0000-00-00','-',NOW(),'-',NOW(),'-',NOW(),'1','1','','','');</v>
      </c>
    </row>
    <row r="636" spans="1:15">
      <c r="A636" s="41">
        <v>637</v>
      </c>
      <c r="B636" s="34" t="s">
        <v>213</v>
      </c>
      <c r="C636" s="41" t="s">
        <v>4050</v>
      </c>
      <c r="D636" s="53" t="s">
        <v>2810</v>
      </c>
      <c r="E636" s="46" t="s">
        <v>4</v>
      </c>
      <c r="F636" s="49">
        <v>0</v>
      </c>
      <c r="G636" s="47" t="s">
        <v>105</v>
      </c>
      <c r="H636" s="48">
        <v>8</v>
      </c>
      <c r="I636" s="46" t="s">
        <v>552</v>
      </c>
      <c r="K636" s="87">
        <f t="shared" si="36"/>
        <v>1</v>
      </c>
      <c r="L636" s="87">
        <v>1</v>
      </c>
      <c r="M636" s="87">
        <f t="shared" si="37"/>
        <v>1</v>
      </c>
      <c r="N636" s="87" t="str">
        <f t="shared" si="38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('1','C0000637','ໄລກອນ ປະຕູໜີໄຟ','','','','', '', '','','ອັນ',1,3,2,NOW(), 0, '0000-00-00 00:00:00', 0, '1',0,0 ); </v>
      </c>
      <c r="O636" s="87" t="str">
        <f t="shared" si="39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0,0,'8', 1, 1, 2, NOW(), 'ຮັບສິນຄ້າເຂົ້າໃໝ່', 'admin',' 0',0,0,0,'', '1','1','0000-00-00','-',NOW(),'-',NOW(),'-',NOW(),'1','1','','','');</v>
      </c>
    </row>
    <row r="637" spans="1:15">
      <c r="A637" s="41">
        <v>638</v>
      </c>
      <c r="B637" s="34" t="s">
        <v>213</v>
      </c>
      <c r="C637" s="41" t="s">
        <v>4051</v>
      </c>
      <c r="D637" s="13" t="s">
        <v>45</v>
      </c>
      <c r="E637" s="4" t="s">
        <v>4</v>
      </c>
      <c r="F637" s="49">
        <v>0</v>
      </c>
      <c r="G637" s="47" t="s">
        <v>105</v>
      </c>
      <c r="H637" s="8">
        <v>195</v>
      </c>
      <c r="I637" s="163" t="s">
        <v>652</v>
      </c>
      <c r="K637" s="87">
        <f t="shared" si="36"/>
        <v>1</v>
      </c>
      <c r="L637" s="87">
        <v>1</v>
      </c>
      <c r="M637" s="87">
        <f t="shared" si="37"/>
        <v>1</v>
      </c>
      <c r="N637" s="87" t="str">
        <f t="shared" si="38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('1','C0000638','ໄລກອນປະຕູ  6''  3ອັນ/ແພັກ','','','','', '', '','','ອັນ',1,3,2,NOW(), 0, '0000-00-00 00:00:00', 0, '1',0,0 ); </v>
      </c>
      <c r="O637" s="87" t="str">
        <f t="shared" si="39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0,0,'195', 1, 1, 2, NOW(), 'ຮັບສິນຄ້າເຂົ້າໃໝ່', 'admin',' 0',0,0,0,'', '1','1','0000-00-00','-',NOW(),'-',NOW(),'-',NOW(),'1','1','','','');</v>
      </c>
    </row>
    <row r="638" spans="1:15">
      <c r="A638" s="41">
        <v>639</v>
      </c>
      <c r="B638" s="34" t="s">
        <v>213</v>
      </c>
      <c r="C638" s="41" t="s">
        <v>4052</v>
      </c>
      <c r="D638" s="53" t="s">
        <v>2773</v>
      </c>
      <c r="E638" s="46" t="s">
        <v>4</v>
      </c>
      <c r="F638" s="49">
        <v>0</v>
      </c>
      <c r="G638" s="47" t="s">
        <v>105</v>
      </c>
      <c r="H638" s="48">
        <v>36</v>
      </c>
      <c r="I638" s="46" t="s">
        <v>552</v>
      </c>
      <c r="K638" s="87">
        <f t="shared" si="36"/>
        <v>1</v>
      </c>
      <c r="L638" s="87">
        <v>1</v>
      </c>
      <c r="M638" s="87">
        <f t="shared" si="37"/>
        <v>1</v>
      </c>
      <c r="N638" s="87" t="str">
        <f t="shared" si="38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('1','C0000639','ລູກຢາງກັນກະແທກສະວິງປະຕູ   ສີດຳ','','','','', '', '','','ອັນ',1,3,2,NOW(), 0, '0000-00-00 00:00:00', 0, '1',0,0 ); </v>
      </c>
      <c r="O638" s="87" t="str">
        <f t="shared" si="39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0,0,'36', 1, 1, 2, NOW(), 'ຮັບສິນຄ້າເຂົ້າໃໝ່', 'admin',' 0',0,0,0,'', '1','1','0000-00-00','-',NOW(),'-',NOW(),'-',NOW(),'1','1','','','');</v>
      </c>
    </row>
    <row r="639" spans="1:15">
      <c r="A639" s="41">
        <v>640</v>
      </c>
      <c r="B639" s="34" t="s">
        <v>213</v>
      </c>
      <c r="C639" s="41" t="s">
        <v>4053</v>
      </c>
      <c r="D639" s="134" t="s">
        <v>3089</v>
      </c>
      <c r="E639" s="142" t="s">
        <v>4</v>
      </c>
      <c r="F639" s="135">
        <v>12000</v>
      </c>
      <c r="G639" s="136" t="s">
        <v>105</v>
      </c>
      <c r="H639" s="137">
        <v>1</v>
      </c>
      <c r="I639" s="142" t="s">
        <v>1456</v>
      </c>
      <c r="K639" s="87">
        <f t="shared" si="36"/>
        <v>2</v>
      </c>
      <c r="L639" s="87">
        <v>1</v>
      </c>
      <c r="M639" s="87">
        <f t="shared" si="37"/>
        <v>1</v>
      </c>
      <c r="N639" s="87" t="str">
        <f t="shared" si="38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('2','C0000640','ລູກກິ້ງທາສີ    10"','','','','', '', '','','ອັນ',1,3,2,NOW(), 0, '0000-00-00 00:00:00', 0, '1',0,0 ); </v>
      </c>
      <c r="O639" s="87" t="str">
        <f t="shared" si="39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'2', '2024-04-10', (SELECT MAX(materialID) as materialID FROM tb_material WHERE info_id= '2'), 0,0,'1', 1, 1, 2, NOW(), 'ຮັບສິນຄ້າເຂົ້າໃໝ່', 'admin',' 12000',0,0,0,'', '1','1','0000-00-00','-',NOW(),'-',NOW(),'-',NOW(),'1','1','','','');</v>
      </c>
    </row>
    <row r="640" spans="1:15">
      <c r="A640" s="41">
        <v>641</v>
      </c>
      <c r="B640" s="34" t="s">
        <v>213</v>
      </c>
      <c r="C640" s="41" t="s">
        <v>4054</v>
      </c>
      <c r="D640" s="134" t="s">
        <v>3089</v>
      </c>
      <c r="E640" s="142" t="s">
        <v>4</v>
      </c>
      <c r="F640" s="135">
        <v>18000</v>
      </c>
      <c r="G640" s="136" t="s">
        <v>105</v>
      </c>
      <c r="H640" s="137">
        <v>3</v>
      </c>
      <c r="I640" s="142" t="s">
        <v>612</v>
      </c>
      <c r="K640" s="87">
        <f t="shared" si="36"/>
        <v>5</v>
      </c>
      <c r="L640" s="87">
        <v>1</v>
      </c>
      <c r="M640" s="87">
        <f t="shared" si="37"/>
        <v>1</v>
      </c>
      <c r="N640" s="87" t="str">
        <f t="shared" si="38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('5','C0000641','ລູກກິ້ງທາສີ    10"','','','','', '', '','','ອັນ',1,3,2,NOW(), 0, '0000-00-00 00:00:00', 0, '1',0,0 ); </v>
      </c>
      <c r="O640" s="87" t="str">
        <f t="shared" si="39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'5', '2024-04-10', (SELECT MAX(materialID) as materialID FROM tb_material WHERE info_id= '5'), 0,0,'3', 1, 1, 2, NOW(), 'ຮັບສິນຄ້າເຂົ້າໃໝ່', 'admin',' 18000',0,0,0,'', '1','1','0000-00-00','-',NOW(),'-',NOW(),'-',NOW(),'1','1','','','');</v>
      </c>
    </row>
    <row r="641" spans="1:15">
      <c r="A641" s="41">
        <v>642</v>
      </c>
      <c r="B641" s="34" t="s">
        <v>213</v>
      </c>
      <c r="C641" s="41" t="s">
        <v>4055</v>
      </c>
      <c r="D641" s="53" t="s">
        <v>3295</v>
      </c>
      <c r="E641" s="46" t="s">
        <v>4</v>
      </c>
      <c r="F641" s="49">
        <v>350</v>
      </c>
      <c r="G641" s="109" t="s">
        <v>671</v>
      </c>
      <c r="H641" s="48">
        <v>2</v>
      </c>
      <c r="I641" s="46" t="s">
        <v>552</v>
      </c>
      <c r="K641" s="87">
        <f t="shared" si="36"/>
        <v>1</v>
      </c>
      <c r="L641" s="87">
        <v>1</v>
      </c>
      <c r="M641" s="87">
        <f t="shared" si="37"/>
        <v>3</v>
      </c>
      <c r="N641" s="87" t="str">
        <f t="shared" si="38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('1','C0000642','ລູກປືນ ຕຸກກະຕາ  BEARING UNITS  UCP 207 - 20 FK','','','','', '', '','','ອັນ',1,3,2,NOW(), 0, '0000-00-00 00:00:00', 0, '1',0,0 ); </v>
      </c>
      <c r="O641" s="87" t="str">
        <f t="shared" si="39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0,0,'2', 1, 1, 2, NOW(), 'ຮັບສິນຄ້າເຂົ້າໃໝ່', 'admin',' 350',0,0,0,'', '1','1','0000-00-00','-',NOW(),'-',NOW(),'-',NOW(),'3','1','','','');</v>
      </c>
    </row>
    <row r="642" spans="1:15">
      <c r="A642" s="41">
        <v>643</v>
      </c>
      <c r="B642" s="34" t="s">
        <v>213</v>
      </c>
      <c r="C642" s="41" t="s">
        <v>4056</v>
      </c>
      <c r="D642" s="53" t="s">
        <v>3050</v>
      </c>
      <c r="E642" s="46" t="s">
        <v>4</v>
      </c>
      <c r="F642" s="66">
        <v>140</v>
      </c>
      <c r="G642" s="113" t="s">
        <v>671</v>
      </c>
      <c r="H642" s="67">
        <v>1</v>
      </c>
      <c r="I642" s="46" t="s">
        <v>612</v>
      </c>
      <c r="K642" s="87">
        <f t="shared" si="36"/>
        <v>5</v>
      </c>
      <c r="L642" s="87">
        <v>1</v>
      </c>
      <c r="M642" s="87">
        <f t="shared" si="37"/>
        <v>3</v>
      </c>
      <c r="N642" s="87" t="str">
        <f t="shared" si="38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('5','C0000643','ລູກປືນ 6205 NSK','','','','', '', '','','ອັນ',1,3,2,NOW(), 0, '0000-00-00 00:00:00', 0, '1',0,0 ); </v>
      </c>
      <c r="O642" s="87" t="str">
        <f t="shared" si="39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'5', '2024-04-10', (SELECT MAX(materialID) as materialID FROM tb_material WHERE info_id= '5'), 0,0,'1', 1, 1, 2, NOW(), 'ຮັບສິນຄ້າເຂົ້າໃໝ່', 'admin',' 140',0,0,0,'', '1','1','0000-00-00','-',NOW(),'-',NOW(),'-',NOW(),'3','1','','','');</v>
      </c>
    </row>
    <row r="643" spans="1:15">
      <c r="A643" s="41">
        <v>644</v>
      </c>
      <c r="B643" s="34" t="s">
        <v>213</v>
      </c>
      <c r="C643" s="41" t="s">
        <v>4057</v>
      </c>
      <c r="D643" s="53" t="s">
        <v>2846</v>
      </c>
      <c r="E643" s="46" t="s">
        <v>1802</v>
      </c>
      <c r="F643" s="49">
        <v>0</v>
      </c>
      <c r="G643" s="47" t="s">
        <v>105</v>
      </c>
      <c r="H643" s="48">
        <v>4</v>
      </c>
      <c r="I643" s="46" t="s">
        <v>552</v>
      </c>
      <c r="K643" s="87">
        <f t="shared" ref="K643:K706" si="40">_xlfn.IFS(I643="ສາງລາຍວັນສຳນັກງານໃຫຍ່",1,I643="ພະແນກບໍລິຫານສຳນັກງານໃຫຍ່",2,I643="ໄອເຕັກສູນວາງສະແດງສິນຄ້າ",3,I643="ໄອເຕັກມໍລ",4,I643="ໄອເຕັກສວນນ້ຳ",5,I643="ທົ່ງຂັນຄຳມໍລ",6,TRUE,1)</f>
        <v>1</v>
      </c>
      <c r="L643" s="87">
        <v>1</v>
      </c>
      <c r="M643" s="87">
        <f t="shared" ref="M643:M706" si="41">_xlfn.IFS(G643="ກີບ",1,G643="ບາດ",3,G643="ໂດລາ",2,TRUE,1)</f>
        <v>1</v>
      </c>
      <c r="N643" s="87" t="str">
        <f t="shared" ref="N643:N706" si="42">"INSERT INTO tb_material(info_id, mBarcode, materialName, materialRemark, materialRemark1, materialRemark2, uname1, unitQty1,uname2, unitQty2, uname3, unitQty3,status_id,user_add,date_add,user_edit,date_edit, min_stock, kf_id, ingredient, mOpenStock) " &amp; " Values ('"&amp; K643 &amp;"','"&amp; C643 &amp;"','"&amp; D643 &amp;"','','','','', '', '','','" &amp; E643 &amp;"',1,3,2,NOW(), 0, '0000-00-00 00:00:00', 0, '"&amp; L643&amp;"',0,0 ); "</f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('1','C0000644','ລູກປືນ NSK 6201','','','','', '', '','','ລູກ',1,3,2,NOW(), 0, '0000-00-00 00:00:00', 0, '1',0,0 ); </v>
      </c>
      <c r="O643" s="87" t="str">
        <f t="shared" ref="O643:O706" si="43">"INSERT INTO tb_transactiond ( tranID, info_id, date_tran, materialID, unitQty1, unitQty2, unitQty3, tranType, status_id, user_add, date_add, Dremark, staffName,  pur_price, pur_tax, sale_price, receive_dis, location_addr, openID," &amp; "   dbch, exp_date,bill_no, bill_date,whouse_no, whouse_date, po_no, po_date, cur_id, lot_no, `release`, sector, po_file) " &amp; "
VALUES ('778899776655431', '"&amp;K643&amp;"', '2024-04-10', (SELECT MAX(materialID) as materialID FROM tb_material WHERE info_id= '"&amp;K643&amp;"'), 0,0,'"&amp;H643&amp;"', 1, 1, 2, NOW(), 'ຮັບສິນຄ້າເຂົ້າໃໝ່', 'admin',' "&amp;F643&amp;"',0,0,0,'', '1','1','0000-00-00','-',NOW(),'-',NOW(),'-',NOW(),'"&amp;M643&amp;"','1','','','');"</f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0,0,'4', 1, 1, 2, NOW(), 'ຮັບສິນຄ້າເຂົ້າໃໝ່', 'admin',' 0',0,0,0,'', '1','1','0000-00-00','-',NOW(),'-',NOW(),'-',NOW(),'1','1','','','');</v>
      </c>
    </row>
    <row r="644" spans="1:15">
      <c r="A644" s="41">
        <v>645</v>
      </c>
      <c r="B644" s="34" t="s">
        <v>213</v>
      </c>
      <c r="C644" s="41" t="s">
        <v>4058</v>
      </c>
      <c r="D644" s="53" t="s">
        <v>2845</v>
      </c>
      <c r="E644" s="46" t="s">
        <v>1802</v>
      </c>
      <c r="F644" s="49">
        <v>0</v>
      </c>
      <c r="G644" s="47" t="s">
        <v>105</v>
      </c>
      <c r="H644" s="48">
        <v>9</v>
      </c>
      <c r="I644" s="46" t="s">
        <v>552</v>
      </c>
      <c r="K644" s="87">
        <f t="shared" si="40"/>
        <v>1</v>
      </c>
      <c r="L644" s="87">
        <v>1</v>
      </c>
      <c r="M644" s="87">
        <f t="shared" si="41"/>
        <v>1</v>
      </c>
      <c r="N644" s="87" t="str">
        <f t="shared" si="4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('1','C0000645','ລູກປືນ NSK 6202','','','','', '', '','','ລູກ',1,3,2,NOW(), 0, '0000-00-00 00:00:00', 0, '1',0,0 ); </v>
      </c>
      <c r="O644" s="87" t="str">
        <f t="shared" si="4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0,0,'9', 1, 1, 2, NOW(), 'ຮັບສິນຄ້າເຂົ້າໃໝ່', 'admin',' 0',0,0,0,'', '1','1','0000-00-00','-',NOW(),'-',NOW(),'-',NOW(),'1','1','','','');</v>
      </c>
    </row>
    <row r="645" spans="1:15">
      <c r="A645" s="41">
        <v>646</v>
      </c>
      <c r="B645" s="34" t="s">
        <v>213</v>
      </c>
      <c r="C645" s="41" t="s">
        <v>4059</v>
      </c>
      <c r="D645" s="53" t="s">
        <v>2844</v>
      </c>
      <c r="E645" s="46" t="s">
        <v>1802</v>
      </c>
      <c r="F645" s="49">
        <v>0</v>
      </c>
      <c r="G645" s="47" t="s">
        <v>105</v>
      </c>
      <c r="H645" s="48">
        <v>3</v>
      </c>
      <c r="I645" s="46" t="s">
        <v>552</v>
      </c>
      <c r="K645" s="87">
        <f t="shared" si="40"/>
        <v>1</v>
      </c>
      <c r="L645" s="87">
        <v>1</v>
      </c>
      <c r="M645" s="87">
        <f t="shared" si="41"/>
        <v>1</v>
      </c>
      <c r="N645" s="87" t="str">
        <f t="shared" si="4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('1','C0000646','ລູກປືນ RBI 6301','','','','', '', '','','ລູກ',1,3,2,NOW(), 0, '0000-00-00 00:00:00', 0, '1',0,0 ); </v>
      </c>
      <c r="O645" s="87" t="str">
        <f t="shared" si="4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0,0,'3', 1, 1, 2, NOW(), 'ຮັບສິນຄ້າເຂົ້າໃໝ່', 'admin',' 0',0,0,0,'', '1','1','0000-00-00','-',NOW(),'-',NOW(),'-',NOW(),'1','1','','','');</v>
      </c>
    </row>
    <row r="646" spans="1:15">
      <c r="A646" s="41">
        <v>647</v>
      </c>
      <c r="B646" s="34" t="s">
        <v>213</v>
      </c>
      <c r="C646" s="41" t="s">
        <v>4060</v>
      </c>
      <c r="D646" s="53" t="s">
        <v>2843</v>
      </c>
      <c r="E646" s="46" t="s">
        <v>1802</v>
      </c>
      <c r="F646" s="49">
        <v>0</v>
      </c>
      <c r="G646" s="47" t="s">
        <v>105</v>
      </c>
      <c r="H646" s="48">
        <v>1</v>
      </c>
      <c r="I646" s="46" t="s">
        <v>552</v>
      </c>
      <c r="K646" s="87">
        <f t="shared" si="40"/>
        <v>1</v>
      </c>
      <c r="L646" s="87">
        <v>1</v>
      </c>
      <c r="M646" s="87">
        <f t="shared" si="41"/>
        <v>1</v>
      </c>
      <c r="N646" s="87" t="str">
        <f t="shared" si="4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('1','C0000647','ລູກປືນ SKF 6404','','','','', '', '','','ລູກ',1,3,2,NOW(), 0, '0000-00-00 00:00:00', 0, '1',0,0 ); </v>
      </c>
      <c r="O646" s="87" t="str">
        <f t="shared" si="4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647" spans="1:15">
      <c r="A647" s="41">
        <v>648</v>
      </c>
      <c r="B647" s="34" t="s">
        <v>213</v>
      </c>
      <c r="C647" s="41" t="s">
        <v>4061</v>
      </c>
      <c r="D647" s="53" t="s">
        <v>2842</v>
      </c>
      <c r="E647" s="46" t="s">
        <v>1802</v>
      </c>
      <c r="F647" s="49">
        <v>0</v>
      </c>
      <c r="G647" s="47" t="s">
        <v>105</v>
      </c>
      <c r="H647" s="48">
        <v>1</v>
      </c>
      <c r="I647" s="46" t="s">
        <v>552</v>
      </c>
      <c r="K647" s="87">
        <f t="shared" si="40"/>
        <v>1</v>
      </c>
      <c r="L647" s="87">
        <v>1</v>
      </c>
      <c r="M647" s="87">
        <f t="shared" si="41"/>
        <v>1</v>
      </c>
      <c r="N647" s="87" t="str">
        <f t="shared" si="4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('1','C0000648','ລູກປືນ SKF 6405','','','','', '', '','','ລູກ',1,3,2,NOW(), 0, '0000-00-00 00:00:00', 0, '1',0,0 ); </v>
      </c>
      <c r="O647" s="87" t="str">
        <f t="shared" si="4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648" spans="1:15">
      <c r="A648" s="41">
        <v>649</v>
      </c>
      <c r="B648" s="34" t="s">
        <v>213</v>
      </c>
      <c r="C648" s="41" t="s">
        <v>4062</v>
      </c>
      <c r="D648" s="53" t="s">
        <v>2841</v>
      </c>
      <c r="E648" s="46" t="s">
        <v>1802</v>
      </c>
      <c r="F648" s="49">
        <v>0</v>
      </c>
      <c r="G648" s="47" t="s">
        <v>105</v>
      </c>
      <c r="H648" s="48">
        <v>3</v>
      </c>
      <c r="I648" s="46" t="s">
        <v>552</v>
      </c>
      <c r="K648" s="87">
        <f t="shared" si="40"/>
        <v>1</v>
      </c>
      <c r="L648" s="87">
        <v>1</v>
      </c>
      <c r="M648" s="87">
        <f t="shared" si="41"/>
        <v>1</v>
      </c>
      <c r="N648" s="87" t="str">
        <f t="shared" si="4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('1','C0000649','ລູກປືນ XC 51118','','','','', '', '','','ລູກ',1,3,2,NOW(), 0, '0000-00-00 00:00:00', 0, '1',0,0 ); </v>
      </c>
      <c r="O648" s="87" t="str">
        <f t="shared" si="4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0,0,'3', 1, 1, 2, NOW(), 'ຮັບສິນຄ້າເຂົ້າໃໝ່', 'admin',' 0',0,0,0,'', '1','1','0000-00-00','-',NOW(),'-',NOW(),'-',NOW(),'1','1','','','');</v>
      </c>
    </row>
    <row r="649" spans="1:15">
      <c r="A649" s="41">
        <v>650</v>
      </c>
      <c r="B649" s="34" t="s">
        <v>213</v>
      </c>
      <c r="C649" s="41" t="s">
        <v>4063</v>
      </c>
      <c r="D649" s="53" t="s">
        <v>2840</v>
      </c>
      <c r="E649" s="46" t="s">
        <v>1802</v>
      </c>
      <c r="F649" s="49">
        <v>0</v>
      </c>
      <c r="G649" s="47" t="s">
        <v>105</v>
      </c>
      <c r="H649" s="48">
        <v>1</v>
      </c>
      <c r="I649" s="46" t="s">
        <v>552</v>
      </c>
      <c r="K649" s="87">
        <f t="shared" si="40"/>
        <v>1</v>
      </c>
      <c r="L649" s="87">
        <v>1</v>
      </c>
      <c r="M649" s="87">
        <f t="shared" si="41"/>
        <v>1</v>
      </c>
      <c r="N649" s="87" t="str">
        <f t="shared" si="4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('1','C0000650','ລູກປືນ GJP 30206','','','','', '', '','','ລູກ',1,3,2,NOW(), 0, '0000-00-00 00:00:00', 0, '1',0,0 ); </v>
      </c>
      <c r="O649" s="87" t="str">
        <f t="shared" si="4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650" spans="1:15">
      <c r="A650" s="41">
        <v>651</v>
      </c>
      <c r="B650" s="34" t="s">
        <v>213</v>
      </c>
      <c r="C650" s="41" t="s">
        <v>4064</v>
      </c>
      <c r="D650" s="53" t="s">
        <v>2839</v>
      </c>
      <c r="E650" s="46" t="s">
        <v>1802</v>
      </c>
      <c r="F650" s="49">
        <v>0</v>
      </c>
      <c r="G650" s="47" t="s">
        <v>105</v>
      </c>
      <c r="H650" s="48">
        <v>7</v>
      </c>
      <c r="I650" s="46" t="s">
        <v>552</v>
      </c>
      <c r="K650" s="87">
        <f t="shared" si="40"/>
        <v>1</v>
      </c>
      <c r="L650" s="87">
        <v>1</v>
      </c>
      <c r="M650" s="87">
        <f t="shared" si="41"/>
        <v>1</v>
      </c>
      <c r="N650" s="87" t="str">
        <f t="shared" si="4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('1','C0000651','ລູກປືນ IKO 4907','','','','', '', '','','ລູກ',1,3,2,NOW(), 0, '0000-00-00 00:00:00', 0, '1',0,0 ); </v>
      </c>
      <c r="O650" s="87" t="str">
        <f t="shared" si="4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0,0,'7', 1, 1, 2, NOW(), 'ຮັບສິນຄ້າເຂົ້າໃໝ່', 'admin',' 0',0,0,0,'', '1','1','0000-00-00','-',NOW(),'-',NOW(),'-',NOW(),'1','1','','','');</v>
      </c>
    </row>
    <row r="651" spans="1:15">
      <c r="A651" s="41">
        <v>652</v>
      </c>
      <c r="B651" s="34" t="s">
        <v>213</v>
      </c>
      <c r="C651" s="41" t="s">
        <v>4065</v>
      </c>
      <c r="D651" s="53" t="s">
        <v>2838</v>
      </c>
      <c r="E651" s="46" t="s">
        <v>1802</v>
      </c>
      <c r="F651" s="49">
        <v>0</v>
      </c>
      <c r="G651" s="47" t="s">
        <v>105</v>
      </c>
      <c r="H651" s="48">
        <v>18</v>
      </c>
      <c r="I651" s="46" t="s">
        <v>552</v>
      </c>
      <c r="K651" s="87">
        <f t="shared" si="40"/>
        <v>1</v>
      </c>
      <c r="L651" s="87">
        <v>1</v>
      </c>
      <c r="M651" s="87">
        <f t="shared" si="41"/>
        <v>1</v>
      </c>
      <c r="N651" s="87" t="str">
        <f t="shared" si="4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('1','C0000652','ລູກປືນ KOYO 6202','','','','', '', '','','ລູກ',1,3,2,NOW(), 0, '0000-00-00 00:00:00', 0, '1',0,0 ); </v>
      </c>
      <c r="O651" s="87" t="str">
        <f t="shared" si="4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0,0,'18', 1, 1, 2, NOW(), 'ຮັບສິນຄ້າເຂົ້າໃໝ່', 'admin',' 0',0,0,0,'', '1','1','0000-00-00','-',NOW(),'-',NOW(),'-',NOW(),'1','1','','','');</v>
      </c>
    </row>
    <row r="652" spans="1:15">
      <c r="A652" s="41">
        <v>653</v>
      </c>
      <c r="B652" s="34" t="s">
        <v>213</v>
      </c>
      <c r="C652" s="41" t="s">
        <v>4066</v>
      </c>
      <c r="D652" s="53" t="s">
        <v>2837</v>
      </c>
      <c r="E652" s="46" t="s">
        <v>1802</v>
      </c>
      <c r="F652" s="49">
        <v>0</v>
      </c>
      <c r="G652" s="47" t="s">
        <v>105</v>
      </c>
      <c r="H652" s="48">
        <v>4</v>
      </c>
      <c r="I652" s="46" t="s">
        <v>552</v>
      </c>
      <c r="K652" s="87">
        <f t="shared" si="40"/>
        <v>1</v>
      </c>
      <c r="L652" s="87">
        <v>1</v>
      </c>
      <c r="M652" s="87">
        <f t="shared" si="41"/>
        <v>1</v>
      </c>
      <c r="N652" s="87" t="str">
        <f t="shared" si="4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('1','C0000653','ລູກປືນ KOYO 6003','','','','', '', '','','ລູກ',1,3,2,NOW(), 0, '0000-00-00 00:00:00', 0, '1',0,0 ); </v>
      </c>
      <c r="O652" s="87" t="str">
        <f t="shared" si="4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0,0,'4', 1, 1, 2, NOW(), 'ຮັບສິນຄ້າເຂົ້າໃໝ່', 'admin',' 0',0,0,0,'', '1','1','0000-00-00','-',NOW(),'-',NOW(),'-',NOW(),'1','1','','','');</v>
      </c>
    </row>
    <row r="653" spans="1:15">
      <c r="A653" s="41">
        <v>654</v>
      </c>
      <c r="B653" s="34" t="s">
        <v>213</v>
      </c>
      <c r="C653" s="41" t="s">
        <v>4067</v>
      </c>
      <c r="D653" s="53" t="s">
        <v>2836</v>
      </c>
      <c r="E653" s="46" t="s">
        <v>1802</v>
      </c>
      <c r="F653" s="49">
        <v>0</v>
      </c>
      <c r="G653" s="47" t="s">
        <v>105</v>
      </c>
      <c r="H653" s="48">
        <v>1</v>
      </c>
      <c r="I653" s="46" t="s">
        <v>552</v>
      </c>
      <c r="K653" s="87">
        <f t="shared" si="40"/>
        <v>1</v>
      </c>
      <c r="L653" s="87">
        <v>1</v>
      </c>
      <c r="M653" s="87">
        <f t="shared" si="41"/>
        <v>1</v>
      </c>
      <c r="N653" s="87" t="str">
        <f t="shared" si="4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('1','C0000654','ລູກປືນ KOYO 6308','','','','', '', '','','ລູກ',1,3,2,NOW(), 0, '0000-00-00 00:00:00', 0, '1',0,0 ); </v>
      </c>
      <c r="O653" s="87" t="str">
        <f t="shared" si="4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654" spans="1:15">
      <c r="A654" s="41">
        <v>655</v>
      </c>
      <c r="B654" s="34" t="s">
        <v>213</v>
      </c>
      <c r="C654" s="41" t="s">
        <v>4068</v>
      </c>
      <c r="D654" s="53" t="s">
        <v>2788</v>
      </c>
      <c r="E654" s="46" t="s">
        <v>29</v>
      </c>
      <c r="F654" s="49">
        <v>0</v>
      </c>
      <c r="G654" s="47" t="s">
        <v>105</v>
      </c>
      <c r="H654" s="48">
        <v>9</v>
      </c>
      <c r="I654" s="46" t="s">
        <v>552</v>
      </c>
      <c r="K654" s="87">
        <f t="shared" si="40"/>
        <v>1</v>
      </c>
      <c r="L654" s="87">
        <v>1</v>
      </c>
      <c r="M654" s="87">
        <f t="shared" si="41"/>
        <v>1</v>
      </c>
      <c r="N654" s="87" t="str">
        <f t="shared" si="4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('1','C0000655','ລູກແມັກ      STAPLES NO.23/17-H','','','','', '', '','','ກັບ',1,3,2,NOW(), 0, '0000-00-00 00:00:00', 0, '1',0,0 ); </v>
      </c>
      <c r="O654" s="87" t="str">
        <f t="shared" si="4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0,0,'9', 1, 1, 2, NOW(), 'ຮັບສິນຄ້າເຂົ້າໃໝ່', 'admin',' 0',0,0,0,'', '1','1','0000-00-00','-',NOW(),'-',NOW(),'-',NOW(),'1','1','','','');</v>
      </c>
    </row>
    <row r="655" spans="1:15">
      <c r="A655" s="41">
        <v>656</v>
      </c>
      <c r="B655" s="34" t="s">
        <v>213</v>
      </c>
      <c r="C655" s="41" t="s">
        <v>4069</v>
      </c>
      <c r="D655" s="53" t="s">
        <v>2797</v>
      </c>
      <c r="E655" s="46" t="s">
        <v>619</v>
      </c>
      <c r="F655" s="49">
        <v>0</v>
      </c>
      <c r="G655" s="47" t="s">
        <v>105</v>
      </c>
      <c r="H655" s="48">
        <v>2</v>
      </c>
      <c r="I655" s="46" t="s">
        <v>552</v>
      </c>
      <c r="K655" s="87">
        <f t="shared" si="40"/>
        <v>1</v>
      </c>
      <c r="L655" s="87">
        <v>1</v>
      </c>
      <c r="M655" s="87">
        <f t="shared" si="41"/>
        <v>1</v>
      </c>
      <c r="N655" s="87" t="str">
        <f t="shared" si="4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('1','C0000656','ລູກແມັກຄູ່ໃຫຍ່ P - 2213       20,000PCS/ແກັດ','','','','', '', '','','ແກັດ',1,3,2,NOW(), 0, '0000-00-00 00:00:00', 0, '1',0,0 ); </v>
      </c>
      <c r="O655" s="87" t="str">
        <f t="shared" si="4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0,0,'2', 1, 1, 2, NOW(), 'ຮັບສິນຄ້າເຂົ້າໃໝ່', 'admin',' 0',0,0,0,'', '1','1','0000-00-00','-',NOW(),'-',NOW(),'-',NOW(),'1','1','','','');</v>
      </c>
    </row>
    <row r="656" spans="1:15">
      <c r="A656" s="41">
        <v>657</v>
      </c>
      <c r="B656" s="34" t="s">
        <v>213</v>
      </c>
      <c r="C656" s="41" t="s">
        <v>4070</v>
      </c>
      <c r="D656" s="53" t="s">
        <v>2796</v>
      </c>
      <c r="E656" s="46" t="s">
        <v>29</v>
      </c>
      <c r="F656" s="49">
        <v>0</v>
      </c>
      <c r="G656" s="47" t="s">
        <v>105</v>
      </c>
      <c r="H656" s="48">
        <v>98</v>
      </c>
      <c r="I656" s="46" t="s">
        <v>552</v>
      </c>
      <c r="K656" s="87">
        <f t="shared" si="40"/>
        <v>1</v>
      </c>
      <c r="L656" s="87">
        <v>1</v>
      </c>
      <c r="M656" s="87">
        <f t="shared" si="41"/>
        <v>1</v>
      </c>
      <c r="N656" s="87" t="str">
        <f t="shared" si="4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('1','C0000657','ລູກແມັກຄູ່   1010J HI - TOP NAILS   5000 PCS/ກັບ','','','','', '', '','','ກັບ',1,3,2,NOW(), 0, '0000-00-00 00:00:00', 0, '1',0,0 ); </v>
      </c>
      <c r="O656" s="87" t="str">
        <f t="shared" si="4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0,0,'98', 1, 1, 2, NOW(), 'ຮັບສິນຄ້າເຂົ້າໃໝ່', 'admin',' 0',0,0,0,'', '1','1','0000-00-00','-',NOW(),'-',NOW(),'-',NOW(),'1','1','','','');</v>
      </c>
    </row>
    <row r="657" spans="1:15">
      <c r="A657" s="41">
        <v>658</v>
      </c>
      <c r="B657" s="34" t="s">
        <v>213</v>
      </c>
      <c r="C657" s="41" t="s">
        <v>4071</v>
      </c>
      <c r="D657" s="53" t="s">
        <v>2795</v>
      </c>
      <c r="E657" s="46" t="s">
        <v>29</v>
      </c>
      <c r="F657" s="49">
        <v>0</v>
      </c>
      <c r="G657" s="47" t="s">
        <v>105</v>
      </c>
      <c r="H657" s="48">
        <v>82</v>
      </c>
      <c r="I657" s="46" t="s">
        <v>552</v>
      </c>
      <c r="K657" s="87">
        <f t="shared" si="40"/>
        <v>1</v>
      </c>
      <c r="L657" s="87">
        <v>1</v>
      </c>
      <c r="M657" s="87">
        <f t="shared" si="41"/>
        <v>1</v>
      </c>
      <c r="N657" s="87" t="str">
        <f t="shared" si="4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('1','C0000658','ລູກແມັກດ່ຽວ  F10 HI - TOP  NAILS  5000 PCS/ກັບ','','','','', '', '','','ກັບ',1,3,2,NOW(), 0, '0000-00-00 00:00:00', 0, '1',0,0 ); </v>
      </c>
      <c r="O657" s="87" t="str">
        <f t="shared" si="4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0,0,'82', 1, 1, 2, NOW(), 'ຮັບສິນຄ້າເຂົ້າໃໝ່', 'admin',' 0',0,0,0,'', '1','1','0000-00-00','-',NOW(),'-',NOW(),'-',NOW(),'1','1','','','');</v>
      </c>
    </row>
    <row r="658" spans="1:15">
      <c r="A658" s="41">
        <v>659</v>
      </c>
      <c r="B658" s="34" t="s">
        <v>213</v>
      </c>
      <c r="C658" s="41" t="s">
        <v>4072</v>
      </c>
      <c r="D658" s="53" t="s">
        <v>2794</v>
      </c>
      <c r="E658" s="46" t="s">
        <v>29</v>
      </c>
      <c r="F658" s="49">
        <v>0</v>
      </c>
      <c r="G658" s="47" t="s">
        <v>105</v>
      </c>
      <c r="H658" s="48">
        <v>42</v>
      </c>
      <c r="I658" s="46" t="s">
        <v>552</v>
      </c>
      <c r="K658" s="87">
        <f t="shared" si="40"/>
        <v>1</v>
      </c>
      <c r="L658" s="87">
        <v>1</v>
      </c>
      <c r="M658" s="87">
        <f t="shared" si="41"/>
        <v>1</v>
      </c>
      <c r="N658" s="87" t="str">
        <f t="shared" si="4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('1','C0000659','ລູກແມັກດ່ຽວ  F15 HI - TOP  NAILS  5000 PCS/ກັບ','','','','', '', '','','ກັບ',1,3,2,NOW(), 0, '0000-00-00 00:00:00', 0, '1',0,0 ); </v>
      </c>
      <c r="O658" s="87" t="str">
        <f t="shared" si="4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0,0,'42', 1, 1, 2, NOW(), 'ຮັບສິນຄ້າເຂົ້າໃໝ່', 'admin',' 0',0,0,0,'', '1','1','0000-00-00','-',NOW(),'-',NOW(),'-',NOW(),'1','1','','','');</v>
      </c>
    </row>
    <row r="659" spans="1:15">
      <c r="A659" s="41">
        <v>660</v>
      </c>
      <c r="B659" s="34" t="s">
        <v>213</v>
      </c>
      <c r="C659" s="41" t="s">
        <v>4073</v>
      </c>
      <c r="D659" s="53" t="s">
        <v>2793</v>
      </c>
      <c r="E659" s="46" t="s">
        <v>29</v>
      </c>
      <c r="F659" s="49">
        <v>0</v>
      </c>
      <c r="G659" s="47" t="s">
        <v>105</v>
      </c>
      <c r="H659" s="48">
        <v>5</v>
      </c>
      <c r="I659" s="46" t="s">
        <v>552</v>
      </c>
      <c r="K659" s="87">
        <f t="shared" si="40"/>
        <v>1</v>
      </c>
      <c r="L659" s="87">
        <v>1</v>
      </c>
      <c r="M659" s="87">
        <f t="shared" si="41"/>
        <v>1</v>
      </c>
      <c r="N659" s="87" t="str">
        <f t="shared" si="4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('1','C0000660','ລູກແມັກດ່ຽວ  F50  EUROX      5000 PCS/ກັບ','','','','', '', '','','ກັບ',1,3,2,NOW(), 0, '0000-00-00 00:00:00', 0, '1',0,0 ); </v>
      </c>
      <c r="O659" s="87" t="str">
        <f t="shared" si="4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0,0,'5', 1, 1, 2, NOW(), 'ຮັບສິນຄ້າເຂົ້າໃໝ່', 'admin',' 0',0,0,0,'', '1','1','0000-00-00','-',NOW(),'-',NOW(),'-',NOW(),'1','1','','','');</v>
      </c>
    </row>
    <row r="660" spans="1:15">
      <c r="A660" s="41">
        <v>661</v>
      </c>
      <c r="B660" s="34" t="s">
        <v>213</v>
      </c>
      <c r="C660" s="41" t="s">
        <v>4074</v>
      </c>
      <c r="D660" s="53" t="s">
        <v>2792</v>
      </c>
      <c r="E660" s="46" t="s">
        <v>29</v>
      </c>
      <c r="F660" s="49">
        <v>0</v>
      </c>
      <c r="G660" s="47" t="s">
        <v>105</v>
      </c>
      <c r="H660" s="48">
        <v>15</v>
      </c>
      <c r="I660" s="46" t="s">
        <v>552</v>
      </c>
      <c r="K660" s="87">
        <f t="shared" si="40"/>
        <v>1</v>
      </c>
      <c r="L660" s="87">
        <v>1</v>
      </c>
      <c r="M660" s="87">
        <f t="shared" si="41"/>
        <v>1</v>
      </c>
      <c r="N660" s="87" t="str">
        <f t="shared" si="4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('1','C0000661','ລູກແມັກດ່ຽວ  T50','','','','', '', '','','ກັບ',1,3,2,NOW(), 0, '0000-00-00 00:00:00', 0, '1',0,0 ); </v>
      </c>
      <c r="O660" s="87" t="str">
        <f t="shared" si="4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0,0,'15', 1, 1, 2, NOW(), 'ຮັບສິນຄ້າເຂົ້າໃໝ່', 'admin',' 0',0,0,0,'', '1','1','0000-00-00','-',NOW(),'-',NOW(),'-',NOW(),'1','1','','','');</v>
      </c>
    </row>
    <row r="661" spans="1:15">
      <c r="A661" s="41">
        <v>662</v>
      </c>
      <c r="B661" s="34" t="s">
        <v>213</v>
      </c>
      <c r="C661" s="41" t="s">
        <v>4075</v>
      </c>
      <c r="D661" s="53" t="s">
        <v>2791</v>
      </c>
      <c r="E661" s="46" t="s">
        <v>29</v>
      </c>
      <c r="F661" s="49">
        <v>0</v>
      </c>
      <c r="G661" s="47" t="s">
        <v>105</v>
      </c>
      <c r="H661" s="48">
        <v>8</v>
      </c>
      <c r="I661" s="46" t="s">
        <v>552</v>
      </c>
      <c r="K661" s="87">
        <f t="shared" si="40"/>
        <v>1</v>
      </c>
      <c r="L661" s="87">
        <v>1</v>
      </c>
      <c r="M661" s="87">
        <f t="shared" si="41"/>
        <v>1</v>
      </c>
      <c r="N661" s="87" t="str">
        <f t="shared" si="4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('1','C0000662','ລູກແມັກດ່ຽວ ( ຍິງຄອນກີດ )  FST30   1500 PCS/ກັບ','','','','', '', '','','ກັບ',1,3,2,NOW(), 0, '0000-00-00 00:00:00', 0, '1',0,0 ); </v>
      </c>
      <c r="O661" s="87" t="str">
        <f t="shared" si="4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0,0,'8', 1, 1, 2, NOW(), 'ຮັບສິນຄ້າເຂົ້າໃໝ່', 'admin',' 0',0,0,0,'', '1','1','0000-00-00','-',NOW(),'-',NOW(),'-',NOW(),'1','1','','','');</v>
      </c>
    </row>
    <row r="662" spans="1:15">
      <c r="A662" s="41">
        <v>663</v>
      </c>
      <c r="B662" s="34" t="s">
        <v>213</v>
      </c>
      <c r="C662" s="41" t="s">
        <v>4076</v>
      </c>
      <c r="D662" s="53" t="s">
        <v>2790</v>
      </c>
      <c r="E662" s="46" t="s">
        <v>29</v>
      </c>
      <c r="F662" s="49">
        <v>0</v>
      </c>
      <c r="G662" s="47" t="s">
        <v>105</v>
      </c>
      <c r="H662" s="48">
        <v>33</v>
      </c>
      <c r="I662" s="46" t="s">
        <v>552</v>
      </c>
      <c r="K662" s="87">
        <f t="shared" si="40"/>
        <v>1</v>
      </c>
      <c r="L662" s="87">
        <v>1</v>
      </c>
      <c r="M662" s="87">
        <f t="shared" si="41"/>
        <v>1</v>
      </c>
      <c r="N662" s="87" t="str">
        <f t="shared" si="4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('1','C0000663','ລູກແມັກດ່ຽວ ( ຍິງຄອນກີດ )  ST32     1000 PCS/ກັບ','','','','', '', '','','ກັບ',1,3,2,NOW(), 0, '0000-00-00 00:00:00', 0, '1',0,0 ); </v>
      </c>
      <c r="O662" s="87" t="str">
        <f t="shared" si="4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0,0,'33', 1, 1, 2, NOW(), 'ຮັບສິນຄ້າເຂົ້າໃໝ່', 'admin',' 0',0,0,0,'', '1','1','0000-00-00','-',NOW(),'-',NOW(),'-',NOW(),'1','1','','','');</v>
      </c>
    </row>
    <row r="663" spans="1:15">
      <c r="A663" s="41">
        <v>664</v>
      </c>
      <c r="B663" s="34" t="s">
        <v>213</v>
      </c>
      <c r="C663" s="41" t="s">
        <v>4077</v>
      </c>
      <c r="D663" s="53" t="s">
        <v>2789</v>
      </c>
      <c r="E663" s="46" t="s">
        <v>29</v>
      </c>
      <c r="F663" s="49">
        <v>0</v>
      </c>
      <c r="G663" s="47" t="s">
        <v>105</v>
      </c>
      <c r="H663" s="48">
        <v>17</v>
      </c>
      <c r="I663" s="46" t="s">
        <v>552</v>
      </c>
      <c r="K663" s="87">
        <f t="shared" si="40"/>
        <v>1</v>
      </c>
      <c r="L663" s="87">
        <v>1</v>
      </c>
      <c r="M663" s="87">
        <f t="shared" si="41"/>
        <v>1</v>
      </c>
      <c r="N663" s="87" t="str">
        <f t="shared" si="4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('1','C0000664','ລູກແມັກດ່ຽວ ( ຍິງຄອນກີດ )   ST38     ','','','','', '', '','','ກັບ',1,3,2,NOW(), 0, '0000-00-00 00:00:00', 0, '1',0,0 ); </v>
      </c>
      <c r="O663" s="87" t="str">
        <f t="shared" si="4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0,0,'17', 1, 1, 2, NOW(), 'ຮັບສິນຄ້າເຂົ້າໃໝ່', 'admin',' 0',0,0,0,'', '1','1','0000-00-00','-',NOW(),'-',NOW(),'-',NOW(),'1','1','','','');</v>
      </c>
    </row>
    <row r="664" spans="1:15">
      <c r="A664" s="41">
        <v>665</v>
      </c>
      <c r="B664" s="34" t="s">
        <v>213</v>
      </c>
      <c r="C664" s="41" t="s">
        <v>4078</v>
      </c>
      <c r="D664" s="53" t="s">
        <v>3065</v>
      </c>
      <c r="E664" s="46" t="s">
        <v>29</v>
      </c>
      <c r="F664" s="49">
        <v>120</v>
      </c>
      <c r="G664" s="109" t="s">
        <v>671</v>
      </c>
      <c r="H664" s="36">
        <v>6</v>
      </c>
      <c r="I664" s="46" t="s">
        <v>570</v>
      </c>
      <c r="K664" s="87">
        <f t="shared" si="40"/>
        <v>4</v>
      </c>
      <c r="L664" s="87">
        <v>1</v>
      </c>
      <c r="M664" s="87">
        <f t="shared" si="41"/>
        <v>3</v>
      </c>
      <c r="N664" s="87" t="str">
        <f t="shared" si="4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('4','C0000665','ລູກແມັກດ່ຽວ    F30     5000PCS/ກັບ','','','','', '', '','','ກັບ',1,3,2,NOW(), 0, '0000-00-00 00:00:00', 0, '1',0,0 ); </v>
      </c>
      <c r="O664" s="87" t="str">
        <f t="shared" si="4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'4', '2024-04-10', (SELECT MAX(materialID) as materialID FROM tb_material WHERE info_id= '4'), 0,0,'6', 1, 1, 2, NOW(), 'ຮັບສິນຄ້າເຂົ້າໃໝ່', 'admin',' 120',0,0,0,'', '1','1','0000-00-00','-',NOW(),'-',NOW(),'-',NOW(),'3','1','','','');</v>
      </c>
    </row>
    <row r="665" spans="1:15">
      <c r="A665" s="41">
        <v>666</v>
      </c>
      <c r="B665" s="34" t="s">
        <v>213</v>
      </c>
      <c r="C665" s="41" t="s">
        <v>4079</v>
      </c>
      <c r="D665" s="13" t="s">
        <v>3243</v>
      </c>
      <c r="E665" s="4" t="s">
        <v>4</v>
      </c>
      <c r="F665" s="49">
        <v>0</v>
      </c>
      <c r="G665" s="47" t="s">
        <v>105</v>
      </c>
      <c r="H665" s="8">
        <v>44</v>
      </c>
      <c r="I665" s="39" t="s">
        <v>484</v>
      </c>
      <c r="K665" s="87">
        <f t="shared" si="40"/>
        <v>1</v>
      </c>
      <c r="L665" s="87">
        <v>1</v>
      </c>
      <c r="M665" s="87">
        <f t="shared" si="41"/>
        <v>1</v>
      </c>
      <c r="N665" s="87" t="str">
        <f t="shared" si="4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('1','C0000666','ເຫລັກງໍ 4 ຮູ (ສາຍສະລິ່ງ)','','','','', '', '','','ອັນ',1,3,2,NOW(), 0, '0000-00-00 00:00:00', 0, '1',0,0 ); </v>
      </c>
      <c r="O665" s="87" t="str">
        <f t="shared" si="4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0,0,'44', 1, 1, 2, NOW(), 'ຮັບສິນຄ້າເຂົ້າໃໝ່', 'admin',' 0',0,0,0,'', '1','1','0000-00-00','-',NOW(),'-',NOW(),'-',NOW(),'1','1','','','');</v>
      </c>
    </row>
    <row r="666" spans="1:15">
      <c r="A666" s="41">
        <v>667</v>
      </c>
      <c r="B666" s="34" t="s">
        <v>213</v>
      </c>
      <c r="C666" s="41" t="s">
        <v>4080</v>
      </c>
      <c r="D666" s="13" t="s">
        <v>3244</v>
      </c>
      <c r="E666" s="4" t="s">
        <v>4</v>
      </c>
      <c r="F666" s="49">
        <v>0</v>
      </c>
      <c r="G666" s="47" t="s">
        <v>105</v>
      </c>
      <c r="H666" s="8">
        <v>5</v>
      </c>
      <c r="I666" s="39" t="s">
        <v>484</v>
      </c>
      <c r="K666" s="87">
        <f t="shared" si="40"/>
        <v>1</v>
      </c>
      <c r="L666" s="87">
        <v>1</v>
      </c>
      <c r="M666" s="87">
        <f t="shared" si="41"/>
        <v>1</v>
      </c>
      <c r="N666" s="87" t="str">
        <f t="shared" si="4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('1','C0000667','ເຫລັກຊື່ 3 ຮູ (ສາຍສະລິ່ງ)','','','','', '', '','','ອັນ',1,3,2,NOW(), 0, '0000-00-00 00:00:00', 0, '1',0,0 ); </v>
      </c>
      <c r="O666" s="87" t="str">
        <f t="shared" si="4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0,0,'5', 1, 1, 2, NOW(), 'ຮັບສິນຄ້າເຂົ້າໃໝ່', 'admin',' 0',0,0,0,'', '1','1','0000-00-00','-',NOW(),'-',NOW(),'-',NOW(),'1','1','','','');</v>
      </c>
    </row>
    <row r="667" spans="1:15">
      <c r="A667" s="41">
        <v>668</v>
      </c>
      <c r="B667" s="34" t="s">
        <v>213</v>
      </c>
      <c r="C667" s="41" t="s">
        <v>4081</v>
      </c>
      <c r="D667" s="13" t="s">
        <v>528</v>
      </c>
      <c r="E667" s="4" t="s">
        <v>4</v>
      </c>
      <c r="F667" s="49">
        <v>0</v>
      </c>
      <c r="G667" s="47" t="s">
        <v>105</v>
      </c>
      <c r="H667" s="8">
        <v>13</v>
      </c>
      <c r="I667" s="39" t="s">
        <v>484</v>
      </c>
      <c r="K667" s="87">
        <f t="shared" si="40"/>
        <v>1</v>
      </c>
      <c r="L667" s="87">
        <v>1</v>
      </c>
      <c r="M667" s="87">
        <f t="shared" si="41"/>
        <v>1</v>
      </c>
      <c r="N667" s="87" t="str">
        <f t="shared" si="4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('1','C0000668','ເຫລັກຈ່ອງສາຍສະລິ່ງ HBM13-3D','','','','', '', '','','ອັນ',1,3,2,NOW(), 0, '0000-00-00 00:00:00', 0, '1',0,0 ); </v>
      </c>
      <c r="O667" s="87" t="str">
        <f t="shared" si="4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0,0,'13', 1, 1, 2, NOW(), 'ຮັບສິນຄ້າເຂົ້າໃໝ່', 'admin',' 0',0,0,0,'', '1','1','0000-00-00','-',NOW(),'-',NOW(),'-',NOW(),'1','1','','','');</v>
      </c>
    </row>
    <row r="668" spans="1:15">
      <c r="A668" s="41">
        <v>669</v>
      </c>
      <c r="B668" s="34" t="s">
        <v>213</v>
      </c>
      <c r="C668" s="41" t="s">
        <v>4082</v>
      </c>
      <c r="D668" s="13" t="s">
        <v>529</v>
      </c>
      <c r="E668" s="4" t="s">
        <v>4</v>
      </c>
      <c r="F668" s="49">
        <v>0</v>
      </c>
      <c r="G668" s="47" t="s">
        <v>105</v>
      </c>
      <c r="H668" s="8">
        <v>15</v>
      </c>
      <c r="I668" s="39" t="s">
        <v>484</v>
      </c>
      <c r="K668" s="87">
        <f t="shared" si="40"/>
        <v>1</v>
      </c>
      <c r="L668" s="87">
        <v>1</v>
      </c>
      <c r="M668" s="87">
        <f t="shared" si="41"/>
        <v>1</v>
      </c>
      <c r="N668" s="87" t="str">
        <f t="shared" si="4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('1','C0000669','ເຫລັກຈ່ອງສາຍສະລິ່ງ HBM13-4D','','','','', '', '','','ອັນ',1,3,2,NOW(), 0, '0000-00-00 00:00:00', 0, '1',0,0 ); </v>
      </c>
      <c r="O668" s="87" t="str">
        <f t="shared" si="4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0,0,'15', 1, 1, 2, NOW(), 'ຮັບສິນຄ້າເຂົ້າໃໝ່', 'admin',' 0',0,0,0,'', '1','1','0000-00-00','-',NOW(),'-',NOW(),'-',NOW(),'1','1','','','');</v>
      </c>
    </row>
    <row r="669" spans="1:15">
      <c r="A669" s="41">
        <v>670</v>
      </c>
      <c r="B669" s="34" t="s">
        <v>213</v>
      </c>
      <c r="C669" s="41" t="s">
        <v>4083</v>
      </c>
      <c r="D669" s="13" t="s">
        <v>530</v>
      </c>
      <c r="E669" s="4" t="s">
        <v>4</v>
      </c>
      <c r="F669" s="49">
        <v>0</v>
      </c>
      <c r="G669" s="47" t="s">
        <v>105</v>
      </c>
      <c r="H669" s="8">
        <v>89</v>
      </c>
      <c r="I669" s="39" t="s">
        <v>484</v>
      </c>
      <c r="K669" s="87">
        <f t="shared" si="40"/>
        <v>1</v>
      </c>
      <c r="L669" s="87">
        <v>1</v>
      </c>
      <c r="M669" s="87">
        <f t="shared" si="41"/>
        <v>1</v>
      </c>
      <c r="N669" s="87" t="str">
        <f t="shared" si="4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('1','C0000670','ເຫລັກຈ່ອງສາຍສະລິ່ງ HBM13-5D','','','','', '', '','','ອັນ',1,3,2,NOW(), 0, '0000-00-00 00:00:00', 0, '1',0,0 ); </v>
      </c>
      <c r="O669" s="87" t="str">
        <f t="shared" si="4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0,0,'89', 1, 1, 2, NOW(), 'ຮັບສິນຄ້າເຂົ້າໃໝ່', 'admin',' 0',0,0,0,'', '1','1','0000-00-00','-',NOW(),'-',NOW(),'-',NOW(),'1','1','','','');</v>
      </c>
    </row>
    <row r="670" spans="1:15">
      <c r="A670" s="41">
        <v>671</v>
      </c>
      <c r="B670" s="34" t="s">
        <v>213</v>
      </c>
      <c r="C670" s="41" t="s">
        <v>4084</v>
      </c>
      <c r="D670" s="13" t="s">
        <v>531</v>
      </c>
      <c r="E670" s="4" t="s">
        <v>4</v>
      </c>
      <c r="F670" s="49">
        <v>0</v>
      </c>
      <c r="G670" s="47" t="s">
        <v>105</v>
      </c>
      <c r="H670" s="8">
        <v>2</v>
      </c>
      <c r="I670" s="39" t="s">
        <v>484</v>
      </c>
      <c r="K670" s="87">
        <f t="shared" si="40"/>
        <v>1</v>
      </c>
      <c r="L670" s="87">
        <v>1</v>
      </c>
      <c r="M670" s="87">
        <f t="shared" si="41"/>
        <v>1</v>
      </c>
      <c r="N670" s="87" t="str">
        <f t="shared" si="4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('1','C0000671','ເຫລັກຈ່ອງສາຍສະລິ່ງ VSL6','','','','', '', '','','ອັນ',1,3,2,NOW(), 0, '0000-00-00 00:00:00', 0, '1',0,0 ); </v>
      </c>
      <c r="O670" s="87" t="str">
        <f t="shared" si="4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0,0,'2', 1, 1, 2, NOW(), 'ຮັບສິນຄ້າເຂົ້າໃໝ່', 'admin',' 0',0,0,0,'', '1','1','0000-00-00','-',NOW(),'-',NOW(),'-',NOW(),'1','1','','','');</v>
      </c>
    </row>
    <row r="671" spans="1:15">
      <c r="A671" s="41">
        <v>672</v>
      </c>
      <c r="B671" s="34" t="s">
        <v>213</v>
      </c>
      <c r="C671" s="41" t="s">
        <v>4085</v>
      </c>
      <c r="D671" s="13" t="s">
        <v>532</v>
      </c>
      <c r="E671" s="4" t="s">
        <v>4</v>
      </c>
      <c r="F671" s="49">
        <v>0</v>
      </c>
      <c r="G671" s="47" t="s">
        <v>105</v>
      </c>
      <c r="H671" s="8">
        <v>4</v>
      </c>
      <c r="I671" s="39" t="s">
        <v>484</v>
      </c>
      <c r="K671" s="87">
        <f t="shared" si="40"/>
        <v>1</v>
      </c>
      <c r="L671" s="87">
        <v>1</v>
      </c>
      <c r="M671" s="87">
        <f t="shared" si="41"/>
        <v>1</v>
      </c>
      <c r="N671" s="87" t="str">
        <f t="shared" si="4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('1','C0000672','ເຫລັກຈ່ອງສາຍສະລິ່ງ VSL5-127  ເຫລັກງໍ 5 ຮູ','','','','', '', '','','ອັນ',1,3,2,NOW(), 0, '0000-00-00 00:00:00', 0, '1',0,0 ); </v>
      </c>
      <c r="O671" s="87" t="str">
        <f t="shared" si="4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0,0,'4', 1, 1, 2, NOW(), 'ຮັບສິນຄ້າເຂົ້າໃໝ່', 'admin',' 0',0,0,0,'', '1','1','0000-00-00','-',NOW(),'-',NOW(),'-',NOW(),'1','1','','','');</v>
      </c>
    </row>
    <row r="672" spans="1:15">
      <c r="A672" s="41">
        <v>673</v>
      </c>
      <c r="B672" s="34" t="s">
        <v>213</v>
      </c>
      <c r="C672" s="41" t="s">
        <v>4086</v>
      </c>
      <c r="D672" s="53" t="s">
        <v>3264</v>
      </c>
      <c r="E672" s="46" t="s">
        <v>1</v>
      </c>
      <c r="F672" s="49">
        <v>0</v>
      </c>
      <c r="G672" s="47" t="s">
        <v>105</v>
      </c>
      <c r="H672" s="48">
        <v>23</v>
      </c>
      <c r="I672" s="46" t="s">
        <v>552</v>
      </c>
      <c r="K672" s="87">
        <f t="shared" si="40"/>
        <v>1</v>
      </c>
      <c r="L672" s="87">
        <v>1</v>
      </c>
      <c r="M672" s="87">
        <f t="shared" si="41"/>
        <v>1</v>
      </c>
      <c r="N672" s="87" t="str">
        <f t="shared" si="4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('1','C0000673','ເຫລັກ ປ້ອງອ້ອຍ  Ø12   10M','','','','', '', '','','ເສັ້ນ',1,3,2,NOW(), 0, '0000-00-00 00:00:00', 0, '1',0,0 ); </v>
      </c>
      <c r="O672" s="87" t="str">
        <f t="shared" si="4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0,0,'23', 1, 1, 2, NOW(), 'ຮັບສິນຄ້າເຂົ້າໃໝ່', 'admin',' 0',0,0,0,'', '1','1','0000-00-00','-',NOW(),'-',NOW(),'-',NOW(),'1','1','','','');</v>
      </c>
    </row>
    <row r="673" spans="1:15">
      <c r="A673" s="41">
        <v>674</v>
      </c>
      <c r="B673" s="34" t="s">
        <v>213</v>
      </c>
      <c r="C673" s="41" t="s">
        <v>4087</v>
      </c>
      <c r="D673" s="20" t="s">
        <v>3265</v>
      </c>
      <c r="E673" s="4" t="s">
        <v>1</v>
      </c>
      <c r="F673" s="49">
        <v>0</v>
      </c>
      <c r="G673" s="47" t="s">
        <v>105</v>
      </c>
      <c r="H673" s="8">
        <v>13514</v>
      </c>
      <c r="I673" s="163" t="s">
        <v>652</v>
      </c>
      <c r="K673" s="87">
        <f t="shared" si="40"/>
        <v>1</v>
      </c>
      <c r="L673" s="87">
        <v>1</v>
      </c>
      <c r="M673" s="87">
        <f t="shared" si="41"/>
        <v>1</v>
      </c>
      <c r="N673" s="87" t="str">
        <f t="shared" si="4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('1','C0000674','ເຫລັກ ເສັ້ນລວດ (ສຳຫລັບຕະຂໍໄຟ)  Ø3-5   3M','','','','', '', '','','ເສັ້ນ',1,3,2,NOW(), 0, '0000-00-00 00:00:00', 0, '1',0,0 ); </v>
      </c>
      <c r="O673" s="87" t="str">
        <f t="shared" si="4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0,0,'13514', 1, 1, 2, NOW(), 'ຮັບສິນຄ້າເຂົ້າໃໝ່', 'admin',' 0',0,0,0,'', '1','1','0000-00-00','-',NOW(),'-',NOW(),'-',NOW(),'1','1','','','');</v>
      </c>
    </row>
    <row r="674" spans="1:15">
      <c r="A674" s="41">
        <v>675</v>
      </c>
      <c r="B674" s="34" t="s">
        <v>213</v>
      </c>
      <c r="C674" s="41" t="s">
        <v>4088</v>
      </c>
      <c r="D674" s="53" t="s">
        <v>3281</v>
      </c>
      <c r="E674" s="46" t="s">
        <v>1</v>
      </c>
      <c r="F674" s="49">
        <v>0</v>
      </c>
      <c r="G674" s="47" t="s">
        <v>105</v>
      </c>
      <c r="H674" s="48">
        <v>53</v>
      </c>
      <c r="I674" s="46" t="s">
        <v>552</v>
      </c>
      <c r="K674" s="87">
        <f t="shared" si="40"/>
        <v>1</v>
      </c>
      <c r="L674" s="87">
        <v>1</v>
      </c>
      <c r="M674" s="87">
        <f t="shared" si="41"/>
        <v>1</v>
      </c>
      <c r="N674" s="87" t="str">
        <f t="shared" si="4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('1','C0000675','ເຫລັກກ໋ອງ  25 X 25 mm X 3M       ','','','','', '', '','','ເສັ້ນ',1,3,2,NOW(), 0, '0000-00-00 00:00:00', 0, '1',0,0 ); </v>
      </c>
      <c r="O674" s="87" t="str">
        <f t="shared" si="4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0,0,'53', 1, 1, 2, NOW(), 'ຮັບສິນຄ້າເຂົ້າໃໝ່', 'admin',' 0',0,0,0,'', '1','1','0000-00-00','-',NOW(),'-',NOW(),'-',NOW(),'1','1','','','');</v>
      </c>
    </row>
    <row r="675" spans="1:15">
      <c r="A675" s="41">
        <v>676</v>
      </c>
      <c r="B675" s="34" t="s">
        <v>213</v>
      </c>
      <c r="C675" s="41" t="s">
        <v>4089</v>
      </c>
      <c r="D675" s="53" t="s">
        <v>3260</v>
      </c>
      <c r="E675" s="46" t="s">
        <v>1</v>
      </c>
      <c r="F675" s="49">
        <v>84</v>
      </c>
      <c r="G675" s="109" t="s">
        <v>671</v>
      </c>
      <c r="H675" s="48">
        <v>11</v>
      </c>
      <c r="I675" s="46" t="s">
        <v>570</v>
      </c>
      <c r="K675" s="87">
        <f t="shared" si="40"/>
        <v>4</v>
      </c>
      <c r="L675" s="87">
        <v>1</v>
      </c>
      <c r="M675" s="87">
        <f t="shared" si="41"/>
        <v>3</v>
      </c>
      <c r="N675" s="87" t="str">
        <f t="shared" si="4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('4','C0000676','ເຫລັກກ່ອງ ເຄືອບກາວະໄນ  15 X 15 mm X 6M','','','','', '', '','','ເສັ້ນ',1,3,2,NOW(), 0, '0000-00-00 00:00:00', 0, '1',0,0 ); </v>
      </c>
      <c r="O675" s="87" t="str">
        <f t="shared" si="4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'4', '2024-04-10', (SELECT MAX(materialID) as materialID FROM tb_material WHERE info_id= '4'), 0,0,'11', 1, 1, 2, NOW(), 'ຮັບສິນຄ້າເຂົ້າໃໝ່', 'admin',' 84',0,0,0,'', '1','1','0000-00-00','-',NOW(),'-',NOW(),'-',NOW(),'3','1','','','');</v>
      </c>
    </row>
    <row r="676" spans="1:15">
      <c r="A676" s="41">
        <v>677</v>
      </c>
      <c r="B676" s="34" t="s">
        <v>213</v>
      </c>
      <c r="C676" s="41" t="s">
        <v>4090</v>
      </c>
      <c r="D676" s="53" t="s">
        <v>3261</v>
      </c>
      <c r="E676" s="46" t="s">
        <v>1</v>
      </c>
      <c r="F676" s="49">
        <v>0</v>
      </c>
      <c r="G676" s="47" t="s">
        <v>105</v>
      </c>
      <c r="H676" s="48">
        <v>1</v>
      </c>
      <c r="I676" s="46" t="s">
        <v>552</v>
      </c>
      <c r="K676" s="87">
        <f t="shared" si="40"/>
        <v>1</v>
      </c>
      <c r="L676" s="87">
        <v>1</v>
      </c>
      <c r="M676" s="87">
        <f t="shared" si="41"/>
        <v>1</v>
      </c>
      <c r="N676" s="87" t="str">
        <f t="shared" si="4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('1','C0000677','ເຫລັກກ່ອງ ເຄືອບກາວະໄນ  25 X 25 mm X 6M','','','','', '', '','','ເສັ້ນ',1,3,2,NOW(), 0, '0000-00-00 00:00:00', 0, '1',0,0 ); </v>
      </c>
      <c r="O676" s="87" t="str">
        <f t="shared" si="4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677" spans="1:15">
      <c r="A677" s="41">
        <v>678</v>
      </c>
      <c r="B677" s="34" t="s">
        <v>213</v>
      </c>
      <c r="C677" s="41" t="s">
        <v>4091</v>
      </c>
      <c r="D677" s="53" t="s">
        <v>3261</v>
      </c>
      <c r="E677" s="46" t="s">
        <v>1</v>
      </c>
      <c r="F677" s="49">
        <v>75000</v>
      </c>
      <c r="G677" s="47" t="s">
        <v>105</v>
      </c>
      <c r="H677" s="48">
        <v>1</v>
      </c>
      <c r="I677" s="46" t="s">
        <v>612</v>
      </c>
      <c r="K677" s="87">
        <f t="shared" si="40"/>
        <v>5</v>
      </c>
      <c r="L677" s="87">
        <v>1</v>
      </c>
      <c r="M677" s="87">
        <f t="shared" si="41"/>
        <v>1</v>
      </c>
      <c r="N677" s="87" t="str">
        <f t="shared" si="4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('5','C0000678','ເຫລັກກ່ອງ ເຄືອບກາວະໄນ  25 X 25 mm X 6M','','','','', '', '','','ເສັ້ນ',1,3,2,NOW(), 0, '0000-00-00 00:00:00', 0, '1',0,0 ); </v>
      </c>
      <c r="O677" s="87" t="str">
        <f t="shared" si="4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'5', '2024-04-10', (SELECT MAX(materialID) as materialID FROM tb_material WHERE info_id= '5'), 0,0,'1', 1, 1, 2, NOW(), 'ຮັບສິນຄ້າເຂົ້າໃໝ່', 'admin',' 75000',0,0,0,'', '1','1','0000-00-00','-',NOW(),'-',NOW(),'-',NOW(),'1','1','','','');</v>
      </c>
    </row>
    <row r="678" spans="1:15">
      <c r="A678" s="41">
        <v>679</v>
      </c>
      <c r="B678" s="34" t="s">
        <v>213</v>
      </c>
      <c r="C678" s="41" t="s">
        <v>4092</v>
      </c>
      <c r="D678" s="53" t="s">
        <v>3261</v>
      </c>
      <c r="E678" s="46" t="s">
        <v>1</v>
      </c>
      <c r="F678" s="49">
        <v>67000</v>
      </c>
      <c r="G678" s="47" t="s">
        <v>105</v>
      </c>
      <c r="H678" s="48">
        <v>1</v>
      </c>
      <c r="I678" s="46" t="s">
        <v>570</v>
      </c>
      <c r="K678" s="87">
        <f t="shared" si="40"/>
        <v>4</v>
      </c>
      <c r="L678" s="87">
        <v>1</v>
      </c>
      <c r="M678" s="87">
        <f t="shared" si="41"/>
        <v>1</v>
      </c>
      <c r="N678" s="87" t="str">
        <f t="shared" si="4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('4','C0000679','ເຫລັກກ່ອງ ເຄືອບກາວະໄນ  25 X 25 mm X 6M','','','','', '', '','','ເສັ້ນ',1,3,2,NOW(), 0, '0000-00-00 00:00:00', 0, '1',0,0 ); </v>
      </c>
      <c r="O678" s="87" t="str">
        <f t="shared" si="4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'4', '2024-04-10', (SELECT MAX(materialID) as materialID FROM tb_material WHERE info_id= '4'), 0,0,'1', 1, 1, 2, NOW(), 'ຮັບສິນຄ້າເຂົ້າໃໝ່', 'admin',' 67000',0,0,0,'', '1','1','0000-00-00','-',NOW(),'-',NOW(),'-',NOW(),'1','1','','','');</v>
      </c>
    </row>
    <row r="679" spans="1:15">
      <c r="A679" s="41">
        <v>680</v>
      </c>
      <c r="B679" s="34" t="s">
        <v>213</v>
      </c>
      <c r="C679" s="41" t="s">
        <v>4093</v>
      </c>
      <c r="D679" s="53" t="s">
        <v>3262</v>
      </c>
      <c r="E679" s="46" t="s">
        <v>1</v>
      </c>
      <c r="F679" s="49">
        <v>108000</v>
      </c>
      <c r="G679" s="47" t="s">
        <v>105</v>
      </c>
      <c r="H679" s="48">
        <v>4</v>
      </c>
      <c r="I679" s="46" t="s">
        <v>1456</v>
      </c>
      <c r="K679" s="87">
        <f t="shared" si="40"/>
        <v>2</v>
      </c>
      <c r="L679" s="87">
        <v>1</v>
      </c>
      <c r="M679" s="87">
        <f t="shared" si="41"/>
        <v>1</v>
      </c>
      <c r="N679" s="87" t="str">
        <f t="shared" si="4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('2','C0000680','ເຫລັກກ່ອງ ເຄືອບກາວະໄນ  30 X 30 mm X 6M','','','','', '', '','','ເສັ້ນ',1,3,2,NOW(), 0, '0000-00-00 00:00:00', 0, '1',0,0 ); </v>
      </c>
      <c r="O679" s="87" t="str">
        <f t="shared" si="4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'2', '2024-04-10', (SELECT MAX(materialID) as materialID FROM tb_material WHERE info_id= '2'), 0,0,'4', 1, 1, 2, NOW(), 'ຮັບສິນຄ້າເຂົ້າໃໝ່', 'admin',' 108000',0,0,0,'', '1','1','0000-00-00','-',NOW(),'-',NOW(),'-',NOW(),'1','1','','','');</v>
      </c>
    </row>
    <row r="680" spans="1:15">
      <c r="A680" s="41">
        <v>681</v>
      </c>
      <c r="B680" s="34" t="s">
        <v>213</v>
      </c>
      <c r="C680" s="41" t="s">
        <v>4094</v>
      </c>
      <c r="D680" s="53" t="s">
        <v>3263</v>
      </c>
      <c r="E680" s="46" t="s">
        <v>1</v>
      </c>
      <c r="F680" s="49">
        <v>208000</v>
      </c>
      <c r="G680" s="47" t="s">
        <v>105</v>
      </c>
      <c r="H680" s="48">
        <v>1</v>
      </c>
      <c r="I680" s="46" t="s">
        <v>569</v>
      </c>
      <c r="K680" s="87">
        <f t="shared" si="40"/>
        <v>3</v>
      </c>
      <c r="L680" s="87">
        <v>1</v>
      </c>
      <c r="M680" s="87">
        <f t="shared" si="41"/>
        <v>1</v>
      </c>
      <c r="N680" s="87" t="str">
        <f t="shared" si="4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('3','C0000681','ເຫລັກກ່ອງ ເຄືອບກາວະໄນ  40 X 40 mm X 6M','','','','', '', '','','ເສັ້ນ',1,3,2,NOW(), 0, '0000-00-00 00:00:00', 0, '1',0,0 ); </v>
      </c>
      <c r="O680" s="87" t="str">
        <f t="shared" si="4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'3', '2024-04-10', (SELECT MAX(materialID) as materialID FROM tb_material WHERE info_id= '3'), 0,0,'1', 1, 1, 2, NOW(), 'ຮັບສິນຄ້າເຂົ້າໃໝ່', 'admin',' 208000',0,0,0,'', '1','1','0000-00-00','-',NOW(),'-',NOW(),'-',NOW(),'1','1','','','');</v>
      </c>
    </row>
    <row r="681" spans="1:15">
      <c r="A681" s="41">
        <v>682</v>
      </c>
      <c r="B681" s="34" t="s">
        <v>213</v>
      </c>
      <c r="C681" s="41" t="s">
        <v>4095</v>
      </c>
      <c r="D681" s="53" t="s">
        <v>3263</v>
      </c>
      <c r="E681" s="46" t="s">
        <v>1</v>
      </c>
      <c r="F681" s="49">
        <v>310</v>
      </c>
      <c r="G681" s="109" t="s">
        <v>671</v>
      </c>
      <c r="H681" s="48">
        <v>2</v>
      </c>
      <c r="I681" s="46" t="s">
        <v>1456</v>
      </c>
      <c r="K681" s="87">
        <f t="shared" si="40"/>
        <v>2</v>
      </c>
      <c r="L681" s="87">
        <v>1</v>
      </c>
      <c r="M681" s="87">
        <f t="shared" si="41"/>
        <v>3</v>
      </c>
      <c r="N681" s="87" t="str">
        <f t="shared" si="4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('2','C0000682','ເຫລັກກ່ອງ ເຄືອບກາວະໄນ  40 X 40 mm X 6M','','','','', '', '','','ເສັ້ນ',1,3,2,NOW(), 0, '0000-00-00 00:00:00', 0, '1',0,0 ); </v>
      </c>
      <c r="O681" s="87" t="str">
        <f t="shared" si="4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'2', '2024-04-10', (SELECT MAX(materialID) as materialID FROM tb_material WHERE info_id= '2'), 0,0,'2', 1, 1, 2, NOW(), 'ຮັບສິນຄ້າເຂົ້າໃໝ່', 'admin',' 310',0,0,0,'', '1','1','0000-00-00','-',NOW(),'-',NOW(),'-',NOW(),'3','1','','','');</v>
      </c>
    </row>
    <row r="682" spans="1:15">
      <c r="A682" s="41">
        <v>683</v>
      </c>
      <c r="B682" s="34" t="s">
        <v>213</v>
      </c>
      <c r="C682" s="41" t="s">
        <v>4096</v>
      </c>
      <c r="D682" s="53" t="s">
        <v>3280</v>
      </c>
      <c r="E682" s="46" t="s">
        <v>1</v>
      </c>
      <c r="F682" s="49">
        <v>0</v>
      </c>
      <c r="G682" s="47" t="s">
        <v>105</v>
      </c>
      <c r="H682" s="48">
        <v>48</v>
      </c>
      <c r="I682" s="46" t="s">
        <v>552</v>
      </c>
      <c r="K682" s="87">
        <f t="shared" si="40"/>
        <v>1</v>
      </c>
      <c r="L682" s="87">
        <v>1</v>
      </c>
      <c r="M682" s="87">
        <f t="shared" si="41"/>
        <v>1</v>
      </c>
      <c r="N682" s="87" t="str">
        <f t="shared" si="4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('1','C0000683','ເຫລັກກ່ອງ ສະແຕນເຫລດ   15 X 30 mm X 6M','','','','', '', '','','ເສັ້ນ',1,3,2,NOW(), 0, '0000-00-00 00:00:00', 0, '1',0,0 ); </v>
      </c>
      <c r="O682" s="87" t="str">
        <f t="shared" si="4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0,0,'48', 1, 1, 2, NOW(), 'ຮັບສິນຄ້າເຂົ້າໃໝ່', 'admin',' 0',0,0,0,'', '1','1','0000-00-00','-',NOW(),'-',NOW(),'-',NOW(),'1','1','','','');</v>
      </c>
    </row>
    <row r="683" spans="1:15">
      <c r="A683" s="41">
        <v>685</v>
      </c>
      <c r="B683" s="34" t="s">
        <v>213</v>
      </c>
      <c r="C683" s="41" t="s">
        <v>4097</v>
      </c>
      <c r="D683" s="13" t="s">
        <v>3266</v>
      </c>
      <c r="E683" s="46" t="s">
        <v>1</v>
      </c>
      <c r="F683" s="49">
        <v>200</v>
      </c>
      <c r="G683" s="109" t="s">
        <v>671</v>
      </c>
      <c r="H683" s="48">
        <v>2</v>
      </c>
      <c r="I683" s="46" t="s">
        <v>569</v>
      </c>
      <c r="K683" s="87">
        <f t="shared" si="40"/>
        <v>3</v>
      </c>
      <c r="L683" s="87">
        <v>1</v>
      </c>
      <c r="M683" s="87">
        <f t="shared" si="41"/>
        <v>3</v>
      </c>
      <c r="N683" s="87" t="str">
        <f t="shared" si="4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('3','C0000685','ເຫລັກສາກ  L 30 X 30 mm  X 6M','','','','', '', '','','ເສັ້ນ',1,3,2,NOW(), 0, '0000-00-00 00:00:00', 0, '1',0,0 ); </v>
      </c>
      <c r="O683" s="87" t="str">
        <f t="shared" si="4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'3', '2024-04-10', (SELECT MAX(materialID) as materialID FROM tb_material WHERE info_id= '3'), 0,0,'2', 1, 1, 2, NOW(), 'ຮັບສິນຄ້າເຂົ້າໃໝ່', 'admin',' 200',0,0,0,'', '1','1','0000-00-00','-',NOW(),'-',NOW(),'-',NOW(),'3','1','','','');</v>
      </c>
    </row>
    <row r="684" spans="1:15">
      <c r="A684" s="41">
        <v>686</v>
      </c>
      <c r="B684" s="34" t="s">
        <v>213</v>
      </c>
      <c r="C684" s="41" t="s">
        <v>4098</v>
      </c>
      <c r="D684" s="53" t="s">
        <v>4392</v>
      </c>
      <c r="E684" s="46" t="s">
        <v>1</v>
      </c>
      <c r="F684" s="49">
        <v>0</v>
      </c>
      <c r="G684" s="47" t="s">
        <v>105</v>
      </c>
      <c r="H684" s="48">
        <v>17</v>
      </c>
      <c r="I684" s="46" t="s">
        <v>552</v>
      </c>
      <c r="K684" s="87">
        <f t="shared" si="40"/>
        <v>1</v>
      </c>
      <c r="L684" s="87">
        <v>1</v>
      </c>
      <c r="M684" s="87">
        <f t="shared" si="41"/>
        <v>1</v>
      </c>
      <c r="N684" s="87" t="str">
        <f t="shared" si="4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('1','C0000686','ເຫລັກສາກ  L 150 X 150 mm X 6M         ','','','','', '', '','','ເສັ້ນ',1,3,2,NOW(), 0, '0000-00-00 00:00:00', 0, '1',0,0 ); </v>
      </c>
      <c r="O684" s="87" t="str">
        <f t="shared" si="4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0,0,'17', 1, 1, 2, NOW(), 'ຮັບສິນຄ້າເຂົ້າໃໝ່', 'admin',' 0',0,0,0,'', '1','1','0000-00-00','-',NOW(),'-',NOW(),'-',NOW(),'1','1','','','');</v>
      </c>
    </row>
    <row r="685" spans="1:15">
      <c r="A685" s="41">
        <v>687</v>
      </c>
      <c r="B685" s="34" t="s">
        <v>213</v>
      </c>
      <c r="C685" s="41" t="s">
        <v>4099</v>
      </c>
      <c r="D685" s="53" t="s">
        <v>3270</v>
      </c>
      <c r="E685" s="46" t="s">
        <v>1</v>
      </c>
      <c r="F685" s="49">
        <v>0</v>
      </c>
      <c r="G685" s="47" t="s">
        <v>105</v>
      </c>
      <c r="H685" s="48">
        <v>37</v>
      </c>
      <c r="I685" s="46" t="s">
        <v>552</v>
      </c>
      <c r="K685" s="87">
        <f t="shared" si="40"/>
        <v>1</v>
      </c>
      <c r="L685" s="87">
        <v>1</v>
      </c>
      <c r="M685" s="87">
        <f t="shared" si="41"/>
        <v>1</v>
      </c>
      <c r="N685" s="87" t="str">
        <f t="shared" si="4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('1','C0000687','ເຫລັກສາກ ໂລ  L 40 X 40 mm  X 6M         ','','','','', '', '','','ເສັ້ນ',1,3,2,NOW(), 0, '0000-00-00 00:00:00', 0, '1',0,0 ); </v>
      </c>
      <c r="O685" s="87" t="str">
        <f t="shared" si="4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0,0,'37', 1, 1, 2, NOW(), 'ຮັບສິນຄ້າເຂົ້າໃໝ່', 'admin',' 0',0,0,0,'', '1','1','0000-00-00','-',NOW(),'-',NOW(),'-',NOW(),'1','1','','','');</v>
      </c>
    </row>
    <row r="686" spans="1:15">
      <c r="A686" s="41">
        <v>688</v>
      </c>
      <c r="B686" s="34" t="s">
        <v>213</v>
      </c>
      <c r="C686" s="41" t="s">
        <v>4100</v>
      </c>
      <c r="D686" s="53" t="s">
        <v>3269</v>
      </c>
      <c r="E686" s="46" t="s">
        <v>1</v>
      </c>
      <c r="F686" s="49">
        <v>0</v>
      </c>
      <c r="G686" s="47" t="s">
        <v>105</v>
      </c>
      <c r="H686" s="48">
        <v>13</v>
      </c>
      <c r="I686" s="46" t="s">
        <v>552</v>
      </c>
      <c r="K686" s="87">
        <f t="shared" si="40"/>
        <v>1</v>
      </c>
      <c r="L686" s="87">
        <v>1</v>
      </c>
      <c r="M686" s="87">
        <f t="shared" si="41"/>
        <v>1</v>
      </c>
      <c r="N686" s="87" t="str">
        <f t="shared" si="4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('1','C0000688','ເຫລັກສາກ ໂລ  L 25 X 25 mm  X 6M  (ຫົວແດງ)       ','','','','', '', '','','ເສັ້ນ',1,3,2,NOW(), 0, '0000-00-00 00:00:00', 0, '1',0,0 ); </v>
      </c>
      <c r="O686" s="87" t="str">
        <f t="shared" si="4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0,0,'13', 1, 1, 2, NOW(), 'ຮັບສິນຄ້າເຂົ້າໃໝ່', 'admin',' 0',0,0,0,'', '1','1','0000-00-00','-',NOW(),'-',NOW(),'-',NOW(),'1','1','','','');</v>
      </c>
    </row>
    <row r="687" spans="1:15">
      <c r="A687" s="41">
        <v>689</v>
      </c>
      <c r="B687" s="34" t="s">
        <v>213</v>
      </c>
      <c r="C687" s="41" t="s">
        <v>4101</v>
      </c>
      <c r="D687" s="53" t="s">
        <v>3268</v>
      </c>
      <c r="E687" s="46" t="s">
        <v>1</v>
      </c>
      <c r="F687" s="49">
        <v>0</v>
      </c>
      <c r="G687" s="47" t="s">
        <v>105</v>
      </c>
      <c r="H687" s="48">
        <v>2</v>
      </c>
      <c r="I687" s="46" t="s">
        <v>552</v>
      </c>
      <c r="K687" s="87">
        <f t="shared" si="40"/>
        <v>1</v>
      </c>
      <c r="L687" s="87">
        <v>1</v>
      </c>
      <c r="M687" s="87">
        <f t="shared" si="41"/>
        <v>1</v>
      </c>
      <c r="N687" s="87" t="str">
        <f t="shared" si="4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('1','C0000689','ເຫລັກສາກ ໂລ  L 25 X 25 mm  X 6M  (ຫົວເຫລືອງ)       ','','','','', '', '','','ເສັ້ນ',1,3,2,NOW(), 0, '0000-00-00 00:00:00', 0, '1',0,0 ); </v>
      </c>
      <c r="O687" s="87" t="str">
        <f t="shared" si="4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0,0,'2', 1, 1, 2, NOW(), 'ຮັບສິນຄ້າເຂົ້າໃໝ່', 'admin',' 0',0,0,0,'', '1','1','0000-00-00','-',NOW(),'-',NOW(),'-',NOW(),'1','1','','','');</v>
      </c>
    </row>
    <row r="688" spans="1:15">
      <c r="A688" s="41">
        <v>690</v>
      </c>
      <c r="B688" s="34" t="s">
        <v>213</v>
      </c>
      <c r="C688" s="41" t="s">
        <v>4102</v>
      </c>
      <c r="D688" s="53" t="s">
        <v>3267</v>
      </c>
      <c r="E688" s="46" t="s">
        <v>1</v>
      </c>
      <c r="F688" s="49">
        <v>285</v>
      </c>
      <c r="G688" s="109" t="s">
        <v>671</v>
      </c>
      <c r="H688" s="48">
        <v>5</v>
      </c>
      <c r="I688" s="46" t="s">
        <v>570</v>
      </c>
      <c r="K688" s="87">
        <f t="shared" si="40"/>
        <v>4</v>
      </c>
      <c r="L688" s="87">
        <v>1</v>
      </c>
      <c r="M688" s="87">
        <f t="shared" si="41"/>
        <v>3</v>
      </c>
      <c r="N688" s="87" t="str">
        <f t="shared" si="4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('4','C0000690','ເຫລັກສາກ ໂລ  L 25 X 25 mm  X 6M  (ຫົວຂຽວ)       ','','','','', '', '','','ເສັ້ນ',1,3,2,NOW(), 0, '0000-00-00 00:00:00', 0, '1',0,0 ); </v>
      </c>
      <c r="O688" s="87" t="str">
        <f t="shared" si="4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'4', '2024-04-10', (SELECT MAX(materialID) as materialID FROM tb_material WHERE info_id= '4'), 0,0,'5', 1, 1, 2, NOW(), 'ຮັບສິນຄ້າເຂົ້າໃໝ່', 'admin',' 285',0,0,0,'', '1','1','0000-00-00','-',NOW(),'-',NOW(),'-',NOW(),'3','1','','','');</v>
      </c>
    </row>
    <row r="689" spans="1:15">
      <c r="A689" s="41">
        <v>691</v>
      </c>
      <c r="B689" s="34" t="s">
        <v>213</v>
      </c>
      <c r="C689" s="41" t="s">
        <v>4103</v>
      </c>
      <c r="D689" s="53" t="s">
        <v>3291</v>
      </c>
      <c r="E689" s="46" t="s">
        <v>1</v>
      </c>
      <c r="F689" s="49">
        <v>0</v>
      </c>
      <c r="G689" s="47" t="s">
        <v>105</v>
      </c>
      <c r="H689" s="48">
        <v>18</v>
      </c>
      <c r="I689" s="46" t="s">
        <v>552</v>
      </c>
      <c r="K689" s="87">
        <f t="shared" si="40"/>
        <v>1</v>
      </c>
      <c r="L689" s="87">
        <v>1</v>
      </c>
      <c r="M689" s="87">
        <f t="shared" si="41"/>
        <v>1</v>
      </c>
      <c r="N689" s="87" t="str">
        <f t="shared" si="4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('1','C0000691','ເຫລັກສາກ ສະແຕນເຫລດ  DSS 304 L50 X 50 X 4 mm   ຫົວຟ້າ   ','','','','', '', '','','ເສັ້ນ',1,3,2,NOW(), 0, '0000-00-00 00:00:00', 0, '1',0,0 ); </v>
      </c>
      <c r="O689" s="87" t="str">
        <f t="shared" si="4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0,0,'18', 1, 1, 2, NOW(), 'ຮັບສິນຄ້າເຂົ້າໃໝ່', 'admin',' 0',0,0,0,'', '1','1','0000-00-00','-',NOW(),'-',NOW(),'-',NOW(),'1','1','','','');</v>
      </c>
    </row>
    <row r="690" spans="1:15">
      <c r="A690" s="41">
        <v>692</v>
      </c>
      <c r="B690" s="34" t="s">
        <v>213</v>
      </c>
      <c r="C690" s="41" t="s">
        <v>4104</v>
      </c>
      <c r="D690" s="53" t="s">
        <v>3271</v>
      </c>
      <c r="E690" s="46" t="s">
        <v>1</v>
      </c>
      <c r="F690" s="49">
        <v>0</v>
      </c>
      <c r="G690" s="47" t="s">
        <v>105</v>
      </c>
      <c r="H690" s="48">
        <v>6</v>
      </c>
      <c r="I690" s="46" t="s">
        <v>552</v>
      </c>
      <c r="K690" s="87">
        <f t="shared" si="40"/>
        <v>1</v>
      </c>
      <c r="L690" s="87">
        <v>1</v>
      </c>
      <c r="M690" s="87">
        <f t="shared" si="41"/>
        <v>1</v>
      </c>
      <c r="N690" s="87" t="str">
        <f t="shared" si="4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('1','C0000692','ເຫລັກເອສບີມ  H-Beam Steel  H 4 X 4 X 6M ','','','','', '', '','','ເສັ້ນ',1,3,2,NOW(), 0, '0000-00-00 00:00:00', 0, '1',0,0 ); </v>
      </c>
      <c r="O690" s="87" t="str">
        <f t="shared" si="4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0,0,'6', 1, 1, 2, NOW(), 'ຮັບສິນຄ້າເຂົ້າໃໝ່', 'admin',' 0',0,0,0,'', '1','1','0000-00-00','-',NOW(),'-',NOW(),'-',NOW(),'1','1','','','');</v>
      </c>
    </row>
    <row r="691" spans="1:15">
      <c r="A691" s="41">
        <v>693</v>
      </c>
      <c r="B691" s="34" t="s">
        <v>213</v>
      </c>
      <c r="C691" s="41" t="s">
        <v>4105</v>
      </c>
      <c r="D691" s="53" t="s">
        <v>3272</v>
      </c>
      <c r="E691" s="46" t="s">
        <v>1</v>
      </c>
      <c r="F691" s="49">
        <v>0</v>
      </c>
      <c r="G691" s="47" t="s">
        <v>105</v>
      </c>
      <c r="H691" s="48">
        <v>3</v>
      </c>
      <c r="I691" s="46" t="s">
        <v>552</v>
      </c>
      <c r="K691" s="87">
        <f t="shared" si="40"/>
        <v>1</v>
      </c>
      <c r="L691" s="87">
        <v>1</v>
      </c>
      <c r="M691" s="87">
        <f t="shared" si="41"/>
        <v>1</v>
      </c>
      <c r="N691" s="87" t="str">
        <f t="shared" si="4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('1','C0000693','ເຫລັກໄອບີມ    I-Beam Steel   H 6 X 3 X 6M ','','','','', '', '','','ເສັ້ນ',1,3,2,NOW(), 0, '0000-00-00 00:00:00', 0, '1',0,0 ); </v>
      </c>
      <c r="O691" s="87" t="str">
        <f t="shared" si="4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0,0,'3', 1, 1, 2, NOW(), 'ຮັບສິນຄ້າເຂົ້າໃໝ່', 'admin',' 0',0,0,0,'', '1','1','0000-00-00','-',NOW(),'-',NOW(),'-',NOW(),'1','1','','','');</v>
      </c>
    </row>
    <row r="692" spans="1:15">
      <c r="A692" s="41">
        <v>694</v>
      </c>
      <c r="B692" s="34" t="s">
        <v>213</v>
      </c>
      <c r="C692" s="41" t="s">
        <v>4106</v>
      </c>
      <c r="D692" s="53" t="s">
        <v>3277</v>
      </c>
      <c r="E692" s="46" t="s">
        <v>1</v>
      </c>
      <c r="F692" s="49">
        <v>0</v>
      </c>
      <c r="G692" s="47" t="s">
        <v>105</v>
      </c>
      <c r="H692" s="48">
        <v>1</v>
      </c>
      <c r="I692" s="46" t="s">
        <v>552</v>
      </c>
      <c r="K692" s="87">
        <f t="shared" si="40"/>
        <v>1</v>
      </c>
      <c r="L692" s="87">
        <v>1</v>
      </c>
      <c r="M692" s="87">
        <f t="shared" si="41"/>
        <v>1</v>
      </c>
      <c r="N692" s="87" t="str">
        <f t="shared" si="4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('1','C0000694','ເຫລັກໂຕຊີ  C   45 X 75 mm  X 6M','','','','', '', '','','ເສັ້ນ',1,3,2,NOW(), 0, '0000-00-00 00:00:00', 0, '1',0,0 ); </v>
      </c>
      <c r="O692" s="87" t="str">
        <f t="shared" si="4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693" spans="1:15">
      <c r="A693" s="41">
        <v>695</v>
      </c>
      <c r="B693" s="34" t="s">
        <v>213</v>
      </c>
      <c r="C693" s="41" t="s">
        <v>4107</v>
      </c>
      <c r="D693" s="53" t="s">
        <v>3273</v>
      </c>
      <c r="E693" s="46" t="s">
        <v>1</v>
      </c>
      <c r="F693" s="49">
        <v>0</v>
      </c>
      <c r="G693" s="47" t="s">
        <v>105</v>
      </c>
      <c r="H693" s="48">
        <v>15</v>
      </c>
      <c r="I693" s="46" t="s">
        <v>552</v>
      </c>
      <c r="K693" s="87">
        <f t="shared" si="40"/>
        <v>1</v>
      </c>
      <c r="L693" s="87">
        <v>1</v>
      </c>
      <c r="M693" s="87">
        <f t="shared" si="41"/>
        <v>1</v>
      </c>
      <c r="N693" s="87" t="str">
        <f t="shared" si="4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('1','C0000695','ເຫລັກໂຕຊີ  C   2" X 4"  X 6M ','','','','', '', '','','ເສັ້ນ',1,3,2,NOW(), 0, '0000-00-00 00:00:00', 0, '1',0,0 ); </v>
      </c>
      <c r="O693" s="87" t="str">
        <f t="shared" si="4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0,0,'15', 1, 1, 2, NOW(), 'ຮັບສິນຄ້າເຂົ້າໃໝ່', 'admin',' 0',0,0,0,'', '1','1','0000-00-00','-',NOW(),'-',NOW(),'-',NOW(),'1','1','','','');</v>
      </c>
    </row>
    <row r="694" spans="1:15">
      <c r="A694" s="41">
        <v>696</v>
      </c>
      <c r="B694" s="34" t="s">
        <v>213</v>
      </c>
      <c r="C694" s="41" t="s">
        <v>4108</v>
      </c>
      <c r="D694" s="53" t="s">
        <v>3274</v>
      </c>
      <c r="E694" s="46" t="s">
        <v>1</v>
      </c>
      <c r="F694" s="49">
        <v>0</v>
      </c>
      <c r="G694" s="47" t="s">
        <v>105</v>
      </c>
      <c r="H694" s="48">
        <v>5</v>
      </c>
      <c r="I694" s="46" t="s">
        <v>552</v>
      </c>
      <c r="K694" s="87">
        <f t="shared" si="40"/>
        <v>1</v>
      </c>
      <c r="L694" s="87">
        <v>1</v>
      </c>
      <c r="M694" s="87">
        <f t="shared" si="41"/>
        <v>1</v>
      </c>
      <c r="N694" s="87" t="str">
        <f t="shared" si="4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('1','C0000696','ເຫລັກໂຕຊີ  C   2" X 5"  X 6M ','','','','', '', '','','ເສັ້ນ',1,3,2,NOW(), 0, '0000-00-00 00:00:00', 0, '1',0,0 ); </v>
      </c>
      <c r="O694" s="87" t="str">
        <f t="shared" si="4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0,0,'5', 1, 1, 2, NOW(), 'ຮັບສິນຄ້າເຂົ້າໃໝ່', 'admin',' 0',0,0,0,'', '1','1','0000-00-00','-',NOW(),'-',NOW(),'-',NOW(),'1','1','','','');</v>
      </c>
    </row>
    <row r="695" spans="1:15">
      <c r="A695" s="41">
        <v>697</v>
      </c>
      <c r="B695" s="34" t="s">
        <v>213</v>
      </c>
      <c r="C695" s="41" t="s">
        <v>4109</v>
      </c>
      <c r="D695" s="53" t="s">
        <v>3275</v>
      </c>
      <c r="E695" s="46" t="s">
        <v>1</v>
      </c>
      <c r="F695" s="49">
        <v>0</v>
      </c>
      <c r="G695" s="47" t="s">
        <v>105</v>
      </c>
      <c r="H695" s="48">
        <v>80</v>
      </c>
      <c r="I695" s="46" t="s">
        <v>552</v>
      </c>
      <c r="K695" s="87">
        <f t="shared" si="40"/>
        <v>1</v>
      </c>
      <c r="L695" s="87">
        <v>1</v>
      </c>
      <c r="M695" s="87">
        <f t="shared" si="41"/>
        <v>1</v>
      </c>
      <c r="N695" s="87" t="str">
        <f t="shared" si="4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('1','C0000697','ເຫລັກໂຕຊີ  C   2" X 6"  X 6M ','','','','', '', '','','ເສັ້ນ',1,3,2,NOW(), 0, '0000-00-00 00:00:00', 0, '1',0,0 ); </v>
      </c>
      <c r="O695" s="87" t="str">
        <f t="shared" si="4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0,0,'80', 1, 1, 2, NOW(), 'ຮັບສິນຄ້າເຂົ້າໃໝ່', 'admin',' 0',0,0,0,'', '1','1','0000-00-00','-',NOW(),'-',NOW(),'-',NOW(),'1','1','','','');</v>
      </c>
    </row>
    <row r="696" spans="1:15">
      <c r="A696" s="41">
        <v>698</v>
      </c>
      <c r="B696" s="34" t="s">
        <v>213</v>
      </c>
      <c r="C696" s="41" t="s">
        <v>4110</v>
      </c>
      <c r="D696" s="53" t="s">
        <v>3276</v>
      </c>
      <c r="E696" s="46" t="s">
        <v>1</v>
      </c>
      <c r="F696" s="49">
        <v>0</v>
      </c>
      <c r="G696" s="47" t="s">
        <v>105</v>
      </c>
      <c r="H696" s="48">
        <v>10</v>
      </c>
      <c r="I696" s="46" t="s">
        <v>552</v>
      </c>
      <c r="K696" s="87">
        <f t="shared" si="40"/>
        <v>1</v>
      </c>
      <c r="L696" s="87">
        <v>1</v>
      </c>
      <c r="M696" s="87">
        <f t="shared" si="41"/>
        <v>1</v>
      </c>
      <c r="N696" s="87" t="str">
        <f t="shared" si="4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('1','C0000698','ເຫລັກໂຕຊີ  C   6CM X 16CM  X 6M ','','','','', '', '','','ເສັ້ນ',1,3,2,NOW(), 0, '0000-00-00 00:00:00', 0, '1',0,0 ); </v>
      </c>
      <c r="O696" s="87" t="str">
        <f t="shared" si="4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0,0,'10', 1, 1, 2, NOW(), 'ຮັບສິນຄ້າເຂົ້າໃໝ່', 'admin',' 0',0,0,0,'', '1','1','0000-00-00','-',NOW(),'-',NOW(),'-',NOW(),'1','1','','','');</v>
      </c>
    </row>
    <row r="697" spans="1:15">
      <c r="A697" s="41">
        <v>699</v>
      </c>
      <c r="B697" s="34" t="s">
        <v>213</v>
      </c>
      <c r="C697" s="41" t="s">
        <v>4111</v>
      </c>
      <c r="D697" s="13" t="s">
        <v>3278</v>
      </c>
      <c r="E697" s="4" t="s">
        <v>1</v>
      </c>
      <c r="F697" s="49">
        <v>0</v>
      </c>
      <c r="G697" s="47" t="s">
        <v>105</v>
      </c>
      <c r="H697" s="8">
        <v>6</v>
      </c>
      <c r="I697" s="39" t="s">
        <v>484</v>
      </c>
      <c r="K697" s="87">
        <f t="shared" si="40"/>
        <v>1</v>
      </c>
      <c r="L697" s="87">
        <v>1</v>
      </c>
      <c r="M697" s="87">
        <f t="shared" si="41"/>
        <v>1</v>
      </c>
      <c r="N697" s="87" t="str">
        <f t="shared" si="4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('1','C0000699','ເຫລັກໂຕຊີ  C   5'' X 2  1/2''    X 6M  ','','','','', '', '','','ເສັ້ນ',1,3,2,NOW(), 0, '0000-00-00 00:00:00', 0, '1',0,0 ); </v>
      </c>
      <c r="O697" s="87" t="str">
        <f t="shared" si="4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0,0,'6', 1, 1, 2, NOW(), 'ຮັບສິນຄ້າເຂົ້າໃໝ່', 'admin',' 0',0,0,0,'', '1','1','0000-00-00','-',NOW(),'-',NOW(),'-',NOW(),'1','1','','','');</v>
      </c>
    </row>
    <row r="698" spans="1:15">
      <c r="A698" s="41">
        <v>700</v>
      </c>
      <c r="B698" s="34" t="s">
        <v>213</v>
      </c>
      <c r="C698" s="41" t="s">
        <v>4112</v>
      </c>
      <c r="D698" s="13" t="s">
        <v>3279</v>
      </c>
      <c r="E698" s="4" t="s">
        <v>1</v>
      </c>
      <c r="F698" s="49">
        <v>0</v>
      </c>
      <c r="G698" s="47" t="s">
        <v>105</v>
      </c>
      <c r="H698" s="8">
        <v>2</v>
      </c>
      <c r="I698" s="39" t="s">
        <v>484</v>
      </c>
      <c r="K698" s="87">
        <f t="shared" si="40"/>
        <v>1</v>
      </c>
      <c r="L698" s="87">
        <v>1</v>
      </c>
      <c r="M698" s="87">
        <f t="shared" si="41"/>
        <v>1</v>
      </c>
      <c r="N698" s="87" t="str">
        <f t="shared" si="4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('1','C0000700','ເຫລັກໂຕຊີ  C   2'' X  1''     X 6M ','','','','', '', '','','ເສັ້ນ',1,3,2,NOW(), 0, '0000-00-00 00:00:00', 0, '1',0,0 ); </v>
      </c>
      <c r="O698" s="87" t="str">
        <f t="shared" si="4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0,0,'2', 1, 1, 2, NOW(), 'ຮັບສິນຄ້າເຂົ້າໃໝ່', 'admin',' 0',0,0,0,'', '1','1','0000-00-00','-',NOW(),'-',NOW(),'-',NOW(),'1','1','','','');</v>
      </c>
    </row>
    <row r="699" spans="1:15">
      <c r="A699" s="41">
        <v>701</v>
      </c>
      <c r="B699" s="34" t="s">
        <v>213</v>
      </c>
      <c r="C699" s="41" t="s">
        <v>4113</v>
      </c>
      <c r="D699" s="53" t="s">
        <v>3286</v>
      </c>
      <c r="E699" s="46" t="s">
        <v>1</v>
      </c>
      <c r="F699" s="49">
        <v>0</v>
      </c>
      <c r="G699" s="47" t="s">
        <v>105</v>
      </c>
      <c r="H699" s="48">
        <v>23</v>
      </c>
      <c r="I699" s="46" t="s">
        <v>552</v>
      </c>
      <c r="K699" s="87">
        <f t="shared" si="40"/>
        <v>1</v>
      </c>
      <c r="L699" s="87">
        <v>1</v>
      </c>
      <c r="M699" s="87">
        <f t="shared" si="41"/>
        <v>1</v>
      </c>
      <c r="N699" s="87" t="str">
        <f t="shared" si="4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('1','C0000701','ເຫລັກ ທໍ່ແປບກົມ  1"','','','','', '', '','','ເສັ້ນ',1,3,2,NOW(), 0, '0000-00-00 00:00:00', 0, '1',0,0 ); </v>
      </c>
      <c r="O699" s="87" t="str">
        <f t="shared" si="4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0,0,'23', 1, 1, 2, NOW(), 'ຮັບສິນຄ້າເຂົ້າໃໝ່', 'admin',' 0',0,0,0,'', '1','1','0000-00-00','-',NOW(),'-',NOW(),'-',NOW(),'1','1','','','');</v>
      </c>
    </row>
    <row r="700" spans="1:15">
      <c r="A700" s="41">
        <v>702</v>
      </c>
      <c r="B700" s="34" t="s">
        <v>213</v>
      </c>
      <c r="C700" s="41" t="s">
        <v>4114</v>
      </c>
      <c r="D700" s="53" t="s">
        <v>3287</v>
      </c>
      <c r="E700" s="46" t="s">
        <v>1</v>
      </c>
      <c r="F700" s="49">
        <v>0</v>
      </c>
      <c r="G700" s="47" t="s">
        <v>105</v>
      </c>
      <c r="H700" s="48">
        <v>374</v>
      </c>
      <c r="I700" s="46" t="s">
        <v>552</v>
      </c>
      <c r="K700" s="87">
        <f t="shared" si="40"/>
        <v>1</v>
      </c>
      <c r="L700" s="87">
        <v>1</v>
      </c>
      <c r="M700" s="87">
        <f t="shared" si="41"/>
        <v>1</v>
      </c>
      <c r="N700" s="87" t="str">
        <f t="shared" si="4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('1','C0000702','ເຫລັກ ກົມດຳ  1"  X 6M','','','','', '', '','','ເສັ້ນ',1,3,2,NOW(), 0, '0000-00-00 00:00:00', 0, '1',0,0 ); </v>
      </c>
      <c r="O700" s="87" t="str">
        <f t="shared" si="4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0,0,'374', 1, 1, 2, NOW(), 'ຮັບສິນຄ້າເຂົ້າໃໝ່', 'admin',' 0',0,0,0,'', '1','1','0000-00-00','-',NOW(),'-',NOW(),'-',NOW(),'1','1','','','');</v>
      </c>
    </row>
    <row r="701" spans="1:15">
      <c r="A701" s="41">
        <v>703</v>
      </c>
      <c r="B701" s="34" t="s">
        <v>213</v>
      </c>
      <c r="C701" s="41" t="s">
        <v>4115</v>
      </c>
      <c r="D701" s="53" t="s">
        <v>3288</v>
      </c>
      <c r="E701" s="46" t="s">
        <v>1</v>
      </c>
      <c r="F701" s="49">
        <v>0</v>
      </c>
      <c r="G701" s="47" t="s">
        <v>105</v>
      </c>
      <c r="H701" s="48">
        <v>10</v>
      </c>
      <c r="I701" s="46" t="s">
        <v>552</v>
      </c>
      <c r="K701" s="87">
        <f t="shared" si="40"/>
        <v>1</v>
      </c>
      <c r="L701" s="87">
        <v>1</v>
      </c>
      <c r="M701" s="87">
        <f t="shared" si="41"/>
        <v>1</v>
      </c>
      <c r="N701" s="87" t="str">
        <f t="shared" si="4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('1','C0000703','ເຫລັກ ກົມດຳ  5"  X 6M','','','','', '', '','','ເສັ້ນ',1,3,2,NOW(), 0, '0000-00-00 00:00:00', 0, '1',0,0 ); </v>
      </c>
      <c r="O701" s="87" t="str">
        <f t="shared" si="4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0,0,'10', 1, 1, 2, NOW(), 'ຮັບສິນຄ້າເຂົ້າໃໝ່', 'admin',' 0',0,0,0,'', '1','1','0000-00-00','-',NOW(),'-',NOW(),'-',NOW(),'1','1','','','');</v>
      </c>
    </row>
    <row r="702" spans="1:15">
      <c r="A702" s="41">
        <v>704</v>
      </c>
      <c r="B702" s="34" t="s">
        <v>213</v>
      </c>
      <c r="C702" s="41" t="s">
        <v>4116</v>
      </c>
      <c r="D702" s="53" t="s">
        <v>3289</v>
      </c>
      <c r="E702" s="46" t="s">
        <v>1</v>
      </c>
      <c r="F702" s="49">
        <v>0</v>
      </c>
      <c r="G702" s="47" t="s">
        <v>105</v>
      </c>
      <c r="H702" s="48">
        <v>9</v>
      </c>
      <c r="I702" s="46" t="s">
        <v>552</v>
      </c>
      <c r="K702" s="87">
        <f t="shared" si="40"/>
        <v>1</v>
      </c>
      <c r="L702" s="87">
        <v>1</v>
      </c>
      <c r="M702" s="87">
        <f t="shared" si="41"/>
        <v>1</v>
      </c>
      <c r="N702" s="87" t="str">
        <f t="shared" si="4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('1','C0000704','ເຫລັກ ກົມດຳ  6"  X 6M','','','','', '', '','','ເສັ້ນ',1,3,2,NOW(), 0, '0000-00-00 00:00:00', 0, '1',0,0 ); </v>
      </c>
      <c r="O702" s="87" t="str">
        <f t="shared" si="4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0,0,'9', 1, 1, 2, NOW(), 'ຮັບສິນຄ້າເຂົ້າໃໝ່', 'admin',' 0',0,0,0,'', '1','1','0000-00-00','-',NOW(),'-',NOW(),'-',NOW(),'1','1','','','');</v>
      </c>
    </row>
    <row r="703" spans="1:15">
      <c r="A703" s="41">
        <v>705</v>
      </c>
      <c r="B703" s="34" t="s">
        <v>213</v>
      </c>
      <c r="C703" s="41" t="s">
        <v>4117</v>
      </c>
      <c r="D703" s="53" t="s">
        <v>3290</v>
      </c>
      <c r="E703" s="46" t="s">
        <v>1</v>
      </c>
      <c r="F703" s="49">
        <v>0</v>
      </c>
      <c r="G703" s="47" t="s">
        <v>105</v>
      </c>
      <c r="H703" s="48">
        <v>10</v>
      </c>
      <c r="I703" s="46" t="s">
        <v>552</v>
      </c>
      <c r="K703" s="87">
        <f t="shared" si="40"/>
        <v>1</v>
      </c>
      <c r="L703" s="87">
        <v>1</v>
      </c>
      <c r="M703" s="87">
        <f t="shared" si="41"/>
        <v>1</v>
      </c>
      <c r="N703" s="87" t="str">
        <f t="shared" si="4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('1','C0000705','ເຫລັກກົມເຫລດ 1/2" X 6M','','','','', '', '','','ເສັ້ນ',1,3,2,NOW(), 0, '0000-00-00 00:00:00', 0, '1',0,0 ); </v>
      </c>
      <c r="O703" s="87" t="str">
        <f t="shared" si="4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0,0,'10', 1, 1, 2, NOW(), 'ຮັບສິນຄ້າເຂົ້າໃໝ່', 'admin',' 0',0,0,0,'', '1','1','0000-00-00','-',NOW(),'-',NOW(),'-',NOW(),'1','1','','','');</v>
      </c>
    </row>
    <row r="704" spans="1:15">
      <c r="A704" s="41">
        <v>706</v>
      </c>
      <c r="B704" s="34" t="s">
        <v>213</v>
      </c>
      <c r="C704" s="41" t="s">
        <v>4118</v>
      </c>
      <c r="D704" s="53" t="s">
        <v>4288</v>
      </c>
      <c r="E704" s="46" t="s">
        <v>1</v>
      </c>
      <c r="F704" s="49">
        <v>0</v>
      </c>
      <c r="G704" s="47" t="s">
        <v>105</v>
      </c>
      <c r="H704" s="48">
        <v>4</v>
      </c>
      <c r="I704" s="46" t="s">
        <v>552</v>
      </c>
      <c r="K704" s="87">
        <f t="shared" si="40"/>
        <v>1</v>
      </c>
      <c r="L704" s="87">
        <v>1</v>
      </c>
      <c r="M704" s="87">
        <f t="shared" si="41"/>
        <v>1</v>
      </c>
      <c r="N704" s="87" t="str">
        <f t="shared" si="4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('1','C0000706','ເຫລັກກົມເຫລດ 1"  X 6M','','','','', '', '','','ເສັ້ນ',1,3,2,NOW(), 0, '0000-00-00 00:00:00', 0, '1',0,0 ); </v>
      </c>
      <c r="O704" s="87" t="str">
        <f t="shared" si="4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0,0,'4', 1, 1, 2, NOW(), 'ຮັບສິນຄ້າເຂົ້າໃໝ່', 'admin',' 0',0,0,0,'', '1','1','0000-00-00','-',NOW(),'-',NOW(),'-',NOW(),'1','1','','','');</v>
      </c>
    </row>
    <row r="705" spans="1:15">
      <c r="A705" s="41">
        <v>707</v>
      </c>
      <c r="B705" s="34" t="s">
        <v>213</v>
      </c>
      <c r="C705" s="41" t="s">
        <v>4119</v>
      </c>
      <c r="D705" s="53" t="s">
        <v>4289</v>
      </c>
      <c r="E705" s="46" t="s">
        <v>1</v>
      </c>
      <c r="F705" s="49">
        <v>0</v>
      </c>
      <c r="G705" s="47" t="s">
        <v>105</v>
      </c>
      <c r="H705" s="48">
        <v>72</v>
      </c>
      <c r="I705" s="46" t="s">
        <v>552</v>
      </c>
      <c r="K705" s="87">
        <f t="shared" si="40"/>
        <v>1</v>
      </c>
      <c r="L705" s="87">
        <v>1</v>
      </c>
      <c r="M705" s="87">
        <f t="shared" si="41"/>
        <v>1</v>
      </c>
      <c r="N705" s="87" t="str">
        <f t="shared" si="4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('1','C0000707','ເຫລັກກົມເຫລດ 2"  X 6M','','','','', '', '','','ເສັ້ນ',1,3,2,NOW(), 0, '0000-00-00 00:00:00', 0, '1',0,0 ); </v>
      </c>
      <c r="O705" s="87" t="str">
        <f t="shared" si="4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0,0,'72', 1, 1, 2, NOW(), 'ຮັບສິນຄ້າເຂົ້າໃໝ່', 'admin',' 0',0,0,0,'', '1','1','0000-00-00','-',NOW(),'-',NOW(),'-',NOW(),'1','1','','','');</v>
      </c>
    </row>
    <row r="706" spans="1:15">
      <c r="A706" s="41">
        <v>708</v>
      </c>
      <c r="B706" s="34" t="s">
        <v>213</v>
      </c>
      <c r="C706" s="41" t="s">
        <v>4120</v>
      </c>
      <c r="D706" s="53" t="s">
        <v>4290</v>
      </c>
      <c r="E706" s="46" t="s">
        <v>1</v>
      </c>
      <c r="F706" s="49">
        <v>0</v>
      </c>
      <c r="G706" s="47" t="s">
        <v>105</v>
      </c>
      <c r="H706" s="48">
        <v>90</v>
      </c>
      <c r="I706" s="46" t="s">
        <v>552</v>
      </c>
      <c r="K706" s="87">
        <f t="shared" si="40"/>
        <v>1</v>
      </c>
      <c r="L706" s="87">
        <v>1</v>
      </c>
      <c r="M706" s="87">
        <f t="shared" si="41"/>
        <v>1</v>
      </c>
      <c r="N706" s="87" t="str">
        <f t="shared" si="4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('1','C0000708','ເຫລັກກົມເຫລດ 3"  X 6M','','','','', '', '','','ເສັ້ນ',1,3,2,NOW(), 0, '0000-00-00 00:00:00', 0, '1',0,0 ); </v>
      </c>
      <c r="O706" s="87" t="str">
        <f t="shared" si="4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0,0,'90', 1, 1, 2, NOW(), 'ຮັບສິນຄ້າເຂົ້າໃໝ່', 'admin',' 0',0,0,0,'', '1','1','0000-00-00','-',NOW(),'-',NOW(),'-',NOW(),'1','1','','','');</v>
      </c>
    </row>
    <row r="707" spans="1:15">
      <c r="A707" s="41">
        <v>709</v>
      </c>
      <c r="B707" s="34" t="s">
        <v>213</v>
      </c>
      <c r="C707" s="41" t="s">
        <v>4121</v>
      </c>
      <c r="D707" s="53" t="s">
        <v>3282</v>
      </c>
      <c r="E707" s="46" t="s">
        <v>1</v>
      </c>
      <c r="F707" s="49">
        <v>220</v>
      </c>
      <c r="G707" s="109" t="s">
        <v>671</v>
      </c>
      <c r="H707" s="36">
        <v>2</v>
      </c>
      <c r="I707" s="46" t="s">
        <v>570</v>
      </c>
      <c r="K707" s="87">
        <f t="shared" ref="K707:K770" si="44">_xlfn.IFS(I707="ສາງລາຍວັນສຳນັກງານໃຫຍ່",1,I707="ພະແນກບໍລິຫານສຳນັກງານໃຫຍ່",2,I707="ໄອເຕັກສູນວາງສະແດງສິນຄ້າ",3,I707="ໄອເຕັກມໍລ",4,I707="ໄອເຕັກສວນນ້ຳ",5,I707="ທົ່ງຂັນຄຳມໍລ",6,TRUE,1)</f>
        <v>4</v>
      </c>
      <c r="L707" s="87">
        <v>1</v>
      </c>
      <c r="M707" s="87">
        <f t="shared" ref="M707:M770" si="45">_xlfn.IFS(G707="ກີບ",1,G707="ບາດ",3,G707="ໂດລາ",2,TRUE,1)</f>
        <v>3</v>
      </c>
      <c r="N707" s="87" t="str">
        <f t="shared" ref="N707:N770" si="46">"INSERT INTO tb_material(info_id, mBarcode, materialName, materialRemark, materialRemark1, materialRemark2, uname1, unitQty1,uname2, unitQty2, uname3, unitQty3,status_id,user_add,date_add,user_edit,date_edit, min_stock, kf_id, ingredient, mOpenStock) " &amp; " Values ('"&amp; K707 &amp;"','"&amp; C707 &amp;"','"&amp; D707 &amp;"','','','','', '', '','','" &amp; E707 &amp;"',1,3,2,NOW(), 0, '0000-00-00 00:00:00', 0, '"&amp; L707&amp;"',0,0 ); "</f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('4','C0000709','ເຫລັກແປ 3   3 CM X 4 MM X 6M ','','','','', '', '','','ເສັ້ນ',1,3,2,NOW(), 0, '0000-00-00 00:00:00', 0, '1',0,0 ); </v>
      </c>
      <c r="O707" s="87" t="str">
        <f t="shared" ref="O707:O770" si="47">"INSERT INTO tb_transactiond ( tranID, info_id, date_tran, materialID, unitQty1, unitQty2, unitQty3, tranType, status_id, user_add, date_add, Dremark, staffName,  pur_price, pur_tax, sale_price, receive_dis, location_addr, openID," &amp; "   dbch, exp_date,bill_no, bill_date,whouse_no, whouse_date, po_no, po_date, cur_id, lot_no, `release`, sector, po_file) " &amp; "
VALUES ('778899776655431', '"&amp;K707&amp;"', '2024-04-10', (SELECT MAX(materialID) as materialID FROM tb_material WHERE info_id= '"&amp;K707&amp;"'), 0,0,'"&amp;H707&amp;"', 1, 1, 2, NOW(), 'ຮັບສິນຄ້າເຂົ້າໃໝ່', 'admin',' "&amp;F707&amp;"',0,0,0,'', '1','1','0000-00-00','-',NOW(),'-',NOW(),'-',NOW(),'"&amp;M707&amp;"','1','','','');"</f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'4', '2024-04-10', (SELECT MAX(materialID) as materialID FROM tb_material WHERE info_id= '4'), 0,0,'2', 1, 1, 2, NOW(), 'ຮັບສິນຄ້າເຂົ້າໃໝ່', 'admin',' 220',0,0,0,'', '1','1','0000-00-00','-',NOW(),'-',NOW(),'-',NOW(),'3','1','','','');</v>
      </c>
    </row>
    <row r="708" spans="1:15">
      <c r="A708" s="41">
        <v>710</v>
      </c>
      <c r="B708" s="34" t="s">
        <v>213</v>
      </c>
      <c r="C708" s="41" t="s">
        <v>4122</v>
      </c>
      <c r="D708" s="13" t="s">
        <v>79</v>
      </c>
      <c r="E708" s="4" t="s">
        <v>1</v>
      </c>
      <c r="F708" s="49">
        <v>0</v>
      </c>
      <c r="G708" s="47" t="s">
        <v>105</v>
      </c>
      <c r="H708" s="8">
        <v>50</v>
      </c>
      <c r="I708" s="39" t="s">
        <v>484</v>
      </c>
      <c r="K708" s="87">
        <f t="shared" si="44"/>
        <v>1</v>
      </c>
      <c r="L708" s="87">
        <v>1</v>
      </c>
      <c r="M708" s="87">
        <f t="shared" si="45"/>
        <v>1</v>
      </c>
      <c r="N708" s="87" t="str">
        <f t="shared" si="4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('1','C0000710','ເຫລັກລອດ 3/8'' ກະແຈ 21'' ຍາວ  40cm     ','','','','', '', '','','ເສັ້ນ',1,3,2,NOW(), 0, '0000-00-00 00:00:00', 0, '1',0,0 ); </v>
      </c>
      <c r="O708" s="87" t="str">
        <f t="shared" si="4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0,0,'50', 1, 1, 2, NOW(), 'ຮັບສິນຄ້າເຂົ້າໃໝ່', 'admin',' 0',0,0,0,'', '1','1','0000-00-00','-',NOW(),'-',NOW(),'-',NOW(),'1','1','','','');</v>
      </c>
    </row>
    <row r="709" spans="1:15">
      <c r="A709" s="41">
        <v>711</v>
      </c>
      <c r="B709" s="34" t="s">
        <v>213</v>
      </c>
      <c r="C709" s="41" t="s">
        <v>4123</v>
      </c>
      <c r="D709" s="13" t="s">
        <v>78</v>
      </c>
      <c r="E709" s="4" t="s">
        <v>1</v>
      </c>
      <c r="F709" s="49">
        <v>0</v>
      </c>
      <c r="G709" s="47" t="s">
        <v>105</v>
      </c>
      <c r="H709" s="8">
        <v>90</v>
      </c>
      <c r="I709" s="39" t="s">
        <v>484</v>
      </c>
      <c r="K709" s="87">
        <f t="shared" si="44"/>
        <v>1</v>
      </c>
      <c r="L709" s="87">
        <v>1</v>
      </c>
      <c r="M709" s="87">
        <f t="shared" si="45"/>
        <v>1</v>
      </c>
      <c r="N709" s="87" t="str">
        <f t="shared" si="4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('1','C0000711','ເຫລັກລອດ 3/8'' ກະແຈ 21'' ຍາວ  44cm     ','','','','', '', '','','ເສັ້ນ',1,3,2,NOW(), 0, '0000-00-00 00:00:00', 0, '1',0,0 ); </v>
      </c>
      <c r="O709" s="87" t="str">
        <f t="shared" si="4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0,0,'90', 1, 1, 2, NOW(), 'ຮັບສິນຄ້າເຂົ້າໃໝ່', 'admin',' 0',0,0,0,'', '1','1','0000-00-00','-',NOW(),'-',NOW(),'-',NOW(),'1','1','','','');</v>
      </c>
    </row>
    <row r="710" spans="1:15">
      <c r="A710" s="41">
        <v>712</v>
      </c>
      <c r="B710" s="34" t="s">
        <v>213</v>
      </c>
      <c r="C710" s="41" t="s">
        <v>4124</v>
      </c>
      <c r="D710" s="22" t="s">
        <v>3233</v>
      </c>
      <c r="E710" s="4" t="s">
        <v>1</v>
      </c>
      <c r="F710" s="49">
        <v>0</v>
      </c>
      <c r="G710" s="47" t="s">
        <v>105</v>
      </c>
      <c r="H710" s="8">
        <v>1153</v>
      </c>
      <c r="I710" s="163" t="s">
        <v>652</v>
      </c>
      <c r="K710" s="87">
        <f t="shared" si="44"/>
        <v>1</v>
      </c>
      <c r="L710" s="87">
        <v>1</v>
      </c>
      <c r="M710" s="87">
        <f t="shared" si="45"/>
        <v>1</v>
      </c>
      <c r="N710" s="87" t="str">
        <f t="shared" si="4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('1','C0000712','ເຫລັກລອດ 1/2'' ກະແຈ 21''  ຍາວ 1m    20 ເສັ້ນ/ມັດ ','','','','', '', '','','ເສັ້ນ',1,3,2,NOW(), 0, '0000-00-00 00:00:00', 0, '1',0,0 ); </v>
      </c>
      <c r="O710" s="87" t="str">
        <f t="shared" si="4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0,0,'1153', 1, 1, 2, NOW(), 'ຮັບສິນຄ້າເຂົ້າໃໝ່', 'admin',' 0',0,0,0,'', '1','1','0000-00-00','-',NOW(),'-',NOW(),'-',NOW(),'1','1','','','');</v>
      </c>
    </row>
    <row r="711" spans="1:15">
      <c r="A711" s="41">
        <v>713</v>
      </c>
      <c r="B711" s="34" t="s">
        <v>213</v>
      </c>
      <c r="C711" s="41" t="s">
        <v>4125</v>
      </c>
      <c r="D711" s="53" t="s">
        <v>3234</v>
      </c>
      <c r="E711" s="46" t="s">
        <v>1</v>
      </c>
      <c r="F711" s="49">
        <v>0</v>
      </c>
      <c r="G711" s="47" t="s">
        <v>105</v>
      </c>
      <c r="H711" s="36">
        <v>73</v>
      </c>
      <c r="I711" s="46" t="s">
        <v>552</v>
      </c>
      <c r="K711" s="87">
        <f t="shared" si="44"/>
        <v>1</v>
      </c>
      <c r="L711" s="87">
        <v>1</v>
      </c>
      <c r="M711" s="87">
        <f t="shared" si="45"/>
        <v>1</v>
      </c>
      <c r="N711" s="87" t="str">
        <f t="shared" si="4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('1','C0000713','ເຫລັກລັອດ 5/8'' ກະແຈ 27''  ຍາວ 1m   ','','','','', '', '','','ເສັ້ນ',1,3,2,NOW(), 0, '0000-00-00 00:00:00', 0, '1',0,0 ); </v>
      </c>
      <c r="O711" s="87" t="str">
        <f t="shared" si="4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0,0,'73', 1, 1, 2, NOW(), 'ຮັບສິນຄ້າເຂົ້າໃໝ່', 'admin',' 0',0,0,0,'', '1','1','0000-00-00','-',NOW(),'-',NOW(),'-',NOW(),'1','1','','','');</v>
      </c>
    </row>
    <row r="712" spans="1:15">
      <c r="A712" s="41">
        <v>714</v>
      </c>
      <c r="B712" s="34" t="s">
        <v>213</v>
      </c>
      <c r="C712" s="41" t="s">
        <v>4126</v>
      </c>
      <c r="D712" s="53" t="s">
        <v>3235</v>
      </c>
      <c r="E712" s="46" t="s">
        <v>1</v>
      </c>
      <c r="F712" s="49">
        <v>0</v>
      </c>
      <c r="G712" s="47" t="s">
        <v>105</v>
      </c>
      <c r="H712" s="36">
        <v>34</v>
      </c>
      <c r="I712" s="46" t="s">
        <v>552</v>
      </c>
      <c r="K712" s="87">
        <f t="shared" si="44"/>
        <v>1</v>
      </c>
      <c r="L712" s="87">
        <v>1</v>
      </c>
      <c r="M712" s="87">
        <f t="shared" si="45"/>
        <v>1</v>
      </c>
      <c r="N712" s="87" t="str">
        <f t="shared" si="4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('1','C0000714','ເຫລັກລັອດ 3/4'' ກະແຈ 32''  ຍາວ 1m   ','','','','', '', '','','ເສັ້ນ',1,3,2,NOW(), 0, '0000-00-00 00:00:00', 0, '1',0,0 ); </v>
      </c>
      <c r="O712" s="87" t="str">
        <f t="shared" si="4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0,0,'34', 1, 1, 2, NOW(), 'ຮັບສິນຄ້າເຂົ້າໃໝ່', 'admin',' 0',0,0,0,'', '1','1','0000-00-00','-',NOW(),'-',NOW(),'-',NOW(),'1','1','','','');</v>
      </c>
    </row>
    <row r="713" spans="1:15">
      <c r="A713" s="41">
        <v>715</v>
      </c>
      <c r="B713" s="34" t="s">
        <v>213</v>
      </c>
      <c r="C713" s="41" t="s">
        <v>4127</v>
      </c>
      <c r="D713" s="22" t="s">
        <v>3236</v>
      </c>
      <c r="E713" s="4" t="s">
        <v>1</v>
      </c>
      <c r="F713" s="49">
        <v>0</v>
      </c>
      <c r="G713" s="47" t="s">
        <v>105</v>
      </c>
      <c r="H713" s="8">
        <v>161</v>
      </c>
      <c r="I713" s="163" t="s">
        <v>652</v>
      </c>
      <c r="K713" s="87">
        <f t="shared" si="44"/>
        <v>1</v>
      </c>
      <c r="L713" s="87">
        <v>1</v>
      </c>
      <c r="M713" s="87">
        <f t="shared" si="45"/>
        <v>1</v>
      </c>
      <c r="N713" s="87" t="str">
        <f t="shared" si="4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('1','C0000715','ເຫລັກລອດ 1/2'' ກະແຈ 21''  ຍາວ 1.5m  10 ເສັ້ນ/ມັດ ','','','','', '', '','','ເສັ້ນ',1,3,2,NOW(), 0, '0000-00-00 00:00:00', 0, '1',0,0 ); </v>
      </c>
      <c r="O713" s="87" t="str">
        <f t="shared" si="4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0,0,'161', 1, 1, 2, NOW(), 'ຮັບສິນຄ້າເຂົ້າໃໝ່', 'admin',' 0',0,0,0,'', '1','1','0000-00-00','-',NOW(),'-',NOW(),'-',NOW(),'1','1','','','');</v>
      </c>
    </row>
    <row r="714" spans="1:15">
      <c r="A714" s="41">
        <v>716</v>
      </c>
      <c r="B714" s="34" t="s">
        <v>213</v>
      </c>
      <c r="C714" s="41" t="s">
        <v>4128</v>
      </c>
      <c r="D714" s="53" t="s">
        <v>3237</v>
      </c>
      <c r="E714" s="46" t="s">
        <v>1</v>
      </c>
      <c r="F714" s="49">
        <v>0</v>
      </c>
      <c r="G714" s="47" t="s">
        <v>105</v>
      </c>
      <c r="H714" s="36">
        <v>50</v>
      </c>
      <c r="I714" s="46" t="s">
        <v>552</v>
      </c>
      <c r="K714" s="87">
        <f t="shared" si="44"/>
        <v>1</v>
      </c>
      <c r="L714" s="87">
        <v>1</v>
      </c>
      <c r="M714" s="87">
        <f t="shared" si="45"/>
        <v>1</v>
      </c>
      <c r="N714" s="87" t="str">
        <f t="shared" si="4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('1','C0000716','ເຫລັກລັອດ 5/8'' ກະແຈ 27''  ຍາວ 1.5m   ','','','','', '', '','','ເສັ້ນ',1,3,2,NOW(), 0, '0000-00-00 00:00:00', 0, '1',0,0 ); </v>
      </c>
      <c r="O714" s="87" t="str">
        <f t="shared" si="4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0,0,'50', 1, 1, 2, NOW(), 'ຮັບສິນຄ້າເຂົ້າໃໝ່', 'admin',' 0',0,0,0,'', '1','1','0000-00-00','-',NOW(),'-',NOW(),'-',NOW(),'1','1','','','');</v>
      </c>
    </row>
    <row r="715" spans="1:15">
      <c r="A715" s="41">
        <v>717</v>
      </c>
      <c r="B715" s="34" t="s">
        <v>213</v>
      </c>
      <c r="C715" s="41" t="s">
        <v>4129</v>
      </c>
      <c r="D715" s="13" t="s">
        <v>533</v>
      </c>
      <c r="E715" s="4" t="s">
        <v>1</v>
      </c>
      <c r="F715" s="49">
        <v>0</v>
      </c>
      <c r="G715" s="47" t="s">
        <v>105</v>
      </c>
      <c r="H715" s="8">
        <v>95</v>
      </c>
      <c r="I715" s="39" t="s">
        <v>484</v>
      </c>
      <c r="K715" s="87">
        <f t="shared" si="44"/>
        <v>1</v>
      </c>
      <c r="L715" s="87">
        <v>1</v>
      </c>
      <c r="M715" s="87">
        <f t="shared" si="45"/>
        <v>1</v>
      </c>
      <c r="N715" s="87" t="str">
        <f t="shared" si="4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('1','C0000717','ເຫລັກລອດ 3/4'' ກະແຈ 32'' ຍາວ 1.5m    5 ເສັ້ນ/ມັດ ','','','','', '', '','','ເສັ້ນ',1,3,2,NOW(), 0, '0000-00-00 00:00:00', 0, '1',0,0 ); </v>
      </c>
      <c r="O715" s="87" t="str">
        <f t="shared" si="4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0,0,'95', 1, 1, 2, NOW(), 'ຮັບສິນຄ້າເຂົ້າໃໝ່', 'admin',' 0',0,0,0,'', '1','1','0000-00-00','-',NOW(),'-',NOW(),'-',NOW(),'1','1','','','');</v>
      </c>
    </row>
    <row r="716" spans="1:15">
      <c r="A716" s="41">
        <v>718</v>
      </c>
      <c r="B716" s="34" t="s">
        <v>213</v>
      </c>
      <c r="C716" s="41" t="s">
        <v>4130</v>
      </c>
      <c r="D716" s="53" t="s">
        <v>3238</v>
      </c>
      <c r="E716" s="46" t="s">
        <v>89</v>
      </c>
      <c r="F716" s="49">
        <v>0</v>
      </c>
      <c r="G716" s="47" t="s">
        <v>105</v>
      </c>
      <c r="H716" s="48">
        <v>1</v>
      </c>
      <c r="I716" s="46" t="s">
        <v>552</v>
      </c>
      <c r="K716" s="87">
        <f t="shared" si="44"/>
        <v>1</v>
      </c>
      <c r="L716" s="87">
        <v>1</v>
      </c>
      <c r="M716" s="87">
        <f t="shared" si="45"/>
        <v>1</v>
      </c>
      <c r="N716" s="87" t="str">
        <f t="shared" si="4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('1','C0000718','ເຫລັກ ໜີບຜ້າຢາງປະຕູມ້ວນ     283 CM ','','','','', '', '','','ມ້ວນ',1,3,2,NOW(), 0, '0000-00-00 00:00:00', 0, '1',0,0 ); </v>
      </c>
      <c r="O716" s="87" t="str">
        <f t="shared" si="4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717" spans="1:15">
      <c r="A717" s="41">
        <v>719</v>
      </c>
      <c r="B717" s="34" t="s">
        <v>213</v>
      </c>
      <c r="C717" s="41" t="s">
        <v>4131</v>
      </c>
      <c r="D717" s="53" t="s">
        <v>3239</v>
      </c>
      <c r="E717" s="46" t="s">
        <v>89</v>
      </c>
      <c r="F717" s="49">
        <v>0</v>
      </c>
      <c r="G717" s="47" t="s">
        <v>105</v>
      </c>
      <c r="H717" s="48">
        <v>3</v>
      </c>
      <c r="I717" s="46" t="s">
        <v>552</v>
      </c>
      <c r="K717" s="87">
        <f t="shared" si="44"/>
        <v>1</v>
      </c>
      <c r="L717" s="87">
        <v>1</v>
      </c>
      <c r="M717" s="87">
        <f t="shared" si="45"/>
        <v>1</v>
      </c>
      <c r="N717" s="87" t="str">
        <f t="shared" si="4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('1','C0000719','ເຫລັກ ໜີບຜ້າຢາງປະຕູມ້ວນ     500 CM ','','','','', '', '','','ມ້ວນ',1,3,2,NOW(), 0, '0000-00-00 00:00:00', 0, '1',0,0 ); </v>
      </c>
      <c r="O717" s="87" t="str">
        <f t="shared" si="4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0,0,'3', 1, 1, 2, NOW(), 'ຮັບສິນຄ້າເຂົ້າໃໝ່', 'admin',' 0',0,0,0,'', '1','1','0000-00-00','-',NOW(),'-',NOW(),'-',NOW(),'1','1','','','');</v>
      </c>
    </row>
    <row r="718" spans="1:15">
      <c r="A718" s="41">
        <v>720</v>
      </c>
      <c r="B718" s="34" t="s">
        <v>213</v>
      </c>
      <c r="C718" s="41" t="s">
        <v>4132</v>
      </c>
      <c r="D718" s="53" t="s">
        <v>3240</v>
      </c>
      <c r="E718" s="46" t="s">
        <v>89</v>
      </c>
      <c r="F718" s="49">
        <v>0</v>
      </c>
      <c r="G718" s="47" t="s">
        <v>105</v>
      </c>
      <c r="H718" s="48">
        <v>5</v>
      </c>
      <c r="I718" s="46" t="s">
        <v>552</v>
      </c>
      <c r="K718" s="87">
        <f t="shared" si="44"/>
        <v>1</v>
      </c>
      <c r="L718" s="87">
        <v>1</v>
      </c>
      <c r="M718" s="87">
        <f t="shared" si="45"/>
        <v>1</v>
      </c>
      <c r="N718" s="87" t="str">
        <f t="shared" si="4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('1','C0000720','ເຫລັກ ໜີບຜ້າຢາງປະຕູມ້ວນ     550 CM ','','','','', '', '','','ມ້ວນ',1,3,2,NOW(), 0, '0000-00-00 00:00:00', 0, '1',0,0 ); </v>
      </c>
      <c r="O718" s="87" t="str">
        <f t="shared" si="4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0,0,'5', 1, 1, 2, NOW(), 'ຮັບສິນຄ້າເຂົ້າໃໝ່', 'admin',' 0',0,0,0,'', '1','1','0000-00-00','-',NOW(),'-',NOW(),'-',NOW(),'1','1','','','');</v>
      </c>
    </row>
    <row r="719" spans="1:15">
      <c r="A719" s="41">
        <v>721</v>
      </c>
      <c r="B719" s="34" t="s">
        <v>213</v>
      </c>
      <c r="C719" s="41" t="s">
        <v>4133</v>
      </c>
      <c r="D719" s="53" t="s">
        <v>3241</v>
      </c>
      <c r="E719" s="46" t="s">
        <v>89</v>
      </c>
      <c r="F719" s="49">
        <v>0</v>
      </c>
      <c r="G719" s="47" t="s">
        <v>105</v>
      </c>
      <c r="H719" s="48">
        <v>3</v>
      </c>
      <c r="I719" s="46" t="s">
        <v>552</v>
      </c>
      <c r="K719" s="87">
        <f t="shared" si="44"/>
        <v>1</v>
      </c>
      <c r="L719" s="87">
        <v>1</v>
      </c>
      <c r="M719" s="87">
        <f t="shared" si="45"/>
        <v>1</v>
      </c>
      <c r="N719" s="87" t="str">
        <f t="shared" si="4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('1','C0000721','ເຫລັກ ໜີບຜ້າຢາງປະຕູມ້ວນ     570 CM ','','','','', '', '','','ມ້ວນ',1,3,2,NOW(), 0, '0000-00-00 00:00:00', 0, '1',0,0 ); </v>
      </c>
      <c r="O719" s="87" t="str">
        <f t="shared" si="4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0,0,'3', 1, 1, 2, NOW(), 'ຮັບສິນຄ້າເຂົ້າໃໝ່', 'admin',' 0',0,0,0,'', '1','1','0000-00-00','-',NOW(),'-',NOW(),'-',NOW(),'1','1','','','');</v>
      </c>
    </row>
    <row r="720" spans="1:15">
      <c r="A720" s="41">
        <v>722</v>
      </c>
      <c r="B720" s="34" t="s">
        <v>213</v>
      </c>
      <c r="C720" s="41" t="s">
        <v>4134</v>
      </c>
      <c r="D720" s="53" t="s">
        <v>3242</v>
      </c>
      <c r="E720" s="46" t="s">
        <v>89</v>
      </c>
      <c r="F720" s="49">
        <v>0</v>
      </c>
      <c r="G720" s="47" t="s">
        <v>105</v>
      </c>
      <c r="H720" s="48">
        <v>13</v>
      </c>
      <c r="I720" s="46" t="s">
        <v>552</v>
      </c>
      <c r="K720" s="87">
        <f t="shared" si="44"/>
        <v>1</v>
      </c>
      <c r="L720" s="87">
        <v>1</v>
      </c>
      <c r="M720" s="87">
        <f t="shared" si="45"/>
        <v>1</v>
      </c>
      <c r="N720" s="87" t="str">
        <f t="shared" si="4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('1','C0000722','ເຫລັກ ໜີບຜ້າຢາງປະຕູມ້ວນ     750 CM ','','','','', '', '','','ມ້ວນ',1,3,2,NOW(), 0, '0000-00-00 00:00:00', 0, '1',0,0 ); </v>
      </c>
      <c r="O720" s="87" t="str">
        <f t="shared" si="4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0,0,'13', 1, 1, 2, NOW(), 'ຮັບສິນຄ້າເຂົ້າໃໝ່', 'admin',' 0',0,0,0,'', '1','1','0000-00-00','-',NOW(),'-',NOW(),'-',NOW(),'1','1','','','');</v>
      </c>
    </row>
    <row r="721" spans="1:15">
      <c r="A721" s="41">
        <v>723</v>
      </c>
      <c r="B721" s="34" t="s">
        <v>213</v>
      </c>
      <c r="C721" s="41" t="s">
        <v>4135</v>
      </c>
      <c r="D721" s="53" t="s">
        <v>3258</v>
      </c>
      <c r="E721" s="46" t="s">
        <v>2932</v>
      </c>
      <c r="F721" s="49">
        <v>0</v>
      </c>
      <c r="G721" s="47" t="s">
        <v>105</v>
      </c>
      <c r="H721" s="48">
        <v>39</v>
      </c>
      <c r="I721" s="46" t="s">
        <v>552</v>
      </c>
      <c r="K721" s="87">
        <f t="shared" si="44"/>
        <v>1</v>
      </c>
      <c r="L721" s="87">
        <v>1</v>
      </c>
      <c r="M721" s="87">
        <f t="shared" si="45"/>
        <v>1</v>
      </c>
      <c r="N721" s="87" t="str">
        <f t="shared" si="4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('1','C0000723','ຫລັກ ເສົາໄຟຟ້າ','','','','', '', '','','ຕົ້ນ',1,3,2,NOW(), 0, '0000-00-00 00:00:00', 0, '1',0,0 ); </v>
      </c>
      <c r="O721" s="87" t="str">
        <f t="shared" si="4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0,0,'39', 1, 1, 2, NOW(), 'ຮັບສິນຄ້າເຂົ້າໃໝ່', 'admin',' 0',0,0,0,'', '1','1','0000-00-00','-',NOW(),'-',NOW(),'-',NOW(),'1','1','','','');</v>
      </c>
    </row>
    <row r="722" spans="1:15">
      <c r="A722" s="41">
        <v>724</v>
      </c>
      <c r="B722" s="34" t="s">
        <v>213</v>
      </c>
      <c r="C722" s="41" t="s">
        <v>4136</v>
      </c>
      <c r="D722" s="53" t="s">
        <v>3259</v>
      </c>
      <c r="E722" s="46" t="s">
        <v>4</v>
      </c>
      <c r="F722" s="49">
        <v>0</v>
      </c>
      <c r="G722" s="47" t="s">
        <v>105</v>
      </c>
      <c r="H722" s="48">
        <v>39</v>
      </c>
      <c r="I722" s="46" t="s">
        <v>552</v>
      </c>
      <c r="K722" s="87">
        <f t="shared" si="44"/>
        <v>1</v>
      </c>
      <c r="L722" s="87">
        <v>1</v>
      </c>
      <c r="M722" s="87">
        <f t="shared" si="45"/>
        <v>1</v>
      </c>
      <c r="N722" s="87" t="str">
        <f t="shared" si="4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('1','C0000724','ຫລັກ ຫົວເສົາໄຟ','','','','', '', '','','ອັນ',1,3,2,NOW(), 0, '0000-00-00 00:00:00', 0, '1',0,0 ); </v>
      </c>
      <c r="O722" s="87" t="str">
        <f t="shared" si="4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0,0,'39', 1, 1, 2, NOW(), 'ຮັບສິນຄ້າເຂົ້າໃໝ່', 'admin',' 0',0,0,0,'', '1','1','0000-00-00','-',NOW(),'-',NOW(),'-',NOW(),'1','1','','','');</v>
      </c>
    </row>
    <row r="723" spans="1:15">
      <c r="A723" s="41">
        <v>725</v>
      </c>
      <c r="B723" s="34" t="s">
        <v>213</v>
      </c>
      <c r="C723" s="41" t="s">
        <v>4137</v>
      </c>
      <c r="D723" s="53" t="s">
        <v>3284</v>
      </c>
      <c r="E723" s="46" t="s">
        <v>4</v>
      </c>
      <c r="F723" s="49">
        <v>0</v>
      </c>
      <c r="G723" s="47" t="s">
        <v>105</v>
      </c>
      <c r="H723" s="52">
        <v>28</v>
      </c>
      <c r="I723" s="46" t="s">
        <v>552</v>
      </c>
      <c r="K723" s="87">
        <f t="shared" si="44"/>
        <v>1</v>
      </c>
      <c r="L723" s="87">
        <v>1</v>
      </c>
      <c r="M723" s="87">
        <f t="shared" si="45"/>
        <v>1</v>
      </c>
      <c r="N723" s="87" t="str">
        <f t="shared" si="4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('1','C0000725','ເຫລັກ ຕີນເປັດ','','','','', '', '','','ອັນ',1,3,2,NOW(), 0, '0000-00-00 00:00:00', 0, '1',0,0 ); </v>
      </c>
      <c r="O723" s="87" t="str">
        <f t="shared" si="4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0,0,'28', 1, 1, 2, NOW(), 'ຮັບສິນຄ້າເຂົ້າໃໝ່', 'admin',' 0',0,0,0,'', '1','1','0000-00-00','-',NOW(),'-',NOW(),'-',NOW(),'1','1','','','');</v>
      </c>
    </row>
    <row r="724" spans="1:15">
      <c r="A724" s="41">
        <v>726</v>
      </c>
      <c r="B724" s="34" t="s">
        <v>213</v>
      </c>
      <c r="C724" s="41" t="s">
        <v>4138</v>
      </c>
      <c r="D724" s="53" t="s">
        <v>3257</v>
      </c>
      <c r="E724" s="46" t="s">
        <v>4</v>
      </c>
      <c r="F724" s="49">
        <v>0</v>
      </c>
      <c r="G724" s="47" t="s">
        <v>105</v>
      </c>
      <c r="H724" s="48">
        <v>116</v>
      </c>
      <c r="I724" s="46" t="s">
        <v>552</v>
      </c>
      <c r="K724" s="87">
        <f t="shared" si="44"/>
        <v>1</v>
      </c>
      <c r="L724" s="87">
        <v>1</v>
      </c>
      <c r="M724" s="87">
        <f t="shared" si="45"/>
        <v>1</v>
      </c>
      <c r="N724" s="87" t="str">
        <f t="shared" si="4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('1','C0000726','ເຫລັກ ຂໍ້ຕໍ່ ນັ່ງລ້ານ   ','','','','', '', '','','ອັນ',1,3,2,NOW(), 0, '0000-00-00 00:00:00', 0, '1',0,0 ); </v>
      </c>
      <c r="O724" s="87" t="str">
        <f t="shared" si="4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0,0,'116', 1, 1, 2, NOW(), 'ຮັບສິນຄ້າເຂົ້າໃໝ່', 'admin',' 0',0,0,0,'', '1','1','0000-00-00','-',NOW(),'-',NOW(),'-',NOW(),'1','1','','','');</v>
      </c>
    </row>
    <row r="725" spans="1:15">
      <c r="A725" s="41">
        <v>727</v>
      </c>
      <c r="B725" s="34" t="s">
        <v>213</v>
      </c>
      <c r="C725" s="41" t="s">
        <v>4139</v>
      </c>
      <c r="D725" s="53" t="s">
        <v>3254</v>
      </c>
      <c r="E725" s="46" t="s">
        <v>4</v>
      </c>
      <c r="F725" s="49">
        <v>0</v>
      </c>
      <c r="G725" s="47" t="s">
        <v>105</v>
      </c>
      <c r="H725" s="48">
        <v>208</v>
      </c>
      <c r="I725" s="46" t="s">
        <v>552</v>
      </c>
      <c r="K725" s="87">
        <f t="shared" si="44"/>
        <v>1</v>
      </c>
      <c r="L725" s="87">
        <v>1</v>
      </c>
      <c r="M725" s="87">
        <f t="shared" si="45"/>
        <v>1</v>
      </c>
      <c r="N725" s="87" t="str">
        <f t="shared" si="4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('1','C0000727','ເຫລັກ ນັ່ງລ້ານ  170 CM','','','','', '', '','','ອັນ',1,3,2,NOW(), 0, '0000-00-00 00:00:00', 0, '1',0,0 ); </v>
      </c>
      <c r="O725" s="87" t="str">
        <f t="shared" si="4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0,0,'208', 1, 1, 2, NOW(), 'ຮັບສິນຄ້າເຂົ້າໃໝ່', 'admin',' 0',0,0,0,'', '1','1','0000-00-00','-',NOW(),'-',NOW(),'-',NOW(),'1','1','','','');</v>
      </c>
    </row>
    <row r="726" spans="1:15">
      <c r="A726" s="41">
        <v>728</v>
      </c>
      <c r="B726" s="34" t="s">
        <v>213</v>
      </c>
      <c r="C726" s="41" t="s">
        <v>4140</v>
      </c>
      <c r="D726" s="53" t="s">
        <v>3255</v>
      </c>
      <c r="E726" s="46" t="s">
        <v>4</v>
      </c>
      <c r="F726" s="49">
        <v>0</v>
      </c>
      <c r="G726" s="47" t="s">
        <v>105</v>
      </c>
      <c r="H726" s="48">
        <v>236</v>
      </c>
      <c r="I726" s="46" t="s">
        <v>552</v>
      </c>
      <c r="K726" s="87">
        <f t="shared" si="44"/>
        <v>1</v>
      </c>
      <c r="L726" s="87">
        <v>1</v>
      </c>
      <c r="M726" s="87">
        <f t="shared" si="45"/>
        <v>1</v>
      </c>
      <c r="N726" s="87" t="str">
        <f t="shared" si="4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('1','C0000728','ເຫລັກ ນັ່ງລ້ານ    90 CM','','','','', '', '','','ອັນ',1,3,2,NOW(), 0, '0000-00-00 00:00:00', 0, '1',0,0 ); </v>
      </c>
      <c r="O726" s="87" t="str">
        <f t="shared" si="4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0,0,'236', 1, 1, 2, NOW(), 'ຮັບສິນຄ້າເຂົ້າໃໝ່', 'admin',' 0',0,0,0,'', '1','1','0000-00-00','-',NOW(),'-',NOW(),'-',NOW(),'1','1','','','');</v>
      </c>
    </row>
    <row r="727" spans="1:15">
      <c r="A727" s="41">
        <v>729</v>
      </c>
      <c r="B727" s="34" t="s">
        <v>213</v>
      </c>
      <c r="C727" s="41" t="s">
        <v>4141</v>
      </c>
      <c r="D727" s="53" t="s">
        <v>3256</v>
      </c>
      <c r="E727" s="46" t="s">
        <v>4</v>
      </c>
      <c r="F727" s="49">
        <v>0</v>
      </c>
      <c r="G727" s="47" t="s">
        <v>105</v>
      </c>
      <c r="H727" s="48">
        <v>8</v>
      </c>
      <c r="I727" s="46" t="s">
        <v>552</v>
      </c>
      <c r="K727" s="87">
        <f t="shared" si="44"/>
        <v>1</v>
      </c>
      <c r="L727" s="87">
        <v>1</v>
      </c>
      <c r="M727" s="87">
        <f t="shared" si="45"/>
        <v>1</v>
      </c>
      <c r="N727" s="87" t="str">
        <f t="shared" si="4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('1','C0000729','ເຫລັກ ກ້າມປູ ນັ່ງລ້ານ (ຝາຄອບ)   ','','','','', '', '','','ອັນ',1,3,2,NOW(), 0, '0000-00-00 00:00:00', 0, '1',0,0 ); </v>
      </c>
      <c r="O727" s="87" t="str">
        <f t="shared" si="4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0,0,'8', 1, 1, 2, NOW(), 'ຮັບສິນຄ້າເຂົ້າໃໝ່', 'admin',' 0',0,0,0,'', '1','1','0000-00-00','-',NOW(),'-',NOW(),'-',NOW(),'1','1','','','');</v>
      </c>
    </row>
    <row r="728" spans="1:15">
      <c r="A728" s="41">
        <v>730</v>
      </c>
      <c r="B728" s="34" t="s">
        <v>213</v>
      </c>
      <c r="C728" s="41" t="s">
        <v>4142</v>
      </c>
      <c r="D728" s="53" t="s">
        <v>3283</v>
      </c>
      <c r="E728" s="46" t="s">
        <v>4</v>
      </c>
      <c r="F728" s="49">
        <v>0</v>
      </c>
      <c r="G728" s="47" t="s">
        <v>105</v>
      </c>
      <c r="H728" s="48">
        <v>108</v>
      </c>
      <c r="I728" s="46" t="s">
        <v>552</v>
      </c>
      <c r="K728" s="87">
        <f t="shared" si="44"/>
        <v>1</v>
      </c>
      <c r="L728" s="87">
        <v>1</v>
      </c>
      <c r="M728" s="87">
        <f t="shared" si="45"/>
        <v>1</v>
      </c>
      <c r="N728" s="87" t="str">
        <f t="shared" si="4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('1','C0000730','ເຫລັກ ເຈບົນ J-BOLT    (ກະແຈ 25)','','','','', '', '','','ອັນ',1,3,2,NOW(), 0, '0000-00-00 00:00:00', 0, '1',0,0 ); </v>
      </c>
      <c r="O728" s="87" t="str">
        <f t="shared" si="4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0,0,'108', 1, 1, 2, NOW(), 'ຮັບສິນຄ້າເຂົ້າໃໝ່', 'admin',' 0',0,0,0,'', '1','1','0000-00-00','-',NOW(),'-',NOW(),'-',NOW(),'1','1','','','');</v>
      </c>
    </row>
    <row r="729" spans="1:15">
      <c r="A729" s="41">
        <v>731</v>
      </c>
      <c r="B729" s="34" t="s">
        <v>213</v>
      </c>
      <c r="C729" s="41" t="s">
        <v>4143</v>
      </c>
      <c r="D729" s="53" t="s">
        <v>4413</v>
      </c>
      <c r="E729" s="46" t="s">
        <v>2765</v>
      </c>
      <c r="F729" s="49">
        <v>0</v>
      </c>
      <c r="G729" s="47" t="s">
        <v>105</v>
      </c>
      <c r="H729" s="48">
        <v>93</v>
      </c>
      <c r="I729" s="46" t="s">
        <v>552</v>
      </c>
      <c r="K729" s="87">
        <f t="shared" si="44"/>
        <v>1</v>
      </c>
      <c r="L729" s="87">
        <v>1</v>
      </c>
      <c r="M729" s="87">
        <f t="shared" si="45"/>
        <v>1</v>
      </c>
      <c r="N729" s="87" t="str">
        <f t="shared" si="4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('1','C0000731','ເຫລັກ ສາກ 2 ຮູ ລ໊ອກ   100 PCS/ມັດ  (ເພດານ)','','','','', '', '','','ມັດ',1,3,2,NOW(), 0, '0000-00-00 00:00:00', 0, '1',0,0 ); </v>
      </c>
      <c r="O729" s="87" t="str">
        <f t="shared" si="4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0,0,'93', 1, 1, 2, NOW(), 'ຮັບສິນຄ້າເຂົ້າໃໝ່', 'admin',' 0',0,0,0,'', '1','1','0000-00-00','-',NOW(),'-',NOW(),'-',NOW(),'1','1','','','');</v>
      </c>
    </row>
    <row r="730" spans="1:15">
      <c r="A730" s="41">
        <v>732</v>
      </c>
      <c r="B730" s="34" t="s">
        <v>213</v>
      </c>
      <c r="C730" s="41" t="s">
        <v>4144</v>
      </c>
      <c r="D730" s="53" t="s">
        <v>3285</v>
      </c>
      <c r="E730" s="46" t="s">
        <v>1</v>
      </c>
      <c r="F730" s="49">
        <v>0</v>
      </c>
      <c r="G730" s="47" t="s">
        <v>105</v>
      </c>
      <c r="H730" s="48">
        <v>10</v>
      </c>
      <c r="I730" s="46" t="s">
        <v>552</v>
      </c>
      <c r="K730" s="87">
        <f t="shared" si="44"/>
        <v>1</v>
      </c>
      <c r="L730" s="87">
        <v>1</v>
      </c>
      <c r="M730" s="87">
        <f t="shared" si="45"/>
        <v>1</v>
      </c>
      <c r="N730" s="87" t="str">
        <f t="shared" si="4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('1','C0000732','ເຫລັກ ທ່ວງນ້ຳໜັກຜ້າຢາງປະຕູມ້ວນ  40 X 65 X 460 CM ','','','','', '', '','','ເສັ້ນ',1,3,2,NOW(), 0, '0000-00-00 00:00:00', 0, '1',0,0 ); </v>
      </c>
      <c r="O730" s="87" t="str">
        <f t="shared" si="4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0,0,'10', 1, 1, 2, NOW(), 'ຮັບສິນຄ້າເຂົ້າໃໝ່', 'admin',' 0',0,0,0,'', '1','1','0000-00-00','-',NOW(),'-',NOW(),'-',NOW(),'1','1','','','');</v>
      </c>
    </row>
    <row r="731" spans="1:15">
      <c r="A731" s="41">
        <v>733</v>
      </c>
      <c r="B731" s="34" t="s">
        <v>213</v>
      </c>
      <c r="C731" s="41" t="s">
        <v>4145</v>
      </c>
      <c r="D731" s="53" t="s">
        <v>2950</v>
      </c>
      <c r="E731" s="46" t="s">
        <v>2945</v>
      </c>
      <c r="F731" s="49">
        <v>0</v>
      </c>
      <c r="G731" s="47" t="s">
        <v>105</v>
      </c>
      <c r="H731" s="48">
        <v>1</v>
      </c>
      <c r="I731" s="46" t="s">
        <v>552</v>
      </c>
      <c r="K731" s="87">
        <f t="shared" si="44"/>
        <v>1</v>
      </c>
      <c r="L731" s="87">
        <v>1</v>
      </c>
      <c r="M731" s="87">
        <f t="shared" si="45"/>
        <v>1</v>
      </c>
      <c r="N731" s="87" t="str">
        <f t="shared" si="4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('1','C0000733','ວົງກົບຊ່ອງແກ້ວໄມ້ 6 ຊ່ອງ  215 X 250 CM','','','','', '', '','','ບານ',1,3,2,NOW(), 0, '0000-00-00 00:00:00', 0, '1',0,0 ); </v>
      </c>
      <c r="O731" s="87" t="str">
        <f t="shared" si="4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732" spans="1:15">
      <c r="A732" s="41">
        <v>734</v>
      </c>
      <c r="B732" s="34" t="s">
        <v>213</v>
      </c>
      <c r="C732" s="41" t="s">
        <v>4146</v>
      </c>
      <c r="D732" s="53" t="s">
        <v>2949</v>
      </c>
      <c r="E732" s="46" t="s">
        <v>2945</v>
      </c>
      <c r="F732" s="49">
        <v>0</v>
      </c>
      <c r="G732" s="47" t="s">
        <v>105</v>
      </c>
      <c r="H732" s="48">
        <v>2</v>
      </c>
      <c r="I732" s="46" t="s">
        <v>552</v>
      </c>
      <c r="K732" s="87">
        <f t="shared" si="44"/>
        <v>1</v>
      </c>
      <c r="L732" s="87">
        <v>1</v>
      </c>
      <c r="M732" s="87">
        <f t="shared" si="45"/>
        <v>1</v>
      </c>
      <c r="N732" s="87" t="str">
        <f t="shared" si="4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('1','C0000734','ວົງກົບຊ່ອງແກ້ວໄມ້ 8 ຊ່ອງ  170 X 240 CM','','','','', '', '','','ບານ',1,3,2,NOW(), 0, '0000-00-00 00:00:00', 0, '1',0,0 ); </v>
      </c>
      <c r="O732" s="87" t="str">
        <f t="shared" si="4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0,0,'2', 1, 1, 2, NOW(), 'ຮັບສິນຄ້າເຂົ້າໃໝ່', 'admin',' 0',0,0,0,'', '1','1','0000-00-00','-',NOW(),'-',NOW(),'-',NOW(),'1','1','','','');</v>
      </c>
    </row>
    <row r="733" spans="1:15">
      <c r="A733" s="41">
        <v>735</v>
      </c>
      <c r="B733" s="34" t="s">
        <v>213</v>
      </c>
      <c r="C733" s="41" t="s">
        <v>4147</v>
      </c>
      <c r="D733" s="53" t="s">
        <v>2948</v>
      </c>
      <c r="E733" s="46" t="s">
        <v>2945</v>
      </c>
      <c r="F733" s="49">
        <v>0</v>
      </c>
      <c r="G733" s="47" t="s">
        <v>105</v>
      </c>
      <c r="H733" s="48">
        <v>1</v>
      </c>
      <c r="I733" s="46" t="s">
        <v>552</v>
      </c>
      <c r="K733" s="87">
        <f t="shared" si="44"/>
        <v>1</v>
      </c>
      <c r="L733" s="87">
        <v>1</v>
      </c>
      <c r="M733" s="87">
        <f t="shared" si="45"/>
        <v>1</v>
      </c>
      <c r="N733" s="87" t="str">
        <f t="shared" si="4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('1','C0000735','ວົງກົບຊ່ອງແກ້ວໄມ້ 9 ຊ່ອງ  200 X 270 CM','','','','', '', '','','ບານ',1,3,2,NOW(), 0, '0000-00-00 00:00:00', 0, '1',0,0 ); </v>
      </c>
      <c r="O733" s="87" t="str">
        <f t="shared" si="4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734" spans="1:15">
      <c r="A734" s="41">
        <v>736</v>
      </c>
      <c r="B734" s="34" t="s">
        <v>213</v>
      </c>
      <c r="C734" s="41" t="s">
        <v>4148</v>
      </c>
      <c r="D734" s="53" t="s">
        <v>2947</v>
      </c>
      <c r="E734" s="46" t="s">
        <v>2945</v>
      </c>
      <c r="F734" s="49">
        <v>0</v>
      </c>
      <c r="G734" s="47" t="s">
        <v>105</v>
      </c>
      <c r="H734" s="48">
        <v>1</v>
      </c>
      <c r="I734" s="46" t="s">
        <v>552</v>
      </c>
      <c r="K734" s="87">
        <f t="shared" si="44"/>
        <v>1</v>
      </c>
      <c r="L734" s="87">
        <v>1</v>
      </c>
      <c r="M734" s="87">
        <f t="shared" si="45"/>
        <v>1</v>
      </c>
      <c r="N734" s="87" t="str">
        <f t="shared" si="4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('1','C0000736','ວົງກົບປະຕູໃຫຍ່ໄມ້  ຊ່ອງແກ້ວ  250 X 260 CM','','','','', '', '','','ບານ',1,3,2,NOW(), 0, '0000-00-00 00:00:00', 0, '1',0,0 ); </v>
      </c>
      <c r="O734" s="87" t="str">
        <f t="shared" si="4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735" spans="1:15">
      <c r="A735" s="41">
        <v>737</v>
      </c>
      <c r="B735" s="34" t="s">
        <v>213</v>
      </c>
      <c r="C735" s="41" t="s">
        <v>4149</v>
      </c>
      <c r="D735" s="53" t="s">
        <v>2946</v>
      </c>
      <c r="E735" s="46" t="s">
        <v>2945</v>
      </c>
      <c r="F735" s="49">
        <v>0</v>
      </c>
      <c r="G735" s="47" t="s">
        <v>105</v>
      </c>
      <c r="H735" s="48">
        <v>1</v>
      </c>
      <c r="I735" s="46" t="s">
        <v>552</v>
      </c>
      <c r="K735" s="87">
        <f t="shared" si="44"/>
        <v>1</v>
      </c>
      <c r="L735" s="87">
        <v>1</v>
      </c>
      <c r="M735" s="87">
        <f t="shared" si="45"/>
        <v>1</v>
      </c>
      <c r="N735" s="87" t="str">
        <f t="shared" si="4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('1','C0000737','ວົງກົບປະຕູໃຫຍ່ໄມ້  ຊ່ອງແກ້ວ  260 X 270 CM','','','','', '', '','','ບານ',1,3,2,NOW(), 0, '0000-00-00 00:00:00', 0, '1',0,0 ); </v>
      </c>
      <c r="O735" s="87" t="str">
        <f t="shared" si="4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736" spans="1:15">
      <c r="A736" s="41">
        <v>738</v>
      </c>
      <c r="B736" s="34" t="s">
        <v>213</v>
      </c>
      <c r="C736" s="41" t="s">
        <v>4150</v>
      </c>
      <c r="D736" s="53" t="s">
        <v>2944</v>
      </c>
      <c r="E736" s="46" t="s">
        <v>2940</v>
      </c>
      <c r="F736" s="49">
        <v>0</v>
      </c>
      <c r="G736" s="47" t="s">
        <v>105</v>
      </c>
      <c r="H736" s="48">
        <v>2</v>
      </c>
      <c r="I736" s="46" t="s">
        <v>552</v>
      </c>
      <c r="K736" s="87">
        <f t="shared" si="44"/>
        <v>1</v>
      </c>
      <c r="L736" s="87">
        <v>1</v>
      </c>
      <c r="M736" s="87">
        <f t="shared" si="45"/>
        <v>1</v>
      </c>
      <c r="N736" s="87" t="str">
        <f t="shared" si="4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('1','C0000738','ວົງກົບປ່ອງຢຽ້ມໄມ້  3 ຊ່ອງແກ້ວ    90 X 134 MM','','','','', '', '','','ວົງ',1,3,2,NOW(), 0, '0000-00-00 00:00:00', 0, '1',0,0 ); </v>
      </c>
      <c r="O736" s="87" t="str">
        <f t="shared" si="4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0,0,'2', 1, 1, 2, NOW(), 'ຮັບສິນຄ້າເຂົ້າໃໝ່', 'admin',' 0',0,0,0,'', '1','1','0000-00-00','-',NOW(),'-',NOW(),'-',NOW(),'1','1','','','');</v>
      </c>
    </row>
    <row r="737" spans="1:15">
      <c r="A737" s="41">
        <v>739</v>
      </c>
      <c r="B737" s="34" t="s">
        <v>213</v>
      </c>
      <c r="C737" s="41" t="s">
        <v>4151</v>
      </c>
      <c r="D737" s="53" t="s">
        <v>2943</v>
      </c>
      <c r="E737" s="46" t="s">
        <v>2940</v>
      </c>
      <c r="F737" s="49">
        <v>0</v>
      </c>
      <c r="G737" s="47" t="s">
        <v>105</v>
      </c>
      <c r="H737" s="48">
        <v>1</v>
      </c>
      <c r="I737" s="46" t="s">
        <v>552</v>
      </c>
      <c r="K737" s="87">
        <f t="shared" si="44"/>
        <v>1</v>
      </c>
      <c r="L737" s="87">
        <v>1</v>
      </c>
      <c r="M737" s="87">
        <f t="shared" si="45"/>
        <v>1</v>
      </c>
      <c r="N737" s="87" t="str">
        <f t="shared" si="4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('1','C0000739','ວົງກົບປ່ອງຢຽ້ມໄມ້  3 ຊ່ອງແກ້ວ  130 X 195 MM','','','','', '', '','','ວົງ',1,3,2,NOW(), 0, '0000-00-00 00:00:00', 0, '1',0,0 ); </v>
      </c>
      <c r="O737" s="87" t="str">
        <f t="shared" si="4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738" spans="1:15">
      <c r="A738" s="41">
        <v>740</v>
      </c>
      <c r="B738" s="34" t="s">
        <v>213</v>
      </c>
      <c r="C738" s="41" t="s">
        <v>4152</v>
      </c>
      <c r="D738" s="53" t="s">
        <v>2942</v>
      </c>
      <c r="E738" s="46" t="s">
        <v>2940</v>
      </c>
      <c r="F738" s="49">
        <v>0</v>
      </c>
      <c r="G738" s="47" t="s">
        <v>105</v>
      </c>
      <c r="H738" s="48">
        <v>1</v>
      </c>
      <c r="I738" s="46" t="s">
        <v>552</v>
      </c>
      <c r="K738" s="87">
        <f t="shared" si="44"/>
        <v>1</v>
      </c>
      <c r="L738" s="87">
        <v>1</v>
      </c>
      <c r="M738" s="87">
        <f t="shared" si="45"/>
        <v>1</v>
      </c>
      <c r="N738" s="87" t="str">
        <f t="shared" si="4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('1','C0000740','ວົງກົບປ່ອງຢຽ້ມໄມ້  3 ຊ່ອງແກ້ວ  100 X 205 MM','','','','', '', '','','ວົງ',1,3,2,NOW(), 0, '0000-00-00 00:00:00', 0, '1',0,0 ); </v>
      </c>
      <c r="O738" s="87" t="str">
        <f t="shared" si="4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739" spans="1:15">
      <c r="A739" s="41">
        <v>741</v>
      </c>
      <c r="B739" s="34" t="s">
        <v>213</v>
      </c>
      <c r="C739" s="41" t="s">
        <v>4153</v>
      </c>
      <c r="D739" s="53" t="s">
        <v>2941</v>
      </c>
      <c r="E739" s="46" t="s">
        <v>2940</v>
      </c>
      <c r="F739" s="49">
        <v>0</v>
      </c>
      <c r="G739" s="47" t="s">
        <v>105</v>
      </c>
      <c r="H739" s="48">
        <v>1</v>
      </c>
      <c r="I739" s="46" t="s">
        <v>552</v>
      </c>
      <c r="K739" s="87">
        <f t="shared" si="44"/>
        <v>1</v>
      </c>
      <c r="L739" s="87">
        <v>1</v>
      </c>
      <c r="M739" s="87">
        <f t="shared" si="45"/>
        <v>1</v>
      </c>
      <c r="N739" s="87" t="str">
        <f t="shared" si="4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('1','C0000741','ວົງກົບປ່ອງຢຽ້ມໄມ້  3 ຊ່ອງແກ້ວ  120 X 205 MM','','','','', '', '','','ວົງ',1,3,2,NOW(), 0, '0000-00-00 00:00:00', 0, '1',0,0 ); </v>
      </c>
      <c r="O739" s="87" t="str">
        <f t="shared" si="4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740" spans="1:15">
      <c r="A740" s="41">
        <v>742</v>
      </c>
      <c r="B740" s="34" t="s">
        <v>213</v>
      </c>
      <c r="C740" s="41" t="s">
        <v>4154</v>
      </c>
      <c r="D740" s="53" t="s">
        <v>3225</v>
      </c>
      <c r="E740" s="46" t="s">
        <v>31</v>
      </c>
      <c r="F740" s="49">
        <v>0</v>
      </c>
      <c r="G740" s="47" t="s">
        <v>105</v>
      </c>
      <c r="H740" s="48">
        <v>5</v>
      </c>
      <c r="I740" s="46" t="s">
        <v>552</v>
      </c>
      <c r="K740" s="87">
        <f t="shared" si="44"/>
        <v>1</v>
      </c>
      <c r="L740" s="87">
        <v>1</v>
      </c>
      <c r="M740" s="87">
        <f t="shared" si="45"/>
        <v>1</v>
      </c>
      <c r="N740" s="87" t="str">
        <f t="shared" si="4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('1','C0000742','ແວ່ນແຍງ 2MM  100 X 230 CM   ','','','','', '', '','','ແຜ່ນ',1,3,2,NOW(), 0, '0000-00-00 00:00:00', 0, '1',0,0 ); </v>
      </c>
      <c r="O740" s="87" t="str">
        <f t="shared" si="4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0,0,'5', 1, 1, 2, NOW(), 'ຮັບສິນຄ້າເຂົ້າໃໝ່', 'admin',' 0',0,0,0,'', '1','1','0000-00-00','-',NOW(),'-',NOW(),'-',NOW(),'1','1','','','');</v>
      </c>
    </row>
    <row r="741" spans="1:15">
      <c r="A741" s="41">
        <v>743</v>
      </c>
      <c r="B741" s="34" t="s">
        <v>213</v>
      </c>
      <c r="C741" s="41" t="s">
        <v>4155</v>
      </c>
      <c r="D741" s="53" t="s">
        <v>3226</v>
      </c>
      <c r="E741" s="46" t="s">
        <v>31</v>
      </c>
      <c r="F741" s="49">
        <v>0</v>
      </c>
      <c r="G741" s="47" t="s">
        <v>105</v>
      </c>
      <c r="H741" s="48">
        <v>4</v>
      </c>
      <c r="I741" s="46" t="s">
        <v>552</v>
      </c>
      <c r="K741" s="87">
        <f t="shared" si="44"/>
        <v>1</v>
      </c>
      <c r="L741" s="87">
        <v>1</v>
      </c>
      <c r="M741" s="87">
        <f t="shared" si="45"/>
        <v>1</v>
      </c>
      <c r="N741" s="87" t="str">
        <f t="shared" si="4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('1','C0000743','ແວ່ນແຍງ 2MM  107 X 233 CM   ','','','','', '', '','','ແຜ່ນ',1,3,2,NOW(), 0, '0000-00-00 00:00:00', 0, '1',0,0 ); </v>
      </c>
      <c r="O741" s="87" t="str">
        <f t="shared" si="4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0,0,'4', 1, 1, 2, NOW(), 'ຮັບສິນຄ້າເຂົ້າໃໝ່', 'admin',' 0',0,0,0,'', '1','1','0000-00-00','-',NOW(),'-',NOW(),'-',NOW(),'1','1','','','');</v>
      </c>
    </row>
    <row r="742" spans="1:15">
      <c r="A742" s="41">
        <v>744</v>
      </c>
      <c r="B742" s="34" t="s">
        <v>213</v>
      </c>
      <c r="C742" s="41" t="s">
        <v>4156</v>
      </c>
      <c r="D742" s="53" t="s">
        <v>3227</v>
      </c>
      <c r="E742" s="46" t="s">
        <v>31</v>
      </c>
      <c r="F742" s="49">
        <v>0</v>
      </c>
      <c r="G742" s="47" t="s">
        <v>105</v>
      </c>
      <c r="H742" s="48">
        <v>2</v>
      </c>
      <c r="I742" s="46" t="s">
        <v>552</v>
      </c>
      <c r="K742" s="87">
        <f t="shared" si="44"/>
        <v>1</v>
      </c>
      <c r="L742" s="87">
        <v>1</v>
      </c>
      <c r="M742" s="87">
        <f t="shared" si="45"/>
        <v>1</v>
      </c>
      <c r="N742" s="87" t="str">
        <f t="shared" si="4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('1','C0000744','ແວ່ນແຍງ 2MM  113 X 206 CM   ','','','','', '', '','','ແຜ່ນ',1,3,2,NOW(), 0, '0000-00-00 00:00:00', 0, '1',0,0 ); </v>
      </c>
      <c r="O742" s="87" t="str">
        <f t="shared" si="4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0,0,'2', 1, 1, 2, NOW(), 'ຮັບສິນຄ້າເຂົ້າໃໝ່', 'admin',' 0',0,0,0,'', '1','1','0000-00-00','-',NOW(),'-',NOW(),'-',NOW(),'1','1','','','');</v>
      </c>
    </row>
    <row r="743" spans="1:15">
      <c r="A743" s="41">
        <v>745</v>
      </c>
      <c r="B743" s="34" t="s">
        <v>213</v>
      </c>
      <c r="C743" s="41" t="s">
        <v>4157</v>
      </c>
      <c r="D743" s="53" t="s">
        <v>3229</v>
      </c>
      <c r="E743" s="46" t="s">
        <v>31</v>
      </c>
      <c r="F743" s="49">
        <v>0</v>
      </c>
      <c r="G743" s="47" t="s">
        <v>105</v>
      </c>
      <c r="H743" s="48">
        <v>180</v>
      </c>
      <c r="I743" s="46" t="s">
        <v>552</v>
      </c>
      <c r="K743" s="87">
        <f t="shared" si="44"/>
        <v>1</v>
      </c>
      <c r="L743" s="87">
        <v>1</v>
      </c>
      <c r="M743" s="87">
        <f t="shared" si="45"/>
        <v>1</v>
      </c>
      <c r="N743" s="87" t="str">
        <f t="shared" si="4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('1','C0000745','ແວ່ນແຍງ 2MM  30.5 X 45.5 CM   20 ແຜ່ນ/ຕັບ','','','','', '', '','','ແຜ່ນ',1,3,2,NOW(), 0, '0000-00-00 00:00:00', 0, '1',0,0 ); </v>
      </c>
      <c r="O743" s="87" t="str">
        <f t="shared" si="4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0,0,'180', 1, 1, 2, NOW(), 'ຮັບສິນຄ້າເຂົ້າໃໝ່', 'admin',' 0',0,0,0,'', '1','1','0000-00-00','-',NOW(),'-',NOW(),'-',NOW(),'1','1','','','');</v>
      </c>
    </row>
    <row r="744" spans="1:15">
      <c r="A744" s="41">
        <v>746</v>
      </c>
      <c r="B744" s="34" t="s">
        <v>213</v>
      </c>
      <c r="C744" s="41" t="s">
        <v>4158</v>
      </c>
      <c r="D744" s="53" t="s">
        <v>3228</v>
      </c>
      <c r="E744" s="46" t="s">
        <v>31</v>
      </c>
      <c r="F744" s="49">
        <v>0</v>
      </c>
      <c r="G744" s="47" t="s">
        <v>105</v>
      </c>
      <c r="H744" s="48">
        <v>175</v>
      </c>
      <c r="I744" s="46" t="s">
        <v>552</v>
      </c>
      <c r="K744" s="87">
        <f t="shared" si="44"/>
        <v>1</v>
      </c>
      <c r="L744" s="87">
        <v>1</v>
      </c>
      <c r="M744" s="87">
        <f t="shared" si="45"/>
        <v>1</v>
      </c>
      <c r="N744" s="87" t="str">
        <f t="shared" si="4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('1','C0000746','ແວ່ນແຍງ 2MM  55 X 92 CM   ','','','','', '', '','','ແຜ່ນ',1,3,2,NOW(), 0, '0000-00-00 00:00:00', 0, '1',0,0 ); </v>
      </c>
      <c r="O744" s="87" t="str">
        <f t="shared" si="4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0,0,'175', 1, 1, 2, NOW(), 'ຮັບສິນຄ້າເຂົ້າໃໝ່', 'admin',' 0',0,0,0,'', '1','1','0000-00-00','-',NOW(),'-',NOW(),'-',NOW(),'1','1','','','');</v>
      </c>
    </row>
    <row r="745" spans="1:15">
      <c r="A745" s="41">
        <v>747</v>
      </c>
      <c r="B745" s="34" t="s">
        <v>213</v>
      </c>
      <c r="C745" s="41" t="s">
        <v>4159</v>
      </c>
      <c r="D745" s="53" t="s">
        <v>3222</v>
      </c>
      <c r="E745" s="46" t="s">
        <v>89</v>
      </c>
      <c r="F745" s="49">
        <v>0</v>
      </c>
      <c r="G745" s="47" t="s">
        <v>105</v>
      </c>
      <c r="H745" s="48">
        <v>5</v>
      </c>
      <c r="I745" s="46" t="s">
        <v>552</v>
      </c>
      <c r="K745" s="87">
        <f t="shared" si="44"/>
        <v>1</v>
      </c>
      <c r="L745" s="87">
        <v>1</v>
      </c>
      <c r="M745" s="87">
        <f t="shared" si="45"/>
        <v>1</v>
      </c>
      <c r="N745" s="87" t="str">
        <f t="shared" si="4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('1','C0000747','ວໍເປເປີ້ A0102   (ກວ້າງ 120CM)','','','','', '', '','','ມ້ວນ',1,3,2,NOW(), 0, '0000-00-00 00:00:00', 0, '1',0,0 ); </v>
      </c>
      <c r="O745" s="87" t="str">
        <f t="shared" si="4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0,0,'5', 1, 1, 2, NOW(), 'ຮັບສິນຄ້າເຂົ້າໃໝ່', 'admin',' 0',0,0,0,'', '1','1','0000-00-00','-',NOW(),'-',NOW(),'-',NOW(),'1','1','','','');</v>
      </c>
    </row>
    <row r="746" spans="1:15">
      <c r="A746" s="41">
        <v>748</v>
      </c>
      <c r="B746" s="34" t="s">
        <v>213</v>
      </c>
      <c r="C746" s="41" t="s">
        <v>4160</v>
      </c>
      <c r="D746" s="53" t="s">
        <v>3223</v>
      </c>
      <c r="E746" s="46" t="s">
        <v>89</v>
      </c>
      <c r="F746" s="49">
        <v>0</v>
      </c>
      <c r="G746" s="47" t="s">
        <v>105</v>
      </c>
      <c r="H746" s="48">
        <v>1</v>
      </c>
      <c r="I746" s="46" t="s">
        <v>552</v>
      </c>
      <c r="K746" s="87">
        <f t="shared" si="44"/>
        <v>1</v>
      </c>
      <c r="L746" s="87">
        <v>1</v>
      </c>
      <c r="M746" s="87">
        <f t="shared" si="45"/>
        <v>1</v>
      </c>
      <c r="N746" s="87" t="str">
        <f t="shared" si="4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('1','C0000748','ວໍເປເປີ້ A0305   (ກວ້າງ 120CM)','','','','', '', '','','ມ້ວນ',1,3,2,NOW(), 0, '0000-00-00 00:00:00', 0, '1',0,0 ); </v>
      </c>
      <c r="O746" s="87" t="str">
        <f t="shared" si="4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747" spans="1:15">
      <c r="A747" s="41">
        <v>749</v>
      </c>
      <c r="B747" s="34" t="s">
        <v>213</v>
      </c>
      <c r="C747" s="41" t="s">
        <v>4161</v>
      </c>
      <c r="D747" s="53" t="s">
        <v>3224</v>
      </c>
      <c r="E747" s="46" t="s">
        <v>89</v>
      </c>
      <c r="F747" s="49">
        <v>0</v>
      </c>
      <c r="G747" s="47" t="s">
        <v>105</v>
      </c>
      <c r="H747" s="48">
        <v>3</v>
      </c>
      <c r="I747" s="46" t="s">
        <v>552</v>
      </c>
      <c r="K747" s="87">
        <f t="shared" si="44"/>
        <v>1</v>
      </c>
      <c r="L747" s="87">
        <v>1</v>
      </c>
      <c r="M747" s="87">
        <f t="shared" si="45"/>
        <v>1</v>
      </c>
      <c r="N747" s="87" t="str">
        <f t="shared" si="4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('1','C0000749','ວໍເປເປີ້ A1906   (ກວ້າງ 120CM)','','','','', '', '','','ມ້ວນ',1,3,2,NOW(), 0, '0000-00-00 00:00:00', 0, '1',0,0 ); </v>
      </c>
      <c r="O747" s="87" t="str">
        <f t="shared" si="4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0,0,'3', 1, 1, 2, NOW(), 'ຮັບສິນຄ້າເຂົ້າໃໝ່', 'admin',' 0',0,0,0,'', '1','1','0000-00-00','-',NOW(),'-',NOW(),'-',NOW(),'1','1','','','');</v>
      </c>
    </row>
    <row r="748" spans="1:15">
      <c r="A748" s="41">
        <v>750</v>
      </c>
      <c r="B748" s="34" t="s">
        <v>213</v>
      </c>
      <c r="C748" s="41" t="s">
        <v>4162</v>
      </c>
      <c r="D748" s="53" t="s">
        <v>3220</v>
      </c>
      <c r="E748" s="46" t="s">
        <v>89</v>
      </c>
      <c r="F748" s="49">
        <v>0</v>
      </c>
      <c r="G748" s="47" t="s">
        <v>105</v>
      </c>
      <c r="H748" s="48">
        <v>90</v>
      </c>
      <c r="I748" s="46" t="s">
        <v>552</v>
      </c>
      <c r="K748" s="87">
        <f t="shared" si="44"/>
        <v>1</v>
      </c>
      <c r="L748" s="87">
        <v>1</v>
      </c>
      <c r="M748" s="87">
        <f t="shared" si="45"/>
        <v>1</v>
      </c>
      <c r="N748" s="87" t="str">
        <f t="shared" si="4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('1','C0000750','ວໍເປເປີ້ Pattern n.241   (10M X 0.51M)','','','','', '', '','','ມ້ວນ',1,3,2,NOW(), 0, '0000-00-00 00:00:00', 0, '1',0,0 ); </v>
      </c>
      <c r="O748" s="87" t="str">
        <f t="shared" si="4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0,0,'90', 1, 1, 2, NOW(), 'ຮັບສິນຄ້າເຂົ້າໃໝ່', 'admin',' 0',0,0,0,'', '1','1','0000-00-00','-',NOW(),'-',NOW(),'-',NOW(),'1','1','','','');</v>
      </c>
    </row>
    <row r="749" spans="1:15">
      <c r="A749" s="41">
        <v>751</v>
      </c>
      <c r="B749" s="34" t="s">
        <v>213</v>
      </c>
      <c r="C749" s="41" t="s">
        <v>4163</v>
      </c>
      <c r="D749" s="53" t="s">
        <v>3221</v>
      </c>
      <c r="E749" s="46" t="s">
        <v>89</v>
      </c>
      <c r="F749" s="49">
        <v>0</v>
      </c>
      <c r="G749" s="47" t="s">
        <v>105</v>
      </c>
      <c r="H749" s="36">
        <v>2</v>
      </c>
      <c r="I749" s="46" t="s">
        <v>552</v>
      </c>
      <c r="K749" s="87">
        <f t="shared" si="44"/>
        <v>1</v>
      </c>
      <c r="L749" s="87">
        <v>1</v>
      </c>
      <c r="M749" s="87">
        <f t="shared" si="45"/>
        <v>1</v>
      </c>
      <c r="N749" s="87" t="str">
        <f t="shared" si="4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('1','C0000751','ວໍເປເປີ້ Pattern n.8881 (10M X 0.51M)','','','','', '', '','','ມ້ວນ',1,3,2,NOW(), 0, '0000-00-00 00:00:00', 0, '1',0,0 ); </v>
      </c>
      <c r="O749" s="87" t="str">
        <f t="shared" si="4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0,0,'2', 1, 1, 2, NOW(), 'ຮັບສິນຄ້າເຂົ້າໃໝ່', 'admin',' 0',0,0,0,'', '1','1','0000-00-00','-',NOW(),'-',NOW(),'-',NOW(),'1','1','','','');</v>
      </c>
    </row>
    <row r="750" spans="1:15">
      <c r="A750" s="41">
        <v>752</v>
      </c>
      <c r="B750" s="34" t="s">
        <v>213</v>
      </c>
      <c r="C750" s="41" t="s">
        <v>4164</v>
      </c>
      <c r="D750" s="16" t="s">
        <v>534</v>
      </c>
      <c r="E750" s="4" t="s">
        <v>56</v>
      </c>
      <c r="F750" s="49">
        <v>0</v>
      </c>
      <c r="G750" s="47" t="s">
        <v>105</v>
      </c>
      <c r="H750" s="8">
        <v>52</v>
      </c>
      <c r="I750" s="39" t="s">
        <v>484</v>
      </c>
      <c r="K750" s="87">
        <f t="shared" si="44"/>
        <v>1</v>
      </c>
      <c r="L750" s="87">
        <v>1</v>
      </c>
      <c r="M750" s="87">
        <f t="shared" si="45"/>
        <v>1</v>
      </c>
      <c r="N750" s="87" t="str">
        <f t="shared" si="4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('1','C0000752','ແຫວນ ເບີ 1/4''  6mm','','','','', '', '','','ກິໂລ',1,3,2,NOW(), 0, '0000-00-00 00:00:00', 0, '1',0,0 ); </v>
      </c>
      <c r="O750" s="87" t="str">
        <f t="shared" si="4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0,0,'52', 1, 1, 2, NOW(), 'ຮັບສິນຄ້າເຂົ້າໃໝ່', 'admin',' 0',0,0,0,'', '1','1','0000-00-00','-',NOW(),'-',NOW(),'-',NOW(),'1','1','','','');</v>
      </c>
    </row>
    <row r="751" spans="1:15">
      <c r="A751" s="41">
        <v>753</v>
      </c>
      <c r="B751" s="34" t="s">
        <v>213</v>
      </c>
      <c r="C751" s="41" t="s">
        <v>4165</v>
      </c>
      <c r="D751" s="16" t="s">
        <v>3217</v>
      </c>
      <c r="E751" s="4" t="s">
        <v>56</v>
      </c>
      <c r="F751" s="49">
        <v>0</v>
      </c>
      <c r="G751" s="47" t="s">
        <v>105</v>
      </c>
      <c r="H751" s="8">
        <v>336</v>
      </c>
      <c r="I751" s="39" t="s">
        <v>484</v>
      </c>
      <c r="K751" s="87">
        <f t="shared" si="44"/>
        <v>1</v>
      </c>
      <c r="L751" s="87">
        <v>1</v>
      </c>
      <c r="M751" s="87">
        <f t="shared" si="45"/>
        <v>1</v>
      </c>
      <c r="N751" s="87" t="str">
        <f t="shared" si="4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('1','C0000753','ແຫວນ ເບີ 3/8'' 10mm','','','','', '', '','','ກິໂລ',1,3,2,NOW(), 0, '0000-00-00 00:00:00', 0, '1',0,0 ); </v>
      </c>
      <c r="O751" s="87" t="str">
        <f t="shared" si="4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0,0,'336', 1, 1, 2, NOW(), 'ຮັບສິນຄ້າເຂົ້າໃໝ່', 'admin',' 0',0,0,0,'', '1','1','0000-00-00','-',NOW(),'-',NOW(),'-',NOW(),'1','1','','','');</v>
      </c>
    </row>
    <row r="752" spans="1:15">
      <c r="A752" s="41">
        <v>754</v>
      </c>
      <c r="B752" s="34" t="s">
        <v>213</v>
      </c>
      <c r="C752" s="41" t="s">
        <v>4166</v>
      </c>
      <c r="D752" s="16" t="s">
        <v>3218</v>
      </c>
      <c r="E752" s="4" t="s">
        <v>56</v>
      </c>
      <c r="F752" s="49">
        <v>0</v>
      </c>
      <c r="G752" s="47" t="s">
        <v>105</v>
      </c>
      <c r="H752" s="8">
        <v>251</v>
      </c>
      <c r="I752" s="39" t="s">
        <v>484</v>
      </c>
      <c r="K752" s="87">
        <f t="shared" si="44"/>
        <v>1</v>
      </c>
      <c r="L752" s="87">
        <v>1</v>
      </c>
      <c r="M752" s="87">
        <f t="shared" si="45"/>
        <v>1</v>
      </c>
      <c r="N752" s="87" t="str">
        <f t="shared" si="4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('1','C0000754','ແຫວນ ເບີ 1/2'' 12mm','','','','', '', '','','ກິໂລ',1,3,2,NOW(), 0, '0000-00-00 00:00:00', 0, '1',0,0 ); </v>
      </c>
      <c r="O752" s="87" t="str">
        <f t="shared" si="4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0,0,'251', 1, 1, 2, NOW(), 'ຮັບສິນຄ້າເຂົ້າໃໝ່', 'admin',' 0',0,0,0,'', '1','1','0000-00-00','-',NOW(),'-',NOW(),'-',NOW(),'1','1','','','');</v>
      </c>
    </row>
    <row r="753" spans="1:15">
      <c r="A753" s="41">
        <v>755</v>
      </c>
      <c r="B753" s="34" t="s">
        <v>213</v>
      </c>
      <c r="C753" s="41" t="s">
        <v>4167</v>
      </c>
      <c r="D753" s="16" t="s">
        <v>3219</v>
      </c>
      <c r="E753" s="4" t="s">
        <v>56</v>
      </c>
      <c r="F753" s="49">
        <v>0</v>
      </c>
      <c r="G753" s="47" t="s">
        <v>105</v>
      </c>
      <c r="H753" s="8">
        <v>77</v>
      </c>
      <c r="I753" s="39" t="s">
        <v>484</v>
      </c>
      <c r="K753" s="87">
        <f t="shared" si="44"/>
        <v>1</v>
      </c>
      <c r="L753" s="87">
        <v>1</v>
      </c>
      <c r="M753" s="87">
        <f t="shared" si="45"/>
        <v>1</v>
      </c>
      <c r="N753" s="87" t="str">
        <f t="shared" si="4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('1','C0000755','ແຫວນ ເບີ 5/8'' 16mm','','','','', '', '','','ກິໂລ',1,3,2,NOW(), 0, '0000-00-00 00:00:00', 0, '1',0,0 ); </v>
      </c>
      <c r="O753" s="87" t="str">
        <f t="shared" si="4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0,0,'77', 1, 1, 2, NOW(), 'ຮັບສິນຄ້າເຂົ້າໃໝ່', 'admin',' 0',0,0,0,'', '1','1','0000-00-00','-',NOW(),'-',NOW(),'-',NOW(),'1','1','','','');</v>
      </c>
    </row>
    <row r="754" spans="1:15">
      <c r="A754" s="41">
        <v>756</v>
      </c>
      <c r="B754" s="34" t="s">
        <v>213</v>
      </c>
      <c r="C754" s="41" t="s">
        <v>4168</v>
      </c>
      <c r="D754" s="16" t="s">
        <v>535</v>
      </c>
      <c r="E754" s="4" t="s">
        <v>56</v>
      </c>
      <c r="F754" s="49">
        <v>0</v>
      </c>
      <c r="G754" s="47" t="s">
        <v>105</v>
      </c>
      <c r="H754" s="8">
        <v>39</v>
      </c>
      <c r="I754" s="39" t="s">
        <v>484</v>
      </c>
      <c r="K754" s="87">
        <f t="shared" si="44"/>
        <v>1</v>
      </c>
      <c r="L754" s="87">
        <v>1</v>
      </c>
      <c r="M754" s="87">
        <f t="shared" si="45"/>
        <v>1</v>
      </c>
      <c r="N754" s="87" t="str">
        <f t="shared" si="4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('1','C0000756','ແຫວນ ເບີ 3/4''  20mm','','','','', '', '','','ກິໂລ',1,3,2,NOW(), 0, '0000-00-00 00:00:00', 0, '1',0,0 ); </v>
      </c>
      <c r="O754" s="87" t="str">
        <f t="shared" si="4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0,0,'39', 1, 1, 2, NOW(), 'ຮັບສິນຄ້າເຂົ້າໃໝ່', 'admin',' 0',0,0,0,'', '1','1','0000-00-00','-',NOW(),'-',NOW(),'-',NOW(),'1','1','','','');</v>
      </c>
    </row>
    <row r="755" spans="1:15">
      <c r="A755" s="41">
        <v>757</v>
      </c>
      <c r="B755" s="34" t="s">
        <v>213</v>
      </c>
      <c r="C755" s="41" t="s">
        <v>4169</v>
      </c>
      <c r="D755" s="53" t="s">
        <v>3216</v>
      </c>
      <c r="E755" s="46" t="s">
        <v>56</v>
      </c>
      <c r="F755" s="49">
        <v>0</v>
      </c>
      <c r="G755" s="47" t="s">
        <v>105</v>
      </c>
      <c r="H755" s="36">
        <v>15</v>
      </c>
      <c r="I755" s="46" t="s">
        <v>552</v>
      </c>
      <c r="K755" s="87">
        <f t="shared" si="44"/>
        <v>1</v>
      </c>
      <c r="L755" s="87">
        <v>1</v>
      </c>
      <c r="M755" s="87">
        <f t="shared" si="45"/>
        <v>1</v>
      </c>
      <c r="N755" s="87" t="str">
        <f t="shared" si="4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('1','C0000757','ແຫວນຮອງນອ໊ດ  ຊຸບຂາວ  5mm   1822 ອັນ/ກິໂລ    ','','','','', '', '','','ກິໂລ',1,3,2,NOW(), 0, '0000-00-00 00:00:00', 0, '1',0,0 ); </v>
      </c>
      <c r="O755" s="87" t="str">
        <f t="shared" si="4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0,0,'15', 1, 1, 2, NOW(), 'ຮັບສິນຄ້າເຂົ້າໃໝ່', 'admin',' 0',0,0,0,'', '1','1','0000-00-00','-',NOW(),'-',NOW(),'-',NOW(),'1','1','','','');</v>
      </c>
    </row>
    <row r="756" spans="1:15">
      <c r="A756" s="41">
        <v>758</v>
      </c>
      <c r="B756" s="34" t="s">
        <v>213</v>
      </c>
      <c r="C756" s="41" t="s">
        <v>4170</v>
      </c>
      <c r="D756" s="53" t="s">
        <v>4231</v>
      </c>
      <c r="E756" s="46" t="s">
        <v>56</v>
      </c>
      <c r="F756" s="49">
        <v>0</v>
      </c>
      <c r="G756" s="47" t="s">
        <v>105</v>
      </c>
      <c r="H756" s="48">
        <v>3</v>
      </c>
      <c r="I756" s="46" t="s">
        <v>552</v>
      </c>
      <c r="K756" s="87">
        <f t="shared" si="44"/>
        <v>1</v>
      </c>
      <c r="L756" s="87">
        <v>1</v>
      </c>
      <c r="M756" s="87">
        <f t="shared" si="45"/>
        <v>1</v>
      </c>
      <c r="N756" s="87" t="str">
        <f t="shared" si="4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('1','C0000758','ແຫວນຮອງນອ໊ດ  ຊຸບຂາວ  8mm   712 ອັນ/ກິໂລ    ','','','','', '', '','','ກິໂລ',1,3,2,NOW(), 0, '0000-00-00 00:00:00', 0, '1',0,0 ); </v>
      </c>
      <c r="O756" s="87" t="str">
        <f t="shared" si="4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0,0,'3', 1, 1, 2, NOW(), 'ຮັບສິນຄ້າເຂົ້າໃໝ່', 'admin',' 0',0,0,0,'', '1','1','0000-00-00','-',NOW(),'-',NOW(),'-',NOW(),'1','1','','','');</v>
      </c>
    </row>
    <row r="757" spans="1:15">
      <c r="A757" s="41">
        <v>759</v>
      </c>
      <c r="B757" s="34" t="s">
        <v>213</v>
      </c>
      <c r="C757" s="41" t="s">
        <v>4171</v>
      </c>
      <c r="D757" s="53" t="s">
        <v>3215</v>
      </c>
      <c r="E757" s="46" t="s">
        <v>56</v>
      </c>
      <c r="F757" s="49">
        <v>0</v>
      </c>
      <c r="G757" s="47" t="s">
        <v>105</v>
      </c>
      <c r="H757" s="48">
        <v>98</v>
      </c>
      <c r="I757" s="46" t="s">
        <v>552</v>
      </c>
      <c r="K757" s="87">
        <f t="shared" si="44"/>
        <v>1</v>
      </c>
      <c r="L757" s="87">
        <v>1</v>
      </c>
      <c r="M757" s="87">
        <f t="shared" si="45"/>
        <v>1</v>
      </c>
      <c r="N757" s="87" t="str">
        <f t="shared" si="4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('1','C0000759','ແຫວນຮອງນ໋ອດ     9mm   362 ອັນ/ກິໂລ    ','','','','', '', '','','ກິໂລ',1,3,2,NOW(), 0, '0000-00-00 00:00:00', 0, '1',0,0 ); </v>
      </c>
      <c r="O757" s="87" t="str">
        <f t="shared" si="4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0,0,'98', 1, 1, 2, NOW(), 'ຮັບສິນຄ້າເຂົ້າໃໝ່', 'admin',' 0',0,0,0,'', '1','1','0000-00-00','-',NOW(),'-',NOW(),'-',NOW(),'1','1','','','');</v>
      </c>
    </row>
    <row r="758" spans="1:15">
      <c r="A758" s="41">
        <v>760</v>
      </c>
      <c r="B758" s="34" t="s">
        <v>213</v>
      </c>
      <c r="C758" s="41" t="s">
        <v>4172</v>
      </c>
      <c r="D758" s="53" t="s">
        <v>4232</v>
      </c>
      <c r="E758" s="46" t="s">
        <v>56</v>
      </c>
      <c r="F758" s="49">
        <v>0</v>
      </c>
      <c r="G758" s="47" t="s">
        <v>105</v>
      </c>
      <c r="H758" s="48">
        <v>12</v>
      </c>
      <c r="I758" s="46" t="s">
        <v>552</v>
      </c>
      <c r="K758" s="87">
        <f t="shared" si="44"/>
        <v>1</v>
      </c>
      <c r="L758" s="87">
        <v>1</v>
      </c>
      <c r="M758" s="87">
        <f t="shared" si="45"/>
        <v>1</v>
      </c>
      <c r="N758" s="87" t="str">
        <f t="shared" si="4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('1','C0000760','ແຫວນຮອງນອ໊ດ   10mm   99 ອັນ/ກິໂລ    ','','','','', '', '','','ກິໂລ',1,3,2,NOW(), 0, '0000-00-00 00:00:00', 0, '1',0,0 ); </v>
      </c>
      <c r="O758" s="87" t="str">
        <f t="shared" si="4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0,0,'12', 1, 1, 2, NOW(), 'ຮັບສິນຄ້າເຂົ້າໃໝ່', 'admin',' 0',0,0,0,'', '1','1','0000-00-00','-',NOW(),'-',NOW(),'-',NOW(),'1','1','','','');</v>
      </c>
    </row>
    <row r="759" spans="1:15">
      <c r="A759" s="41">
        <v>761</v>
      </c>
      <c r="B759" s="34" t="s">
        <v>213</v>
      </c>
      <c r="C759" s="41" t="s">
        <v>4173</v>
      </c>
      <c r="D759" s="53" t="s">
        <v>3214</v>
      </c>
      <c r="E759" s="46" t="s">
        <v>56</v>
      </c>
      <c r="F759" s="49">
        <v>0</v>
      </c>
      <c r="G759" s="47" t="s">
        <v>105</v>
      </c>
      <c r="H759" s="48">
        <v>48</v>
      </c>
      <c r="I759" s="46" t="s">
        <v>552</v>
      </c>
      <c r="K759" s="87">
        <f t="shared" si="44"/>
        <v>1</v>
      </c>
      <c r="L759" s="87">
        <v>1</v>
      </c>
      <c r="M759" s="87">
        <f t="shared" si="45"/>
        <v>1</v>
      </c>
      <c r="N759" s="87" t="str">
        <f t="shared" si="4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('1','C0000761','ແຫວນຮອງນ໊ອດ  ສີດຳ  14mm   80 ອັນ/ກິໂລ   ','','','','', '', '','','ກິໂລ',1,3,2,NOW(), 0, '0000-00-00 00:00:00', 0, '1',0,0 ); </v>
      </c>
      <c r="O759" s="87" t="str">
        <f t="shared" si="4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0,0,'48', 1, 1, 2, NOW(), 'ຮັບສິນຄ້າເຂົ້າໃໝ່', 'admin',' 0',0,0,0,'', '1','1','0000-00-00','-',NOW(),'-',NOW(),'-',NOW(),'1','1','','','');</v>
      </c>
    </row>
    <row r="760" spans="1:15">
      <c r="A760" s="41">
        <v>762</v>
      </c>
      <c r="B760" s="34" t="s">
        <v>213</v>
      </c>
      <c r="C760" s="41" t="s">
        <v>4174</v>
      </c>
      <c r="D760" s="53" t="s">
        <v>4230</v>
      </c>
      <c r="E760" s="46" t="s">
        <v>56</v>
      </c>
      <c r="F760" s="49">
        <v>0</v>
      </c>
      <c r="G760" s="47" t="s">
        <v>105</v>
      </c>
      <c r="H760" s="48">
        <v>7</v>
      </c>
      <c r="I760" s="46" t="s">
        <v>552</v>
      </c>
      <c r="K760" s="87">
        <f t="shared" si="44"/>
        <v>1</v>
      </c>
      <c r="L760" s="87">
        <v>1</v>
      </c>
      <c r="M760" s="87">
        <f t="shared" si="45"/>
        <v>1</v>
      </c>
      <c r="N760" s="87" t="str">
        <f t="shared" si="4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('1','C0000762','ແຫວນຮອງນອ໊ດ   16mm   92 ອັນ/ກິໂລ   ','','','','', '', '','','ກິໂລ',1,3,2,NOW(), 0, '0000-00-00 00:00:00', 0, '1',0,0 ); </v>
      </c>
      <c r="O760" s="87" t="str">
        <f t="shared" si="4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0,0,'7', 1, 1, 2, NOW(), 'ຮັບສິນຄ້າເຂົ້າໃໝ່', 'admin',' 0',0,0,0,'', '1','1','0000-00-00','-',NOW(),'-',NOW(),'-',NOW(),'1','1','','','');</v>
      </c>
    </row>
    <row r="761" spans="1:15">
      <c r="A761" s="41">
        <v>763</v>
      </c>
      <c r="B761" s="34" t="s">
        <v>213</v>
      </c>
      <c r="C761" s="41" t="s">
        <v>4175</v>
      </c>
      <c r="D761" s="53" t="s">
        <v>4229</v>
      </c>
      <c r="E761" s="46" t="s">
        <v>56</v>
      </c>
      <c r="F761" s="49">
        <v>0</v>
      </c>
      <c r="G761" s="47" t="s">
        <v>105</v>
      </c>
      <c r="H761" s="48">
        <v>150</v>
      </c>
      <c r="I761" s="46" t="s">
        <v>552</v>
      </c>
      <c r="K761" s="87">
        <f t="shared" si="44"/>
        <v>1</v>
      </c>
      <c r="L761" s="87">
        <v>1</v>
      </c>
      <c r="M761" s="87">
        <f t="shared" si="45"/>
        <v>1</v>
      </c>
      <c r="N761" s="87" t="str">
        <f t="shared" si="4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('1','C0000763','ແຫວນຮອງນອ໊ດ   20mm   42 ອັນ/ກິໂລ   ','','','','', '', '','','ກິໂລ',1,3,2,NOW(), 0, '0000-00-00 00:00:00', 0, '1',0,0 ); </v>
      </c>
      <c r="O761" s="87" t="str">
        <f t="shared" si="4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0,0,'150', 1, 1, 2, NOW(), 'ຮັບສິນຄ້າເຂົ້າໃໝ່', 'admin',' 0',0,0,0,'', '1','1','0000-00-00','-',NOW(),'-',NOW(),'-',NOW(),'1','1','','','');</v>
      </c>
    </row>
    <row r="762" spans="1:15">
      <c r="A762" s="41">
        <v>764</v>
      </c>
      <c r="B762" s="34" t="s">
        <v>213</v>
      </c>
      <c r="C762" s="41" t="s">
        <v>4176</v>
      </c>
      <c r="D762" s="53" t="s">
        <v>3212</v>
      </c>
      <c r="E762" s="46" t="s">
        <v>29</v>
      </c>
      <c r="F762" s="49">
        <v>0</v>
      </c>
      <c r="G762" s="47" t="s">
        <v>105</v>
      </c>
      <c r="H762" s="48">
        <v>8</v>
      </c>
      <c r="I762" s="46" t="s">
        <v>552</v>
      </c>
      <c r="K762" s="87">
        <f t="shared" si="44"/>
        <v>1</v>
      </c>
      <c r="L762" s="87">
        <v>1</v>
      </c>
      <c r="M762" s="87">
        <f t="shared" si="45"/>
        <v>1</v>
      </c>
      <c r="N762" s="87" t="str">
        <f t="shared" si="4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('1','C0000764','ແຫວນສະປິງຂາວ ເບີ 1/2''  700 PCS/ກັບ ','','','','', '', '','','ກັບ',1,3,2,NOW(), 0, '0000-00-00 00:00:00', 0, '1',0,0 ); </v>
      </c>
      <c r="O762" s="87" t="str">
        <f t="shared" si="4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0,0,'8', 1, 1, 2, NOW(), 'ຮັບສິນຄ້າເຂົ້າໃໝ່', 'admin',' 0',0,0,0,'', '1','1','0000-00-00','-',NOW(),'-',NOW(),'-',NOW(),'1','1','','','');</v>
      </c>
    </row>
    <row r="763" spans="1:15">
      <c r="A763" s="41">
        <v>765</v>
      </c>
      <c r="B763" s="34" t="s">
        <v>213</v>
      </c>
      <c r="C763" s="41" t="s">
        <v>4177</v>
      </c>
      <c r="D763" s="53" t="s">
        <v>4228</v>
      </c>
      <c r="E763" s="46" t="s">
        <v>6</v>
      </c>
      <c r="F763" s="49">
        <v>0</v>
      </c>
      <c r="G763" s="47" t="s">
        <v>105</v>
      </c>
      <c r="H763" s="48">
        <v>21</v>
      </c>
      <c r="I763" s="46" t="s">
        <v>552</v>
      </c>
      <c r="K763" s="87">
        <f t="shared" si="44"/>
        <v>1</v>
      </c>
      <c r="L763" s="87">
        <v>1</v>
      </c>
      <c r="M763" s="87">
        <f t="shared" si="45"/>
        <v>1</v>
      </c>
      <c r="N763" s="87" t="str">
        <f t="shared" si="4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('1','C0000765','ແຫວນສະປິງຂາວ ເບີ 1/2''  50 PCS/ຖົງ ','','','','', '', '','','ຖົງ',1,3,2,NOW(), 0, '0000-00-00 00:00:00', 0, '1',0,0 ); </v>
      </c>
      <c r="O763" s="87" t="str">
        <f t="shared" si="4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0,0,'21', 1, 1, 2, NOW(), 'ຮັບສິນຄ້າເຂົ້າໃໝ່', 'admin',' 0',0,0,0,'', '1','1','0000-00-00','-',NOW(),'-',NOW(),'-',NOW(),'1','1','','','');</v>
      </c>
    </row>
    <row r="764" spans="1:15">
      <c r="A764" s="41">
        <v>766</v>
      </c>
      <c r="B764" s="34" t="s">
        <v>213</v>
      </c>
      <c r="C764" s="41" t="s">
        <v>4178</v>
      </c>
      <c r="D764" s="53" t="s">
        <v>3213</v>
      </c>
      <c r="E764" s="46" t="s">
        <v>29</v>
      </c>
      <c r="F764" s="49">
        <v>0</v>
      </c>
      <c r="G764" s="47" t="s">
        <v>105</v>
      </c>
      <c r="H764" s="48">
        <v>2</v>
      </c>
      <c r="I764" s="46" t="s">
        <v>552</v>
      </c>
      <c r="K764" s="87">
        <f t="shared" si="44"/>
        <v>1</v>
      </c>
      <c r="L764" s="87">
        <v>1</v>
      </c>
      <c r="M764" s="87">
        <f t="shared" si="45"/>
        <v>1</v>
      </c>
      <c r="N764" s="87" t="str">
        <f t="shared" si="4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('1','C0000766','ແຫວນສະປິງຂາວ ເບີ 5/8''  300 PCS/ກັບ ','','','','', '', '','','ກັບ',1,3,2,NOW(), 0, '0000-00-00 00:00:00', 0, '1',0,0 ); </v>
      </c>
      <c r="O764" s="87" t="str">
        <f t="shared" si="4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0,0,'2', 1, 1, 2, NOW(), 'ຮັບສິນຄ້າເຂົ້າໃໝ່', 'admin',' 0',0,0,0,'', '1','1','0000-00-00','-',NOW(),'-',NOW(),'-',NOW(),'1','1','','','');</v>
      </c>
    </row>
    <row r="765" spans="1:15">
      <c r="A765" s="41">
        <v>767</v>
      </c>
      <c r="B765" s="34" t="s">
        <v>213</v>
      </c>
      <c r="C765" s="41" t="s">
        <v>4179</v>
      </c>
      <c r="D765" s="53" t="s">
        <v>4227</v>
      </c>
      <c r="E765" s="46" t="s">
        <v>6</v>
      </c>
      <c r="F765" s="49">
        <v>0</v>
      </c>
      <c r="G765" s="47" t="s">
        <v>105</v>
      </c>
      <c r="H765" s="48">
        <v>11</v>
      </c>
      <c r="I765" s="46" t="s">
        <v>552</v>
      </c>
      <c r="K765" s="87">
        <f t="shared" si="44"/>
        <v>1</v>
      </c>
      <c r="L765" s="87">
        <v>1</v>
      </c>
      <c r="M765" s="87">
        <f t="shared" si="45"/>
        <v>1</v>
      </c>
      <c r="N765" s="87" t="str">
        <f t="shared" si="4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('1','C0000767','ແຫວນສະປິງຂາວ ເບີ 5/8''  30 PCS/ຖົງ ','','','','', '', '','','ຖົງ',1,3,2,NOW(), 0, '0000-00-00 00:00:00', 0, '1',0,0 ); </v>
      </c>
      <c r="O765" s="87" t="str">
        <f t="shared" si="4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0,0,'11', 1, 1, 2, NOW(), 'ຮັບສິນຄ້າເຂົ້າໃໝ່', 'admin',' 0',0,0,0,'', '1','1','0000-00-00','-',NOW(),'-',NOW(),'-',NOW(),'1','1','','','');</v>
      </c>
    </row>
    <row r="766" spans="1:15">
      <c r="A766" s="41">
        <v>768</v>
      </c>
      <c r="B766" s="34" t="s">
        <v>213</v>
      </c>
      <c r="C766" s="41" t="s">
        <v>4180</v>
      </c>
      <c r="D766" s="53" t="s">
        <v>3211</v>
      </c>
      <c r="E766" s="46" t="s">
        <v>29</v>
      </c>
      <c r="F766" s="49">
        <v>0</v>
      </c>
      <c r="G766" s="47" t="s">
        <v>105</v>
      </c>
      <c r="H766" s="48">
        <v>13</v>
      </c>
      <c r="I766" s="46" t="s">
        <v>552</v>
      </c>
      <c r="K766" s="87">
        <f t="shared" si="44"/>
        <v>1</v>
      </c>
      <c r="L766" s="87">
        <v>1</v>
      </c>
      <c r="M766" s="87">
        <f t="shared" si="45"/>
        <v>1</v>
      </c>
      <c r="N766" s="87" t="str">
        <f t="shared" si="4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('1','C0000768','ແຫວນຂາວ ເບີ 12MM X 24'' 1000 PCS/ກັບ','','','','', '', '','','ກັບ',1,3,2,NOW(), 0, '0000-00-00 00:00:00', 0, '1',0,0 ); </v>
      </c>
      <c r="O766" s="87" t="str">
        <f t="shared" si="4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0,0,'13', 1, 1, 2, NOW(), 'ຮັບສິນຄ້າເຂົ້າໃໝ່', 'admin',' 0',0,0,0,'', '1','1','0000-00-00','-',NOW(),'-',NOW(),'-',NOW(),'1','1','','','');</v>
      </c>
    </row>
    <row r="767" spans="1:15">
      <c r="A767" s="41">
        <v>769</v>
      </c>
      <c r="B767" s="34" t="s">
        <v>213</v>
      </c>
      <c r="C767" s="41" t="s">
        <v>4181</v>
      </c>
      <c r="D767" s="53" t="s">
        <v>4225</v>
      </c>
      <c r="E767" s="46" t="s">
        <v>6</v>
      </c>
      <c r="F767" s="49">
        <v>0</v>
      </c>
      <c r="G767" s="47" t="s">
        <v>105</v>
      </c>
      <c r="H767" s="48">
        <v>33</v>
      </c>
      <c r="I767" s="46" t="s">
        <v>552</v>
      </c>
      <c r="K767" s="87">
        <f t="shared" si="44"/>
        <v>1</v>
      </c>
      <c r="L767" s="87">
        <v>1</v>
      </c>
      <c r="M767" s="87">
        <f t="shared" si="45"/>
        <v>1</v>
      </c>
      <c r="N767" s="87" t="str">
        <f t="shared" si="4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('1','C0000769','ແຫວນຂາວ ເບີ 12MM X 24''  50 PCS/ຖົງ ','','','','', '', '','','ຖົງ',1,3,2,NOW(), 0, '0000-00-00 00:00:00', 0, '1',0,0 ); </v>
      </c>
      <c r="O767" s="87" t="str">
        <f t="shared" si="4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0,0,'33', 1, 1, 2, NOW(), 'ຮັບສິນຄ້າເຂົ້າໃໝ່', 'admin',' 0',0,0,0,'', '1','1','0000-00-00','-',NOW(),'-',NOW(),'-',NOW(),'1','1','','','');</v>
      </c>
    </row>
    <row r="768" spans="1:15">
      <c r="A768" s="41">
        <v>770</v>
      </c>
      <c r="B768" s="34" t="s">
        <v>213</v>
      </c>
      <c r="C768" s="41" t="s">
        <v>4182</v>
      </c>
      <c r="D768" s="53" t="s">
        <v>4226</v>
      </c>
      <c r="E768" s="46" t="s">
        <v>29</v>
      </c>
      <c r="F768" s="49">
        <v>0</v>
      </c>
      <c r="G768" s="47" t="s">
        <v>105</v>
      </c>
      <c r="H768" s="48">
        <v>7</v>
      </c>
      <c r="I768" s="46" t="s">
        <v>552</v>
      </c>
      <c r="K768" s="87">
        <f t="shared" si="44"/>
        <v>1</v>
      </c>
      <c r="L768" s="87">
        <v>1</v>
      </c>
      <c r="M768" s="87">
        <f t="shared" si="45"/>
        <v>1</v>
      </c>
      <c r="N768" s="87" t="str">
        <f t="shared" si="4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('1','C0000770','ແຫວນຂາວ ເບີ 16MM X 32''  300 PCS/ກັບ','','','','', '', '','','ກັບ',1,3,2,NOW(), 0, '0000-00-00 00:00:00', 0, '1',0,0 ); </v>
      </c>
      <c r="O768" s="87" t="str">
        <f t="shared" si="4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0,0,'7', 1, 1, 2, NOW(), 'ຮັບສິນຄ້າເຂົ້າໃໝ່', 'admin',' 0',0,0,0,'', '1','1','0000-00-00','-',NOW(),'-',NOW(),'-',NOW(),'1','1','','','');</v>
      </c>
    </row>
    <row r="769" spans="1:15">
      <c r="A769" s="41">
        <v>771</v>
      </c>
      <c r="B769" s="34" t="s">
        <v>213</v>
      </c>
      <c r="C769" s="41" t="s">
        <v>4183</v>
      </c>
      <c r="D769" s="53" t="s">
        <v>3048</v>
      </c>
      <c r="E769" s="46" t="s">
        <v>4</v>
      </c>
      <c r="F769" s="49">
        <v>25800</v>
      </c>
      <c r="G769" s="47" t="s">
        <v>105</v>
      </c>
      <c r="H769" s="48">
        <v>5</v>
      </c>
      <c r="I769" s="46" t="s">
        <v>612</v>
      </c>
      <c r="K769" s="87">
        <f t="shared" si="44"/>
        <v>5</v>
      </c>
      <c r="L769" s="87">
        <v>1</v>
      </c>
      <c r="M769" s="87">
        <f t="shared" si="45"/>
        <v>1</v>
      </c>
      <c r="N769" s="87" t="str">
        <f t="shared" si="4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('5','C0000771','ຫູຊ້າງ  "JARTON"','','','','', '', '','','ອັນ',1,3,2,NOW(), 0, '0000-00-00 00:00:00', 0, '1',0,0 ); </v>
      </c>
      <c r="O769" s="87" t="str">
        <f t="shared" si="4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'5', '2024-04-10', (SELECT MAX(materialID) as materialID FROM tb_material WHERE info_id= '5'), 0,0,'5', 1, 1, 2, NOW(), 'ຮັບສິນຄ້າເຂົ້າໃໝ່', 'admin',' 25800',0,0,0,'', '1','1','0000-00-00','-',NOW(),'-',NOW(),'-',NOW(),'1','1','','','');</v>
      </c>
    </row>
    <row r="770" spans="1:15">
      <c r="A770" s="41">
        <v>772</v>
      </c>
      <c r="B770" s="34" t="s">
        <v>213</v>
      </c>
      <c r="C770" s="41" t="s">
        <v>4184</v>
      </c>
      <c r="D770" s="53" t="s">
        <v>2818</v>
      </c>
      <c r="E770" s="46" t="s">
        <v>4</v>
      </c>
      <c r="F770" s="49">
        <v>0</v>
      </c>
      <c r="G770" s="47" t="s">
        <v>105</v>
      </c>
      <c r="H770" s="48">
        <v>18</v>
      </c>
      <c r="I770" s="46" t="s">
        <v>552</v>
      </c>
      <c r="K770" s="87">
        <f t="shared" si="44"/>
        <v>1</v>
      </c>
      <c r="L770" s="87">
        <v>1</v>
      </c>
      <c r="M770" s="87">
        <f t="shared" si="45"/>
        <v>1</v>
      </c>
      <c r="N770" s="87" t="str">
        <f t="shared" si="4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('1','C0000772','ຫົວບອ໋ກ N. 8','','','','', '', '','','ອັນ',1,3,2,NOW(), 0, '0000-00-00 00:00:00', 0, '1',0,0 ); </v>
      </c>
      <c r="O770" s="87" t="str">
        <f t="shared" si="4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0,0,'18', 1, 1, 2, NOW(), 'ຮັບສິນຄ້າເຂົ້າໃໝ່', 'admin',' 0',0,0,0,'', '1','1','0000-00-00','-',NOW(),'-',NOW(),'-',NOW(),'1','1','','','');</v>
      </c>
    </row>
    <row r="771" spans="1:15">
      <c r="A771" s="41">
        <v>773</v>
      </c>
      <c r="B771" s="34" t="s">
        <v>213</v>
      </c>
      <c r="C771" s="41" t="s">
        <v>4185</v>
      </c>
      <c r="D771" s="53" t="s">
        <v>2939</v>
      </c>
      <c r="E771" s="46" t="s">
        <v>4</v>
      </c>
      <c r="F771" s="49">
        <v>0</v>
      </c>
      <c r="G771" s="47" t="s">
        <v>105</v>
      </c>
      <c r="H771" s="48">
        <v>130</v>
      </c>
      <c r="I771" s="46" t="s">
        <v>552</v>
      </c>
      <c r="K771" s="87">
        <f t="shared" ref="K771:K807" si="48">_xlfn.IFS(I771="ສາງລາຍວັນສຳນັກງານໃຫຍ່",1,I771="ພະແນກບໍລິຫານສຳນັກງານໃຫຍ່",2,I771="ໄອເຕັກສູນວາງສະແດງສິນຄ້າ",3,I771="ໄອເຕັກມໍລ",4,I771="ໄອເຕັກສວນນ້ຳ",5,I771="ທົ່ງຂັນຄຳມໍລ",6,TRUE,1)</f>
        <v>1</v>
      </c>
      <c r="L771" s="87">
        <v>1</v>
      </c>
      <c r="M771" s="87">
        <f t="shared" ref="M771:M807" si="49">_xlfn.IFS(G771="ກີບ",1,G771="ບາດ",3,G771="ໂດລາ",2,TRUE,1)</f>
        <v>1</v>
      </c>
      <c r="N771" s="87" t="str">
        <f t="shared" ref="N771:N807" si="50">"INSERT INTO tb_material(info_id, mBarcode, materialName, materialRemark, materialRemark1, materialRemark2, uname1, unitQty1,uname2, unitQty2, uname3, unitQty3,status_id,user_add,date_add,user_edit,date_edit, min_stock, kf_id, ingredient, mOpenStock) " &amp; " Values ('"&amp; K771 &amp;"','"&amp; C771 &amp;"','"&amp; D771 &amp;"','','','','', '', '','','" &amp; E771 &amp;"',1,3,2,NOW(), 0, '0000-00-00 00:00:00', 0, '"&amp; L771&amp;"',0,0 ); "</f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('1','C0000773','ຫົວຈ່າຍກົມຕິດເພດານ 16''  (ສັງກະສີ)','','','','', '', '','','ອັນ',1,3,2,NOW(), 0, '0000-00-00 00:00:00', 0, '1',0,0 ); </v>
      </c>
      <c r="O771" s="87" t="str">
        <f t="shared" ref="O771:O807" si="51">"INSERT INTO tb_transactiond ( tranID, info_id, date_tran, materialID, unitQty1, unitQty2, unitQty3, tranType, status_id, user_add, date_add, Dremark, staffName,  pur_price, pur_tax, sale_price, receive_dis, location_addr, openID," &amp; "   dbch, exp_date,bill_no, bill_date,whouse_no, whouse_date, po_no, po_date, cur_id, lot_no, `release`, sector, po_file) " &amp; "
VALUES ('778899776655431', '"&amp;K771&amp;"', '2024-04-10', (SELECT MAX(materialID) as materialID FROM tb_material WHERE info_id= '"&amp;K771&amp;"'), 0,0,'"&amp;H771&amp;"', 1, 1, 2, NOW(), 'ຮັບສິນຄ້າເຂົ້າໃໝ່', 'admin',' "&amp;F771&amp;"',0,0,0,'', '1','1','0000-00-00','-',NOW(),'-',NOW(),'-',NOW(),'"&amp;M771&amp;"','1','','','');"</f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0,0,'130', 1, 1, 2, NOW(), 'ຮັບສິນຄ້າເຂົ້າໃໝ່', 'admin',' 0',0,0,0,'', '1','1','0000-00-00','-',NOW(),'-',NOW(),'-',NOW(),'1','1','','','');</v>
      </c>
    </row>
    <row r="772" spans="1:15">
      <c r="A772" s="41">
        <v>774</v>
      </c>
      <c r="B772" s="34" t="s">
        <v>213</v>
      </c>
      <c r="C772" s="41" t="s">
        <v>4186</v>
      </c>
      <c r="D772" s="76" t="s">
        <v>3062</v>
      </c>
      <c r="E772" s="74" t="s">
        <v>3061</v>
      </c>
      <c r="F772" s="92">
        <v>40000</v>
      </c>
      <c r="G772" s="93" t="s">
        <v>105</v>
      </c>
      <c r="H772" s="75">
        <v>1</v>
      </c>
      <c r="I772" s="74" t="s">
        <v>570</v>
      </c>
      <c r="K772" s="87">
        <f t="shared" si="48"/>
        <v>4</v>
      </c>
      <c r="L772" s="87">
        <v>1</v>
      </c>
      <c r="M772" s="87">
        <f t="shared" si="49"/>
        <v>1</v>
      </c>
      <c r="N772" s="87" t="str">
        <f t="shared" si="5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('4','C0000774','ຫົວແຈກ RT45      10ອັນ/ແພັກ','','','','', '', '','','ແພັກ',1,3,2,NOW(), 0, '0000-00-00 00:00:00', 0, '1',0,0 ); </v>
      </c>
      <c r="O772" s="87" t="str">
        <f t="shared" si="5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'4', '2024-04-10', (SELECT MAX(materialID) as materialID FROM tb_material WHERE info_id= '4'), 0,0,'1', 1, 1, 2, NOW(), 'ຮັບສິນຄ້າເຂົ້າໃໝ່', 'admin',' 40000',0,0,0,'', '1','1','0000-00-00','-',NOW(),'-',NOW(),'-',NOW(),'1','1','','','');</v>
      </c>
    </row>
    <row r="773" spans="1:15">
      <c r="A773" s="41">
        <v>775</v>
      </c>
      <c r="B773" s="34" t="s">
        <v>213</v>
      </c>
      <c r="C773" s="41" t="s">
        <v>4187</v>
      </c>
      <c r="D773" s="53" t="s">
        <v>2816</v>
      </c>
      <c r="E773" s="46" t="s">
        <v>2814</v>
      </c>
      <c r="F773" s="49">
        <v>0</v>
      </c>
      <c r="G773" s="47" t="s">
        <v>105</v>
      </c>
      <c r="H773" s="48">
        <v>23</v>
      </c>
      <c r="I773" s="46" t="s">
        <v>552</v>
      </c>
      <c r="K773" s="87">
        <f t="shared" si="48"/>
        <v>1</v>
      </c>
      <c r="L773" s="87">
        <v>1</v>
      </c>
      <c r="M773" s="87">
        <f t="shared" si="49"/>
        <v>1</v>
      </c>
      <c r="N773" s="87" t="str">
        <f t="shared" si="5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('1','C0000775','ຫີນຂັດ (ຫີນລັບ)  GRINDING WHEEL 70 X 40 X 19.5mm','','','','', '', '','','ກ້ອນ',1,3,2,NOW(), 0, '0000-00-00 00:00:00', 0, '1',0,0 ); </v>
      </c>
      <c r="O773" s="87" t="str">
        <f t="shared" si="5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0,0,'23', 1, 1, 2, NOW(), 'ຮັບສິນຄ້າເຂົ້າໃໝ່', 'admin',' 0',0,0,0,'', '1','1','0000-00-00','-',NOW(),'-',NOW(),'-',NOW(),'1','1','','','');</v>
      </c>
    </row>
    <row r="774" spans="1:15">
      <c r="A774" s="41">
        <v>776</v>
      </c>
      <c r="B774" s="34" t="s">
        <v>213</v>
      </c>
      <c r="C774" s="41" t="s">
        <v>4188</v>
      </c>
      <c r="D774" s="53" t="s">
        <v>2815</v>
      </c>
      <c r="E774" s="46" t="s">
        <v>2814</v>
      </c>
      <c r="F774" s="49">
        <v>0</v>
      </c>
      <c r="G774" s="47" t="s">
        <v>105</v>
      </c>
      <c r="H774" s="48">
        <v>6</v>
      </c>
      <c r="I774" s="46" t="s">
        <v>552</v>
      </c>
      <c r="K774" s="87">
        <f t="shared" si="48"/>
        <v>1</v>
      </c>
      <c r="L774" s="87">
        <v>1</v>
      </c>
      <c r="M774" s="87">
        <f t="shared" si="49"/>
        <v>1</v>
      </c>
      <c r="N774" s="87" t="str">
        <f t="shared" si="5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('1','C0000776','ຫີນຂັດ (ຫີນລັບ)  ໃຫຍ່','','','','', '', '','','ກ້ອນ',1,3,2,NOW(), 0, '0000-00-00 00:00:00', 0, '1',0,0 ); </v>
      </c>
      <c r="O774" s="87" t="str">
        <f t="shared" si="5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0,0,'6', 1, 1, 2, NOW(), 'ຮັບສິນຄ້າເຂົ້າໃໝ່', 'admin',' 0',0,0,0,'', '1','1','0000-00-00','-',NOW(),'-',NOW(),'-',NOW(),'1','1','','','');</v>
      </c>
    </row>
    <row r="775" spans="1:15">
      <c r="A775" s="41">
        <v>777</v>
      </c>
      <c r="B775" s="34" t="s">
        <v>213</v>
      </c>
      <c r="C775" s="41" t="s">
        <v>4189</v>
      </c>
      <c r="D775" s="53" t="s">
        <v>3057</v>
      </c>
      <c r="E775" s="46" t="s">
        <v>4</v>
      </c>
      <c r="F775" s="49">
        <v>0</v>
      </c>
      <c r="G775" s="47" t="s">
        <v>105</v>
      </c>
      <c r="H775" s="48">
        <v>200</v>
      </c>
      <c r="I775" s="46" t="s">
        <v>552</v>
      </c>
      <c r="K775" s="87">
        <f t="shared" si="48"/>
        <v>1</v>
      </c>
      <c r="L775" s="87">
        <v>1</v>
      </c>
      <c r="M775" s="87">
        <f t="shared" si="49"/>
        <v>1</v>
      </c>
      <c r="N775" s="87" t="str">
        <f t="shared" si="5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('1','C0000777','ອາຍນັດ EYE- NUT      100 ອັນ/ຖົງ','','','','', '', '','','ອັນ',1,3,2,NOW(), 0, '0000-00-00 00:00:00', 0, '1',0,0 ); </v>
      </c>
      <c r="O775" s="87" t="str">
        <f t="shared" si="5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0,0,'200', 1, 1, 2, NOW(), 'ຮັບສິນຄ້າເຂົ້າໃໝ່', 'admin',' 0',0,0,0,'', '1','1','0000-00-00','-',NOW(),'-',NOW(),'-',NOW(),'1','1','','','');</v>
      </c>
    </row>
    <row r="776" spans="1:15">
      <c r="A776" s="41">
        <v>778</v>
      </c>
      <c r="B776" s="34" t="s">
        <v>213</v>
      </c>
      <c r="C776" s="41" t="s">
        <v>4190</v>
      </c>
      <c r="D776" s="53" t="s">
        <v>3208</v>
      </c>
      <c r="E776" s="46" t="s">
        <v>2938</v>
      </c>
      <c r="F776" s="49">
        <v>0</v>
      </c>
      <c r="G776" s="47" t="s">
        <v>105</v>
      </c>
      <c r="H776" s="48">
        <v>1</v>
      </c>
      <c r="I776" s="46" t="s">
        <v>552</v>
      </c>
      <c r="K776" s="87">
        <f t="shared" si="48"/>
        <v>1</v>
      </c>
      <c r="L776" s="87">
        <v>1</v>
      </c>
      <c r="M776" s="87">
        <f t="shared" si="49"/>
        <v>1</v>
      </c>
      <c r="N776" s="87" t="str">
        <f t="shared" si="5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('1','C0000778','ຮາວລະບຽງເຫລດ  M1350  80 X 135','','','','', '', '','','ແຜງ',1,3,2,NOW(), 0, '0000-00-00 00:00:00', 0, '1',0,0 ); </v>
      </c>
      <c r="O776" s="87" t="str">
        <f t="shared" si="5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777" spans="1:15">
      <c r="A777" s="41">
        <v>779</v>
      </c>
      <c r="B777" s="34" t="s">
        <v>213</v>
      </c>
      <c r="C777" s="41" t="s">
        <v>4191</v>
      </c>
      <c r="D777" s="53" t="s">
        <v>3209</v>
      </c>
      <c r="E777" s="46" t="s">
        <v>2938</v>
      </c>
      <c r="F777" s="49">
        <v>0</v>
      </c>
      <c r="G777" s="47" t="s">
        <v>105</v>
      </c>
      <c r="H777" s="48">
        <v>4</v>
      </c>
      <c r="I777" s="46" t="s">
        <v>552</v>
      </c>
      <c r="K777" s="87">
        <f t="shared" si="48"/>
        <v>1</v>
      </c>
      <c r="L777" s="87">
        <v>1</v>
      </c>
      <c r="M777" s="87">
        <f t="shared" si="49"/>
        <v>1</v>
      </c>
      <c r="N777" s="87" t="str">
        <f t="shared" si="5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('1','C0000779','ຮາວລະບຽງເຫລດ  M1200  80 X 120','','','','', '', '','','ແຜງ',1,3,2,NOW(), 0, '0000-00-00 00:00:00', 0, '1',0,0 ); </v>
      </c>
      <c r="O777" s="87" t="str">
        <f t="shared" si="5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0,0,'4', 1, 1, 2, NOW(), 'ຮັບສິນຄ້າເຂົ້າໃໝ່', 'admin',' 0',0,0,0,'', '1','1','0000-00-00','-',NOW(),'-',NOW(),'-',NOW(),'1','1','','','');</v>
      </c>
    </row>
    <row r="778" spans="1:15">
      <c r="A778" s="41">
        <v>780</v>
      </c>
      <c r="B778" s="34" t="s">
        <v>213</v>
      </c>
      <c r="C778" s="41" t="s">
        <v>4192</v>
      </c>
      <c r="D778" s="53" t="s">
        <v>3210</v>
      </c>
      <c r="E778" s="46" t="s">
        <v>2938</v>
      </c>
      <c r="F778" s="49">
        <v>0</v>
      </c>
      <c r="G778" s="47" t="s">
        <v>105</v>
      </c>
      <c r="H778" s="48">
        <v>6</v>
      </c>
      <c r="I778" s="46" t="s">
        <v>552</v>
      </c>
      <c r="K778" s="87">
        <f t="shared" si="48"/>
        <v>1</v>
      </c>
      <c r="L778" s="87">
        <v>1</v>
      </c>
      <c r="M778" s="87">
        <f t="shared" si="49"/>
        <v>1</v>
      </c>
      <c r="N778" s="87" t="str">
        <f t="shared" si="5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('1','C0000780','ຮາວລະບຽງເຫລດ  M1550  80 X 115','','','','', '', '','','ແຜງ',1,3,2,NOW(), 0, '0000-00-00 00:00:00', 0, '1',0,0 ); </v>
      </c>
      <c r="O778" s="87" t="str">
        <f t="shared" si="5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0,0,'6', 1, 1, 2, NOW(), 'ຮັບສິນຄ້າເຂົ້າໃໝ່', 'admin',' 0',0,0,0,'', '1','1','0000-00-00','-',NOW(),'-',NOW(),'-',NOW(),'1','1','','','');</v>
      </c>
    </row>
    <row r="779" spans="1:15">
      <c r="A779" s="41">
        <v>781</v>
      </c>
      <c r="B779" s="34" t="s">
        <v>213</v>
      </c>
      <c r="C779" s="41" t="s">
        <v>4193</v>
      </c>
      <c r="D779" s="53" t="s">
        <v>3195</v>
      </c>
      <c r="E779" s="46" t="s">
        <v>2938</v>
      </c>
      <c r="F779" s="49">
        <v>0</v>
      </c>
      <c r="G779" s="47" t="s">
        <v>105</v>
      </c>
      <c r="H779" s="48">
        <v>5</v>
      </c>
      <c r="I779" s="46" t="s">
        <v>552</v>
      </c>
      <c r="K779" s="87">
        <f t="shared" si="48"/>
        <v>1</v>
      </c>
      <c r="L779" s="87">
        <v>1</v>
      </c>
      <c r="M779" s="87">
        <f t="shared" si="49"/>
        <v>1</v>
      </c>
      <c r="N779" s="87" t="str">
        <f t="shared" si="5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('1','C0000781','ຮາວລະບຽງເຫລດ  M950  80 X 95','','','','', '', '','','ແຜງ',1,3,2,NOW(), 0, '0000-00-00 00:00:00', 0, '1',0,0 ); </v>
      </c>
      <c r="O779" s="87" t="str">
        <f t="shared" si="5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0,0,'5', 1, 1, 2, NOW(), 'ຮັບສິນຄ້າເຂົ້າໃໝ່', 'admin',' 0',0,0,0,'', '1','1','0000-00-00','-',NOW(),'-',NOW(),'-',NOW(),'1','1','','','');</v>
      </c>
    </row>
    <row r="780" spans="1:15">
      <c r="A780" s="41">
        <v>782</v>
      </c>
      <c r="B780" s="34" t="s">
        <v>213</v>
      </c>
      <c r="C780" s="41" t="s">
        <v>4194</v>
      </c>
      <c r="D780" s="53" t="s">
        <v>3196</v>
      </c>
      <c r="E780" s="46" t="s">
        <v>2938</v>
      </c>
      <c r="F780" s="49">
        <v>0</v>
      </c>
      <c r="G780" s="47" t="s">
        <v>105</v>
      </c>
      <c r="H780" s="48">
        <v>2</v>
      </c>
      <c r="I780" s="46" t="s">
        <v>552</v>
      </c>
      <c r="K780" s="87">
        <f t="shared" si="48"/>
        <v>1</v>
      </c>
      <c r="L780" s="87">
        <v>1</v>
      </c>
      <c r="M780" s="87">
        <f t="shared" si="49"/>
        <v>1</v>
      </c>
      <c r="N780" s="87" t="str">
        <f t="shared" si="5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('1','C0000782','ຮາວລະບຽງເຫລດ  M850  80 X 85','','','','', '', '','','ແຜງ',1,3,2,NOW(), 0, '0000-00-00 00:00:00', 0, '1',0,0 ); </v>
      </c>
      <c r="O780" s="87" t="str">
        <f t="shared" si="5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0,0,'2', 1, 1, 2, NOW(), 'ຮັບສິນຄ້າເຂົ້າໃໝ່', 'admin',' 0',0,0,0,'', '1','1','0000-00-00','-',NOW(),'-',NOW(),'-',NOW(),'1','1','','','');</v>
      </c>
    </row>
    <row r="781" spans="1:15">
      <c r="A781" s="41">
        <v>783</v>
      </c>
      <c r="B781" s="34" t="s">
        <v>213</v>
      </c>
      <c r="C781" s="41" t="s">
        <v>4195</v>
      </c>
      <c r="D781" s="53" t="s">
        <v>3197</v>
      </c>
      <c r="E781" s="46" t="s">
        <v>2938</v>
      </c>
      <c r="F781" s="49">
        <v>0</v>
      </c>
      <c r="G781" s="47" t="s">
        <v>105</v>
      </c>
      <c r="H781" s="48">
        <v>2</v>
      </c>
      <c r="I781" s="46" t="s">
        <v>552</v>
      </c>
      <c r="K781" s="87">
        <f t="shared" si="48"/>
        <v>1</v>
      </c>
      <c r="L781" s="87">
        <v>1</v>
      </c>
      <c r="M781" s="87">
        <f t="shared" si="49"/>
        <v>1</v>
      </c>
      <c r="N781" s="87" t="str">
        <f t="shared" si="5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('1','C0000783','ຮາວລະບຽງເຫລດ  M670  80 X 67','','','','', '', '','','ແຜງ',1,3,2,NOW(), 0, '0000-00-00 00:00:00', 0, '1',0,0 ); </v>
      </c>
      <c r="O781" s="87" t="str">
        <f t="shared" si="5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0,0,'2', 1, 1, 2, NOW(), 'ຮັບສິນຄ້າເຂົ້າໃໝ່', 'admin',' 0',0,0,0,'', '1','1','0000-00-00','-',NOW(),'-',NOW(),'-',NOW(),'1','1','','','');</v>
      </c>
    </row>
    <row r="782" spans="1:15">
      <c r="A782" s="41">
        <v>784</v>
      </c>
      <c r="B782" s="34" t="s">
        <v>213</v>
      </c>
      <c r="C782" s="41" t="s">
        <v>4196</v>
      </c>
      <c r="D782" s="53" t="s">
        <v>3198</v>
      </c>
      <c r="E782" s="46" t="s">
        <v>2938</v>
      </c>
      <c r="F782" s="49">
        <v>0</v>
      </c>
      <c r="G782" s="47" t="s">
        <v>105</v>
      </c>
      <c r="H782" s="48">
        <v>3</v>
      </c>
      <c r="I782" s="46" t="s">
        <v>552</v>
      </c>
      <c r="K782" s="87">
        <f t="shared" si="48"/>
        <v>1</v>
      </c>
      <c r="L782" s="87">
        <v>1</v>
      </c>
      <c r="M782" s="87">
        <f t="shared" si="49"/>
        <v>1</v>
      </c>
      <c r="N782" s="87" t="str">
        <f t="shared" si="5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('1','C0000784','ຮາວລະບຽງເຫລດ  M560  80 X 56','','','','', '', '','','ແຜງ',1,3,2,NOW(), 0, '0000-00-00 00:00:00', 0, '1',0,0 ); </v>
      </c>
      <c r="O782" s="87" t="str">
        <f t="shared" si="5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0,0,'3', 1, 1, 2, NOW(), 'ຮັບສິນຄ້າເຂົ້າໃໝ່', 'admin',' 0',0,0,0,'', '1','1','0000-00-00','-',NOW(),'-',NOW(),'-',NOW(),'1','1','','','');</v>
      </c>
    </row>
    <row r="783" spans="1:15">
      <c r="A783" s="41">
        <v>785</v>
      </c>
      <c r="B783" s="34" t="s">
        <v>213</v>
      </c>
      <c r="C783" s="41" t="s">
        <v>4197</v>
      </c>
      <c r="D783" s="53" t="s">
        <v>3199</v>
      </c>
      <c r="E783" s="46" t="s">
        <v>2938</v>
      </c>
      <c r="F783" s="49">
        <v>0</v>
      </c>
      <c r="G783" s="47" t="s">
        <v>105</v>
      </c>
      <c r="H783" s="48">
        <v>1</v>
      </c>
      <c r="I783" s="46" t="s">
        <v>552</v>
      </c>
      <c r="K783" s="87">
        <f t="shared" si="48"/>
        <v>1</v>
      </c>
      <c r="L783" s="87">
        <v>1</v>
      </c>
      <c r="M783" s="87">
        <f t="shared" si="49"/>
        <v>1</v>
      </c>
      <c r="N783" s="87" t="str">
        <f t="shared" si="5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('1','C0000785','ຮາວລະບຽງເຫລດ  M550  80 X 55','','','','', '', '','','ແຜງ',1,3,2,NOW(), 0, '0000-00-00 00:00:00', 0, '1',0,0 ); </v>
      </c>
      <c r="O783" s="87" t="str">
        <f t="shared" si="5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784" spans="1:15">
      <c r="A784" s="41">
        <v>786</v>
      </c>
      <c r="B784" s="34" t="s">
        <v>213</v>
      </c>
      <c r="C784" s="41" t="s">
        <v>4198</v>
      </c>
      <c r="D784" s="53" t="s">
        <v>3200</v>
      </c>
      <c r="E784" s="46" t="s">
        <v>2938</v>
      </c>
      <c r="F784" s="49">
        <v>0</v>
      </c>
      <c r="G784" s="47" t="s">
        <v>105</v>
      </c>
      <c r="H784" s="48">
        <v>1</v>
      </c>
      <c r="I784" s="46" t="s">
        <v>552</v>
      </c>
      <c r="K784" s="87">
        <f t="shared" si="48"/>
        <v>1</v>
      </c>
      <c r="L784" s="87">
        <v>1</v>
      </c>
      <c r="M784" s="87">
        <f t="shared" si="49"/>
        <v>1</v>
      </c>
      <c r="N784" s="87" t="str">
        <f t="shared" si="5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('1','C0000786','ຮາວລະບຽງເຫລດ  M470  80 X 47','','','','', '', '','','ແຜງ',1,3,2,NOW(), 0, '0000-00-00 00:00:00', 0, '1',0,0 ); </v>
      </c>
      <c r="O784" s="87" t="str">
        <f t="shared" si="5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785" spans="1:15">
      <c r="A785" s="41">
        <v>787</v>
      </c>
      <c r="B785" s="34" t="s">
        <v>213</v>
      </c>
      <c r="C785" s="41" t="s">
        <v>4199</v>
      </c>
      <c r="D785" s="53" t="s">
        <v>3201</v>
      </c>
      <c r="E785" s="46" t="s">
        <v>2938</v>
      </c>
      <c r="F785" s="49">
        <v>0</v>
      </c>
      <c r="G785" s="47" t="s">
        <v>105</v>
      </c>
      <c r="H785" s="48">
        <v>5</v>
      </c>
      <c r="I785" s="46" t="s">
        <v>552</v>
      </c>
      <c r="K785" s="87">
        <f t="shared" si="48"/>
        <v>1</v>
      </c>
      <c r="L785" s="87">
        <v>1</v>
      </c>
      <c r="M785" s="87">
        <f t="shared" si="49"/>
        <v>1</v>
      </c>
      <c r="N785" s="87" t="str">
        <f t="shared" si="5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('1','C0000787','ຮາວລະບຽງເຫລດ  M410  80 X 41','','','','', '', '','','ແຜງ',1,3,2,NOW(), 0, '0000-00-00 00:00:00', 0, '1',0,0 ); </v>
      </c>
      <c r="O785" s="87" t="str">
        <f t="shared" si="5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0,0,'5', 1, 1, 2, NOW(), 'ຮັບສິນຄ້າເຂົ້າໃໝ່', 'admin',' 0',0,0,0,'', '1','1','0000-00-00','-',NOW(),'-',NOW(),'-',NOW(),'1','1','','','');</v>
      </c>
    </row>
    <row r="786" spans="1:15">
      <c r="A786" s="41">
        <v>788</v>
      </c>
      <c r="B786" s="34" t="s">
        <v>213</v>
      </c>
      <c r="C786" s="41" t="s">
        <v>4200</v>
      </c>
      <c r="D786" s="53" t="s">
        <v>3202</v>
      </c>
      <c r="E786" s="46" t="s">
        <v>2938</v>
      </c>
      <c r="F786" s="49">
        <v>0</v>
      </c>
      <c r="G786" s="47" t="s">
        <v>105</v>
      </c>
      <c r="H786" s="48">
        <v>1</v>
      </c>
      <c r="I786" s="46" t="s">
        <v>552</v>
      </c>
      <c r="K786" s="87">
        <f t="shared" si="48"/>
        <v>1</v>
      </c>
      <c r="L786" s="87">
        <v>1</v>
      </c>
      <c r="M786" s="87">
        <f t="shared" si="49"/>
        <v>1</v>
      </c>
      <c r="N786" s="87" t="str">
        <f t="shared" si="5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('1','C0000788','ຮາວລະບຽງເຫລດ  M350  80 X 35','','','','', '', '','','ແຜງ',1,3,2,NOW(), 0, '0000-00-00 00:00:00', 0, '1',0,0 ); </v>
      </c>
      <c r="O786" s="87" t="str">
        <f t="shared" si="5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787" spans="1:15">
      <c r="A787" s="41">
        <v>789</v>
      </c>
      <c r="B787" s="34" t="s">
        <v>213</v>
      </c>
      <c r="C787" s="41" t="s">
        <v>4201</v>
      </c>
      <c r="D787" s="53" t="s">
        <v>3203</v>
      </c>
      <c r="E787" s="46" t="s">
        <v>2938</v>
      </c>
      <c r="F787" s="49">
        <v>0</v>
      </c>
      <c r="G787" s="47" t="s">
        <v>105</v>
      </c>
      <c r="H787" s="48">
        <v>1</v>
      </c>
      <c r="I787" s="46" t="s">
        <v>552</v>
      </c>
      <c r="K787" s="87">
        <f t="shared" si="48"/>
        <v>1</v>
      </c>
      <c r="L787" s="87">
        <v>1</v>
      </c>
      <c r="M787" s="87">
        <f t="shared" si="49"/>
        <v>1</v>
      </c>
      <c r="N787" s="87" t="str">
        <f t="shared" si="5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('1','C0000789','ຮາວລະບຽງເຫລດ  M306  60 X 118','','','','', '', '','','ແຜງ',1,3,2,NOW(), 0, '0000-00-00 00:00:00', 0, '1',0,0 ); </v>
      </c>
      <c r="O787" s="87" t="str">
        <f t="shared" si="5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788" spans="1:15">
      <c r="A788" s="41">
        <v>790</v>
      </c>
      <c r="B788" s="34" t="s">
        <v>213</v>
      </c>
      <c r="C788" s="41" t="s">
        <v>4202</v>
      </c>
      <c r="D788" s="53" t="s">
        <v>3204</v>
      </c>
      <c r="E788" s="46" t="s">
        <v>2938</v>
      </c>
      <c r="F788" s="49">
        <v>0</v>
      </c>
      <c r="G788" s="47" t="s">
        <v>105</v>
      </c>
      <c r="H788" s="48">
        <v>11</v>
      </c>
      <c r="I788" s="46" t="s">
        <v>552</v>
      </c>
      <c r="K788" s="87">
        <f t="shared" si="48"/>
        <v>1</v>
      </c>
      <c r="L788" s="87">
        <v>1</v>
      </c>
      <c r="M788" s="87">
        <f t="shared" si="49"/>
        <v>1</v>
      </c>
      <c r="N788" s="87" t="str">
        <f t="shared" si="5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('1','C0000790','ຮາວລະບຽງເຫລດ  M301  60 X 140','','','','', '', '','','ແຜງ',1,3,2,NOW(), 0, '0000-00-00 00:00:00', 0, '1',0,0 ); </v>
      </c>
      <c r="O788" s="87" t="str">
        <f t="shared" si="5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0,0,'11', 1, 1, 2, NOW(), 'ຮັບສິນຄ້າເຂົ້າໃໝ່', 'admin',' 0',0,0,0,'', '1','1','0000-00-00','-',NOW(),'-',NOW(),'-',NOW(),'1','1','','','');</v>
      </c>
    </row>
    <row r="789" spans="1:15">
      <c r="A789" s="41">
        <v>791</v>
      </c>
      <c r="B789" s="34" t="s">
        <v>213</v>
      </c>
      <c r="C789" s="41" t="s">
        <v>4203</v>
      </c>
      <c r="D789" s="53" t="s">
        <v>3205</v>
      </c>
      <c r="E789" s="46" t="s">
        <v>2938</v>
      </c>
      <c r="F789" s="49">
        <v>0</v>
      </c>
      <c r="G789" s="47" t="s">
        <v>105</v>
      </c>
      <c r="H789" s="48">
        <v>1</v>
      </c>
      <c r="I789" s="46" t="s">
        <v>552</v>
      </c>
      <c r="K789" s="87">
        <f t="shared" si="48"/>
        <v>1</v>
      </c>
      <c r="L789" s="87">
        <v>1</v>
      </c>
      <c r="M789" s="87">
        <f t="shared" si="49"/>
        <v>1</v>
      </c>
      <c r="N789" s="87" t="str">
        <f t="shared" si="5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('1','C0000791','ຮາວລະບຽງເຫລດ  M101  70 X 115','','','','', '', '','','ແຜງ',1,3,2,NOW(), 0, '0000-00-00 00:00:00', 0, '1',0,0 ); </v>
      </c>
      <c r="O789" s="87" t="str">
        <f t="shared" si="5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790" spans="1:15">
      <c r="A790" s="41">
        <v>792</v>
      </c>
      <c r="B790" s="34" t="s">
        <v>213</v>
      </c>
      <c r="C790" s="41" t="s">
        <v>4204</v>
      </c>
      <c r="D790" s="53" t="s">
        <v>3206</v>
      </c>
      <c r="E790" s="46" t="s">
        <v>2938</v>
      </c>
      <c r="F790" s="49">
        <v>0</v>
      </c>
      <c r="G790" s="47" t="s">
        <v>105</v>
      </c>
      <c r="H790" s="48">
        <v>2</v>
      </c>
      <c r="I790" s="46" t="s">
        <v>552</v>
      </c>
      <c r="K790" s="87">
        <f t="shared" si="48"/>
        <v>1</v>
      </c>
      <c r="L790" s="87">
        <v>1</v>
      </c>
      <c r="M790" s="87">
        <f t="shared" si="49"/>
        <v>1</v>
      </c>
      <c r="N790" s="87" t="str">
        <f t="shared" si="5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('1','C0000792','ຮາວລະບຽງເຫລດ  M302  173 X 119 X 64','','','','', '', '','','ແຜງ',1,3,2,NOW(), 0, '0000-00-00 00:00:00', 0, '1',0,0 ); </v>
      </c>
      <c r="O790" s="87" t="str">
        <f t="shared" si="5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0,0,'2', 1, 1, 2, NOW(), 'ຮັບສິນຄ້າເຂົ້າໃໝ່', 'admin',' 0',0,0,0,'', '1','1','0000-00-00','-',NOW(),'-',NOW(),'-',NOW(),'1','1','','','');</v>
      </c>
    </row>
    <row r="791" spans="1:15">
      <c r="A791" s="41">
        <v>793</v>
      </c>
      <c r="B791" s="34" t="s">
        <v>213</v>
      </c>
      <c r="C791" s="41" t="s">
        <v>4205</v>
      </c>
      <c r="D791" s="53" t="s">
        <v>3207</v>
      </c>
      <c r="E791" s="46" t="s">
        <v>2938</v>
      </c>
      <c r="F791" s="49">
        <v>0</v>
      </c>
      <c r="G791" s="47" t="s">
        <v>105</v>
      </c>
      <c r="H791" s="48">
        <v>2</v>
      </c>
      <c r="I791" s="46" t="s">
        <v>552</v>
      </c>
      <c r="K791" s="87">
        <f t="shared" si="48"/>
        <v>1</v>
      </c>
      <c r="L791" s="87">
        <v>1</v>
      </c>
      <c r="M791" s="87">
        <f t="shared" si="49"/>
        <v>1</v>
      </c>
      <c r="N791" s="87" t="str">
        <f t="shared" si="5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('1','C0000793','ຮາວລະບຽງເຫລດ  M202   886 X 541 X 80','','','','', '', '','','ແຜງ',1,3,2,NOW(), 0, '0000-00-00 00:00:00', 0, '1',0,0 ); </v>
      </c>
      <c r="O791" s="87" t="str">
        <f t="shared" si="5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0,0,'2', 1, 1, 2, NOW(), 'ຮັບສິນຄ້າເຂົ້າໃໝ່', 'admin',' 0',0,0,0,'', '1','1','0000-00-00','-',NOW(),'-',NOW(),'-',NOW(),'1','1','','','');</v>
      </c>
    </row>
    <row r="792" spans="1:15">
      <c r="A792" s="41">
        <v>794</v>
      </c>
      <c r="B792" s="34" t="s">
        <v>213</v>
      </c>
      <c r="C792" s="41" t="s">
        <v>4206</v>
      </c>
      <c r="D792" s="53" t="s">
        <v>2778</v>
      </c>
      <c r="E792" s="46" t="s">
        <v>4</v>
      </c>
      <c r="F792" s="49">
        <v>0</v>
      </c>
      <c r="G792" s="47" t="s">
        <v>105</v>
      </c>
      <c r="H792" s="48">
        <v>10</v>
      </c>
      <c r="I792" s="46" t="s">
        <v>552</v>
      </c>
      <c r="K792" s="87">
        <f t="shared" si="48"/>
        <v>1</v>
      </c>
      <c r="L792" s="87">
        <v>1</v>
      </c>
      <c r="M792" s="87">
        <f t="shared" si="49"/>
        <v>1</v>
      </c>
      <c r="N792" s="87" t="str">
        <f t="shared" si="5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('1','C0000794','ຮາວຈ່ອງຊົງໂຕເຫລດ   VRH Stainless 304     ','','','','', '', '','','ອັນ',1,3,2,NOW(), 0, '0000-00-00 00:00:00', 0, '1',0,0 ); </v>
      </c>
      <c r="O792" s="87" t="str">
        <f t="shared" si="5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0,0,'10', 1, 1, 2, NOW(), 'ຮັບສິນຄ້າເຂົ້າໃໝ່', 'admin',' 0',0,0,0,'', '1','1','0000-00-00','-',NOW(),'-',NOW(),'-',NOW(),'1','1','','','');</v>
      </c>
    </row>
    <row r="793" spans="1:15">
      <c r="A793" s="41">
        <v>795</v>
      </c>
      <c r="B793" s="34" t="s">
        <v>213</v>
      </c>
      <c r="C793" s="41" t="s">
        <v>4207</v>
      </c>
      <c r="D793" s="53" t="s">
        <v>2874</v>
      </c>
      <c r="E793" s="46" t="s">
        <v>619</v>
      </c>
      <c r="F793" s="49">
        <v>0</v>
      </c>
      <c r="G793" s="47" t="s">
        <v>105</v>
      </c>
      <c r="H793" s="48">
        <v>11</v>
      </c>
      <c r="I793" s="46" t="s">
        <v>552</v>
      </c>
      <c r="K793" s="87">
        <f t="shared" si="48"/>
        <v>1</v>
      </c>
      <c r="L793" s="87">
        <v>1</v>
      </c>
      <c r="M793" s="87">
        <f t="shared" si="49"/>
        <v>1</v>
      </c>
      <c r="N793" s="87" t="str">
        <f t="shared" si="5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('1','C0000795','AMCO TAPE   6 X 12mm X 2 M    100ເສັ້ນ/ແກັດ','','','','', '', '','','ແກັດ',1,3,2,NOW(), 0, '0000-00-00 00:00:00', 0, '1',0,0 ); </v>
      </c>
      <c r="O793" s="87" t="str">
        <f t="shared" si="5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0,0,'11', 1, 1, 2, NOW(), 'ຮັບສິນຄ້າເຂົ້າໃໝ່', 'admin',' 0',0,0,0,'', '1','1','0000-00-00','-',NOW(),'-',NOW(),'-',NOW(),'1','1','','','');</v>
      </c>
    </row>
    <row r="794" spans="1:15">
      <c r="A794" s="41">
        <v>796</v>
      </c>
      <c r="B794" s="34" t="s">
        <v>213</v>
      </c>
      <c r="C794" s="41" t="s">
        <v>4208</v>
      </c>
      <c r="D794" s="53" t="s">
        <v>2860</v>
      </c>
      <c r="E794" s="46" t="s">
        <v>31</v>
      </c>
      <c r="F794" s="49">
        <v>0</v>
      </c>
      <c r="G794" s="47" t="s">
        <v>105</v>
      </c>
      <c r="H794" s="48">
        <v>14</v>
      </c>
      <c r="I794" s="46" t="s">
        <v>552</v>
      </c>
      <c r="K794" s="87">
        <f t="shared" si="48"/>
        <v>1</v>
      </c>
      <c r="L794" s="87">
        <v>1</v>
      </c>
      <c r="M794" s="87">
        <f t="shared" si="49"/>
        <v>1</v>
      </c>
      <c r="N794" s="87" t="str">
        <f t="shared" si="5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('1','C0000796','Aluminium ''MOSAC'' MI400-6   12'' X 12''   ສີຄີມ + ສີສົ້ມ','','','','', '', '','','ແຜ່ນ',1,3,2,NOW(), 0, '0000-00-00 00:00:00', 0, '1',0,0 ); </v>
      </c>
      <c r="O794" s="87" t="str">
        <f t="shared" si="5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0,0,'14', 1, 1, 2, NOW(), 'ຮັບສິນຄ້າເຂົ້າໃໝ່', 'admin',' 0',0,0,0,'', '1','1','0000-00-00','-',NOW(),'-',NOW(),'-',NOW(),'1','1','','','');</v>
      </c>
    </row>
    <row r="795" spans="1:15">
      <c r="A795" s="41">
        <v>797</v>
      </c>
      <c r="B795" s="34" t="s">
        <v>213</v>
      </c>
      <c r="C795" s="41" t="s">
        <v>4209</v>
      </c>
      <c r="D795" s="53" t="s">
        <v>2859</v>
      </c>
      <c r="E795" s="46" t="s">
        <v>31</v>
      </c>
      <c r="F795" s="49">
        <v>0</v>
      </c>
      <c r="G795" s="47" t="s">
        <v>105</v>
      </c>
      <c r="H795" s="48">
        <v>45</v>
      </c>
      <c r="I795" s="46" t="s">
        <v>552</v>
      </c>
      <c r="K795" s="87">
        <f t="shared" si="48"/>
        <v>1</v>
      </c>
      <c r="L795" s="87">
        <v>1</v>
      </c>
      <c r="M795" s="87">
        <f t="shared" si="49"/>
        <v>1</v>
      </c>
      <c r="N795" s="87" t="str">
        <f t="shared" si="5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('1','C0000797','Aluminium ''MOSAC'' MI400-6   12'' X 12''  15ແຜ່ນ/ແກັດ','','','','', '', '','','ແຜ່ນ',1,3,2,NOW(), 0, '0000-00-00 00:00:00', 0, '1',0,0 ); </v>
      </c>
      <c r="O795" s="87" t="str">
        <f t="shared" si="5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0,0,'45', 1, 1, 2, NOW(), 'ຮັບສິນຄ້າເຂົ້າໃໝ່', 'admin',' 0',0,0,0,'', '1','1','0000-00-00','-',NOW(),'-',NOW(),'-',NOW(),'1','1','','','');</v>
      </c>
    </row>
    <row r="796" spans="1:15">
      <c r="A796" s="41">
        <v>798</v>
      </c>
      <c r="B796" s="34" t="s">
        <v>213</v>
      </c>
      <c r="C796" s="41" t="s">
        <v>4210</v>
      </c>
      <c r="D796" s="53" t="s">
        <v>3194</v>
      </c>
      <c r="E796" s="46" t="s">
        <v>4</v>
      </c>
      <c r="F796" s="49">
        <v>0</v>
      </c>
      <c r="G796" s="47" t="s">
        <v>105</v>
      </c>
      <c r="H796" s="48">
        <v>8</v>
      </c>
      <c r="I796" s="46" t="s">
        <v>552</v>
      </c>
      <c r="K796" s="87">
        <f t="shared" si="48"/>
        <v>1</v>
      </c>
      <c r="L796" s="87">
        <v>1</v>
      </c>
      <c r="M796" s="87">
        <f t="shared" si="49"/>
        <v>1</v>
      </c>
      <c r="N796" s="87" t="str">
        <f t="shared" si="5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('1','C0000798','Aluminium  SLIDING  DOOR  FLUSH LOCKSETS  '' Cyber Lock ''','','','','', '', '','','ອັນ',1,3,2,NOW(), 0, '0000-00-00 00:00:00', 0, '1',0,0 ); </v>
      </c>
      <c r="O796" s="87" t="str">
        <f t="shared" si="5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0,0,'8', 1, 1, 2, NOW(), 'ຮັບສິນຄ້າເຂົ້າໃໝ່', 'admin',' 0',0,0,0,'', '1','1','0000-00-00','-',NOW(),'-',NOW(),'-',NOW(),'1','1','','','');</v>
      </c>
    </row>
    <row r="797" spans="1:15">
      <c r="A797" s="41">
        <v>799</v>
      </c>
      <c r="B797" s="34" t="s">
        <v>213</v>
      </c>
      <c r="C797" s="41" t="s">
        <v>4211</v>
      </c>
      <c r="D797" s="53" t="s">
        <v>2858</v>
      </c>
      <c r="E797" s="46" t="s">
        <v>31</v>
      </c>
      <c r="F797" s="49">
        <v>0</v>
      </c>
      <c r="G797" s="47" t="s">
        <v>105</v>
      </c>
      <c r="H797" s="48">
        <v>44</v>
      </c>
      <c r="I797" s="46" t="s">
        <v>552</v>
      </c>
      <c r="K797" s="87">
        <f t="shared" si="48"/>
        <v>1</v>
      </c>
      <c r="L797" s="87">
        <v>1</v>
      </c>
      <c r="M797" s="87">
        <f t="shared" si="49"/>
        <v>1</v>
      </c>
      <c r="N797" s="87" t="str">
        <f t="shared" si="5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('1','C0000799','Glascera ''MS'' FAS-0005 #3  ສີແດງ   12'' X 12''  ','','','','', '', '','','ແຜ່ນ',1,3,2,NOW(), 0, '0000-00-00 00:00:00', 0, '1',0,0 ); </v>
      </c>
      <c r="O797" s="87" t="str">
        <f t="shared" si="5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0,0,'44', 1, 1, 2, NOW(), 'ຮັບສິນຄ້າເຂົ້າໃໝ່', 'admin',' 0',0,0,0,'', '1','1','0000-00-00','-',NOW(),'-',NOW(),'-',NOW(),'1','1','','','');</v>
      </c>
    </row>
    <row r="798" spans="1:15">
      <c r="A798" s="41">
        <v>800</v>
      </c>
      <c r="B798" s="34" t="s">
        <v>213</v>
      </c>
      <c r="C798" s="41" t="s">
        <v>4212</v>
      </c>
      <c r="D798" s="53" t="s">
        <v>2857</v>
      </c>
      <c r="E798" s="46" t="s">
        <v>31</v>
      </c>
      <c r="F798" s="49">
        <v>0</v>
      </c>
      <c r="G798" s="47" t="s">
        <v>105</v>
      </c>
      <c r="H798" s="48">
        <v>5</v>
      </c>
      <c r="I798" s="46" t="s">
        <v>552</v>
      </c>
      <c r="K798" s="87">
        <f t="shared" si="48"/>
        <v>1</v>
      </c>
      <c r="L798" s="87">
        <v>1</v>
      </c>
      <c r="M798" s="87">
        <f t="shared" si="49"/>
        <v>1</v>
      </c>
      <c r="N798" s="87" t="str">
        <f t="shared" si="5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('1','C0000800','Glascera ''MS'' FAS-0005 #3  ສີທອງ   12'' X 12''  ','','','','', '', '','','ແຜ່ນ',1,3,2,NOW(), 0, '0000-00-00 00:00:00', 0, '1',0,0 ); </v>
      </c>
      <c r="O798" s="87" t="str">
        <f t="shared" si="5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0,0,'5', 1, 1, 2, NOW(), 'ຮັບສິນຄ້າເຂົ້າໃໝ່', 'admin',' 0',0,0,0,'', '1','1','0000-00-00','-',NOW(),'-',NOW(),'-',NOW(),'1','1','','','');</v>
      </c>
    </row>
    <row r="799" spans="1:15">
      <c r="A799" s="41">
        <v>801</v>
      </c>
      <c r="B799" s="34" t="s">
        <v>213</v>
      </c>
      <c r="C799" s="41" t="s">
        <v>4213</v>
      </c>
      <c r="D799" s="53" t="s">
        <v>2856</v>
      </c>
      <c r="E799" s="46" t="s">
        <v>31</v>
      </c>
      <c r="F799" s="49">
        <v>0</v>
      </c>
      <c r="G799" s="47" t="s">
        <v>105</v>
      </c>
      <c r="H799" s="48">
        <v>44</v>
      </c>
      <c r="I799" s="46" t="s">
        <v>552</v>
      </c>
      <c r="K799" s="87">
        <f t="shared" si="48"/>
        <v>1</v>
      </c>
      <c r="L799" s="87">
        <v>1</v>
      </c>
      <c r="M799" s="87">
        <f t="shared" si="49"/>
        <v>1</v>
      </c>
      <c r="N799" s="87" t="str">
        <f t="shared" si="5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('1','C0000801','COTTO CLASS TILE  ສີດຳ   12'' X 12''  ','','','','', '', '','','ແຜ່ນ',1,3,2,NOW(), 0, '0000-00-00 00:00:00', 0, '1',0,0 ); </v>
      </c>
      <c r="O799" s="87" t="str">
        <f t="shared" si="5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0,0,'44', 1, 1, 2, NOW(), 'ຮັບສິນຄ້າເຂົ້າໃໝ່', 'admin',' 0',0,0,0,'', '1','1','0000-00-00','-',NOW(),'-',NOW(),'-',NOW(),'1','1','','','');</v>
      </c>
    </row>
    <row r="800" spans="1:15">
      <c r="A800" s="41">
        <v>802</v>
      </c>
      <c r="B800" s="34" t="s">
        <v>213</v>
      </c>
      <c r="C800" s="41" t="s">
        <v>4214</v>
      </c>
      <c r="D800" s="53" t="s">
        <v>2854</v>
      </c>
      <c r="E800" s="46" t="s">
        <v>31</v>
      </c>
      <c r="F800" s="49">
        <v>0</v>
      </c>
      <c r="G800" s="47" t="s">
        <v>105</v>
      </c>
      <c r="H800" s="48">
        <v>6</v>
      </c>
      <c r="I800" s="46" t="s">
        <v>552</v>
      </c>
      <c r="K800" s="87">
        <f t="shared" si="48"/>
        <v>1</v>
      </c>
      <c r="L800" s="87">
        <v>1</v>
      </c>
      <c r="M800" s="87">
        <f t="shared" si="49"/>
        <v>1</v>
      </c>
      <c r="N800" s="87" t="str">
        <f t="shared" si="5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('1','C0000802','CLASSICO   ສີລາຍຫີນອ່ອນ   12'' X 12''  ','','','','', '', '','','ແຜ່ນ',1,3,2,NOW(), 0, '0000-00-00 00:00:00', 0, '1',0,0 ); </v>
      </c>
      <c r="O800" s="87" t="str">
        <f t="shared" si="5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0,0,'6', 1, 1, 2, NOW(), 'ຮັບສິນຄ້າເຂົ້າໃໝ່', 'admin',' 0',0,0,0,'', '1','1','0000-00-00','-',NOW(),'-',NOW(),'-',NOW(),'1','1','','','');</v>
      </c>
    </row>
    <row r="801" spans="1:15">
      <c r="A801" s="41">
        <v>803</v>
      </c>
      <c r="B801" s="34" t="s">
        <v>213</v>
      </c>
      <c r="C801" s="41" t="s">
        <v>4215</v>
      </c>
      <c r="D801" s="53" t="s">
        <v>2780</v>
      </c>
      <c r="E801" s="46" t="s">
        <v>4</v>
      </c>
      <c r="F801" s="49">
        <v>0</v>
      </c>
      <c r="G801" s="47" t="s">
        <v>105</v>
      </c>
      <c r="H801" s="48">
        <v>6</v>
      </c>
      <c r="I801" s="46" t="s">
        <v>552</v>
      </c>
      <c r="K801" s="87">
        <f t="shared" si="48"/>
        <v>1</v>
      </c>
      <c r="L801" s="87">
        <v>1</v>
      </c>
      <c r="M801" s="87">
        <f t="shared" si="49"/>
        <v>1</v>
      </c>
      <c r="N801" s="87" t="str">
        <f t="shared" si="5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('1','C0000803','RELIANCE  SLIDING  DOOR  HARDWARE','','','','', '', '','','ອັນ',1,3,2,NOW(), 0, '0000-00-00 00:00:00', 0, '1',0,0 ); </v>
      </c>
      <c r="O801" s="87" t="str">
        <f t="shared" si="5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0,0,'6', 1, 1, 2, NOW(), 'ຮັບສິນຄ້າເຂົ້າໃໝ່', 'admin',' 0',0,0,0,'', '1','1','0000-00-00','-',NOW(),'-',NOW(),'-',NOW(),'1','1','','','');</v>
      </c>
    </row>
    <row r="802" spans="1:15">
      <c r="A802" s="41">
        <v>804</v>
      </c>
      <c r="B802" s="34" t="s">
        <v>213</v>
      </c>
      <c r="C802" s="41" t="s">
        <v>4216</v>
      </c>
      <c r="D802" s="53" t="s">
        <v>2828</v>
      </c>
      <c r="E802" s="46" t="s">
        <v>89</v>
      </c>
      <c r="F802" s="49">
        <v>0</v>
      </c>
      <c r="G802" s="47" t="s">
        <v>105</v>
      </c>
      <c r="H802" s="48">
        <v>136</v>
      </c>
      <c r="I802" s="46" t="s">
        <v>552</v>
      </c>
      <c r="K802" s="87">
        <f t="shared" si="48"/>
        <v>1</v>
      </c>
      <c r="L802" s="87">
        <v>1</v>
      </c>
      <c r="M802" s="87">
        <f t="shared" si="49"/>
        <v>1</v>
      </c>
      <c r="N802" s="87" t="str">
        <f t="shared" si="5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('1','C0000804','ROCKMAX SWELLING 101 25 X20MM 5M     6ມ້ວນ/ແກັດ','','','','', '', '','','ມ້ວນ',1,3,2,NOW(), 0, '0000-00-00 00:00:00', 0, '1',0,0 ); </v>
      </c>
      <c r="O802" s="87" t="str">
        <f t="shared" si="5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0,0,'136', 1, 1, 2, NOW(), 'ຮັບສິນຄ້າເຂົ້າໃໝ່', 'admin',' 0',0,0,0,'', '1','1','0000-00-00','-',NOW(),'-',NOW(),'-',NOW(),'1','1','','','');</v>
      </c>
    </row>
    <row r="803" spans="1:15">
      <c r="A803" s="41">
        <v>805</v>
      </c>
      <c r="B803" s="34" t="s">
        <v>213</v>
      </c>
      <c r="C803" s="41" t="s">
        <v>4217</v>
      </c>
      <c r="D803" s="53" t="s">
        <v>2996</v>
      </c>
      <c r="E803" s="46" t="s">
        <v>55</v>
      </c>
      <c r="F803" s="49">
        <v>0</v>
      </c>
      <c r="G803" s="47" t="s">
        <v>105</v>
      </c>
      <c r="H803" s="48">
        <v>3</v>
      </c>
      <c r="I803" s="46" t="s">
        <v>552</v>
      </c>
      <c r="K803" s="87">
        <f t="shared" si="48"/>
        <v>1</v>
      </c>
      <c r="L803" s="87">
        <v>1</v>
      </c>
      <c r="M803" s="87">
        <f t="shared" si="49"/>
        <v>1</v>
      </c>
      <c r="N803" s="87" t="str">
        <f t="shared" si="5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('1','C0000805','WAX SUPER A - 1','','','','', '', '','','ປິບ',1,3,2,NOW(), 0, '0000-00-00 00:00:00', 0, '1',0,0 ); </v>
      </c>
      <c r="O803" s="87" t="str">
        <f t="shared" si="5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0,0,'3', 1, 1, 2, NOW(), 'ຮັບສິນຄ້າເຂົ້າໃໝ່', 'admin',' 0',0,0,0,'', '1','1','0000-00-00','-',NOW(),'-',NOW(),'-',NOW(),'1','1','','','');</v>
      </c>
    </row>
    <row r="804" spans="1:15">
      <c r="A804" s="41">
        <v>806</v>
      </c>
      <c r="B804" s="34" t="s">
        <v>213</v>
      </c>
      <c r="C804" s="41" t="s">
        <v>4218</v>
      </c>
      <c r="D804" s="53" t="s">
        <v>2995</v>
      </c>
      <c r="E804" s="46" t="s">
        <v>55</v>
      </c>
      <c r="F804" s="49">
        <v>0</v>
      </c>
      <c r="G804" s="47" t="s">
        <v>105</v>
      </c>
      <c r="H804" s="48">
        <v>1</v>
      </c>
      <c r="I804" s="46" t="s">
        <v>552</v>
      </c>
      <c r="K804" s="87">
        <f t="shared" si="48"/>
        <v>1</v>
      </c>
      <c r="L804" s="87">
        <v>1</v>
      </c>
      <c r="M804" s="87">
        <f t="shared" si="49"/>
        <v>1</v>
      </c>
      <c r="N804" s="87" t="str">
        <f t="shared" si="5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('1','C0000806','WAX SUPER A - 2','','','','', '', '','','ປິບ',1,3,2,NOW(), 0, '0000-00-00 00:00:00', 0, '1',0,0 ); </v>
      </c>
      <c r="O804" s="87" t="str">
        <f t="shared" si="5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805" spans="1:15">
      <c r="A805" s="41">
        <v>807</v>
      </c>
      <c r="B805" s="34" t="s">
        <v>213</v>
      </c>
      <c r="C805" s="41" t="s">
        <v>4219</v>
      </c>
      <c r="D805" s="53" t="s">
        <v>2855</v>
      </c>
      <c r="E805" s="46" t="s">
        <v>31</v>
      </c>
      <c r="F805" s="49">
        <v>0</v>
      </c>
      <c r="G805" s="47" t="s">
        <v>105</v>
      </c>
      <c r="H805" s="48">
        <v>6</v>
      </c>
      <c r="I805" s="46" t="s">
        <v>552</v>
      </c>
      <c r="K805" s="87">
        <f t="shared" si="48"/>
        <v>1</v>
      </c>
      <c r="L805" s="87">
        <v>1</v>
      </c>
      <c r="M805" s="87">
        <f t="shared" si="49"/>
        <v>1</v>
      </c>
      <c r="N805" s="87" t="str">
        <f t="shared" si="5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('1','C0000807','IMEX DÉCOR   ສີປອນເງິນ   12'' X 12''  ','','','','', '', '','','ແຜ່ນ',1,3,2,NOW(), 0, '0000-00-00 00:00:00', 0, '1',0,0 ); </v>
      </c>
      <c r="O805" s="87" t="str">
        <f t="shared" si="5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0,0,'6', 1, 1, 2, NOW(), 'ຮັບສິນຄ້າເຂົ້າໃໝ່', 'admin',' 0',0,0,0,'', '1','1','0000-00-00','-',NOW(),'-',NOW(),'-',NOW(),'1','1','','','');</v>
      </c>
    </row>
    <row r="806" spans="1:15">
      <c r="A806" s="41">
        <v>808</v>
      </c>
      <c r="B806" s="34" t="s">
        <v>213</v>
      </c>
      <c r="C806" s="41" t="s">
        <v>4220</v>
      </c>
      <c r="D806" s="53" t="s">
        <v>2783</v>
      </c>
      <c r="E806" s="46" t="s">
        <v>4</v>
      </c>
      <c r="F806" s="49">
        <v>0</v>
      </c>
      <c r="G806" s="47" t="s">
        <v>105</v>
      </c>
      <c r="H806" s="48">
        <v>4</v>
      </c>
      <c r="I806" s="46" t="s">
        <v>552</v>
      </c>
      <c r="K806" s="87">
        <f t="shared" si="48"/>
        <v>1</v>
      </c>
      <c r="L806" s="87">
        <v>1</v>
      </c>
      <c r="M806" s="87">
        <f t="shared" si="49"/>
        <v>1</v>
      </c>
      <c r="N806" s="87" t="str">
        <f t="shared" si="5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('1','C0000808','V V P  FOR  GLASS  DOOR   FT30','','','','', '', '','','ອັນ',1,3,2,NOW(), 0, '0000-00-00 00:00:00', 0, '1',0,0 ); </v>
      </c>
      <c r="O806" s="87" t="str">
        <f t="shared" si="5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0,0,'4', 1, 1, 2, NOW(), 'ຮັບສິນຄ້າເຂົ້າໃໝ່', 'admin',' 0',0,0,0,'', '1','1','0000-00-00','-',NOW(),'-',NOW(),'-',NOW(),'1','1','','','');</v>
      </c>
    </row>
    <row r="807" spans="1:15">
      <c r="A807" s="41">
        <v>809</v>
      </c>
      <c r="B807" s="34" t="s">
        <v>213</v>
      </c>
      <c r="C807" s="41" t="s">
        <v>4221</v>
      </c>
      <c r="D807" s="53" t="s">
        <v>2781</v>
      </c>
      <c r="E807" s="46" t="s">
        <v>19</v>
      </c>
      <c r="F807" s="49">
        <v>0</v>
      </c>
      <c r="G807" s="47" t="s">
        <v>105</v>
      </c>
      <c r="H807" s="48">
        <v>1</v>
      </c>
      <c r="I807" s="46" t="s">
        <v>552</v>
      </c>
      <c r="K807" s="87">
        <f t="shared" si="48"/>
        <v>1</v>
      </c>
      <c r="L807" s="87">
        <v>1</v>
      </c>
      <c r="M807" s="87">
        <f t="shared" si="49"/>
        <v>1</v>
      </c>
      <c r="N807" s="87" t="str">
        <f t="shared" si="5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('1','C0000809','ZEKER DOOR GLOSER  ''MODEL Z - 300 ''  ລຸ່ນ 1 ວາວ','','','','', '', '','','ຊຸດ',1,3,2,NOW(), 0, '0000-00-00 00:00:00', 0, '1',0,0 ); </v>
      </c>
      <c r="O807" s="87" t="str">
        <f t="shared" si="5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808" spans="1:15">
      <c r="A808" s="198" t="s">
        <v>3193</v>
      </c>
      <c r="B808" s="198"/>
      <c r="C808" s="198"/>
      <c r="D808" s="198"/>
      <c r="E808" s="198"/>
      <c r="F808" s="198"/>
      <c r="G808" s="198"/>
      <c r="H808" s="72">
        <f>SUM(H2:H807)</f>
        <v>65007</v>
      </c>
      <c r="I808" s="73"/>
      <c r="J808" s="73"/>
      <c r="K808" s="87">
        <v>806</v>
      </c>
    </row>
    <row r="809" spans="1:15">
      <c r="J809" s="46"/>
    </row>
    <row r="810" spans="1:15">
      <c r="J810" s="46"/>
    </row>
    <row r="811" spans="1:15">
      <c r="J811" s="46"/>
    </row>
    <row r="812" spans="1:15">
      <c r="J812" s="46"/>
    </row>
    <row r="813" spans="1:15">
      <c r="J813" s="46"/>
    </row>
    <row r="814" spans="1:15">
      <c r="J814" s="46"/>
    </row>
    <row r="815" spans="1:15">
      <c r="J815" s="46"/>
    </row>
    <row r="816" spans="1:15">
      <c r="J816" s="46"/>
    </row>
    <row r="817" spans="10:10">
      <c r="J817" s="46"/>
    </row>
    <row r="818" spans="10:10">
      <c r="J818" s="46"/>
    </row>
    <row r="819" spans="10:10">
      <c r="J819" s="46"/>
    </row>
    <row r="820" spans="10:10">
      <c r="J820" s="46"/>
    </row>
    <row r="821" spans="10:10">
      <c r="J821" s="46"/>
    </row>
    <row r="822" spans="10:10">
      <c r="J822" s="46"/>
    </row>
    <row r="823" spans="10:10">
      <c r="J823" s="46"/>
    </row>
    <row r="824" spans="10:10">
      <c r="J824" s="46"/>
    </row>
    <row r="825" spans="10:10">
      <c r="J825" s="46"/>
    </row>
    <row r="826" spans="10:10">
      <c r="J826" s="46"/>
    </row>
    <row r="827" spans="10:10">
      <c r="J827" s="46"/>
    </row>
    <row r="828" spans="10:10">
      <c r="J828" s="46"/>
    </row>
    <row r="829" spans="10:10">
      <c r="J829" s="46"/>
    </row>
    <row r="830" spans="10:10">
      <c r="J830" s="46"/>
    </row>
    <row r="831" spans="10:10">
      <c r="J831" s="46"/>
    </row>
    <row r="832" spans="10:10">
      <c r="J832" s="46"/>
    </row>
    <row r="833" spans="10:10">
      <c r="J833" s="46"/>
    </row>
    <row r="834" spans="10:10">
      <c r="J834" s="46"/>
    </row>
  </sheetData>
  <autoFilter ref="A1:I808" xr:uid="{8D9DDB89-CE3D-4343-A4FA-46EB251BD843}"/>
  <mergeCells count="1">
    <mergeCell ref="A808:G808"/>
  </mergeCells>
  <phoneticPr fontId="5" type="noConversion"/>
  <conditionalFormatting sqref="D99:D101 D473:D477 D148:D150">
    <cfRule type="containsText" dxfId="7" priority="4" operator="containsText" text="ไม่พบรายการสินค้า">
      <formula>NOT(ISERROR(SEARCH("ไม่พบรายการสินค้า",D99)))</formula>
    </cfRule>
  </conditionalFormatting>
  <conditionalFormatting sqref="D156:D157">
    <cfRule type="containsText" dxfId="6" priority="6" operator="containsText" text="ไม่พบรายการสินค้า">
      <formula>NOT(ISERROR(SEARCH("ไม่พบรายการสินค้า",D156)))</formula>
    </cfRule>
  </conditionalFormatting>
  <conditionalFormatting sqref="D673:D674">
    <cfRule type="containsText" dxfId="5" priority="8" operator="containsText" text="ไม่พบรายการสินค้า">
      <formula>NOT(ISERROR(SEARCH("ไม่พบรายการสินค้า",D673)))</formula>
    </cfRule>
  </conditionalFormatting>
  <pageMargins left="0.1" right="0.1" top="0.75" bottom="0.75" header="0.3" footer="0.3"/>
  <pageSetup paperSize="9" scale="85" orientation="landscape" horizontalDpi="180" verticalDpi="180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36F39-7233-4617-9068-E55775826389}">
  <sheetPr>
    <tabColor rgb="FFFF0000"/>
  </sheetPr>
  <dimension ref="A1:R590"/>
  <sheetViews>
    <sheetView topLeftCell="C1" zoomScale="85" zoomScaleNormal="85" workbookViewId="0">
      <pane ySplit="1" topLeftCell="A575" activePane="bottomLeft" state="frozen"/>
      <selection pane="bottomLeft" activeCell="N2" sqref="N2:O589"/>
    </sheetView>
  </sheetViews>
  <sheetFormatPr defaultRowHeight="20.100000000000001" customHeight="1"/>
  <cols>
    <col min="1" max="1" width="6.75" style="81" customWidth="1"/>
    <col min="2" max="2" width="20.75" style="81" customWidth="1"/>
    <col min="3" max="3" width="14.75" style="81" customWidth="1"/>
    <col min="4" max="4" width="106.25" style="81" bestFit="1" customWidth="1"/>
    <col min="5" max="5" width="10.75" style="81" customWidth="1"/>
    <col min="6" max="6" width="16" style="81" bestFit="1" customWidth="1"/>
    <col min="7" max="7" width="10.75" style="85" customWidth="1"/>
    <col min="8" max="8" width="14.75" style="81" customWidth="1"/>
    <col min="9" max="9" width="37.875" style="28" bestFit="1" customWidth="1"/>
    <col min="10" max="10" width="12.625" style="27" bestFit="1" customWidth="1"/>
    <col min="11" max="252" width="8.875" style="81"/>
    <col min="253" max="253" width="17.375" style="81" customWidth="1"/>
    <col min="254" max="256" width="8.875" style="81"/>
    <col min="257" max="257" width="3.625" style="81" customWidth="1"/>
    <col min="258" max="258" width="14.875" style="81" customWidth="1"/>
    <col min="259" max="259" width="7.25" style="81" customWidth="1"/>
    <col min="260" max="260" width="14.25" style="81" customWidth="1"/>
    <col min="261" max="261" width="11.25" style="81" customWidth="1"/>
    <col min="262" max="262" width="8" style="81" customWidth="1"/>
    <col min="263" max="263" width="3" style="81" customWidth="1"/>
    <col min="264" max="508" width="8.875" style="81"/>
    <col min="509" max="509" width="17.375" style="81" customWidth="1"/>
    <col min="510" max="512" width="8.875" style="81"/>
    <col min="513" max="513" width="3.625" style="81" customWidth="1"/>
    <col min="514" max="514" width="14.875" style="81" customWidth="1"/>
    <col min="515" max="515" width="7.25" style="81" customWidth="1"/>
    <col min="516" max="516" width="14.25" style="81" customWidth="1"/>
    <col min="517" max="517" width="11.25" style="81" customWidth="1"/>
    <col min="518" max="518" width="8" style="81" customWidth="1"/>
    <col min="519" max="519" width="3" style="81" customWidth="1"/>
    <col min="520" max="764" width="8.875" style="81"/>
    <col min="765" max="765" width="17.375" style="81" customWidth="1"/>
    <col min="766" max="768" width="8.875" style="81"/>
    <col min="769" max="769" width="3.625" style="81" customWidth="1"/>
    <col min="770" max="770" width="14.875" style="81" customWidth="1"/>
    <col min="771" max="771" width="7.25" style="81" customWidth="1"/>
    <col min="772" max="772" width="14.25" style="81" customWidth="1"/>
    <col min="773" max="773" width="11.25" style="81" customWidth="1"/>
    <col min="774" max="774" width="8" style="81" customWidth="1"/>
    <col min="775" max="775" width="3" style="81" customWidth="1"/>
    <col min="776" max="1020" width="8.875" style="81"/>
    <col min="1021" max="1021" width="17.375" style="81" customWidth="1"/>
    <col min="1022" max="1024" width="8.875" style="81"/>
    <col min="1025" max="1025" width="3.625" style="81" customWidth="1"/>
    <col min="1026" max="1026" width="14.875" style="81" customWidth="1"/>
    <col min="1027" max="1027" width="7.25" style="81" customWidth="1"/>
    <col min="1028" max="1028" width="14.25" style="81" customWidth="1"/>
    <col min="1029" max="1029" width="11.25" style="81" customWidth="1"/>
    <col min="1030" max="1030" width="8" style="81" customWidth="1"/>
    <col min="1031" max="1031" width="3" style="81" customWidth="1"/>
    <col min="1032" max="1276" width="8.875" style="81"/>
    <col min="1277" max="1277" width="17.375" style="81" customWidth="1"/>
    <col min="1278" max="1280" width="8.875" style="81"/>
    <col min="1281" max="1281" width="3.625" style="81" customWidth="1"/>
    <col min="1282" max="1282" width="14.875" style="81" customWidth="1"/>
    <col min="1283" max="1283" width="7.25" style="81" customWidth="1"/>
    <col min="1284" max="1284" width="14.25" style="81" customWidth="1"/>
    <col min="1285" max="1285" width="11.25" style="81" customWidth="1"/>
    <col min="1286" max="1286" width="8" style="81" customWidth="1"/>
    <col min="1287" max="1287" width="3" style="81" customWidth="1"/>
    <col min="1288" max="1532" width="8.875" style="81"/>
    <col min="1533" max="1533" width="17.375" style="81" customWidth="1"/>
    <col min="1534" max="1536" width="8.875" style="81"/>
    <col min="1537" max="1537" width="3.625" style="81" customWidth="1"/>
    <col min="1538" max="1538" width="14.875" style="81" customWidth="1"/>
    <col min="1539" max="1539" width="7.25" style="81" customWidth="1"/>
    <col min="1540" max="1540" width="14.25" style="81" customWidth="1"/>
    <col min="1541" max="1541" width="11.25" style="81" customWidth="1"/>
    <col min="1542" max="1542" width="8" style="81" customWidth="1"/>
    <col min="1543" max="1543" width="3" style="81" customWidth="1"/>
    <col min="1544" max="1788" width="8.875" style="81"/>
    <col min="1789" max="1789" width="17.375" style="81" customWidth="1"/>
    <col min="1790" max="1792" width="8.875" style="81"/>
    <col min="1793" max="1793" width="3.625" style="81" customWidth="1"/>
    <col min="1794" max="1794" width="14.875" style="81" customWidth="1"/>
    <col min="1795" max="1795" width="7.25" style="81" customWidth="1"/>
    <col min="1796" max="1796" width="14.25" style="81" customWidth="1"/>
    <col min="1797" max="1797" width="11.25" style="81" customWidth="1"/>
    <col min="1798" max="1798" width="8" style="81" customWidth="1"/>
    <col min="1799" max="1799" width="3" style="81" customWidth="1"/>
    <col min="1800" max="2044" width="8.875" style="81"/>
    <col min="2045" max="2045" width="17.375" style="81" customWidth="1"/>
    <col min="2046" max="2048" width="8.875" style="81"/>
    <col min="2049" max="2049" width="3.625" style="81" customWidth="1"/>
    <col min="2050" max="2050" width="14.875" style="81" customWidth="1"/>
    <col min="2051" max="2051" width="7.25" style="81" customWidth="1"/>
    <col min="2052" max="2052" width="14.25" style="81" customWidth="1"/>
    <col min="2053" max="2053" width="11.25" style="81" customWidth="1"/>
    <col min="2054" max="2054" width="8" style="81" customWidth="1"/>
    <col min="2055" max="2055" width="3" style="81" customWidth="1"/>
    <col min="2056" max="2300" width="8.875" style="81"/>
    <col min="2301" max="2301" width="17.375" style="81" customWidth="1"/>
    <col min="2302" max="2304" width="8.875" style="81"/>
    <col min="2305" max="2305" width="3.625" style="81" customWidth="1"/>
    <col min="2306" max="2306" width="14.875" style="81" customWidth="1"/>
    <col min="2307" max="2307" width="7.25" style="81" customWidth="1"/>
    <col min="2308" max="2308" width="14.25" style="81" customWidth="1"/>
    <col min="2309" max="2309" width="11.25" style="81" customWidth="1"/>
    <col min="2310" max="2310" width="8" style="81" customWidth="1"/>
    <col min="2311" max="2311" width="3" style="81" customWidth="1"/>
    <col min="2312" max="2556" width="8.875" style="81"/>
    <col min="2557" max="2557" width="17.375" style="81" customWidth="1"/>
    <col min="2558" max="2560" width="8.875" style="81"/>
    <col min="2561" max="2561" width="3.625" style="81" customWidth="1"/>
    <col min="2562" max="2562" width="14.875" style="81" customWidth="1"/>
    <col min="2563" max="2563" width="7.25" style="81" customWidth="1"/>
    <col min="2564" max="2564" width="14.25" style="81" customWidth="1"/>
    <col min="2565" max="2565" width="11.25" style="81" customWidth="1"/>
    <col min="2566" max="2566" width="8" style="81" customWidth="1"/>
    <col min="2567" max="2567" width="3" style="81" customWidth="1"/>
    <col min="2568" max="2812" width="8.875" style="81"/>
    <col min="2813" max="2813" width="17.375" style="81" customWidth="1"/>
    <col min="2814" max="2816" width="8.875" style="81"/>
    <col min="2817" max="2817" width="3.625" style="81" customWidth="1"/>
    <col min="2818" max="2818" width="14.875" style="81" customWidth="1"/>
    <col min="2819" max="2819" width="7.25" style="81" customWidth="1"/>
    <col min="2820" max="2820" width="14.25" style="81" customWidth="1"/>
    <col min="2821" max="2821" width="11.25" style="81" customWidth="1"/>
    <col min="2822" max="2822" width="8" style="81" customWidth="1"/>
    <col min="2823" max="2823" width="3" style="81" customWidth="1"/>
    <col min="2824" max="3068" width="8.875" style="81"/>
    <col min="3069" max="3069" width="17.375" style="81" customWidth="1"/>
    <col min="3070" max="3072" width="8.875" style="81"/>
    <col min="3073" max="3073" width="3.625" style="81" customWidth="1"/>
    <col min="3074" max="3074" width="14.875" style="81" customWidth="1"/>
    <col min="3075" max="3075" width="7.25" style="81" customWidth="1"/>
    <col min="3076" max="3076" width="14.25" style="81" customWidth="1"/>
    <col min="3077" max="3077" width="11.25" style="81" customWidth="1"/>
    <col min="3078" max="3078" width="8" style="81" customWidth="1"/>
    <col min="3079" max="3079" width="3" style="81" customWidth="1"/>
    <col min="3080" max="3324" width="8.875" style="81"/>
    <col min="3325" max="3325" width="17.375" style="81" customWidth="1"/>
    <col min="3326" max="3328" width="8.875" style="81"/>
    <col min="3329" max="3329" width="3.625" style="81" customWidth="1"/>
    <col min="3330" max="3330" width="14.875" style="81" customWidth="1"/>
    <col min="3331" max="3331" width="7.25" style="81" customWidth="1"/>
    <col min="3332" max="3332" width="14.25" style="81" customWidth="1"/>
    <col min="3333" max="3333" width="11.25" style="81" customWidth="1"/>
    <col min="3334" max="3334" width="8" style="81" customWidth="1"/>
    <col min="3335" max="3335" width="3" style="81" customWidth="1"/>
    <col min="3336" max="3580" width="8.875" style="81"/>
    <col min="3581" max="3581" width="17.375" style="81" customWidth="1"/>
    <col min="3582" max="3584" width="8.875" style="81"/>
    <col min="3585" max="3585" width="3.625" style="81" customWidth="1"/>
    <col min="3586" max="3586" width="14.875" style="81" customWidth="1"/>
    <col min="3587" max="3587" width="7.25" style="81" customWidth="1"/>
    <col min="3588" max="3588" width="14.25" style="81" customWidth="1"/>
    <col min="3589" max="3589" width="11.25" style="81" customWidth="1"/>
    <col min="3590" max="3590" width="8" style="81" customWidth="1"/>
    <col min="3591" max="3591" width="3" style="81" customWidth="1"/>
    <col min="3592" max="3836" width="8.875" style="81"/>
    <col min="3837" max="3837" width="17.375" style="81" customWidth="1"/>
    <col min="3838" max="3840" width="8.875" style="81"/>
    <col min="3841" max="3841" width="3.625" style="81" customWidth="1"/>
    <col min="3842" max="3842" width="14.875" style="81" customWidth="1"/>
    <col min="3843" max="3843" width="7.25" style="81" customWidth="1"/>
    <col min="3844" max="3844" width="14.25" style="81" customWidth="1"/>
    <col min="3845" max="3845" width="11.25" style="81" customWidth="1"/>
    <col min="3846" max="3846" width="8" style="81" customWidth="1"/>
    <col min="3847" max="3847" width="3" style="81" customWidth="1"/>
    <col min="3848" max="4092" width="8.875" style="81"/>
    <col min="4093" max="4093" width="17.375" style="81" customWidth="1"/>
    <col min="4094" max="4096" width="8.875" style="81"/>
    <col min="4097" max="4097" width="3.625" style="81" customWidth="1"/>
    <col min="4098" max="4098" width="14.875" style="81" customWidth="1"/>
    <col min="4099" max="4099" width="7.25" style="81" customWidth="1"/>
    <col min="4100" max="4100" width="14.25" style="81" customWidth="1"/>
    <col min="4101" max="4101" width="11.25" style="81" customWidth="1"/>
    <col min="4102" max="4102" width="8" style="81" customWidth="1"/>
    <col min="4103" max="4103" width="3" style="81" customWidth="1"/>
    <col min="4104" max="4348" width="8.875" style="81"/>
    <col min="4349" max="4349" width="17.375" style="81" customWidth="1"/>
    <col min="4350" max="4352" width="8.875" style="81"/>
    <col min="4353" max="4353" width="3.625" style="81" customWidth="1"/>
    <col min="4354" max="4354" width="14.875" style="81" customWidth="1"/>
    <col min="4355" max="4355" width="7.25" style="81" customWidth="1"/>
    <col min="4356" max="4356" width="14.25" style="81" customWidth="1"/>
    <col min="4357" max="4357" width="11.25" style="81" customWidth="1"/>
    <col min="4358" max="4358" width="8" style="81" customWidth="1"/>
    <col min="4359" max="4359" width="3" style="81" customWidth="1"/>
    <col min="4360" max="4604" width="8.875" style="81"/>
    <col min="4605" max="4605" width="17.375" style="81" customWidth="1"/>
    <col min="4606" max="4608" width="8.875" style="81"/>
    <col min="4609" max="4609" width="3.625" style="81" customWidth="1"/>
    <col min="4610" max="4610" width="14.875" style="81" customWidth="1"/>
    <col min="4611" max="4611" width="7.25" style="81" customWidth="1"/>
    <col min="4612" max="4612" width="14.25" style="81" customWidth="1"/>
    <col min="4613" max="4613" width="11.25" style="81" customWidth="1"/>
    <col min="4614" max="4614" width="8" style="81" customWidth="1"/>
    <col min="4615" max="4615" width="3" style="81" customWidth="1"/>
    <col min="4616" max="4860" width="8.875" style="81"/>
    <col min="4861" max="4861" width="17.375" style="81" customWidth="1"/>
    <col min="4862" max="4864" width="8.875" style="81"/>
    <col min="4865" max="4865" width="3.625" style="81" customWidth="1"/>
    <col min="4866" max="4866" width="14.875" style="81" customWidth="1"/>
    <col min="4867" max="4867" width="7.25" style="81" customWidth="1"/>
    <col min="4868" max="4868" width="14.25" style="81" customWidth="1"/>
    <col min="4869" max="4869" width="11.25" style="81" customWidth="1"/>
    <col min="4870" max="4870" width="8" style="81" customWidth="1"/>
    <col min="4871" max="4871" width="3" style="81" customWidth="1"/>
    <col min="4872" max="5116" width="8.875" style="81"/>
    <col min="5117" max="5117" width="17.375" style="81" customWidth="1"/>
    <col min="5118" max="5120" width="8.875" style="81"/>
    <col min="5121" max="5121" width="3.625" style="81" customWidth="1"/>
    <col min="5122" max="5122" width="14.875" style="81" customWidth="1"/>
    <col min="5123" max="5123" width="7.25" style="81" customWidth="1"/>
    <col min="5124" max="5124" width="14.25" style="81" customWidth="1"/>
    <col min="5125" max="5125" width="11.25" style="81" customWidth="1"/>
    <col min="5126" max="5126" width="8" style="81" customWidth="1"/>
    <col min="5127" max="5127" width="3" style="81" customWidth="1"/>
    <col min="5128" max="5372" width="8.875" style="81"/>
    <col min="5373" max="5373" width="17.375" style="81" customWidth="1"/>
    <col min="5374" max="5376" width="8.875" style="81"/>
    <col min="5377" max="5377" width="3.625" style="81" customWidth="1"/>
    <col min="5378" max="5378" width="14.875" style="81" customWidth="1"/>
    <col min="5379" max="5379" width="7.25" style="81" customWidth="1"/>
    <col min="5380" max="5380" width="14.25" style="81" customWidth="1"/>
    <col min="5381" max="5381" width="11.25" style="81" customWidth="1"/>
    <col min="5382" max="5382" width="8" style="81" customWidth="1"/>
    <col min="5383" max="5383" width="3" style="81" customWidth="1"/>
    <col min="5384" max="5628" width="8.875" style="81"/>
    <col min="5629" max="5629" width="17.375" style="81" customWidth="1"/>
    <col min="5630" max="5632" width="8.875" style="81"/>
    <col min="5633" max="5633" width="3.625" style="81" customWidth="1"/>
    <col min="5634" max="5634" width="14.875" style="81" customWidth="1"/>
    <col min="5635" max="5635" width="7.25" style="81" customWidth="1"/>
    <col min="5636" max="5636" width="14.25" style="81" customWidth="1"/>
    <col min="5637" max="5637" width="11.25" style="81" customWidth="1"/>
    <col min="5638" max="5638" width="8" style="81" customWidth="1"/>
    <col min="5639" max="5639" width="3" style="81" customWidth="1"/>
    <col min="5640" max="5884" width="8.875" style="81"/>
    <col min="5885" max="5885" width="17.375" style="81" customWidth="1"/>
    <col min="5886" max="5888" width="8.875" style="81"/>
    <col min="5889" max="5889" width="3.625" style="81" customWidth="1"/>
    <col min="5890" max="5890" width="14.875" style="81" customWidth="1"/>
    <col min="5891" max="5891" width="7.25" style="81" customWidth="1"/>
    <col min="5892" max="5892" width="14.25" style="81" customWidth="1"/>
    <col min="5893" max="5893" width="11.25" style="81" customWidth="1"/>
    <col min="5894" max="5894" width="8" style="81" customWidth="1"/>
    <col min="5895" max="5895" width="3" style="81" customWidth="1"/>
    <col min="5896" max="6140" width="8.875" style="81"/>
    <col min="6141" max="6141" width="17.375" style="81" customWidth="1"/>
    <col min="6142" max="6144" width="8.875" style="81"/>
    <col min="6145" max="6145" width="3.625" style="81" customWidth="1"/>
    <col min="6146" max="6146" width="14.875" style="81" customWidth="1"/>
    <col min="6147" max="6147" width="7.25" style="81" customWidth="1"/>
    <col min="6148" max="6148" width="14.25" style="81" customWidth="1"/>
    <col min="6149" max="6149" width="11.25" style="81" customWidth="1"/>
    <col min="6150" max="6150" width="8" style="81" customWidth="1"/>
    <col min="6151" max="6151" width="3" style="81" customWidth="1"/>
    <col min="6152" max="6396" width="8.875" style="81"/>
    <col min="6397" max="6397" width="17.375" style="81" customWidth="1"/>
    <col min="6398" max="6400" width="8.875" style="81"/>
    <col min="6401" max="6401" width="3.625" style="81" customWidth="1"/>
    <col min="6402" max="6402" width="14.875" style="81" customWidth="1"/>
    <col min="6403" max="6403" width="7.25" style="81" customWidth="1"/>
    <col min="6404" max="6404" width="14.25" style="81" customWidth="1"/>
    <col min="6405" max="6405" width="11.25" style="81" customWidth="1"/>
    <col min="6406" max="6406" width="8" style="81" customWidth="1"/>
    <col min="6407" max="6407" width="3" style="81" customWidth="1"/>
    <col min="6408" max="6652" width="8.875" style="81"/>
    <col min="6653" max="6653" width="17.375" style="81" customWidth="1"/>
    <col min="6654" max="6656" width="8.875" style="81"/>
    <col min="6657" max="6657" width="3.625" style="81" customWidth="1"/>
    <col min="6658" max="6658" width="14.875" style="81" customWidth="1"/>
    <col min="6659" max="6659" width="7.25" style="81" customWidth="1"/>
    <col min="6660" max="6660" width="14.25" style="81" customWidth="1"/>
    <col min="6661" max="6661" width="11.25" style="81" customWidth="1"/>
    <col min="6662" max="6662" width="8" style="81" customWidth="1"/>
    <col min="6663" max="6663" width="3" style="81" customWidth="1"/>
    <col min="6664" max="6908" width="8.875" style="81"/>
    <col min="6909" max="6909" width="17.375" style="81" customWidth="1"/>
    <col min="6910" max="6912" width="8.875" style="81"/>
    <col min="6913" max="6913" width="3.625" style="81" customWidth="1"/>
    <col min="6914" max="6914" width="14.875" style="81" customWidth="1"/>
    <col min="6915" max="6915" width="7.25" style="81" customWidth="1"/>
    <col min="6916" max="6916" width="14.25" style="81" customWidth="1"/>
    <col min="6917" max="6917" width="11.25" style="81" customWidth="1"/>
    <col min="6918" max="6918" width="8" style="81" customWidth="1"/>
    <col min="6919" max="6919" width="3" style="81" customWidth="1"/>
    <col min="6920" max="7164" width="8.875" style="81"/>
    <col min="7165" max="7165" width="17.375" style="81" customWidth="1"/>
    <col min="7166" max="7168" width="8.875" style="81"/>
    <col min="7169" max="7169" width="3.625" style="81" customWidth="1"/>
    <col min="7170" max="7170" width="14.875" style="81" customWidth="1"/>
    <col min="7171" max="7171" width="7.25" style="81" customWidth="1"/>
    <col min="7172" max="7172" width="14.25" style="81" customWidth="1"/>
    <col min="7173" max="7173" width="11.25" style="81" customWidth="1"/>
    <col min="7174" max="7174" width="8" style="81" customWidth="1"/>
    <col min="7175" max="7175" width="3" style="81" customWidth="1"/>
    <col min="7176" max="7420" width="8.875" style="81"/>
    <col min="7421" max="7421" width="17.375" style="81" customWidth="1"/>
    <col min="7422" max="7424" width="8.875" style="81"/>
    <col min="7425" max="7425" width="3.625" style="81" customWidth="1"/>
    <col min="7426" max="7426" width="14.875" style="81" customWidth="1"/>
    <col min="7427" max="7427" width="7.25" style="81" customWidth="1"/>
    <col min="7428" max="7428" width="14.25" style="81" customWidth="1"/>
    <col min="7429" max="7429" width="11.25" style="81" customWidth="1"/>
    <col min="7430" max="7430" width="8" style="81" customWidth="1"/>
    <col min="7431" max="7431" width="3" style="81" customWidth="1"/>
    <col min="7432" max="7676" width="8.875" style="81"/>
    <col min="7677" max="7677" width="17.375" style="81" customWidth="1"/>
    <col min="7678" max="7680" width="8.875" style="81"/>
    <col min="7681" max="7681" width="3.625" style="81" customWidth="1"/>
    <col min="7682" max="7682" width="14.875" style="81" customWidth="1"/>
    <col min="7683" max="7683" width="7.25" style="81" customWidth="1"/>
    <col min="7684" max="7684" width="14.25" style="81" customWidth="1"/>
    <col min="7685" max="7685" width="11.25" style="81" customWidth="1"/>
    <col min="7686" max="7686" width="8" style="81" customWidth="1"/>
    <col min="7687" max="7687" width="3" style="81" customWidth="1"/>
    <col min="7688" max="7932" width="8.875" style="81"/>
    <col min="7933" max="7933" width="17.375" style="81" customWidth="1"/>
    <col min="7934" max="7936" width="8.875" style="81"/>
    <col min="7937" max="7937" width="3.625" style="81" customWidth="1"/>
    <col min="7938" max="7938" width="14.875" style="81" customWidth="1"/>
    <col min="7939" max="7939" width="7.25" style="81" customWidth="1"/>
    <col min="7940" max="7940" width="14.25" style="81" customWidth="1"/>
    <col min="7941" max="7941" width="11.25" style="81" customWidth="1"/>
    <col min="7942" max="7942" width="8" style="81" customWidth="1"/>
    <col min="7943" max="7943" width="3" style="81" customWidth="1"/>
    <col min="7944" max="8188" width="8.875" style="81"/>
    <col min="8189" max="8189" width="17.375" style="81" customWidth="1"/>
    <col min="8190" max="8192" width="8.875" style="81"/>
    <col min="8193" max="8193" width="3.625" style="81" customWidth="1"/>
    <col min="8194" max="8194" width="14.875" style="81" customWidth="1"/>
    <col min="8195" max="8195" width="7.25" style="81" customWidth="1"/>
    <col min="8196" max="8196" width="14.25" style="81" customWidth="1"/>
    <col min="8197" max="8197" width="11.25" style="81" customWidth="1"/>
    <col min="8198" max="8198" width="8" style="81" customWidth="1"/>
    <col min="8199" max="8199" width="3" style="81" customWidth="1"/>
    <col min="8200" max="8444" width="8.875" style="81"/>
    <col min="8445" max="8445" width="17.375" style="81" customWidth="1"/>
    <col min="8446" max="8448" width="8.875" style="81"/>
    <col min="8449" max="8449" width="3.625" style="81" customWidth="1"/>
    <col min="8450" max="8450" width="14.875" style="81" customWidth="1"/>
    <col min="8451" max="8451" width="7.25" style="81" customWidth="1"/>
    <col min="8452" max="8452" width="14.25" style="81" customWidth="1"/>
    <col min="8453" max="8453" width="11.25" style="81" customWidth="1"/>
    <col min="8454" max="8454" width="8" style="81" customWidth="1"/>
    <col min="8455" max="8455" width="3" style="81" customWidth="1"/>
    <col min="8456" max="8700" width="8.875" style="81"/>
    <col min="8701" max="8701" width="17.375" style="81" customWidth="1"/>
    <col min="8702" max="8704" width="8.875" style="81"/>
    <col min="8705" max="8705" width="3.625" style="81" customWidth="1"/>
    <col min="8706" max="8706" width="14.875" style="81" customWidth="1"/>
    <col min="8707" max="8707" width="7.25" style="81" customWidth="1"/>
    <col min="8708" max="8708" width="14.25" style="81" customWidth="1"/>
    <col min="8709" max="8709" width="11.25" style="81" customWidth="1"/>
    <col min="8710" max="8710" width="8" style="81" customWidth="1"/>
    <col min="8711" max="8711" width="3" style="81" customWidth="1"/>
    <col min="8712" max="8956" width="8.875" style="81"/>
    <col min="8957" max="8957" width="17.375" style="81" customWidth="1"/>
    <col min="8958" max="8960" width="8.875" style="81"/>
    <col min="8961" max="8961" width="3.625" style="81" customWidth="1"/>
    <col min="8962" max="8962" width="14.875" style="81" customWidth="1"/>
    <col min="8963" max="8963" width="7.25" style="81" customWidth="1"/>
    <col min="8964" max="8964" width="14.25" style="81" customWidth="1"/>
    <col min="8965" max="8965" width="11.25" style="81" customWidth="1"/>
    <col min="8966" max="8966" width="8" style="81" customWidth="1"/>
    <col min="8967" max="8967" width="3" style="81" customWidth="1"/>
    <col min="8968" max="9212" width="8.875" style="81"/>
    <col min="9213" max="9213" width="17.375" style="81" customWidth="1"/>
    <col min="9214" max="9216" width="8.875" style="81"/>
    <col min="9217" max="9217" width="3.625" style="81" customWidth="1"/>
    <col min="9218" max="9218" width="14.875" style="81" customWidth="1"/>
    <col min="9219" max="9219" width="7.25" style="81" customWidth="1"/>
    <col min="9220" max="9220" width="14.25" style="81" customWidth="1"/>
    <col min="9221" max="9221" width="11.25" style="81" customWidth="1"/>
    <col min="9222" max="9222" width="8" style="81" customWidth="1"/>
    <col min="9223" max="9223" width="3" style="81" customWidth="1"/>
    <col min="9224" max="9468" width="8.875" style="81"/>
    <col min="9469" max="9469" width="17.375" style="81" customWidth="1"/>
    <col min="9470" max="9472" width="8.875" style="81"/>
    <col min="9473" max="9473" width="3.625" style="81" customWidth="1"/>
    <col min="9474" max="9474" width="14.875" style="81" customWidth="1"/>
    <col min="9475" max="9475" width="7.25" style="81" customWidth="1"/>
    <col min="9476" max="9476" width="14.25" style="81" customWidth="1"/>
    <col min="9477" max="9477" width="11.25" style="81" customWidth="1"/>
    <col min="9478" max="9478" width="8" style="81" customWidth="1"/>
    <col min="9479" max="9479" width="3" style="81" customWidth="1"/>
    <col min="9480" max="9724" width="8.875" style="81"/>
    <col min="9725" max="9725" width="17.375" style="81" customWidth="1"/>
    <col min="9726" max="9728" width="8.875" style="81"/>
    <col min="9729" max="9729" width="3.625" style="81" customWidth="1"/>
    <col min="9730" max="9730" width="14.875" style="81" customWidth="1"/>
    <col min="9731" max="9731" width="7.25" style="81" customWidth="1"/>
    <col min="9732" max="9732" width="14.25" style="81" customWidth="1"/>
    <col min="9733" max="9733" width="11.25" style="81" customWidth="1"/>
    <col min="9734" max="9734" width="8" style="81" customWidth="1"/>
    <col min="9735" max="9735" width="3" style="81" customWidth="1"/>
    <col min="9736" max="9980" width="8.875" style="81"/>
    <col min="9981" max="9981" width="17.375" style="81" customWidth="1"/>
    <col min="9982" max="9984" width="8.875" style="81"/>
    <col min="9985" max="9985" width="3.625" style="81" customWidth="1"/>
    <col min="9986" max="9986" width="14.875" style="81" customWidth="1"/>
    <col min="9987" max="9987" width="7.25" style="81" customWidth="1"/>
    <col min="9988" max="9988" width="14.25" style="81" customWidth="1"/>
    <col min="9989" max="9989" width="11.25" style="81" customWidth="1"/>
    <col min="9990" max="9990" width="8" style="81" customWidth="1"/>
    <col min="9991" max="9991" width="3" style="81" customWidth="1"/>
    <col min="9992" max="10236" width="8.875" style="81"/>
    <col min="10237" max="10237" width="17.375" style="81" customWidth="1"/>
    <col min="10238" max="10240" width="8.875" style="81"/>
    <col min="10241" max="10241" width="3.625" style="81" customWidth="1"/>
    <col min="10242" max="10242" width="14.875" style="81" customWidth="1"/>
    <col min="10243" max="10243" width="7.25" style="81" customWidth="1"/>
    <col min="10244" max="10244" width="14.25" style="81" customWidth="1"/>
    <col min="10245" max="10245" width="11.25" style="81" customWidth="1"/>
    <col min="10246" max="10246" width="8" style="81" customWidth="1"/>
    <col min="10247" max="10247" width="3" style="81" customWidth="1"/>
    <col min="10248" max="10492" width="8.875" style="81"/>
    <col min="10493" max="10493" width="17.375" style="81" customWidth="1"/>
    <col min="10494" max="10496" width="8.875" style="81"/>
    <col min="10497" max="10497" width="3.625" style="81" customWidth="1"/>
    <col min="10498" max="10498" width="14.875" style="81" customWidth="1"/>
    <col min="10499" max="10499" width="7.25" style="81" customWidth="1"/>
    <col min="10500" max="10500" width="14.25" style="81" customWidth="1"/>
    <col min="10501" max="10501" width="11.25" style="81" customWidth="1"/>
    <col min="10502" max="10502" width="8" style="81" customWidth="1"/>
    <col min="10503" max="10503" width="3" style="81" customWidth="1"/>
    <col min="10504" max="10748" width="8.875" style="81"/>
    <col min="10749" max="10749" width="17.375" style="81" customWidth="1"/>
    <col min="10750" max="10752" width="8.875" style="81"/>
    <col min="10753" max="10753" width="3.625" style="81" customWidth="1"/>
    <col min="10754" max="10754" width="14.875" style="81" customWidth="1"/>
    <col min="10755" max="10755" width="7.25" style="81" customWidth="1"/>
    <col min="10756" max="10756" width="14.25" style="81" customWidth="1"/>
    <col min="10757" max="10757" width="11.25" style="81" customWidth="1"/>
    <col min="10758" max="10758" width="8" style="81" customWidth="1"/>
    <col min="10759" max="10759" width="3" style="81" customWidth="1"/>
    <col min="10760" max="11004" width="8.875" style="81"/>
    <col min="11005" max="11005" width="17.375" style="81" customWidth="1"/>
    <col min="11006" max="11008" width="8.875" style="81"/>
    <col min="11009" max="11009" width="3.625" style="81" customWidth="1"/>
    <col min="11010" max="11010" width="14.875" style="81" customWidth="1"/>
    <col min="11011" max="11011" width="7.25" style="81" customWidth="1"/>
    <col min="11012" max="11012" width="14.25" style="81" customWidth="1"/>
    <col min="11013" max="11013" width="11.25" style="81" customWidth="1"/>
    <col min="11014" max="11014" width="8" style="81" customWidth="1"/>
    <col min="11015" max="11015" width="3" style="81" customWidth="1"/>
    <col min="11016" max="11260" width="8.875" style="81"/>
    <col min="11261" max="11261" width="17.375" style="81" customWidth="1"/>
    <col min="11262" max="11264" width="8.875" style="81"/>
    <col min="11265" max="11265" width="3.625" style="81" customWidth="1"/>
    <col min="11266" max="11266" width="14.875" style="81" customWidth="1"/>
    <col min="11267" max="11267" width="7.25" style="81" customWidth="1"/>
    <col min="11268" max="11268" width="14.25" style="81" customWidth="1"/>
    <col min="11269" max="11269" width="11.25" style="81" customWidth="1"/>
    <col min="11270" max="11270" width="8" style="81" customWidth="1"/>
    <col min="11271" max="11271" width="3" style="81" customWidth="1"/>
    <col min="11272" max="11516" width="8.875" style="81"/>
    <col min="11517" max="11517" width="17.375" style="81" customWidth="1"/>
    <col min="11518" max="11520" width="8.875" style="81"/>
    <col min="11521" max="11521" width="3.625" style="81" customWidth="1"/>
    <col min="11522" max="11522" width="14.875" style="81" customWidth="1"/>
    <col min="11523" max="11523" width="7.25" style="81" customWidth="1"/>
    <col min="11524" max="11524" width="14.25" style="81" customWidth="1"/>
    <col min="11525" max="11525" width="11.25" style="81" customWidth="1"/>
    <col min="11526" max="11526" width="8" style="81" customWidth="1"/>
    <col min="11527" max="11527" width="3" style="81" customWidth="1"/>
    <col min="11528" max="11772" width="8.875" style="81"/>
    <col min="11773" max="11773" width="17.375" style="81" customWidth="1"/>
    <col min="11774" max="11776" width="8.875" style="81"/>
    <col min="11777" max="11777" width="3.625" style="81" customWidth="1"/>
    <col min="11778" max="11778" width="14.875" style="81" customWidth="1"/>
    <col min="11779" max="11779" width="7.25" style="81" customWidth="1"/>
    <col min="11780" max="11780" width="14.25" style="81" customWidth="1"/>
    <col min="11781" max="11781" width="11.25" style="81" customWidth="1"/>
    <col min="11782" max="11782" width="8" style="81" customWidth="1"/>
    <col min="11783" max="11783" width="3" style="81" customWidth="1"/>
    <col min="11784" max="12028" width="8.875" style="81"/>
    <col min="12029" max="12029" width="17.375" style="81" customWidth="1"/>
    <col min="12030" max="12032" width="8.875" style="81"/>
    <col min="12033" max="12033" width="3.625" style="81" customWidth="1"/>
    <col min="12034" max="12034" width="14.875" style="81" customWidth="1"/>
    <col min="12035" max="12035" width="7.25" style="81" customWidth="1"/>
    <col min="12036" max="12036" width="14.25" style="81" customWidth="1"/>
    <col min="12037" max="12037" width="11.25" style="81" customWidth="1"/>
    <col min="12038" max="12038" width="8" style="81" customWidth="1"/>
    <col min="12039" max="12039" width="3" style="81" customWidth="1"/>
    <col min="12040" max="12284" width="8.875" style="81"/>
    <col min="12285" max="12285" width="17.375" style="81" customWidth="1"/>
    <col min="12286" max="12288" width="8.875" style="81"/>
    <col min="12289" max="12289" width="3.625" style="81" customWidth="1"/>
    <col min="12290" max="12290" width="14.875" style="81" customWidth="1"/>
    <col min="12291" max="12291" width="7.25" style="81" customWidth="1"/>
    <col min="12292" max="12292" width="14.25" style="81" customWidth="1"/>
    <col min="12293" max="12293" width="11.25" style="81" customWidth="1"/>
    <col min="12294" max="12294" width="8" style="81" customWidth="1"/>
    <col min="12295" max="12295" width="3" style="81" customWidth="1"/>
    <col min="12296" max="12540" width="8.875" style="81"/>
    <col min="12541" max="12541" width="17.375" style="81" customWidth="1"/>
    <col min="12542" max="12544" width="8.875" style="81"/>
    <col min="12545" max="12545" width="3.625" style="81" customWidth="1"/>
    <col min="12546" max="12546" width="14.875" style="81" customWidth="1"/>
    <col min="12547" max="12547" width="7.25" style="81" customWidth="1"/>
    <col min="12548" max="12548" width="14.25" style="81" customWidth="1"/>
    <col min="12549" max="12549" width="11.25" style="81" customWidth="1"/>
    <col min="12550" max="12550" width="8" style="81" customWidth="1"/>
    <col min="12551" max="12551" width="3" style="81" customWidth="1"/>
    <col min="12552" max="12796" width="8.875" style="81"/>
    <col min="12797" max="12797" width="17.375" style="81" customWidth="1"/>
    <col min="12798" max="12800" width="8.875" style="81"/>
    <col min="12801" max="12801" width="3.625" style="81" customWidth="1"/>
    <col min="12802" max="12802" width="14.875" style="81" customWidth="1"/>
    <col min="12803" max="12803" width="7.25" style="81" customWidth="1"/>
    <col min="12804" max="12804" width="14.25" style="81" customWidth="1"/>
    <col min="12805" max="12805" width="11.25" style="81" customWidth="1"/>
    <col min="12806" max="12806" width="8" style="81" customWidth="1"/>
    <col min="12807" max="12807" width="3" style="81" customWidth="1"/>
    <col min="12808" max="13052" width="8.875" style="81"/>
    <col min="13053" max="13053" width="17.375" style="81" customWidth="1"/>
    <col min="13054" max="13056" width="8.875" style="81"/>
    <col min="13057" max="13057" width="3.625" style="81" customWidth="1"/>
    <col min="13058" max="13058" width="14.875" style="81" customWidth="1"/>
    <col min="13059" max="13059" width="7.25" style="81" customWidth="1"/>
    <col min="13060" max="13060" width="14.25" style="81" customWidth="1"/>
    <col min="13061" max="13061" width="11.25" style="81" customWidth="1"/>
    <col min="13062" max="13062" width="8" style="81" customWidth="1"/>
    <col min="13063" max="13063" width="3" style="81" customWidth="1"/>
    <col min="13064" max="13308" width="8.875" style="81"/>
    <col min="13309" max="13309" width="17.375" style="81" customWidth="1"/>
    <col min="13310" max="13312" width="8.875" style="81"/>
    <col min="13313" max="13313" width="3.625" style="81" customWidth="1"/>
    <col min="13314" max="13314" width="14.875" style="81" customWidth="1"/>
    <col min="13315" max="13315" width="7.25" style="81" customWidth="1"/>
    <col min="13316" max="13316" width="14.25" style="81" customWidth="1"/>
    <col min="13317" max="13317" width="11.25" style="81" customWidth="1"/>
    <col min="13318" max="13318" width="8" style="81" customWidth="1"/>
    <col min="13319" max="13319" width="3" style="81" customWidth="1"/>
    <col min="13320" max="13564" width="8.875" style="81"/>
    <col min="13565" max="13565" width="17.375" style="81" customWidth="1"/>
    <col min="13566" max="13568" width="8.875" style="81"/>
    <col min="13569" max="13569" width="3.625" style="81" customWidth="1"/>
    <col min="13570" max="13570" width="14.875" style="81" customWidth="1"/>
    <col min="13571" max="13571" width="7.25" style="81" customWidth="1"/>
    <col min="13572" max="13572" width="14.25" style="81" customWidth="1"/>
    <col min="13573" max="13573" width="11.25" style="81" customWidth="1"/>
    <col min="13574" max="13574" width="8" style="81" customWidth="1"/>
    <col min="13575" max="13575" width="3" style="81" customWidth="1"/>
    <col min="13576" max="13820" width="8.875" style="81"/>
    <col min="13821" max="13821" width="17.375" style="81" customWidth="1"/>
    <col min="13822" max="13824" width="8.875" style="81"/>
    <col min="13825" max="13825" width="3.625" style="81" customWidth="1"/>
    <col min="13826" max="13826" width="14.875" style="81" customWidth="1"/>
    <col min="13827" max="13827" width="7.25" style="81" customWidth="1"/>
    <col min="13828" max="13828" width="14.25" style="81" customWidth="1"/>
    <col min="13829" max="13829" width="11.25" style="81" customWidth="1"/>
    <col min="13830" max="13830" width="8" style="81" customWidth="1"/>
    <col min="13831" max="13831" width="3" style="81" customWidth="1"/>
    <col min="13832" max="14076" width="8.875" style="81"/>
    <col min="14077" max="14077" width="17.375" style="81" customWidth="1"/>
    <col min="14078" max="14080" width="8.875" style="81"/>
    <col min="14081" max="14081" width="3.625" style="81" customWidth="1"/>
    <col min="14082" max="14082" width="14.875" style="81" customWidth="1"/>
    <col min="14083" max="14083" width="7.25" style="81" customWidth="1"/>
    <col min="14084" max="14084" width="14.25" style="81" customWidth="1"/>
    <col min="14085" max="14085" width="11.25" style="81" customWidth="1"/>
    <col min="14086" max="14086" width="8" style="81" customWidth="1"/>
    <col min="14087" max="14087" width="3" style="81" customWidth="1"/>
    <col min="14088" max="14332" width="8.875" style="81"/>
    <col min="14333" max="14333" width="17.375" style="81" customWidth="1"/>
    <col min="14334" max="14336" width="8.875" style="81"/>
    <col min="14337" max="14337" width="3.625" style="81" customWidth="1"/>
    <col min="14338" max="14338" width="14.875" style="81" customWidth="1"/>
    <col min="14339" max="14339" width="7.25" style="81" customWidth="1"/>
    <col min="14340" max="14340" width="14.25" style="81" customWidth="1"/>
    <col min="14341" max="14341" width="11.25" style="81" customWidth="1"/>
    <col min="14342" max="14342" width="8" style="81" customWidth="1"/>
    <col min="14343" max="14343" width="3" style="81" customWidth="1"/>
    <col min="14344" max="14588" width="8.875" style="81"/>
    <col min="14589" max="14589" width="17.375" style="81" customWidth="1"/>
    <col min="14590" max="14592" width="8.875" style="81"/>
    <col min="14593" max="14593" width="3.625" style="81" customWidth="1"/>
    <col min="14594" max="14594" width="14.875" style="81" customWidth="1"/>
    <col min="14595" max="14595" width="7.25" style="81" customWidth="1"/>
    <col min="14596" max="14596" width="14.25" style="81" customWidth="1"/>
    <col min="14597" max="14597" width="11.25" style="81" customWidth="1"/>
    <col min="14598" max="14598" width="8" style="81" customWidth="1"/>
    <col min="14599" max="14599" width="3" style="81" customWidth="1"/>
    <col min="14600" max="14844" width="8.875" style="81"/>
    <col min="14845" max="14845" width="17.375" style="81" customWidth="1"/>
    <col min="14846" max="14848" width="8.875" style="81"/>
    <col min="14849" max="14849" width="3.625" style="81" customWidth="1"/>
    <col min="14850" max="14850" width="14.875" style="81" customWidth="1"/>
    <col min="14851" max="14851" width="7.25" style="81" customWidth="1"/>
    <col min="14852" max="14852" width="14.25" style="81" customWidth="1"/>
    <col min="14853" max="14853" width="11.25" style="81" customWidth="1"/>
    <col min="14854" max="14854" width="8" style="81" customWidth="1"/>
    <col min="14855" max="14855" width="3" style="81" customWidth="1"/>
    <col min="14856" max="15100" width="8.875" style="81"/>
    <col min="15101" max="15101" width="17.375" style="81" customWidth="1"/>
    <col min="15102" max="15104" width="8.875" style="81"/>
    <col min="15105" max="15105" width="3.625" style="81" customWidth="1"/>
    <col min="15106" max="15106" width="14.875" style="81" customWidth="1"/>
    <col min="15107" max="15107" width="7.25" style="81" customWidth="1"/>
    <col min="15108" max="15108" width="14.25" style="81" customWidth="1"/>
    <col min="15109" max="15109" width="11.25" style="81" customWidth="1"/>
    <col min="15110" max="15110" width="8" style="81" customWidth="1"/>
    <col min="15111" max="15111" width="3" style="81" customWidth="1"/>
    <col min="15112" max="15356" width="8.875" style="81"/>
    <col min="15357" max="15357" width="17.375" style="81" customWidth="1"/>
    <col min="15358" max="15360" width="8.875" style="81"/>
    <col min="15361" max="15361" width="3.625" style="81" customWidth="1"/>
    <col min="15362" max="15362" width="14.875" style="81" customWidth="1"/>
    <col min="15363" max="15363" width="7.25" style="81" customWidth="1"/>
    <col min="15364" max="15364" width="14.25" style="81" customWidth="1"/>
    <col min="15365" max="15365" width="11.25" style="81" customWidth="1"/>
    <col min="15366" max="15366" width="8" style="81" customWidth="1"/>
    <col min="15367" max="15367" width="3" style="81" customWidth="1"/>
    <col min="15368" max="15612" width="8.875" style="81"/>
    <col min="15613" max="15613" width="17.375" style="81" customWidth="1"/>
    <col min="15614" max="15616" width="8.875" style="81"/>
    <col min="15617" max="15617" width="3.625" style="81" customWidth="1"/>
    <col min="15618" max="15618" width="14.875" style="81" customWidth="1"/>
    <col min="15619" max="15619" width="7.25" style="81" customWidth="1"/>
    <col min="15620" max="15620" width="14.25" style="81" customWidth="1"/>
    <col min="15621" max="15621" width="11.25" style="81" customWidth="1"/>
    <col min="15622" max="15622" width="8" style="81" customWidth="1"/>
    <col min="15623" max="15623" width="3" style="81" customWidth="1"/>
    <col min="15624" max="15868" width="8.875" style="81"/>
    <col min="15869" max="15869" width="17.375" style="81" customWidth="1"/>
    <col min="15870" max="15872" width="8.875" style="81"/>
    <col min="15873" max="15873" width="3.625" style="81" customWidth="1"/>
    <col min="15874" max="15874" width="14.875" style="81" customWidth="1"/>
    <col min="15875" max="15875" width="7.25" style="81" customWidth="1"/>
    <col min="15876" max="15876" width="14.25" style="81" customWidth="1"/>
    <col min="15877" max="15877" width="11.25" style="81" customWidth="1"/>
    <col min="15878" max="15878" width="8" style="81" customWidth="1"/>
    <col min="15879" max="15879" width="3" style="81" customWidth="1"/>
    <col min="15880" max="16124" width="8.875" style="81"/>
    <col min="16125" max="16125" width="17.375" style="81" customWidth="1"/>
    <col min="16126" max="16128" width="8.875" style="81"/>
    <col min="16129" max="16129" width="3.625" style="81" customWidth="1"/>
    <col min="16130" max="16130" width="14.875" style="81" customWidth="1"/>
    <col min="16131" max="16131" width="7.25" style="81" customWidth="1"/>
    <col min="16132" max="16132" width="14.25" style="81" customWidth="1"/>
    <col min="16133" max="16133" width="11.25" style="81" customWidth="1"/>
    <col min="16134" max="16134" width="8" style="81" customWidth="1"/>
    <col min="16135" max="16135" width="3" style="81" customWidth="1"/>
    <col min="16136" max="16384" width="8.875" style="81"/>
  </cols>
  <sheetData>
    <row r="1" spans="1:15" s="80" customFormat="1" ht="20.100000000000001" customHeight="1">
      <c r="A1" s="116" t="s">
        <v>97</v>
      </c>
      <c r="B1" s="116" t="s">
        <v>98</v>
      </c>
      <c r="C1" s="116" t="s">
        <v>99</v>
      </c>
      <c r="D1" s="116" t="s">
        <v>100</v>
      </c>
      <c r="E1" s="116" t="s">
        <v>101</v>
      </c>
      <c r="F1" s="117" t="s">
        <v>102</v>
      </c>
      <c r="G1" s="117" t="s">
        <v>103</v>
      </c>
      <c r="H1" s="118" t="s">
        <v>0</v>
      </c>
      <c r="I1" s="116" t="s">
        <v>104</v>
      </c>
      <c r="J1" s="116" t="s">
        <v>547</v>
      </c>
    </row>
    <row r="2" spans="1:15" ht="20.100000000000001" customHeight="1">
      <c r="A2" s="41">
        <v>1</v>
      </c>
      <c r="B2" s="34" t="s">
        <v>127</v>
      </c>
      <c r="C2" s="41" t="s">
        <v>128</v>
      </c>
      <c r="D2" s="45" t="s">
        <v>2021</v>
      </c>
      <c r="E2" s="46" t="s">
        <v>4</v>
      </c>
      <c r="F2" s="48">
        <v>30000</v>
      </c>
      <c r="G2" s="46" t="s">
        <v>105</v>
      </c>
      <c r="H2" s="82">
        <v>1</v>
      </c>
      <c r="I2" s="46" t="s">
        <v>570</v>
      </c>
      <c r="J2" s="50"/>
      <c r="K2" s="81">
        <f>_xlfn.IFS(I2="ສາງລາຍວັນສຳນັກງານໃຫຍ່",1,I2="ພະແນກບໍລິຫານສຳນັກງານໃຫຍ່",2,I2="ໄອເຕັກສູນວາງສະແດງສິນຄ້າ",3,I2="ໄອເຕັກມໍລ",4,I2="ໄອເຕັກສວນນ້ຳ",5,I2="ທົ່ງຂັນຄຳມໍລ",6,TRUE,1)</f>
        <v>4</v>
      </c>
      <c r="L2" s="81">
        <v>2</v>
      </c>
      <c r="M2" s="81">
        <f>_xlfn.IFS(G2="ກີບ",1,G2="ບາດ",3,G2="ໂດລາ",2,TRUE,1)</f>
        <v>1</v>
      </c>
      <c r="N2" s="81" t="str">
        <f>"INSERT INTO tb_material(info_id, mBarcode, materialName, materialRemark, materialRemark1, materialRemark2, uname1, unitQty1,uname2, unitQty2, uname3, unitQty3,status_id,user_add,date_add,user_edit,date_edit, min_stock, kf_id, ingredient, mOpenStock) " &amp; " Values ('"&amp; K2 &amp;"','"&amp; C2 &amp;"','"&amp; D2 &amp;"','','','','', '', '','','" &amp; E2 &amp;"',1,3,2,NOW(), 0, '0000-00-00 00:00:00', 0, '"&amp; L2&amp;"',0,0 ); "</f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('4','E0000001','ກະແຈ ປິດ/ເປີດ ໄຟຟ້າ  NP2-BG35        ''CHINT''','','','','', '', '','','ອັນ',1,3,2,NOW(), 0, '0000-00-00 00:00:00', 0, '2',0,0 ); </v>
      </c>
      <c r="O2" s="81" t="str">
        <f>"INSERT INTO tb_transactiond ( tranID, info_id, date_tran, materialID, unitQty1, unitQty2, unitQty3, tranType, status_id, user_add, date_add, Dremark, staffName,  pur_price, pur_tax, sale_price, receive_dis, location_addr, openID," &amp; "   dbch, exp_date,bill_no, bill_date,whouse_no, whouse_date, po_no, po_date, cur_id, lot_no, `release`, sector, po_file) " &amp; "
VALUES ('778899776655431', '"&amp;K2&amp;"', '2024-04-10', (SELECT MAX(materialID) as materialID FROM tb_material WHERE info_id= '"&amp;K2&amp;"'), 0,0,'"&amp;H2&amp;"', 1, 1, 2, NOW(), 'ຮັບສິນຄ້າເຂົ້າໃໝ່', 'admin',' "&amp;F2&amp;"',0,0,0,'', '1','1','0000-00-00','-',NOW(),'-',NOW(),'-',NOW(),'"&amp;M2&amp;"','1','','','');"</f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'4', '2024-04-10', (SELECT MAX(materialID) as materialID FROM tb_material WHERE info_id= '4'), 0,0,'1', 1, 1, 2, NOW(), 'ຮັບສິນຄ້າເຂົ້າໃໝ່', 'admin',' 30000',0,0,0,'', '1','1','0000-00-00','-',NOW(),'-',NOW(),'-',NOW(),'1','1','','','');</v>
      </c>
    </row>
    <row r="3" spans="1:15" ht="20.100000000000001" customHeight="1">
      <c r="A3" s="41">
        <v>2</v>
      </c>
      <c r="B3" s="34" t="s">
        <v>127</v>
      </c>
      <c r="C3" s="41" t="s">
        <v>129</v>
      </c>
      <c r="D3" s="45" t="s">
        <v>2022</v>
      </c>
      <c r="E3" s="46" t="s">
        <v>4</v>
      </c>
      <c r="F3" s="48">
        <v>90</v>
      </c>
      <c r="G3" s="68" t="s">
        <v>671</v>
      </c>
      <c r="H3" s="36">
        <v>2</v>
      </c>
      <c r="I3" s="46" t="s">
        <v>570</v>
      </c>
      <c r="J3" s="50"/>
      <c r="K3" s="81">
        <f t="shared" ref="K3:K66" si="0">_xlfn.IFS(I3="ສາງລາຍວັນສຳນັກງານໃຫຍ່",1,I3="ພະແນກບໍລິຫານສຳນັກງານໃຫຍ່",2,I3="ໄອເຕັກສູນວາງສະແດງສິນຄ້າ",3,I3="ໄອເຕັກມໍລ",4,I3="ໄອເຕັກສວນນ້ຳ",5,I3="ທົ່ງຂັນຄຳມໍລ",6,TRUE,1)</f>
        <v>4</v>
      </c>
      <c r="L3" s="81">
        <v>2</v>
      </c>
      <c r="M3" s="81">
        <f t="shared" ref="M3:M66" si="1">_xlfn.IFS(G3="ກີບ",1,G3="ບາດ",3,G3="ໂດລາ",2,TRUE,1)</f>
        <v>3</v>
      </c>
      <c r="N3" s="81" t="str">
        <f t="shared" ref="N3:N66" si="2">"INSERT INTO tb_material(info_id, mBarcode, materialName, materialRemark, materialRemark1, materialRemark2, uname1, unitQty1,uname2, unitQty2, uname3, unitQty3,status_id,user_add,date_add,user_edit,date_edit, min_stock, kf_id, ingredient, mOpenStock) " &amp; " Values ('"&amp; K3 &amp;"','"&amp; C3 &amp;"','"&amp; D3 &amp;"','','','','', '', '','','" &amp; E3 &amp;"',1,3,2,NOW(), 0, '0000-00-00 00:00:00', 0, '"&amp; L3&amp;"',0,0 ); "</f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('4','E0000002','ກາປາຊິເຕີ  CBB61 4µF±5%     400/450VAC  50/60Hz (ພັດລົມ)','','','','', '', '','','ອັນ',1,3,2,NOW(), 0, '0000-00-00 00:00:00', 0, '2',0,0 ); </v>
      </c>
      <c r="O3" s="81" t="str">
        <f t="shared" ref="O3:O66" si="3">"INSERT INTO tb_transactiond ( tranID, info_id, date_tran, materialID, unitQty1, unitQty2, unitQty3, tranType, status_id, user_add, date_add, Dremark, staffName,  pur_price, pur_tax, sale_price, receive_dis, location_addr, openID," &amp; "   dbch, exp_date,bill_no, bill_date,whouse_no, whouse_date, po_no, po_date, cur_id, lot_no, `release`, sector, po_file) " &amp; "
VALUES ('778899776655431', '"&amp;K3&amp;"', '2024-04-10', (SELECT MAX(materialID) as materialID FROM tb_material WHERE info_id= '"&amp;K3&amp;"'), 0,0,'"&amp;H3&amp;"', 1, 1, 2, NOW(), 'ຮັບສິນຄ້າເຂົ້າໃໝ່', 'admin',' "&amp;F3&amp;"',0,0,0,'', '1','1','0000-00-00','-',NOW(),'-',NOW(),'-',NOW(),'"&amp;M3&amp;"','1','','','');"</f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'4', '2024-04-10', (SELECT MAX(materialID) as materialID FROM tb_material WHERE info_id= '4'), 0,0,'2', 1, 1, 2, NOW(), 'ຮັບສິນຄ້າເຂົ້າໃໝ່', 'admin',' 90',0,0,0,'', '1','1','0000-00-00','-',NOW(),'-',NOW(),'-',NOW(),'3','1','','','');</v>
      </c>
    </row>
    <row r="4" spans="1:15" ht="20.100000000000001" customHeight="1">
      <c r="A4" s="41">
        <v>3</v>
      </c>
      <c r="B4" s="34" t="s">
        <v>127</v>
      </c>
      <c r="C4" s="41" t="s">
        <v>130</v>
      </c>
      <c r="D4" s="45" t="s">
        <v>2023</v>
      </c>
      <c r="E4" s="46" t="s">
        <v>4</v>
      </c>
      <c r="F4" s="48">
        <v>70</v>
      </c>
      <c r="G4" s="68" t="s">
        <v>671</v>
      </c>
      <c r="H4" s="36">
        <v>3</v>
      </c>
      <c r="I4" s="46" t="s">
        <v>570</v>
      </c>
      <c r="J4" s="50"/>
      <c r="K4" s="81">
        <f t="shared" si="0"/>
        <v>4</v>
      </c>
      <c r="L4" s="81">
        <v>2</v>
      </c>
      <c r="M4" s="81">
        <f t="shared" si="1"/>
        <v>3</v>
      </c>
      <c r="N4" s="81" t="str">
        <f t="shared" si="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('4','E0000003','ກາປາຊິເຕີ  CBB61 3.5µF±5%  400/450VAC  50/60Hz (ພັດລົມ)','','','','', '', '','','ອັນ',1,3,2,NOW(), 0, '0000-00-00 00:00:00', 0, '2',0,0 ); </v>
      </c>
      <c r="O4" s="81" t="str">
        <f t="shared" si="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'4', '2024-04-10', (SELECT MAX(materialID) as materialID FROM tb_material WHERE info_id= '4'), 0,0,'3', 1, 1, 2, NOW(), 'ຮັບສິນຄ້າເຂົ້າໃໝ່', 'admin',' 70',0,0,0,'', '1','1','0000-00-00','-',NOW(),'-',NOW(),'-',NOW(),'3','1','','','');</v>
      </c>
    </row>
    <row r="5" spans="1:15" ht="20.100000000000001" customHeight="1">
      <c r="A5" s="41">
        <v>4</v>
      </c>
      <c r="B5" s="34" t="s">
        <v>127</v>
      </c>
      <c r="C5" s="41" t="s">
        <v>131</v>
      </c>
      <c r="D5" s="45" t="s">
        <v>2019</v>
      </c>
      <c r="E5" s="46" t="s">
        <v>4</v>
      </c>
      <c r="F5" s="48">
        <v>35000</v>
      </c>
      <c r="G5" s="46" t="s">
        <v>105</v>
      </c>
      <c r="H5" s="36">
        <v>4</v>
      </c>
      <c r="I5" s="46" t="s">
        <v>552</v>
      </c>
      <c r="J5" s="50"/>
      <c r="K5" s="81">
        <f t="shared" si="0"/>
        <v>1</v>
      </c>
      <c r="L5" s="81">
        <v>2</v>
      </c>
      <c r="M5" s="81">
        <f t="shared" si="1"/>
        <v>1</v>
      </c>
      <c r="N5" s="81" t="str">
        <f t="shared" si="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('1','E0000004','ກາປາຊິເຕີ  MK805U45LF Motor Start Capacitor10µF±5% 450VAC 50/60Hz (ພັດລົມ)','','','','', '', '','','ອັນ',1,3,2,NOW(), 0, '0000-00-00 00:00:00', 0, '2',0,0 ); </v>
      </c>
      <c r="O5" s="81" t="str">
        <f t="shared" si="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0,0,'4', 1, 1, 2, NOW(), 'ຮັບສິນຄ້າເຂົ້າໃໝ່', 'admin',' 35000',0,0,0,'', '1','1','0000-00-00','-',NOW(),'-',NOW(),'-',NOW(),'1','1','','','');</v>
      </c>
    </row>
    <row r="6" spans="1:15" ht="20.100000000000001" customHeight="1">
      <c r="A6" s="41">
        <v>5</v>
      </c>
      <c r="B6" s="34" t="s">
        <v>127</v>
      </c>
      <c r="C6" s="41" t="s">
        <v>132</v>
      </c>
      <c r="D6" s="45" t="s">
        <v>2018</v>
      </c>
      <c r="E6" s="46" t="s">
        <v>4</v>
      </c>
      <c r="F6" s="52">
        <v>0</v>
      </c>
      <c r="G6" s="46" t="s">
        <v>105</v>
      </c>
      <c r="H6" s="37">
        <v>8</v>
      </c>
      <c r="I6" s="46" t="s">
        <v>552</v>
      </c>
      <c r="J6" s="50"/>
      <c r="K6" s="81">
        <f t="shared" si="0"/>
        <v>1</v>
      </c>
      <c r="L6" s="81">
        <v>2</v>
      </c>
      <c r="M6" s="81">
        <f t="shared" si="1"/>
        <v>1</v>
      </c>
      <c r="N6" s="81" t="str">
        <f t="shared" si="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('1','E0000005','ກາປາຊິເຕີ  MK805U45LF Motor Start Capacitor 8µF±5% 450VAC 50/60Hz (ພັດລົມ)','','','','', '', '','','ອັນ',1,3,2,NOW(), 0, '0000-00-00 00:00:00', 0, '2',0,0 ); </v>
      </c>
      <c r="O6" s="81" t="str">
        <f t="shared" si="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0,0,'8', 1, 1, 2, NOW(), 'ຮັບສິນຄ້າເຂົ້າໃໝ່', 'admin',' 0',0,0,0,'', '1','1','0000-00-00','-',NOW(),'-',NOW(),'-',NOW(),'1','1','','','');</v>
      </c>
    </row>
    <row r="7" spans="1:15" ht="20.100000000000001" customHeight="1">
      <c r="A7" s="41">
        <v>6</v>
      </c>
      <c r="B7" s="34" t="s">
        <v>127</v>
      </c>
      <c r="C7" s="41" t="s">
        <v>133</v>
      </c>
      <c r="D7" s="45" t="s">
        <v>2024</v>
      </c>
      <c r="E7" s="46" t="s">
        <v>4</v>
      </c>
      <c r="F7" s="52">
        <v>0</v>
      </c>
      <c r="G7" s="46" t="s">
        <v>105</v>
      </c>
      <c r="H7" s="37">
        <v>14</v>
      </c>
      <c r="I7" s="46" t="s">
        <v>552</v>
      </c>
      <c r="J7" s="50"/>
      <c r="K7" s="81">
        <f t="shared" si="0"/>
        <v>1</v>
      </c>
      <c r="L7" s="81">
        <v>2</v>
      </c>
      <c r="M7" s="81">
        <f t="shared" si="1"/>
        <v>1</v>
      </c>
      <c r="N7" s="81" t="str">
        <f t="shared" si="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('1','E0000006','ກາປາຊິເຕີ  SH.Air Conditioning Capacitor  25µF±5%  300VAC  50/60Hz  (ແອ ) ','','','','', '', '','','ອັນ',1,3,2,NOW(), 0, '0000-00-00 00:00:00', 0, '2',0,0 ); </v>
      </c>
      <c r="O7" s="81" t="str">
        <f t="shared" si="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0,0,'14', 1, 1, 2, NOW(), 'ຮັບສິນຄ້າເຂົ້າໃໝ່', 'admin',' 0',0,0,0,'', '1','1','0000-00-00','-',NOW(),'-',NOW(),'-',NOW(),'1','1','','','');</v>
      </c>
    </row>
    <row r="8" spans="1:15" ht="20.100000000000001" customHeight="1">
      <c r="A8" s="41">
        <v>7</v>
      </c>
      <c r="B8" s="34" t="s">
        <v>127</v>
      </c>
      <c r="C8" s="41" t="s">
        <v>134</v>
      </c>
      <c r="D8" s="45" t="s">
        <v>2025</v>
      </c>
      <c r="E8" s="46" t="s">
        <v>4</v>
      </c>
      <c r="F8" s="52">
        <v>0</v>
      </c>
      <c r="G8" s="46" t="s">
        <v>105</v>
      </c>
      <c r="H8" s="37">
        <v>3</v>
      </c>
      <c r="I8" s="46" t="s">
        <v>552</v>
      </c>
      <c r="J8" s="50"/>
      <c r="K8" s="81">
        <f t="shared" si="0"/>
        <v>1</v>
      </c>
      <c r="L8" s="81">
        <v>2</v>
      </c>
      <c r="M8" s="81">
        <f t="shared" si="1"/>
        <v>1</v>
      </c>
      <c r="N8" s="81" t="str">
        <f t="shared" si="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('1','E0000007','ກາປາຊິເຕີ  CD60 Motor Start  Capacitor  10µF±5%  450VAC  50/60Hz','','','','', '', '','','ອັນ',1,3,2,NOW(), 0, '0000-00-00 00:00:00', 0, '2',0,0 ); </v>
      </c>
      <c r="O8" s="81" t="str">
        <f t="shared" si="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0,0,'3', 1, 1, 2, NOW(), 'ຮັບສິນຄ້າເຂົ້າໃໝ່', 'admin',' 0',0,0,0,'', '1','1','0000-00-00','-',NOW(),'-',NOW(),'-',NOW(),'1','1','','','');</v>
      </c>
    </row>
    <row r="9" spans="1:15" ht="20.100000000000001" customHeight="1">
      <c r="A9" s="41">
        <v>8</v>
      </c>
      <c r="B9" s="34" t="s">
        <v>127</v>
      </c>
      <c r="C9" s="41" t="s">
        <v>135</v>
      </c>
      <c r="D9" s="45" t="s">
        <v>2026</v>
      </c>
      <c r="E9" s="46" t="s">
        <v>4</v>
      </c>
      <c r="F9" s="52">
        <v>0</v>
      </c>
      <c r="G9" s="46" t="s">
        <v>105</v>
      </c>
      <c r="H9" s="37">
        <v>756</v>
      </c>
      <c r="I9" s="46" t="s">
        <v>552</v>
      </c>
      <c r="J9" s="50"/>
      <c r="K9" s="81">
        <f t="shared" si="0"/>
        <v>1</v>
      </c>
      <c r="L9" s="81">
        <v>2</v>
      </c>
      <c r="M9" s="81">
        <f t="shared" si="1"/>
        <v>1</v>
      </c>
      <c r="N9" s="81" t="str">
        <f t="shared" si="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('1','E0000008','ກາປາຊິເຕີ  GATA PSB Capacitor  4.5µF±10%  250V  50/60Hz       (ຫລອດໄຟ)','','','','', '', '','','ອັນ',1,3,2,NOW(), 0, '0000-00-00 00:00:00', 0, '2',0,0 ); </v>
      </c>
      <c r="O9" s="81" t="str">
        <f t="shared" si="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0,0,'756', 1, 1, 2, NOW(), 'ຮັບສິນຄ້າເຂົ້າໃໝ່', 'admin',' 0',0,0,0,'', '1','1','0000-00-00','-',NOW(),'-',NOW(),'-',NOW(),'1','1','','','');</v>
      </c>
    </row>
    <row r="10" spans="1:15" ht="20.100000000000001" customHeight="1">
      <c r="A10" s="41">
        <v>9</v>
      </c>
      <c r="B10" s="34" t="s">
        <v>127</v>
      </c>
      <c r="C10" s="41" t="s">
        <v>136</v>
      </c>
      <c r="D10" s="45" t="s">
        <v>2027</v>
      </c>
      <c r="E10" s="46" t="s">
        <v>4</v>
      </c>
      <c r="F10" s="48">
        <v>17500</v>
      </c>
      <c r="G10" s="46" t="s">
        <v>105</v>
      </c>
      <c r="H10" s="36">
        <v>1</v>
      </c>
      <c r="I10" s="46" t="s">
        <v>569</v>
      </c>
      <c r="J10" s="50"/>
      <c r="K10" s="81">
        <f t="shared" si="0"/>
        <v>3</v>
      </c>
      <c r="L10" s="81">
        <v>2</v>
      </c>
      <c r="M10" s="81">
        <f t="shared" si="1"/>
        <v>1</v>
      </c>
      <c r="N10" s="81" t="str">
        <f t="shared" si="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('3','E0000009','ກາປາຊິເຕີ  2.5 MT ( SX )','','','','', '', '','','ອັນ',1,3,2,NOW(), 0, '0000-00-00 00:00:00', 0, '2',0,0 ); </v>
      </c>
      <c r="O10" s="81" t="str">
        <f t="shared" si="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'3', '2024-04-10', (SELECT MAX(materialID) as materialID FROM tb_material WHERE info_id= '3'), 0,0,'1', 1, 1, 2, NOW(), 'ຮັບສິນຄ້າເຂົ້າໃໝ່', 'admin',' 17500',0,0,0,'', '1','1','0000-00-00','-',NOW(),'-',NOW(),'-',NOW(),'1','1','','','');</v>
      </c>
    </row>
    <row r="11" spans="1:15" ht="20.100000000000001" customHeight="1">
      <c r="A11" s="41">
        <v>10</v>
      </c>
      <c r="B11" s="34" t="s">
        <v>127</v>
      </c>
      <c r="C11" s="41" t="s">
        <v>137</v>
      </c>
      <c r="D11" s="45" t="s">
        <v>2016</v>
      </c>
      <c r="E11" s="46" t="s">
        <v>4</v>
      </c>
      <c r="F11" s="52">
        <v>0</v>
      </c>
      <c r="G11" s="46" t="s">
        <v>105</v>
      </c>
      <c r="H11" s="37">
        <v>1</v>
      </c>
      <c r="I11" s="46" t="s">
        <v>552</v>
      </c>
      <c r="J11" s="50"/>
      <c r="K11" s="81">
        <f t="shared" si="0"/>
        <v>1</v>
      </c>
      <c r="L11" s="81">
        <v>2</v>
      </c>
      <c r="M11" s="81">
        <f t="shared" si="1"/>
        <v>1</v>
      </c>
      <c r="N11" s="81" t="str">
        <f t="shared" si="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('1','E0000010','ເກວັດແຮງດັນ Pressure gauge 3/8   APEX','','','','', '', '','','ອັນ',1,3,2,NOW(), 0, '0000-00-00 00:00:00', 0, '2',0,0 ); </v>
      </c>
      <c r="O11" s="81" t="str">
        <f t="shared" si="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12" spans="1:15" ht="20.100000000000001" customHeight="1">
      <c r="A12" s="41">
        <v>11</v>
      </c>
      <c r="B12" s="34" t="s">
        <v>127</v>
      </c>
      <c r="C12" s="41" t="s">
        <v>138</v>
      </c>
      <c r="D12" s="45" t="s">
        <v>2015</v>
      </c>
      <c r="E12" s="46" t="s">
        <v>4</v>
      </c>
      <c r="F12" s="52">
        <v>0</v>
      </c>
      <c r="G12" s="46" t="s">
        <v>105</v>
      </c>
      <c r="H12" s="37">
        <v>2</v>
      </c>
      <c r="I12" s="46" t="s">
        <v>552</v>
      </c>
      <c r="J12" s="50"/>
      <c r="K12" s="81">
        <f t="shared" si="0"/>
        <v>1</v>
      </c>
      <c r="L12" s="81">
        <v>2</v>
      </c>
      <c r="M12" s="81">
        <f t="shared" si="1"/>
        <v>1</v>
      </c>
      <c r="N12" s="81" t="str">
        <f t="shared" si="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('1','E0000011','ເກວັດແຮງດັນ Pressure gauge wekster 1/4  ','','','','', '', '','','ອັນ',1,3,2,NOW(), 0, '0000-00-00 00:00:00', 0, '2',0,0 ); </v>
      </c>
      <c r="O12" s="81" t="str">
        <f t="shared" si="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0,0,'2', 1, 1, 2, NOW(), 'ຮັບສິນຄ້າເຂົ້າໃໝ່', 'admin',' 0',0,0,0,'', '1','1','0000-00-00','-',NOW(),'-',NOW(),'-',NOW(),'1','1','','','');</v>
      </c>
    </row>
    <row r="13" spans="1:15" ht="20.100000000000001" customHeight="1">
      <c r="A13" s="41">
        <v>12</v>
      </c>
      <c r="B13" s="34" t="s">
        <v>127</v>
      </c>
      <c r="C13" s="41" t="s">
        <v>139</v>
      </c>
      <c r="D13" s="45" t="s">
        <v>2014</v>
      </c>
      <c r="E13" s="46" t="s">
        <v>4</v>
      </c>
      <c r="F13" s="52">
        <v>0</v>
      </c>
      <c r="G13" s="46" t="s">
        <v>105</v>
      </c>
      <c r="H13" s="37">
        <v>1</v>
      </c>
      <c r="I13" s="46" t="s">
        <v>552</v>
      </c>
      <c r="J13" s="50"/>
      <c r="K13" s="81">
        <f t="shared" si="0"/>
        <v>1</v>
      </c>
      <c r="L13" s="81">
        <v>2</v>
      </c>
      <c r="M13" s="81">
        <f t="shared" si="1"/>
        <v>1</v>
      </c>
      <c r="N13" s="81" t="str">
        <f t="shared" si="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('1','E0000012','ເກວັດແຮງດັນ Coolmax Refrigerant Gauges','','','','', '', '','','ອັນ',1,3,2,NOW(), 0, '0000-00-00 00:00:00', 0, '2',0,0 ); </v>
      </c>
      <c r="O13" s="81" t="str">
        <f t="shared" si="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14" spans="1:15" ht="20.100000000000001" customHeight="1">
      <c r="A14" s="41">
        <v>13</v>
      </c>
      <c r="B14" s="34" t="s">
        <v>127</v>
      </c>
      <c r="C14" s="41" t="s">
        <v>140</v>
      </c>
      <c r="D14" s="45" t="s">
        <v>2013</v>
      </c>
      <c r="E14" s="46" t="s">
        <v>4</v>
      </c>
      <c r="F14" s="52">
        <v>0</v>
      </c>
      <c r="G14" s="46" t="s">
        <v>105</v>
      </c>
      <c r="H14" s="37">
        <v>2</v>
      </c>
      <c r="I14" s="46" t="s">
        <v>552</v>
      </c>
      <c r="J14" s="50"/>
      <c r="K14" s="81">
        <f t="shared" si="0"/>
        <v>1</v>
      </c>
      <c r="L14" s="81">
        <v>2</v>
      </c>
      <c r="M14" s="81">
        <f t="shared" si="1"/>
        <v>1</v>
      </c>
      <c r="N14" s="81" t="str">
        <f t="shared" si="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('1','E0000013','ເກວັດແຮງດັນ TECLOCK','','','','', '', '','','ອັນ',1,3,2,NOW(), 0, '0000-00-00 00:00:00', 0, '2',0,0 ); </v>
      </c>
      <c r="O14" s="81" t="str">
        <f t="shared" si="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0,0,'2', 1, 1, 2, NOW(), 'ຮັບສິນຄ້າເຂົ້າໃໝ່', 'admin',' 0',0,0,0,'', '1','1','0000-00-00','-',NOW(),'-',NOW(),'-',NOW(),'1','1','','','');</v>
      </c>
    </row>
    <row r="15" spans="1:15" ht="20.100000000000001" customHeight="1">
      <c r="A15" s="41">
        <v>14</v>
      </c>
      <c r="B15" s="34" t="s">
        <v>127</v>
      </c>
      <c r="C15" s="41" t="s">
        <v>141</v>
      </c>
      <c r="D15" s="45" t="s">
        <v>2017</v>
      </c>
      <c r="E15" s="46" t="s">
        <v>4</v>
      </c>
      <c r="F15" s="48">
        <v>110</v>
      </c>
      <c r="G15" s="68" t="s">
        <v>671</v>
      </c>
      <c r="H15" s="36">
        <v>14</v>
      </c>
      <c r="I15" s="46" t="s">
        <v>552</v>
      </c>
      <c r="J15" s="50"/>
      <c r="K15" s="81">
        <f t="shared" si="0"/>
        <v>1</v>
      </c>
      <c r="L15" s="81">
        <v>2</v>
      </c>
      <c r="M15" s="81">
        <f t="shared" si="1"/>
        <v>3</v>
      </c>
      <c r="N15" s="81" t="str">
        <f t="shared" si="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('1','E0000014','ກາວຕິດ ແຜ່ນ LED  150g','','','','', '', '','','ອັນ',1,3,2,NOW(), 0, '0000-00-00 00:00:00', 0, '2',0,0 ); </v>
      </c>
      <c r="O15" s="81" t="str">
        <f t="shared" si="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0,0,'14', 1, 1, 2, NOW(), 'ຮັບສິນຄ້າເຂົ້າໃໝ່', 'admin',' 110',0,0,0,'', '1','1','0000-00-00','-',NOW(),'-',NOW(),'-',NOW(),'3','1','','','');</v>
      </c>
    </row>
    <row r="16" spans="1:15" ht="20.100000000000001" customHeight="1">
      <c r="A16" s="41">
        <v>15</v>
      </c>
      <c r="B16" s="34" t="s">
        <v>127</v>
      </c>
      <c r="C16" s="41" t="s">
        <v>142</v>
      </c>
      <c r="D16" s="13" t="s">
        <v>212</v>
      </c>
      <c r="E16" s="4" t="s">
        <v>4</v>
      </c>
      <c r="F16" s="49">
        <v>0</v>
      </c>
      <c r="G16" s="46" t="s">
        <v>105</v>
      </c>
      <c r="H16" s="8">
        <v>13062</v>
      </c>
      <c r="I16" s="163" t="s">
        <v>652</v>
      </c>
      <c r="J16" s="50"/>
      <c r="K16" s="81">
        <f t="shared" si="0"/>
        <v>1</v>
      </c>
      <c r="L16" s="81">
        <v>2</v>
      </c>
      <c r="M16" s="81">
        <f t="shared" si="1"/>
        <v>1</v>
      </c>
      <c r="N16" s="81" t="str">
        <f t="shared" si="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('1','E0000015','ກ່ອງໄຟ ເຫລັກ  Handy box  2" X 4"  100PCS/ແກັດ','','','','', '', '','','ອັນ',1,3,2,NOW(), 0, '0000-00-00 00:00:00', 0, '2',0,0 ); </v>
      </c>
      <c r="O16" s="81" t="str">
        <f t="shared" si="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0,0,'13062', 1, 1, 2, NOW(), 'ຮັບສິນຄ້າເຂົ້າໃໝ່', 'admin',' 0',0,0,0,'', '1','1','0000-00-00','-',NOW(),'-',NOW(),'-',NOW(),'1','1','','','');</v>
      </c>
    </row>
    <row r="17" spans="1:15" ht="20.100000000000001" customHeight="1">
      <c r="A17" s="41">
        <v>16</v>
      </c>
      <c r="B17" s="34" t="s">
        <v>127</v>
      </c>
      <c r="C17" s="41" t="s">
        <v>143</v>
      </c>
      <c r="D17" s="13" t="s">
        <v>211</v>
      </c>
      <c r="E17" s="4" t="s">
        <v>4</v>
      </c>
      <c r="F17" s="49">
        <v>0</v>
      </c>
      <c r="G17" s="46" t="s">
        <v>105</v>
      </c>
      <c r="H17" s="8">
        <v>722</v>
      </c>
      <c r="I17" s="163" t="s">
        <v>652</v>
      </c>
      <c r="J17" s="50"/>
      <c r="K17" s="81">
        <f t="shared" si="0"/>
        <v>1</v>
      </c>
      <c r="L17" s="81">
        <v>2</v>
      </c>
      <c r="M17" s="81">
        <f t="shared" si="1"/>
        <v>1</v>
      </c>
      <c r="N17" s="81" t="str">
        <f t="shared" si="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('1','E0000016','ກ່ອງໄຟ ເຫລັກ  Handy box  4" X 4"  100PCS/ຖົງ','','','','', '', '','','ອັນ',1,3,2,NOW(), 0, '0000-00-00 00:00:00', 0, '2',0,0 ); </v>
      </c>
      <c r="O17" s="81" t="str">
        <f t="shared" si="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0,0,'722', 1, 1, 2, NOW(), 'ຮັບສິນຄ້າເຂົ້າໃໝ່', 'admin',' 0',0,0,0,'', '1','1','0000-00-00','-',NOW(),'-',NOW(),'-',NOW(),'1','1','','','');</v>
      </c>
    </row>
    <row r="18" spans="1:15" ht="20.100000000000001" customHeight="1">
      <c r="A18" s="41">
        <v>17</v>
      </c>
      <c r="B18" s="34" t="s">
        <v>127</v>
      </c>
      <c r="C18" s="41" t="s">
        <v>144</v>
      </c>
      <c r="D18" s="45" t="s">
        <v>2029</v>
      </c>
      <c r="E18" s="46" t="s">
        <v>4</v>
      </c>
      <c r="F18" s="52">
        <v>0</v>
      </c>
      <c r="G18" s="46" t="s">
        <v>105</v>
      </c>
      <c r="H18" s="37">
        <v>25</v>
      </c>
      <c r="I18" s="46" t="s">
        <v>552</v>
      </c>
      <c r="J18" s="50"/>
      <c r="K18" s="81">
        <f t="shared" si="0"/>
        <v>1</v>
      </c>
      <c r="L18" s="81">
        <v>2</v>
      </c>
      <c r="M18" s="81">
        <f t="shared" si="1"/>
        <v>1</v>
      </c>
      <c r="N18" s="81" t="str">
        <f t="shared" si="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('1','E0000017','ກ່ອງໄຟ ເຫລັກ  8" X 8'' X 4''  ','','','','', '', '','','ອັນ',1,3,2,NOW(), 0, '0000-00-00 00:00:00', 0, '2',0,0 ); </v>
      </c>
      <c r="O18" s="81" t="str">
        <f t="shared" si="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0,0,'25', 1, 1, 2, NOW(), 'ຮັບສິນຄ້າເຂົ້າໃໝ່', 'admin',' 0',0,0,0,'', '1','1','0000-00-00','-',NOW(),'-',NOW(),'-',NOW(),'1','1','','','');</v>
      </c>
    </row>
    <row r="19" spans="1:15" ht="20.100000000000001" customHeight="1">
      <c r="A19" s="41">
        <v>18</v>
      </c>
      <c r="B19" s="34" t="s">
        <v>127</v>
      </c>
      <c r="C19" s="41" t="s">
        <v>145</v>
      </c>
      <c r="D19" s="45" t="s">
        <v>2030</v>
      </c>
      <c r="E19" s="46" t="s">
        <v>4</v>
      </c>
      <c r="F19" s="52">
        <v>0</v>
      </c>
      <c r="G19" s="46" t="s">
        <v>105</v>
      </c>
      <c r="H19" s="37">
        <v>5</v>
      </c>
      <c r="I19" s="46" t="s">
        <v>552</v>
      </c>
      <c r="J19" s="50"/>
      <c r="K19" s="81">
        <f t="shared" si="0"/>
        <v>1</v>
      </c>
      <c r="L19" s="81">
        <v>2</v>
      </c>
      <c r="M19" s="81">
        <f t="shared" si="1"/>
        <v>1</v>
      </c>
      <c r="N19" s="81" t="str">
        <f t="shared" si="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('1','E0000018','ກ່ອງໄຟ ເຫລັກ  6" X 6'' X 4''  ','','','','', '', '','','ອັນ',1,3,2,NOW(), 0, '0000-00-00 00:00:00', 0, '2',0,0 ); </v>
      </c>
      <c r="O19" s="81" t="str">
        <f t="shared" si="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0,0,'5', 1, 1, 2, NOW(), 'ຮັບສິນຄ້າເຂົ້າໃໝ່', 'admin',' 0',0,0,0,'', '1','1','0000-00-00','-',NOW(),'-',NOW(),'-',NOW(),'1','1','','','');</v>
      </c>
    </row>
    <row r="20" spans="1:15" ht="20.100000000000001" customHeight="1">
      <c r="A20" s="41">
        <v>19</v>
      </c>
      <c r="B20" s="34" t="s">
        <v>127</v>
      </c>
      <c r="C20" s="41" t="s">
        <v>146</v>
      </c>
      <c r="D20" s="13" t="s">
        <v>210</v>
      </c>
      <c r="E20" s="4" t="s">
        <v>4</v>
      </c>
      <c r="F20" s="49">
        <v>0</v>
      </c>
      <c r="G20" s="46" t="s">
        <v>105</v>
      </c>
      <c r="H20" s="8">
        <v>3401</v>
      </c>
      <c r="I20" s="163" t="s">
        <v>652</v>
      </c>
      <c r="J20" s="50"/>
      <c r="K20" s="81">
        <f t="shared" si="0"/>
        <v>1</v>
      </c>
      <c r="L20" s="81">
        <v>2</v>
      </c>
      <c r="M20" s="81">
        <f t="shared" si="1"/>
        <v>1</v>
      </c>
      <c r="N20" s="81" t="str">
        <f t="shared" si="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('1','E0000019','ກ່ອງໄຟ ໂລ  F.S box   2" X  4 1/2"    50PCS/ແພັກ','','','','', '', '','','ອັນ',1,3,2,NOW(), 0, '0000-00-00 00:00:00', 0, '2',0,0 ); </v>
      </c>
      <c r="O20" s="81" t="str">
        <f t="shared" si="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0,0,'3401', 1, 1, 2, NOW(), 'ຮັບສິນຄ້າເຂົ້າໃໝ່', 'admin',' 0',0,0,0,'', '1','1','0000-00-00','-',NOW(),'-',NOW(),'-',NOW(),'1','1','','','');</v>
      </c>
    </row>
    <row r="21" spans="1:15" ht="20.100000000000001" customHeight="1">
      <c r="A21" s="41">
        <v>20</v>
      </c>
      <c r="B21" s="34" t="s">
        <v>127</v>
      </c>
      <c r="C21" s="41" t="s">
        <v>147</v>
      </c>
      <c r="D21" s="13" t="s">
        <v>2028</v>
      </c>
      <c r="E21" s="46" t="s">
        <v>4</v>
      </c>
      <c r="F21" s="52">
        <v>0</v>
      </c>
      <c r="G21" s="46" t="s">
        <v>105</v>
      </c>
      <c r="H21" s="37">
        <v>16</v>
      </c>
      <c r="I21" s="46" t="s">
        <v>552</v>
      </c>
      <c r="J21" s="50"/>
      <c r="K21" s="81">
        <f t="shared" si="0"/>
        <v>1</v>
      </c>
      <c r="L21" s="81">
        <v>2</v>
      </c>
      <c r="M21" s="81">
        <f t="shared" si="1"/>
        <v>1</v>
      </c>
      <c r="N21" s="81" t="str">
        <f t="shared" si="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('1','E0000020','ກ່ອງໄຟ ໂລ  F.S box   4" X  4 1/2"    50PCS/ແພັກ','','','','', '', '','','ອັນ',1,3,2,NOW(), 0, '0000-00-00 00:00:00', 0, '2',0,0 ); </v>
      </c>
      <c r="O21" s="81" t="str">
        <f t="shared" si="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0,0,'16', 1, 1, 2, NOW(), 'ຮັບສິນຄ້າເຂົ້າໃໝ່', 'admin',' 0',0,0,0,'', '1','1','0000-00-00','-',NOW(),'-',NOW(),'-',NOW(),'1','1','','','');</v>
      </c>
    </row>
    <row r="22" spans="1:15" ht="20.100000000000001" customHeight="1">
      <c r="A22" s="41">
        <v>21</v>
      </c>
      <c r="B22" s="34" t="s">
        <v>127</v>
      </c>
      <c r="C22" s="41" t="s">
        <v>148</v>
      </c>
      <c r="D22" s="45" t="s">
        <v>2036</v>
      </c>
      <c r="E22" s="46" t="s">
        <v>4</v>
      </c>
      <c r="F22" s="52">
        <v>0</v>
      </c>
      <c r="G22" s="46" t="s">
        <v>105</v>
      </c>
      <c r="H22" s="37">
        <v>4</v>
      </c>
      <c r="I22" s="46" t="s">
        <v>552</v>
      </c>
      <c r="J22" s="50"/>
      <c r="K22" s="81">
        <f t="shared" si="0"/>
        <v>1</v>
      </c>
      <c r="L22" s="81">
        <v>2</v>
      </c>
      <c r="M22" s="81">
        <f t="shared" si="1"/>
        <v>1</v>
      </c>
      <c r="N22" s="81" t="str">
        <f t="shared" si="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('1','E0000021','ກ່ອງໄຟ PVC ''ກັນນໍ້າ''  2''X 4'' ສີຂາວ','','','','', '', '','','ອັນ',1,3,2,NOW(), 0, '0000-00-00 00:00:00', 0, '2',0,0 ); </v>
      </c>
      <c r="O22" s="81" t="str">
        <f t="shared" si="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0,0,'4', 1, 1, 2, NOW(), 'ຮັບສິນຄ້າເຂົ້າໃໝ່', 'admin',' 0',0,0,0,'', '1','1','0000-00-00','-',NOW(),'-',NOW(),'-',NOW(),'1','1','','','');</v>
      </c>
    </row>
    <row r="23" spans="1:15" ht="20.100000000000001" customHeight="1">
      <c r="A23" s="41">
        <v>22</v>
      </c>
      <c r="B23" s="34" t="s">
        <v>127</v>
      </c>
      <c r="C23" s="41" t="s">
        <v>149</v>
      </c>
      <c r="D23" s="16" t="s">
        <v>2035</v>
      </c>
      <c r="E23" s="4" t="s">
        <v>4</v>
      </c>
      <c r="F23" s="49">
        <v>0</v>
      </c>
      <c r="G23" s="46" t="s">
        <v>105</v>
      </c>
      <c r="H23" s="8">
        <v>16</v>
      </c>
      <c r="I23" s="39" t="s">
        <v>484</v>
      </c>
      <c r="J23" s="50"/>
      <c r="K23" s="81">
        <f t="shared" si="0"/>
        <v>1</v>
      </c>
      <c r="L23" s="81">
        <v>2</v>
      </c>
      <c r="M23" s="81">
        <f t="shared" si="1"/>
        <v>1</v>
      </c>
      <c r="N23" s="81" t="str">
        <f t="shared" si="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('1','E0000022','ກ່ອງໄຟ PVC ''ກັນນໍ້າ''  4''X 4'' ສີເທົາ','','','','', '', '','','ອັນ',1,3,2,NOW(), 0, '0000-00-00 00:00:00', 0, '2',0,0 ); </v>
      </c>
      <c r="O23" s="81" t="str">
        <f t="shared" si="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0,0,'16', 1, 1, 2, NOW(), 'ຮັບສິນຄ້າເຂົ້າໃໝ່', 'admin',' 0',0,0,0,'', '1','1','0000-00-00','-',NOW(),'-',NOW(),'-',NOW(),'1','1','','','');</v>
      </c>
    </row>
    <row r="24" spans="1:15" ht="20.100000000000001" customHeight="1">
      <c r="A24" s="41">
        <v>23</v>
      </c>
      <c r="B24" s="34" t="s">
        <v>127</v>
      </c>
      <c r="C24" s="41" t="s">
        <v>150</v>
      </c>
      <c r="D24" s="45" t="s">
        <v>2034</v>
      </c>
      <c r="E24" s="46" t="s">
        <v>4</v>
      </c>
      <c r="F24" s="52">
        <v>0</v>
      </c>
      <c r="G24" s="46" t="s">
        <v>105</v>
      </c>
      <c r="H24" s="37">
        <v>3</v>
      </c>
      <c r="I24" s="46" t="s">
        <v>552</v>
      </c>
      <c r="J24" s="50"/>
      <c r="K24" s="81">
        <f t="shared" si="0"/>
        <v>1</v>
      </c>
      <c r="L24" s="81">
        <v>2</v>
      </c>
      <c r="M24" s="81">
        <f t="shared" si="1"/>
        <v>1</v>
      </c>
      <c r="N24" s="81" t="str">
        <f t="shared" si="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('1','E0000023','ກ່ອງໄຟ PVC ''ກັນນໍ້າ''  6''X 8''  ''Kumwel GYPTB'' ','','','','', '', '','','ອັນ',1,3,2,NOW(), 0, '0000-00-00 00:00:00', 0, '2',0,0 ); </v>
      </c>
      <c r="O24" s="81" t="str">
        <f t="shared" si="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0,0,'3', 1, 1, 2, NOW(), 'ຮັບສິນຄ້າເຂົ້າໃໝ່', 'admin',' 0',0,0,0,'', '1','1','0000-00-00','-',NOW(),'-',NOW(),'-',NOW(),'1','1','','','');</v>
      </c>
    </row>
    <row r="25" spans="1:15" ht="20.100000000000001" customHeight="1">
      <c r="A25" s="41">
        <v>24</v>
      </c>
      <c r="B25" s="34" t="s">
        <v>127</v>
      </c>
      <c r="C25" s="41" t="s">
        <v>151</v>
      </c>
      <c r="D25" s="33" t="s">
        <v>2031</v>
      </c>
      <c r="E25" s="34" t="s">
        <v>4</v>
      </c>
      <c r="F25" s="36">
        <v>10</v>
      </c>
      <c r="G25" s="68" t="s">
        <v>671</v>
      </c>
      <c r="H25" s="36">
        <v>79</v>
      </c>
      <c r="I25" s="34" t="s">
        <v>569</v>
      </c>
      <c r="J25" s="50"/>
      <c r="K25" s="81">
        <f t="shared" si="0"/>
        <v>3</v>
      </c>
      <c r="L25" s="81">
        <v>2</v>
      </c>
      <c r="M25" s="81">
        <f t="shared" si="1"/>
        <v>3</v>
      </c>
      <c r="N25" s="81" t="str">
        <f t="shared" si="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('3','E0000024','ກ່ອງແບັກເກີ້  PVC ''T PLUS''  ','','','','', '', '','','ອັນ',1,3,2,NOW(), 0, '0000-00-00 00:00:00', 0, '2',0,0 ); </v>
      </c>
      <c r="O25" s="81" t="str">
        <f t="shared" si="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'3', '2024-04-10', (SELECT MAX(materialID) as materialID FROM tb_material WHERE info_id= '3'), 0,0,'79', 1, 1, 2, NOW(), 'ຮັບສິນຄ້າເຂົ້າໃໝ່', 'admin',' 10',0,0,0,'', '1','1','0000-00-00','-',NOW(),'-',NOW(),'-',NOW(),'3','1','','','');</v>
      </c>
    </row>
    <row r="26" spans="1:15" ht="20.100000000000001" customHeight="1">
      <c r="A26" s="41">
        <v>25</v>
      </c>
      <c r="B26" s="34" t="s">
        <v>127</v>
      </c>
      <c r="C26" s="41" t="s">
        <v>152</v>
      </c>
      <c r="D26" s="33" t="s">
        <v>2031</v>
      </c>
      <c r="E26" s="34" t="s">
        <v>4</v>
      </c>
      <c r="F26" s="36">
        <v>16</v>
      </c>
      <c r="G26" s="68" t="s">
        <v>671</v>
      </c>
      <c r="H26" s="36">
        <v>2</v>
      </c>
      <c r="I26" s="34" t="s">
        <v>569</v>
      </c>
      <c r="J26" s="50"/>
      <c r="K26" s="81">
        <f t="shared" si="0"/>
        <v>3</v>
      </c>
      <c r="L26" s="81">
        <v>2</v>
      </c>
      <c r="M26" s="81">
        <f t="shared" si="1"/>
        <v>3</v>
      </c>
      <c r="N26" s="81" t="str">
        <f t="shared" si="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('3','E0000025','ກ່ອງແບັກເກີ້  PVC ''T PLUS''  ','','','','', '', '','','ອັນ',1,3,2,NOW(), 0, '0000-00-00 00:00:00', 0, '2',0,0 ); </v>
      </c>
      <c r="O26" s="81" t="str">
        <f t="shared" si="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'3', '2024-04-10', (SELECT MAX(materialID) as materialID FROM tb_material WHERE info_id= '3'), 0,0,'2', 1, 1, 2, NOW(), 'ຮັບສິນຄ້າເຂົ້າໃໝ່', 'admin',' 16',0,0,0,'', '1','1','0000-00-00','-',NOW(),'-',NOW(),'-',NOW(),'3','1','','','');</v>
      </c>
    </row>
    <row r="27" spans="1:15" ht="20.100000000000001" customHeight="1">
      <c r="A27" s="41">
        <v>26</v>
      </c>
      <c r="B27" s="34" t="s">
        <v>127</v>
      </c>
      <c r="C27" s="41" t="s">
        <v>153</v>
      </c>
      <c r="D27" s="33" t="s">
        <v>2032</v>
      </c>
      <c r="E27" s="34" t="s">
        <v>4</v>
      </c>
      <c r="F27" s="37">
        <v>0</v>
      </c>
      <c r="G27" s="46" t="s">
        <v>105</v>
      </c>
      <c r="H27" s="37">
        <v>482</v>
      </c>
      <c r="I27" s="34" t="s">
        <v>552</v>
      </c>
      <c r="J27" s="50"/>
      <c r="K27" s="81">
        <f t="shared" si="0"/>
        <v>1</v>
      </c>
      <c r="L27" s="81">
        <v>2</v>
      </c>
      <c r="M27" s="81">
        <f t="shared" si="1"/>
        <v>1</v>
      </c>
      <c r="N27" s="81" t="str">
        <f t="shared" si="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('1','E0000026','ກ່ອງແບັກເກີ້  PVC  BREAKER   BOX  ','','','','', '', '','','ອັນ',1,3,2,NOW(), 0, '0000-00-00 00:00:00', 0, '2',0,0 ); </v>
      </c>
      <c r="O27" s="81" t="str">
        <f t="shared" si="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0,0,'482', 1, 1, 2, NOW(), 'ຮັບສິນຄ້າເຂົ້າໃໝ່', 'admin',' 0',0,0,0,'', '1','1','0000-00-00','-',NOW(),'-',NOW(),'-',NOW(),'1','1','','','');</v>
      </c>
    </row>
    <row r="28" spans="1:15" ht="20.100000000000001" customHeight="1">
      <c r="A28" s="41">
        <v>27</v>
      </c>
      <c r="B28" s="34" t="s">
        <v>127</v>
      </c>
      <c r="C28" s="41" t="s">
        <v>154</v>
      </c>
      <c r="D28" s="45" t="s">
        <v>2033</v>
      </c>
      <c r="E28" s="46" t="s">
        <v>4</v>
      </c>
      <c r="F28" s="48">
        <v>25</v>
      </c>
      <c r="G28" s="68" t="s">
        <v>671</v>
      </c>
      <c r="H28" s="36">
        <v>63</v>
      </c>
      <c r="I28" s="46" t="s">
        <v>569</v>
      </c>
      <c r="J28" s="50"/>
      <c r="K28" s="81">
        <f t="shared" si="0"/>
        <v>3</v>
      </c>
      <c r="L28" s="81">
        <v>2</v>
      </c>
      <c r="M28" s="81">
        <f t="shared" si="1"/>
        <v>3</v>
      </c>
      <c r="N28" s="81" t="str">
        <f t="shared" si="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('3','E0000027','ກ່ອງກັບແຈກໄຟ PVC ''ກັນນ້ຳ'' 4''X 4'' NANO  ສີເຫລືອງ','','','','', '', '','','ອັນ',1,3,2,NOW(), 0, '0000-00-00 00:00:00', 0, '2',0,0 ); </v>
      </c>
      <c r="O28" s="81" t="str">
        <f t="shared" si="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'3', '2024-04-10', (SELECT MAX(materialID) as materialID FROM tb_material WHERE info_id= '3'), 0,0,'63', 1, 1, 2, NOW(), 'ຮັບສິນຄ້າເຂົ້າໃໝ່', 'admin',' 25',0,0,0,'', '1','1','0000-00-00','-',NOW(),'-',NOW(),'-',NOW(),'3','1','','','');</v>
      </c>
    </row>
    <row r="29" spans="1:15" ht="20.100000000000001" customHeight="1">
      <c r="A29" s="41">
        <v>28</v>
      </c>
      <c r="B29" s="34" t="s">
        <v>127</v>
      </c>
      <c r="C29" s="41" t="s">
        <v>155</v>
      </c>
      <c r="D29" s="45" t="s">
        <v>2033</v>
      </c>
      <c r="E29" s="46" t="s">
        <v>29</v>
      </c>
      <c r="F29" s="48">
        <v>30</v>
      </c>
      <c r="G29" s="68" t="s">
        <v>671</v>
      </c>
      <c r="H29" s="36">
        <v>5</v>
      </c>
      <c r="I29" s="46" t="s">
        <v>1456</v>
      </c>
      <c r="J29" s="50"/>
      <c r="K29" s="81">
        <f t="shared" si="0"/>
        <v>2</v>
      </c>
      <c r="L29" s="81">
        <v>2</v>
      </c>
      <c r="M29" s="81">
        <f t="shared" si="1"/>
        <v>3</v>
      </c>
      <c r="N29" s="81" t="str">
        <f t="shared" si="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('2','E0000028','ກ່ອງກັບແຈກໄຟ PVC ''ກັນນ້ຳ'' 4''X 4'' NANO  ສີເຫລືອງ','','','','', '', '','','ກັບ',1,3,2,NOW(), 0, '0000-00-00 00:00:00', 0, '2',0,0 ); </v>
      </c>
      <c r="O29" s="81" t="str">
        <f t="shared" si="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'2', '2024-04-10', (SELECT MAX(materialID) as materialID FROM tb_material WHERE info_id= '2'), 0,0,'5', 1, 1, 2, NOW(), 'ຮັບສິນຄ້າເຂົ້າໃໝ່', 'admin',' 30',0,0,0,'', '1','1','0000-00-00','-',NOW(),'-',NOW(),'-',NOW(),'3','1','','','');</v>
      </c>
    </row>
    <row r="30" spans="1:15" ht="20.100000000000001" customHeight="1">
      <c r="A30" s="41">
        <v>29</v>
      </c>
      <c r="B30" s="34" t="s">
        <v>127</v>
      </c>
      <c r="C30" s="41" t="s">
        <v>156</v>
      </c>
      <c r="D30" s="45" t="s">
        <v>4397</v>
      </c>
      <c r="E30" s="46" t="s">
        <v>4</v>
      </c>
      <c r="F30" s="48">
        <v>7350</v>
      </c>
      <c r="G30" s="46" t="s">
        <v>105</v>
      </c>
      <c r="H30" s="36">
        <v>8</v>
      </c>
      <c r="I30" s="46" t="s">
        <v>570</v>
      </c>
      <c r="J30" s="50"/>
      <c r="K30" s="81">
        <f t="shared" si="0"/>
        <v>4</v>
      </c>
      <c r="L30" s="81">
        <v>2</v>
      </c>
      <c r="M30" s="81">
        <f t="shared" si="1"/>
        <v>1</v>
      </c>
      <c r="N30" s="81" t="str">
        <f t="shared" si="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('4','E0000029','ກ່ອງລອຍ PVC 2''X 4'' NANO  ສີຂາວ','','','','', '', '','','ອັນ',1,3,2,NOW(), 0, '0000-00-00 00:00:00', 0, '2',0,0 ); </v>
      </c>
      <c r="O30" s="81" t="str">
        <f t="shared" si="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'4', '2024-04-10', (SELECT MAX(materialID) as materialID FROM tb_material WHERE info_id= '4'), 0,0,'8', 1, 1, 2, NOW(), 'ຮັບສິນຄ້າເຂົ້າໃໝ່', 'admin',' 7350',0,0,0,'', '1','1','0000-00-00','-',NOW(),'-',NOW(),'-',NOW(),'1','1','','','');</v>
      </c>
    </row>
    <row r="31" spans="1:15" ht="20.100000000000001" customHeight="1">
      <c r="A31" s="41">
        <v>30</v>
      </c>
      <c r="B31" s="34" t="s">
        <v>127</v>
      </c>
      <c r="C31" s="41" t="s">
        <v>157</v>
      </c>
      <c r="D31" s="45" t="s">
        <v>2010</v>
      </c>
      <c r="E31" s="46" t="s">
        <v>4</v>
      </c>
      <c r="F31" s="52">
        <v>0</v>
      </c>
      <c r="G31" s="46" t="s">
        <v>105</v>
      </c>
      <c r="H31" s="37">
        <v>58</v>
      </c>
      <c r="I31" s="46" t="s">
        <v>552</v>
      </c>
      <c r="J31" s="50"/>
      <c r="K31" s="81">
        <f t="shared" si="0"/>
        <v>1</v>
      </c>
      <c r="L31" s="81">
        <v>2</v>
      </c>
      <c r="M31" s="81">
        <f t="shared" si="1"/>
        <v>1</v>
      </c>
      <c r="N31" s="81" t="str">
        <f t="shared" si="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('1','E0000030','ກັບຟິວ ແບບ ລູກສະກິດ FUSE BASE 32A ''Shinohawa''','','','','', '', '','','ອັນ',1,3,2,NOW(), 0, '0000-00-00 00:00:00', 0, '2',0,0 ); </v>
      </c>
      <c r="O31" s="81" t="str">
        <f t="shared" si="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0,0,'58', 1, 1, 2, NOW(), 'ຮັບສິນຄ້າເຂົ້າໃໝ່', 'admin',' 0',0,0,0,'', '1','1','0000-00-00','-',NOW(),'-',NOW(),'-',NOW(),'1','1','','','');</v>
      </c>
    </row>
    <row r="32" spans="1:15" ht="20.100000000000001" customHeight="1">
      <c r="A32" s="41">
        <v>31</v>
      </c>
      <c r="B32" s="34" t="s">
        <v>127</v>
      </c>
      <c r="C32" s="41" t="s">
        <v>158</v>
      </c>
      <c r="D32" s="77" t="s">
        <v>50</v>
      </c>
      <c r="E32" s="26" t="s">
        <v>14</v>
      </c>
      <c r="F32" s="42">
        <v>0</v>
      </c>
      <c r="G32" s="43" t="s">
        <v>105</v>
      </c>
      <c r="H32" s="24">
        <v>133</v>
      </c>
      <c r="I32" s="44" t="s">
        <v>484</v>
      </c>
      <c r="J32" s="44" t="s">
        <v>550</v>
      </c>
      <c r="K32" s="81">
        <f t="shared" si="0"/>
        <v>1</v>
      </c>
      <c r="L32" s="81">
        <v>2</v>
      </c>
      <c r="M32" s="81">
        <f t="shared" si="1"/>
        <v>1</v>
      </c>
      <c r="N32" s="81" t="str">
        <f t="shared" si="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('1','E0000031','ກົງເຕີໄຟຟ້າ Holley 1PHASE 15(45)A (ແບບຈົດຕົວເລກ)','','','','', '', '','','ຫນ່ວຍ',1,3,2,NOW(), 0, '0000-00-00 00:00:00', 0, '2',0,0 ); </v>
      </c>
      <c r="O32" s="81" t="str">
        <f t="shared" si="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0,0,'133', 1, 1, 2, NOW(), 'ຮັບສິນຄ້າເຂົ້າໃໝ່', 'admin',' 0',0,0,0,'', '1','1','0000-00-00','-',NOW(),'-',NOW(),'-',NOW(),'1','1','','','');</v>
      </c>
    </row>
    <row r="33" spans="1:15" ht="20.100000000000001" customHeight="1">
      <c r="A33" s="41">
        <v>32</v>
      </c>
      <c r="B33" s="34" t="s">
        <v>127</v>
      </c>
      <c r="C33" s="41" t="s">
        <v>159</v>
      </c>
      <c r="D33" s="45" t="s">
        <v>2020</v>
      </c>
      <c r="E33" s="46" t="s">
        <v>14</v>
      </c>
      <c r="F33" s="48">
        <v>13385.7</v>
      </c>
      <c r="G33" s="68" t="s">
        <v>671</v>
      </c>
      <c r="H33" s="36">
        <v>1</v>
      </c>
      <c r="I33" s="46" t="s">
        <v>570</v>
      </c>
      <c r="J33" s="50"/>
      <c r="K33" s="81">
        <f t="shared" si="0"/>
        <v>4</v>
      </c>
      <c r="L33" s="81">
        <v>2</v>
      </c>
      <c r="M33" s="81">
        <f t="shared" si="1"/>
        <v>3</v>
      </c>
      <c r="N33" s="81" t="str">
        <f t="shared" si="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('4','E0000032','ກົງເຕີໄຟເຕີມເງີນ KASAMAPLUS ລຸ້ນ A882 3P 30 ( 100 ) A','','','','', '', '','','ຫນ່ວຍ',1,3,2,NOW(), 0, '0000-00-00 00:00:00', 0, '2',0,0 ); </v>
      </c>
      <c r="O33" s="81" t="str">
        <f t="shared" si="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'4', '2024-04-10', (SELECT MAX(materialID) as materialID FROM tb_material WHERE info_id= '4'), 0,0,'1', 1, 1, 2, NOW(), 'ຮັບສິນຄ້າເຂົ້າໃໝ່', 'admin',' 13385.7',0,0,0,'', '1','1','0000-00-00','-',NOW(),'-',NOW(),'-',NOW(),'3','1','','','');</v>
      </c>
    </row>
    <row r="34" spans="1:15" ht="20.100000000000001" customHeight="1">
      <c r="A34" s="41">
        <v>33</v>
      </c>
      <c r="B34" s="34" t="s">
        <v>127</v>
      </c>
      <c r="C34" s="41" t="s">
        <v>160</v>
      </c>
      <c r="D34" s="13" t="s">
        <v>60</v>
      </c>
      <c r="E34" s="4" t="s">
        <v>4</v>
      </c>
      <c r="F34" s="49">
        <v>0</v>
      </c>
      <c r="G34" s="47" t="s">
        <v>105</v>
      </c>
      <c r="H34" s="8">
        <v>4092</v>
      </c>
      <c r="I34" s="163" t="s">
        <v>652</v>
      </c>
      <c r="J34" s="50"/>
      <c r="K34" s="81">
        <f t="shared" si="0"/>
        <v>1</v>
      </c>
      <c r="L34" s="81">
        <v>2</v>
      </c>
      <c r="M34" s="81">
        <f t="shared" si="1"/>
        <v>1</v>
      </c>
      <c r="N34" s="81" t="str">
        <f t="shared" si="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('1','E0000033','ກິບຈັບທໍ່ບາງຂາຄູ່   1/2'' EMT  200 ອັນ/ຖົງ','','','','', '', '','','ອັນ',1,3,2,NOW(), 0, '0000-00-00 00:00:00', 0, '2',0,0 ); </v>
      </c>
      <c r="O34" s="81" t="str">
        <f t="shared" si="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0,0,'4092', 1, 1, 2, NOW(), 'ຮັບສິນຄ້າເຂົ້າໃໝ່', 'admin',' 0',0,0,0,'', '1','1','0000-00-00','-',NOW(),'-',NOW(),'-',NOW(),'1','1','','','');</v>
      </c>
    </row>
    <row r="35" spans="1:15" ht="20.100000000000001" customHeight="1">
      <c r="A35" s="41">
        <v>34</v>
      </c>
      <c r="B35" s="34" t="s">
        <v>127</v>
      </c>
      <c r="C35" s="41" t="s">
        <v>161</v>
      </c>
      <c r="D35" s="13" t="s">
        <v>61</v>
      </c>
      <c r="E35" s="4" t="s">
        <v>4</v>
      </c>
      <c r="F35" s="49">
        <v>0</v>
      </c>
      <c r="G35" s="47" t="s">
        <v>105</v>
      </c>
      <c r="H35" s="8">
        <v>2077</v>
      </c>
      <c r="I35" s="163" t="s">
        <v>652</v>
      </c>
      <c r="J35" s="50"/>
      <c r="K35" s="81">
        <f t="shared" si="0"/>
        <v>1</v>
      </c>
      <c r="L35" s="81">
        <v>2</v>
      </c>
      <c r="M35" s="81">
        <f t="shared" si="1"/>
        <v>1</v>
      </c>
      <c r="N35" s="81" t="str">
        <f t="shared" si="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('1','E0000034','ກິບຈັບທໍ່ບາງຂາຄູ່   3/4'' EMT  200 ອັນ/ຖົງ','','','','', '', '','','ອັນ',1,3,2,NOW(), 0, '0000-00-00 00:00:00', 0, '2',0,0 ); </v>
      </c>
      <c r="O35" s="81" t="str">
        <f t="shared" si="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0,0,'2077', 1, 1, 2, NOW(), 'ຮັບສິນຄ້າເຂົ້າໃໝ່', 'admin',' 0',0,0,0,'', '1','1','0000-00-00','-',NOW(),'-',NOW(),'-',NOW(),'1','1','','','');</v>
      </c>
    </row>
    <row r="36" spans="1:15" ht="20.100000000000001" customHeight="1">
      <c r="A36" s="41">
        <v>35</v>
      </c>
      <c r="B36" s="34" t="s">
        <v>127</v>
      </c>
      <c r="C36" s="41" t="s">
        <v>162</v>
      </c>
      <c r="D36" s="13" t="s">
        <v>2042</v>
      </c>
      <c r="E36" s="46" t="s">
        <v>4</v>
      </c>
      <c r="F36" s="52">
        <v>0</v>
      </c>
      <c r="G36" s="47" t="s">
        <v>105</v>
      </c>
      <c r="H36" s="37">
        <v>2</v>
      </c>
      <c r="I36" s="46" t="s">
        <v>552</v>
      </c>
      <c r="J36" s="50"/>
      <c r="K36" s="81">
        <f t="shared" si="0"/>
        <v>1</v>
      </c>
      <c r="L36" s="81">
        <v>2</v>
      </c>
      <c r="M36" s="81">
        <f t="shared" si="1"/>
        <v>1</v>
      </c>
      <c r="N36" s="81" t="str">
        <f t="shared" si="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('1','E0000035','ກິບຈັບທໍ່ບາງຂາຄູ່   2 1/2'' EMT  200 ອັນ/ຖົງ','','','','', '', '','','ອັນ',1,3,2,NOW(), 0, '0000-00-00 00:00:00', 0, '2',0,0 ); </v>
      </c>
      <c r="O36" s="81" t="str">
        <f t="shared" si="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0,0,'2', 1, 1, 2, NOW(), 'ຮັບສິນຄ້າເຂົ້າໃໝ່', 'admin',' 0',0,0,0,'', '1','1','0000-00-00','-',NOW(),'-',NOW(),'-',NOW(),'1','1','','','');</v>
      </c>
    </row>
    <row r="37" spans="1:15" ht="20.100000000000001" customHeight="1">
      <c r="A37" s="41">
        <v>36</v>
      </c>
      <c r="B37" s="34" t="s">
        <v>127</v>
      </c>
      <c r="C37" s="41" t="s">
        <v>163</v>
      </c>
      <c r="D37" s="13" t="s">
        <v>2043</v>
      </c>
      <c r="E37" s="46" t="s">
        <v>4</v>
      </c>
      <c r="F37" s="52">
        <v>0</v>
      </c>
      <c r="G37" s="47" t="s">
        <v>105</v>
      </c>
      <c r="H37" s="37">
        <v>27</v>
      </c>
      <c r="I37" s="46" t="s">
        <v>552</v>
      </c>
      <c r="J37" s="50"/>
      <c r="K37" s="81">
        <f t="shared" si="0"/>
        <v>1</v>
      </c>
      <c r="L37" s="81">
        <v>2</v>
      </c>
      <c r="M37" s="81">
        <f t="shared" si="1"/>
        <v>1</v>
      </c>
      <c r="N37" s="81" t="str">
        <f t="shared" si="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('1','E0000036','ກິບຈັບທໍ່ບາງຂາຄູ່   4'' EMT  200 ອັນ/ຖົງ','','','','', '', '','','ອັນ',1,3,2,NOW(), 0, '0000-00-00 00:00:00', 0, '2',0,0 ); </v>
      </c>
      <c r="O37" s="81" t="str">
        <f t="shared" si="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0,0,'27', 1, 1, 2, NOW(), 'ຮັບສິນຄ້າເຂົ້າໃໝ່', 'admin',' 0',0,0,0,'', '1','1','0000-00-00','-',NOW(),'-',NOW(),'-',NOW(),'1','1','','','');</v>
      </c>
    </row>
    <row r="38" spans="1:15" ht="20.100000000000001" customHeight="1">
      <c r="A38" s="41">
        <v>37</v>
      </c>
      <c r="B38" s="34" t="s">
        <v>127</v>
      </c>
      <c r="C38" s="41" t="s">
        <v>164</v>
      </c>
      <c r="D38" s="45" t="s">
        <v>2039</v>
      </c>
      <c r="E38" s="46" t="s">
        <v>4</v>
      </c>
      <c r="F38" s="52">
        <v>0</v>
      </c>
      <c r="G38" s="47" t="s">
        <v>105</v>
      </c>
      <c r="H38" s="37">
        <v>30</v>
      </c>
      <c r="I38" s="46" t="s">
        <v>552</v>
      </c>
      <c r="J38" s="50"/>
      <c r="K38" s="81">
        <f t="shared" si="0"/>
        <v>1</v>
      </c>
      <c r="L38" s="81">
        <v>2</v>
      </c>
      <c r="M38" s="81">
        <f t="shared" si="1"/>
        <v>1</v>
      </c>
      <c r="N38" s="81" t="str">
        <f t="shared" si="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('1','E0000037','ກີບກ້າມປູ  PVC  1/2''  ສີຂາວ','','','','', '', '','','ອັນ',1,3,2,NOW(), 0, '0000-00-00 00:00:00', 0, '2',0,0 ); </v>
      </c>
      <c r="O38" s="81" t="str">
        <f t="shared" si="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0,0,'30', 1, 1, 2, NOW(), 'ຮັບສິນຄ້າເຂົ້າໃໝ່', 'admin',' 0',0,0,0,'', '1','1','0000-00-00','-',NOW(),'-',NOW(),'-',NOW(),'1','1','','','');</v>
      </c>
    </row>
    <row r="39" spans="1:15" ht="20.100000000000001" customHeight="1">
      <c r="A39" s="41">
        <v>38</v>
      </c>
      <c r="B39" s="34" t="s">
        <v>127</v>
      </c>
      <c r="C39" s="41" t="s">
        <v>165</v>
      </c>
      <c r="D39" s="45" t="s">
        <v>2040</v>
      </c>
      <c r="E39" s="46" t="s">
        <v>4</v>
      </c>
      <c r="F39" s="67">
        <v>4</v>
      </c>
      <c r="G39" s="68" t="s">
        <v>671</v>
      </c>
      <c r="H39" s="36">
        <v>59</v>
      </c>
      <c r="I39" s="46" t="s">
        <v>569</v>
      </c>
      <c r="J39" s="50"/>
      <c r="K39" s="81">
        <f t="shared" si="0"/>
        <v>3</v>
      </c>
      <c r="L39" s="81">
        <v>2</v>
      </c>
      <c r="M39" s="81">
        <f t="shared" si="1"/>
        <v>3</v>
      </c>
      <c r="N39" s="81" t="str">
        <f t="shared" si="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('3','E0000038','ກີບກ້າມປູ  PVC  1/2''  ສີເຫລືອງ','','','','', '', '','','ອັນ',1,3,2,NOW(), 0, '0000-00-00 00:00:00', 0, '2',0,0 ); </v>
      </c>
      <c r="O39" s="81" t="str">
        <f t="shared" si="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'3', '2024-04-10', (SELECT MAX(materialID) as materialID FROM tb_material WHERE info_id= '3'), 0,0,'59', 1, 1, 2, NOW(), 'ຮັບສິນຄ້າເຂົ້າໃໝ່', 'admin',' 4',0,0,0,'', '1','1','0000-00-00','-',NOW(),'-',NOW(),'-',NOW(),'3','1','','','');</v>
      </c>
    </row>
    <row r="40" spans="1:15" ht="20.100000000000001" customHeight="1">
      <c r="A40" s="41">
        <v>39</v>
      </c>
      <c r="B40" s="34" t="s">
        <v>127</v>
      </c>
      <c r="C40" s="41" t="s">
        <v>166</v>
      </c>
      <c r="D40" s="45" t="s">
        <v>2041</v>
      </c>
      <c r="E40" s="46" t="s">
        <v>4</v>
      </c>
      <c r="F40" s="48">
        <v>3750</v>
      </c>
      <c r="G40" s="47" t="s">
        <v>105</v>
      </c>
      <c r="H40" s="36">
        <v>5</v>
      </c>
      <c r="I40" s="46" t="s">
        <v>569</v>
      </c>
      <c r="J40" s="50"/>
      <c r="K40" s="81">
        <f t="shared" si="0"/>
        <v>3</v>
      </c>
      <c r="L40" s="81">
        <v>2</v>
      </c>
      <c r="M40" s="81">
        <f t="shared" si="1"/>
        <v>1</v>
      </c>
      <c r="N40" s="81" t="str">
        <f t="shared" si="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('3','E0000039','ກີບກ້າມປູ  PVC  3/4''  ສີເຫລືອງ','','','','', '', '','','ອັນ',1,3,2,NOW(), 0, '0000-00-00 00:00:00', 0, '2',0,0 ); </v>
      </c>
      <c r="O40" s="81" t="str">
        <f t="shared" si="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'3', '2024-04-10', (SELECT MAX(materialID) as materialID FROM tb_material WHERE info_id= '3'), 0,0,'5', 1, 1, 2, NOW(), 'ຮັບສິນຄ້າເຂົ້າໃໝ່', 'admin',' 3750',0,0,0,'', '1','1','0000-00-00','-',NOW(),'-',NOW(),'-',NOW(),'1','1','','','');</v>
      </c>
    </row>
    <row r="41" spans="1:15" ht="20.100000000000001" customHeight="1">
      <c r="A41" s="41">
        <v>40</v>
      </c>
      <c r="B41" s="34" t="s">
        <v>127</v>
      </c>
      <c r="C41" s="41" t="s">
        <v>167</v>
      </c>
      <c r="D41" s="13" t="s">
        <v>2044</v>
      </c>
      <c r="E41" s="4" t="s">
        <v>4</v>
      </c>
      <c r="F41" s="49">
        <v>0</v>
      </c>
      <c r="G41" s="47" t="s">
        <v>105</v>
      </c>
      <c r="H41" s="8">
        <v>192</v>
      </c>
      <c r="I41" s="163" t="s">
        <v>652</v>
      </c>
      <c r="J41" s="50"/>
      <c r="K41" s="81">
        <f t="shared" si="0"/>
        <v>1</v>
      </c>
      <c r="L41" s="81">
        <v>2</v>
      </c>
      <c r="M41" s="81">
        <f t="shared" si="1"/>
        <v>1</v>
      </c>
      <c r="N41" s="81" t="str">
        <f t="shared" si="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('1','E0000040','ຂໍ້ຕໍ່ໄຟ ໂລມົນ  SC ສອງທາງ  1/2''    50PCS/ຖົງ','','','','', '', '','','ອັນ',1,3,2,NOW(), 0, '0000-00-00 00:00:00', 0, '2',0,0 ); </v>
      </c>
      <c r="O41" s="81" t="str">
        <f t="shared" si="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0,0,'192', 1, 1, 2, NOW(), 'ຮັບສິນຄ້າເຂົ້າໃໝ່', 'admin',' 0',0,0,0,'', '1','1','0000-00-00','-',NOW(),'-',NOW(),'-',NOW(),'1','1','','','');</v>
      </c>
    </row>
    <row r="42" spans="1:15" ht="20.100000000000001" customHeight="1">
      <c r="A42" s="41">
        <v>41</v>
      </c>
      <c r="B42" s="34" t="s">
        <v>127</v>
      </c>
      <c r="C42" s="41" t="s">
        <v>168</v>
      </c>
      <c r="D42" s="13" t="s">
        <v>2045</v>
      </c>
      <c r="E42" s="4" t="s">
        <v>4</v>
      </c>
      <c r="F42" s="49">
        <v>0</v>
      </c>
      <c r="G42" s="47" t="s">
        <v>105</v>
      </c>
      <c r="H42" s="8">
        <v>697</v>
      </c>
      <c r="I42" s="39" t="s">
        <v>484</v>
      </c>
      <c r="J42" s="50"/>
      <c r="K42" s="81">
        <f t="shared" si="0"/>
        <v>1</v>
      </c>
      <c r="L42" s="81">
        <v>2</v>
      </c>
      <c r="M42" s="81">
        <f t="shared" si="1"/>
        <v>1</v>
      </c>
      <c r="N42" s="81" t="str">
        <f t="shared" si="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('1','E0000041','ຂໍ້ຕໍ່ໄຟ ໂລມົນ  SC ສາມທາງ  1/2''    50PCS/ຖົງ','','','','', '', '','','ອັນ',1,3,2,NOW(), 0, '0000-00-00 00:00:00', 0, '2',0,0 ); </v>
      </c>
      <c r="O42" s="81" t="str">
        <f t="shared" si="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0,0,'697', 1, 1, 2, NOW(), 'ຮັບສິນຄ້າເຂົ້າໃໝ່', 'admin',' 0',0,0,0,'', '1','1','0000-00-00','-',NOW(),'-',NOW(),'-',NOW(),'1','1','','','');</v>
      </c>
    </row>
    <row r="43" spans="1:15" ht="20.100000000000001" customHeight="1">
      <c r="A43" s="41">
        <v>42</v>
      </c>
      <c r="B43" s="34" t="s">
        <v>127</v>
      </c>
      <c r="C43" s="41" t="s">
        <v>169</v>
      </c>
      <c r="D43" s="13" t="s">
        <v>2046</v>
      </c>
      <c r="E43" s="4" t="s">
        <v>4</v>
      </c>
      <c r="F43" s="49">
        <v>0</v>
      </c>
      <c r="G43" s="47" t="s">
        <v>105</v>
      </c>
      <c r="H43" s="8">
        <v>80</v>
      </c>
      <c r="I43" s="39" t="s">
        <v>484</v>
      </c>
      <c r="J43" s="50"/>
      <c r="K43" s="81">
        <f t="shared" si="0"/>
        <v>1</v>
      </c>
      <c r="L43" s="81">
        <v>2</v>
      </c>
      <c r="M43" s="81">
        <f t="shared" si="1"/>
        <v>1</v>
      </c>
      <c r="N43" s="81" t="str">
        <f t="shared" si="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('1','E0000042','ຂໍ້ຕໍ່ໄຟ ໂລມົນ  SC ສີ່ທາງ     1/2''    50PCS/ຖົງ','','','','', '', '','','ອັນ',1,3,2,NOW(), 0, '0000-00-00 00:00:00', 0, '2',0,0 ); </v>
      </c>
      <c r="O43" s="81" t="str">
        <f t="shared" si="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0,0,'80', 1, 1, 2, NOW(), 'ຮັບສິນຄ້າເຂົ້າໃໝ່', 'admin',' 0',0,0,0,'', '1','1','0000-00-00','-',NOW(),'-',NOW(),'-',NOW(),'1','1','','','');</v>
      </c>
    </row>
    <row r="44" spans="1:15" ht="20.100000000000001" customHeight="1">
      <c r="A44" s="41">
        <v>43</v>
      </c>
      <c r="B44" s="34" t="s">
        <v>127</v>
      </c>
      <c r="C44" s="41" t="s">
        <v>170</v>
      </c>
      <c r="D44" s="13" t="s">
        <v>2037</v>
      </c>
      <c r="E44" s="4" t="s">
        <v>4</v>
      </c>
      <c r="F44" s="49">
        <v>0</v>
      </c>
      <c r="G44" s="47" t="s">
        <v>105</v>
      </c>
      <c r="H44" s="8">
        <v>512</v>
      </c>
      <c r="I44" s="163" t="s">
        <v>652</v>
      </c>
      <c r="J44" s="50"/>
      <c r="K44" s="81">
        <f t="shared" si="0"/>
        <v>1</v>
      </c>
      <c r="L44" s="81">
        <v>2</v>
      </c>
      <c r="M44" s="81">
        <f t="shared" si="1"/>
        <v>1</v>
      </c>
      <c r="N44" s="81" t="str">
        <f t="shared" si="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('1','E0000043','ຂໍ້ຕໍ່ໄຟ ໂລ  L.B box  1/2"    ','','','','', '', '','','ອັນ',1,3,2,NOW(), 0, '0000-00-00 00:00:00', 0, '2',0,0 ); </v>
      </c>
      <c r="O44" s="81" t="str">
        <f t="shared" si="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0,0,'512', 1, 1, 2, NOW(), 'ຮັບສິນຄ້າເຂົ້າໃໝ່', 'admin',' 0',0,0,0,'', '1','1','0000-00-00','-',NOW(),'-',NOW(),'-',NOW(),'1','1','','','');</v>
      </c>
    </row>
    <row r="45" spans="1:15" ht="20.100000000000001" customHeight="1">
      <c r="A45" s="41">
        <v>44</v>
      </c>
      <c r="B45" s="34" t="s">
        <v>127</v>
      </c>
      <c r="C45" s="41" t="s">
        <v>171</v>
      </c>
      <c r="D45" s="13" t="s">
        <v>2047</v>
      </c>
      <c r="E45" s="46" t="s">
        <v>4</v>
      </c>
      <c r="F45" s="52">
        <v>0</v>
      </c>
      <c r="G45" s="47" t="s">
        <v>105</v>
      </c>
      <c r="H45" s="37">
        <v>10</v>
      </c>
      <c r="I45" s="46" t="s">
        <v>552</v>
      </c>
      <c r="J45" s="50"/>
      <c r="K45" s="81">
        <f t="shared" si="0"/>
        <v>1</v>
      </c>
      <c r="L45" s="81">
        <v>2</v>
      </c>
      <c r="M45" s="81">
        <f t="shared" si="1"/>
        <v>1</v>
      </c>
      <c r="N45" s="81" t="str">
        <f t="shared" si="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('1','E0000044','ຂໍ້ຕໍ່ໄຟ ໂລ  L.R box  1/2"    ','','','','', '', '','','ອັນ',1,3,2,NOW(), 0, '0000-00-00 00:00:00', 0, '2',0,0 ); </v>
      </c>
      <c r="O45" s="81" t="str">
        <f t="shared" si="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0,0,'10', 1, 1, 2, NOW(), 'ຮັບສິນຄ້າເຂົ້າໃໝ່', 'admin',' 0',0,0,0,'', '1','1','0000-00-00','-',NOW(),'-',NOW(),'-',NOW(),'1','1','','','');</v>
      </c>
    </row>
    <row r="46" spans="1:15" ht="20.100000000000001" customHeight="1">
      <c r="A46" s="41">
        <v>45</v>
      </c>
      <c r="B46" s="34" t="s">
        <v>127</v>
      </c>
      <c r="C46" s="41" t="s">
        <v>172</v>
      </c>
      <c r="D46" s="13" t="s">
        <v>2048</v>
      </c>
      <c r="E46" s="46" t="s">
        <v>4</v>
      </c>
      <c r="F46" s="52">
        <v>0</v>
      </c>
      <c r="G46" s="47" t="s">
        <v>105</v>
      </c>
      <c r="H46" s="37">
        <v>45</v>
      </c>
      <c r="I46" s="46" t="s">
        <v>552</v>
      </c>
      <c r="J46" s="50"/>
      <c r="K46" s="81">
        <f t="shared" si="0"/>
        <v>1</v>
      </c>
      <c r="L46" s="81">
        <v>2</v>
      </c>
      <c r="M46" s="81">
        <f t="shared" si="1"/>
        <v>1</v>
      </c>
      <c r="N46" s="81" t="str">
        <f t="shared" si="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('1','E0000045','ຂໍ້ຕໍ່ໄຟ ໂລ  L.B box  3/4"    ','','','','', '', '','','ອັນ',1,3,2,NOW(), 0, '0000-00-00 00:00:00', 0, '2',0,0 ); </v>
      </c>
      <c r="O46" s="81" t="str">
        <f t="shared" si="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0,0,'45', 1, 1, 2, NOW(), 'ຮັບສິນຄ້າເຂົ້າໃໝ່', 'admin',' 0',0,0,0,'', '1','1','0000-00-00','-',NOW(),'-',NOW(),'-',NOW(),'1','1','','','');</v>
      </c>
    </row>
    <row r="47" spans="1:15" ht="20.100000000000001" customHeight="1">
      <c r="A47" s="41">
        <v>46</v>
      </c>
      <c r="B47" s="34" t="s">
        <v>127</v>
      </c>
      <c r="C47" s="41" t="s">
        <v>173</v>
      </c>
      <c r="D47" s="13" t="s">
        <v>2049</v>
      </c>
      <c r="E47" s="46" t="s">
        <v>4</v>
      </c>
      <c r="F47" s="52">
        <v>0</v>
      </c>
      <c r="G47" s="47" t="s">
        <v>105</v>
      </c>
      <c r="H47" s="37">
        <v>12</v>
      </c>
      <c r="I47" s="46" t="s">
        <v>552</v>
      </c>
      <c r="J47" s="50"/>
      <c r="K47" s="81">
        <f t="shared" si="0"/>
        <v>1</v>
      </c>
      <c r="L47" s="81">
        <v>2</v>
      </c>
      <c r="M47" s="81">
        <f t="shared" si="1"/>
        <v>1</v>
      </c>
      <c r="N47" s="81" t="str">
        <f t="shared" si="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('1','E0000046','ຂໍ້ຕໍ່ໄຟ ໂລ  L.R box  3/4"    ','','','','', '', '','','ອັນ',1,3,2,NOW(), 0, '0000-00-00 00:00:00', 0, '2',0,0 ); </v>
      </c>
      <c r="O47" s="81" t="str">
        <f t="shared" si="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0,0,'12', 1, 1, 2, NOW(), 'ຮັບສິນຄ້າເຂົ້າໃໝ່', 'admin',' 0',0,0,0,'', '1','1','0000-00-00','-',NOW(),'-',NOW(),'-',NOW(),'1','1','','','');</v>
      </c>
    </row>
    <row r="48" spans="1:15" ht="20.100000000000001" customHeight="1">
      <c r="A48" s="41">
        <v>47</v>
      </c>
      <c r="B48" s="34" t="s">
        <v>127</v>
      </c>
      <c r="C48" s="41" t="s">
        <v>174</v>
      </c>
      <c r="D48" s="13" t="s">
        <v>2050</v>
      </c>
      <c r="E48" s="46" t="s">
        <v>4</v>
      </c>
      <c r="F48" s="52">
        <v>0</v>
      </c>
      <c r="G48" s="47" t="s">
        <v>105</v>
      </c>
      <c r="H48" s="37">
        <v>5</v>
      </c>
      <c r="I48" s="46" t="s">
        <v>552</v>
      </c>
      <c r="J48" s="50"/>
      <c r="K48" s="81">
        <f t="shared" si="0"/>
        <v>1</v>
      </c>
      <c r="L48" s="81">
        <v>2</v>
      </c>
      <c r="M48" s="81">
        <f t="shared" si="1"/>
        <v>1</v>
      </c>
      <c r="N48" s="81" t="str">
        <f t="shared" si="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('1','E0000047','ຂໍ້ຕໍ່ໄຟ ໂລ  L.B box  1"    ','','','','', '', '','','ອັນ',1,3,2,NOW(), 0, '0000-00-00 00:00:00', 0, '2',0,0 ); </v>
      </c>
      <c r="O48" s="81" t="str">
        <f t="shared" si="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0,0,'5', 1, 1, 2, NOW(), 'ຮັບສິນຄ້າເຂົ້າໃໝ່', 'admin',' 0',0,0,0,'', '1','1','0000-00-00','-',NOW(),'-',NOW(),'-',NOW(),'1','1','','','');</v>
      </c>
    </row>
    <row r="49" spans="1:15" ht="20.100000000000001" customHeight="1">
      <c r="A49" s="41">
        <v>48</v>
      </c>
      <c r="B49" s="34" t="s">
        <v>127</v>
      </c>
      <c r="C49" s="41" t="s">
        <v>175</v>
      </c>
      <c r="D49" s="13" t="s">
        <v>2051</v>
      </c>
      <c r="E49" s="46" t="s">
        <v>4</v>
      </c>
      <c r="F49" s="52">
        <v>0</v>
      </c>
      <c r="G49" s="47" t="s">
        <v>105</v>
      </c>
      <c r="H49" s="37">
        <v>6</v>
      </c>
      <c r="I49" s="46" t="s">
        <v>552</v>
      </c>
      <c r="J49" s="50"/>
      <c r="K49" s="81">
        <f t="shared" si="0"/>
        <v>1</v>
      </c>
      <c r="L49" s="81">
        <v>2</v>
      </c>
      <c r="M49" s="81">
        <f t="shared" si="1"/>
        <v>1</v>
      </c>
      <c r="N49" s="81" t="str">
        <f t="shared" si="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('1','E0000048','ຂໍ້ຕໍ່ໄຟ ໂລ  L.R box  1"    ','','','','', '', '','','ອັນ',1,3,2,NOW(), 0, '0000-00-00 00:00:00', 0, '2',0,0 ); </v>
      </c>
      <c r="O49" s="81" t="str">
        <f t="shared" si="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0,0,'6', 1, 1, 2, NOW(), 'ຮັບສິນຄ້າເຂົ້າໃໝ່', 'admin',' 0',0,0,0,'', '1','1','0000-00-00','-',NOW(),'-',NOW(),'-',NOW(),'1','1','','','');</v>
      </c>
    </row>
    <row r="50" spans="1:15" ht="20.100000000000001" customHeight="1">
      <c r="A50" s="41">
        <v>49</v>
      </c>
      <c r="B50" s="34" t="s">
        <v>127</v>
      </c>
      <c r="C50" s="41" t="s">
        <v>176</v>
      </c>
      <c r="D50" s="13" t="s">
        <v>2052</v>
      </c>
      <c r="E50" s="46" t="s">
        <v>4</v>
      </c>
      <c r="F50" s="52">
        <v>0</v>
      </c>
      <c r="G50" s="47" t="s">
        <v>105</v>
      </c>
      <c r="H50" s="37">
        <v>26</v>
      </c>
      <c r="I50" s="163" t="s">
        <v>652</v>
      </c>
      <c r="J50" s="50"/>
      <c r="K50" s="81">
        <f t="shared" si="0"/>
        <v>1</v>
      </c>
      <c r="L50" s="81">
        <v>2</v>
      </c>
      <c r="M50" s="81">
        <f t="shared" si="1"/>
        <v>1</v>
      </c>
      <c r="N50" s="81" t="str">
        <f t="shared" si="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('1','E0000049','ຂໍ້ຕໍ່ໄຟ ໂລ  L.B box  2"    ','','','','', '', '','','ອັນ',1,3,2,NOW(), 0, '0000-00-00 00:00:00', 0, '2',0,0 ); </v>
      </c>
      <c r="O50" s="81" t="str">
        <f t="shared" si="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0,0,'26', 1, 1, 2, NOW(), 'ຮັບສິນຄ້າເຂົ້າໃໝ່', 'admin',' 0',0,0,0,'', '1','1','0000-00-00','-',NOW(),'-',NOW(),'-',NOW(),'1','1','','','');</v>
      </c>
    </row>
    <row r="51" spans="1:15" ht="20.100000000000001" customHeight="1">
      <c r="A51" s="41">
        <v>50</v>
      </c>
      <c r="B51" s="34" t="s">
        <v>127</v>
      </c>
      <c r="C51" s="41" t="s">
        <v>177</v>
      </c>
      <c r="D51" s="13" t="s">
        <v>2053</v>
      </c>
      <c r="E51" s="46" t="s">
        <v>4</v>
      </c>
      <c r="F51" s="52">
        <v>0</v>
      </c>
      <c r="G51" s="47" t="s">
        <v>105</v>
      </c>
      <c r="H51" s="37">
        <v>3</v>
      </c>
      <c r="I51" s="46" t="s">
        <v>552</v>
      </c>
      <c r="J51" s="50"/>
      <c r="K51" s="81">
        <f t="shared" si="0"/>
        <v>1</v>
      </c>
      <c r="L51" s="81">
        <v>2</v>
      </c>
      <c r="M51" s="81">
        <f t="shared" si="1"/>
        <v>1</v>
      </c>
      <c r="N51" s="81" t="str">
        <f t="shared" si="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('1','E0000050','ຂໍ້ຕໍ່ໄຟ ໂລ  L.R box  2"    ','','','','', '', '','','ອັນ',1,3,2,NOW(), 0, '0000-00-00 00:00:00', 0, '2',0,0 ); </v>
      </c>
      <c r="O51" s="81" t="str">
        <f t="shared" si="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0,0,'3', 1, 1, 2, NOW(), 'ຮັບສິນຄ້າເຂົ້າໃໝ່', 'admin',' 0',0,0,0,'', '1','1','0000-00-00','-',NOW(),'-',NOW(),'-',NOW(),'1','1','','','');</v>
      </c>
    </row>
    <row r="52" spans="1:15" ht="20.100000000000001" customHeight="1">
      <c r="A52" s="41">
        <v>51</v>
      </c>
      <c r="B52" s="34" t="s">
        <v>127</v>
      </c>
      <c r="C52" s="41" t="s">
        <v>178</v>
      </c>
      <c r="D52" s="13" t="s">
        <v>2038</v>
      </c>
      <c r="E52" s="4" t="s">
        <v>4</v>
      </c>
      <c r="F52" s="49">
        <v>0</v>
      </c>
      <c r="G52" s="47" t="s">
        <v>105</v>
      </c>
      <c r="H52" s="8">
        <v>4</v>
      </c>
      <c r="I52" s="39" t="s">
        <v>484</v>
      </c>
      <c r="J52" s="50"/>
      <c r="K52" s="81">
        <f t="shared" si="0"/>
        <v>1</v>
      </c>
      <c r="L52" s="81">
        <v>2</v>
      </c>
      <c r="M52" s="81">
        <f t="shared" si="1"/>
        <v>1</v>
      </c>
      <c r="N52" s="81" t="str">
        <f t="shared" si="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('1','E0000051','ຂໍ້ຕໍ່ໄຟ ໂລ  OT    2" ','','','','', '', '','','ອັນ',1,3,2,NOW(), 0, '0000-00-00 00:00:00', 0, '2',0,0 ); </v>
      </c>
      <c r="O52" s="81" t="str">
        <f t="shared" si="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0,0,'4', 1, 1, 2, NOW(), 'ຮັບສິນຄ້າເຂົ້າໃໝ່', 'admin',' 0',0,0,0,'', '1','1','0000-00-00','-',NOW(),'-',NOW(),'-',NOW(),'1','1','','','');</v>
      </c>
    </row>
    <row r="53" spans="1:15" ht="20.100000000000001" customHeight="1">
      <c r="A53" s="41">
        <v>52</v>
      </c>
      <c r="B53" s="34" t="s">
        <v>127</v>
      </c>
      <c r="C53" s="41" t="s">
        <v>179</v>
      </c>
      <c r="D53" s="13" t="s">
        <v>53</v>
      </c>
      <c r="E53" s="4" t="s">
        <v>4</v>
      </c>
      <c r="F53" s="49">
        <v>0</v>
      </c>
      <c r="G53" s="47" t="s">
        <v>105</v>
      </c>
      <c r="H53" s="8">
        <v>6912</v>
      </c>
      <c r="I53" s="163" t="s">
        <v>652</v>
      </c>
      <c r="J53" s="50"/>
      <c r="K53" s="81">
        <f t="shared" si="0"/>
        <v>1</v>
      </c>
      <c r="L53" s="81">
        <v>2</v>
      </c>
      <c r="M53" s="81">
        <f t="shared" si="1"/>
        <v>1</v>
      </c>
      <c r="N53" s="81" t="str">
        <f t="shared" si="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('1','E0000052','ຂໍ້ຕໍ່ຊື່  ທໍ່ບາງໄຟຟ້າ  1/2'' EMT  100 ອັນ/ຖົງ','','','','', '', '','','ອັນ',1,3,2,NOW(), 0, '0000-00-00 00:00:00', 0, '2',0,0 ); </v>
      </c>
      <c r="O53" s="81" t="str">
        <f t="shared" si="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0,0,'6912', 1, 1, 2, NOW(), 'ຮັບສິນຄ້າເຂົ້າໃໝ່', 'admin',' 0',0,0,0,'', '1','1','0000-00-00','-',NOW(),'-',NOW(),'-',NOW(),'1','1','','','');</v>
      </c>
    </row>
    <row r="54" spans="1:15" ht="20.100000000000001" customHeight="1">
      <c r="A54" s="41">
        <v>53</v>
      </c>
      <c r="B54" s="34" t="s">
        <v>127</v>
      </c>
      <c r="C54" s="41" t="s">
        <v>180</v>
      </c>
      <c r="D54" s="13" t="s">
        <v>2054</v>
      </c>
      <c r="E54" s="4" t="s">
        <v>4</v>
      </c>
      <c r="F54" s="49">
        <v>0</v>
      </c>
      <c r="G54" s="47" t="s">
        <v>105</v>
      </c>
      <c r="H54" s="8">
        <v>933</v>
      </c>
      <c r="I54" s="163" t="s">
        <v>652</v>
      </c>
      <c r="J54" s="50"/>
      <c r="K54" s="81">
        <f t="shared" si="0"/>
        <v>1</v>
      </c>
      <c r="L54" s="81">
        <v>2</v>
      </c>
      <c r="M54" s="81">
        <f t="shared" si="1"/>
        <v>1</v>
      </c>
      <c r="N54" s="81" t="str">
        <f t="shared" si="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('1','E0000053','ຂໍ້ຕໍ່ຊື່  ທໍ່ບາງໄຟຟ້າ  3/4'' EMT  100 ອັນ/ຖົງ','','','','', '', '','','ອັນ',1,3,2,NOW(), 0, '0000-00-00 00:00:00', 0, '2',0,0 ); </v>
      </c>
      <c r="O54" s="81" t="str">
        <f t="shared" si="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0,0,'933', 1, 1, 2, NOW(), 'ຮັບສິນຄ້າເຂົ້າໃໝ່', 'admin',' 0',0,0,0,'', '1','1','0000-00-00','-',NOW(),'-',NOW(),'-',NOW(),'1','1','','','');</v>
      </c>
    </row>
    <row r="55" spans="1:15" ht="20.100000000000001" customHeight="1">
      <c r="A55" s="41">
        <v>54</v>
      </c>
      <c r="B55" s="34" t="s">
        <v>127</v>
      </c>
      <c r="C55" s="41" t="s">
        <v>181</v>
      </c>
      <c r="D55" s="13" t="s">
        <v>59</v>
      </c>
      <c r="E55" s="4" t="s">
        <v>4</v>
      </c>
      <c r="F55" s="49">
        <v>0</v>
      </c>
      <c r="G55" s="47" t="s">
        <v>105</v>
      </c>
      <c r="H55" s="8">
        <v>84</v>
      </c>
      <c r="I55" s="163" t="s">
        <v>652</v>
      </c>
      <c r="J55" s="50"/>
      <c r="K55" s="81">
        <f t="shared" si="0"/>
        <v>1</v>
      </c>
      <c r="L55" s="81">
        <v>2</v>
      </c>
      <c r="M55" s="81">
        <f t="shared" si="1"/>
        <v>1</v>
      </c>
      <c r="N55" s="81" t="str">
        <f t="shared" si="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('1','E0000054','ຂໍ້ຕໍ່ຊື່  ທໍ່ບາງໄຟຟ້າ  1''    EMT   50 ອັນ/ຖົງ','','','','', '', '','','ອັນ',1,3,2,NOW(), 0, '0000-00-00 00:00:00', 0, '2',0,0 ); </v>
      </c>
      <c r="O55" s="81" t="str">
        <f t="shared" si="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0,0,'84', 1, 1, 2, NOW(), 'ຮັບສິນຄ້າເຂົ້າໃໝ່', 'admin',' 0',0,0,0,'', '1','1','0000-00-00','-',NOW(),'-',NOW(),'-',NOW(),'1','1','','','');</v>
      </c>
    </row>
    <row r="56" spans="1:15" ht="20.100000000000001" customHeight="1">
      <c r="A56" s="41">
        <v>55</v>
      </c>
      <c r="B56" s="34" t="s">
        <v>127</v>
      </c>
      <c r="C56" s="41" t="s">
        <v>182</v>
      </c>
      <c r="D56" s="45" t="s">
        <v>2060</v>
      </c>
      <c r="E56" s="46" t="s">
        <v>4</v>
      </c>
      <c r="F56" s="52">
        <v>0</v>
      </c>
      <c r="G56" s="47" t="s">
        <v>105</v>
      </c>
      <c r="H56" s="37">
        <v>9</v>
      </c>
      <c r="I56" s="46" t="s">
        <v>552</v>
      </c>
      <c r="J56" s="50"/>
      <c r="K56" s="81">
        <f t="shared" si="0"/>
        <v>1</v>
      </c>
      <c r="L56" s="81">
        <v>2</v>
      </c>
      <c r="M56" s="81">
        <f t="shared" si="1"/>
        <v>1</v>
      </c>
      <c r="N56" s="81" t="str">
        <f t="shared" si="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('1','E0000055','ຂ້້ຕໍ່ຊື່ PVC  3/8"     8.5mm  ''ສີເຫລຶອງ''    ','','','','', '', '','','ອັນ',1,3,2,NOW(), 0, '0000-00-00 00:00:00', 0, '2',0,0 ); </v>
      </c>
      <c r="O56" s="81" t="str">
        <f t="shared" si="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0,0,'9', 1, 1, 2, NOW(), 'ຮັບສິນຄ້າເຂົ້າໃໝ່', 'admin',' 0',0,0,0,'', '1','1','0000-00-00','-',NOW(),'-',NOW(),'-',NOW(),'1','1','','','');</v>
      </c>
    </row>
    <row r="57" spans="1:15" ht="20.100000000000001" customHeight="1">
      <c r="A57" s="41">
        <v>56</v>
      </c>
      <c r="B57" s="34" t="s">
        <v>127</v>
      </c>
      <c r="C57" s="41" t="s">
        <v>183</v>
      </c>
      <c r="D57" s="45" t="s">
        <v>2059</v>
      </c>
      <c r="E57" s="46" t="s">
        <v>4</v>
      </c>
      <c r="F57" s="52">
        <v>0</v>
      </c>
      <c r="G57" s="47" t="s">
        <v>105</v>
      </c>
      <c r="H57" s="37">
        <v>7</v>
      </c>
      <c r="I57" s="46" t="s">
        <v>552</v>
      </c>
      <c r="J57" s="50"/>
      <c r="K57" s="81">
        <f t="shared" si="0"/>
        <v>1</v>
      </c>
      <c r="L57" s="81">
        <v>2</v>
      </c>
      <c r="M57" s="81">
        <f t="shared" si="1"/>
        <v>1</v>
      </c>
      <c r="N57" s="81" t="str">
        <f t="shared" si="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('1','E0000056','ຂ້້ຕໍ່ຊື່ PVC  1"        8.5mm  ''ສີເຫລຶອງ''    ','','','','', '', '','','ອັນ',1,3,2,NOW(), 0, '0000-00-00 00:00:00', 0, '2',0,0 ); </v>
      </c>
      <c r="O57" s="81" t="str">
        <f t="shared" si="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0,0,'7', 1, 1, 2, NOW(), 'ຮັບສິນຄ້າເຂົ້າໃໝ່', 'admin',' 0',0,0,0,'', '1','1','0000-00-00','-',NOW(),'-',NOW(),'-',NOW(),'1','1','','','');</v>
      </c>
    </row>
    <row r="58" spans="1:15" ht="20.100000000000001" customHeight="1">
      <c r="A58" s="41">
        <v>57</v>
      </c>
      <c r="B58" s="34" t="s">
        <v>127</v>
      </c>
      <c r="C58" s="41" t="s">
        <v>184</v>
      </c>
      <c r="D58" s="45" t="s">
        <v>2058</v>
      </c>
      <c r="E58" s="46" t="s">
        <v>4</v>
      </c>
      <c r="F58" s="52">
        <v>0</v>
      </c>
      <c r="G58" s="47" t="s">
        <v>105</v>
      </c>
      <c r="H58" s="37">
        <v>5</v>
      </c>
      <c r="I58" s="46" t="s">
        <v>552</v>
      </c>
      <c r="J58" s="50"/>
      <c r="K58" s="81">
        <f t="shared" si="0"/>
        <v>1</v>
      </c>
      <c r="L58" s="81">
        <v>2</v>
      </c>
      <c r="M58" s="81">
        <f t="shared" si="1"/>
        <v>1</v>
      </c>
      <c r="N58" s="81" t="str">
        <f t="shared" si="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('1','E0000057','ຂ້້ຕໍ່ຊື່ PVC  1 1/4"  8.5mm   ''ສີເຫລຶອງ''    ','','','','', '', '','','ອັນ',1,3,2,NOW(), 0, '0000-00-00 00:00:00', 0, '2',0,0 ); </v>
      </c>
      <c r="O58" s="81" t="str">
        <f t="shared" si="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0,0,'5', 1, 1, 2, NOW(), 'ຮັບສິນຄ້າເຂົ້າໃໝ່', 'admin',' 0',0,0,0,'', '1','1','0000-00-00','-',NOW(),'-',NOW(),'-',NOW(),'1','1','','','');</v>
      </c>
    </row>
    <row r="59" spans="1:15" ht="20.100000000000001" customHeight="1">
      <c r="A59" s="41">
        <v>58</v>
      </c>
      <c r="B59" s="34" t="s">
        <v>127</v>
      </c>
      <c r="C59" s="41" t="s">
        <v>185</v>
      </c>
      <c r="D59" s="45" t="s">
        <v>2057</v>
      </c>
      <c r="E59" s="46" t="s">
        <v>4</v>
      </c>
      <c r="F59" s="52">
        <v>0</v>
      </c>
      <c r="G59" s="47" t="s">
        <v>105</v>
      </c>
      <c r="H59" s="37">
        <v>2</v>
      </c>
      <c r="I59" s="46" t="s">
        <v>552</v>
      </c>
      <c r="J59" s="50"/>
      <c r="K59" s="81">
        <f t="shared" si="0"/>
        <v>1</v>
      </c>
      <c r="L59" s="81">
        <v>2</v>
      </c>
      <c r="M59" s="81">
        <f t="shared" si="1"/>
        <v>1</v>
      </c>
      <c r="N59" s="81" t="str">
        <f t="shared" si="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('1','E0000058','ຂ້້ຕໍ່ຊື່ PVC  1 1/2"  8.5mm   ''ສີເຫລຶອງ''    ','','','','', '', '','','ອັນ',1,3,2,NOW(), 0, '0000-00-00 00:00:00', 0, '2',0,0 ); </v>
      </c>
      <c r="O59" s="81" t="str">
        <f t="shared" si="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0,0,'2', 1, 1, 2, NOW(), 'ຮັບສິນຄ້າເຂົ້າໃໝ່', 'admin',' 0',0,0,0,'', '1','1','0000-00-00','-',NOW(),'-',NOW(),'-',NOW(),'1','1','','','');</v>
      </c>
    </row>
    <row r="60" spans="1:15" ht="20.100000000000001" customHeight="1">
      <c r="A60" s="41">
        <v>59</v>
      </c>
      <c r="B60" s="34" t="s">
        <v>127</v>
      </c>
      <c r="C60" s="41" t="s">
        <v>186</v>
      </c>
      <c r="D60" s="45" t="s">
        <v>2057</v>
      </c>
      <c r="E60" s="46" t="s">
        <v>4</v>
      </c>
      <c r="F60" s="48">
        <v>6000</v>
      </c>
      <c r="G60" s="47" t="s">
        <v>105</v>
      </c>
      <c r="H60" s="36">
        <v>4</v>
      </c>
      <c r="I60" s="46" t="s">
        <v>570</v>
      </c>
      <c r="J60" s="50"/>
      <c r="K60" s="81">
        <f t="shared" si="0"/>
        <v>4</v>
      </c>
      <c r="L60" s="81">
        <v>2</v>
      </c>
      <c r="M60" s="81">
        <f t="shared" si="1"/>
        <v>1</v>
      </c>
      <c r="N60" s="81" t="str">
        <f t="shared" si="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('4','E0000059','ຂ້້ຕໍ່ຊື່ PVC  1 1/2"  8.5mm   ''ສີເຫລຶອງ''    ','','','','', '', '','','ອັນ',1,3,2,NOW(), 0, '0000-00-00 00:00:00', 0, '2',0,0 ); </v>
      </c>
      <c r="O60" s="81" t="str">
        <f t="shared" si="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'4', '2024-04-10', (SELECT MAX(materialID) as materialID FROM tb_material WHERE info_id= '4'), 0,0,'4', 1, 1, 2, NOW(), 'ຮັບສິນຄ້າເຂົ້າໃໝ່', 'admin',' 6000',0,0,0,'', '1','1','0000-00-00','-',NOW(),'-',NOW(),'-',NOW(),'1','1','','','');</v>
      </c>
    </row>
    <row r="61" spans="1:15" ht="20.100000000000001" customHeight="1">
      <c r="A61" s="41">
        <v>60</v>
      </c>
      <c r="B61" s="34" t="s">
        <v>127</v>
      </c>
      <c r="C61" s="41" t="s">
        <v>187</v>
      </c>
      <c r="D61" s="45" t="s">
        <v>2056</v>
      </c>
      <c r="E61" s="46" t="s">
        <v>4</v>
      </c>
      <c r="F61" s="52">
        <v>0</v>
      </c>
      <c r="G61" s="47" t="s">
        <v>105</v>
      </c>
      <c r="H61" s="37">
        <v>28</v>
      </c>
      <c r="I61" s="46" t="s">
        <v>552</v>
      </c>
      <c r="J61" s="50"/>
      <c r="K61" s="81">
        <f t="shared" si="0"/>
        <v>1</v>
      </c>
      <c r="L61" s="81">
        <v>2</v>
      </c>
      <c r="M61" s="81">
        <f t="shared" si="1"/>
        <v>1</v>
      </c>
      <c r="N61" s="81" t="str">
        <f t="shared" si="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('1','E0000060','ຂ້້ຕໍ່ຊື່ PVC  2"       8.5mm   ''ສີເຫລຶອງ''    ','','','','', '', '','','ອັນ',1,3,2,NOW(), 0, '0000-00-00 00:00:00', 0, '2',0,0 ); </v>
      </c>
      <c r="O61" s="81" t="str">
        <f t="shared" si="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0,0,'28', 1, 1, 2, NOW(), 'ຮັບສິນຄ້າເຂົ້າໃໝ່', 'admin',' 0',0,0,0,'', '1','1','0000-00-00','-',NOW(),'-',NOW(),'-',NOW(),'1','1','','','');</v>
      </c>
    </row>
    <row r="62" spans="1:15" ht="20.100000000000001" customHeight="1">
      <c r="A62" s="41">
        <v>61</v>
      </c>
      <c r="B62" s="34" t="s">
        <v>127</v>
      </c>
      <c r="C62" s="41" t="s">
        <v>188</v>
      </c>
      <c r="D62" s="45" t="s">
        <v>2055</v>
      </c>
      <c r="E62" s="46" t="s">
        <v>4</v>
      </c>
      <c r="F62" s="52">
        <v>0</v>
      </c>
      <c r="G62" s="47" t="s">
        <v>105</v>
      </c>
      <c r="H62" s="37">
        <v>2</v>
      </c>
      <c r="I62" s="46" t="s">
        <v>552</v>
      </c>
      <c r="J62" s="50"/>
      <c r="K62" s="81">
        <f t="shared" si="0"/>
        <v>1</v>
      </c>
      <c r="L62" s="81">
        <v>2</v>
      </c>
      <c r="M62" s="81">
        <f t="shared" si="1"/>
        <v>1</v>
      </c>
      <c r="N62" s="81" t="str">
        <f t="shared" si="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('1','E0000061','ຂ້້ຕໍ່ຊື່ PVC  3"       8.5mm   ''ສີເຫລຶອງ''    ','','','','', '', '','','ອັນ',1,3,2,NOW(), 0, '0000-00-00 00:00:00', 0, '2',0,0 ); </v>
      </c>
      <c r="O62" s="81" t="str">
        <f t="shared" si="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0,0,'2', 1, 1, 2, NOW(), 'ຮັບສິນຄ້າເຂົ້າໃໝ່', 'admin',' 0',0,0,0,'', '1','1','0000-00-00','-',NOW(),'-',NOW(),'-',NOW(),'1','1','','','');</v>
      </c>
    </row>
    <row r="63" spans="1:15" ht="20.100000000000001" customHeight="1">
      <c r="A63" s="41">
        <v>62</v>
      </c>
      <c r="B63" s="34" t="s">
        <v>127</v>
      </c>
      <c r="C63" s="41" t="s">
        <v>189</v>
      </c>
      <c r="D63" s="45" t="s">
        <v>2062</v>
      </c>
      <c r="E63" s="46" t="s">
        <v>4</v>
      </c>
      <c r="F63" s="52">
        <v>0</v>
      </c>
      <c r="G63" s="47" t="s">
        <v>105</v>
      </c>
      <c r="H63" s="37">
        <v>2</v>
      </c>
      <c r="I63" s="46" t="s">
        <v>552</v>
      </c>
      <c r="J63" s="50"/>
      <c r="K63" s="81">
        <f t="shared" si="0"/>
        <v>1</v>
      </c>
      <c r="L63" s="81">
        <v>2</v>
      </c>
      <c r="M63" s="81">
        <f t="shared" si="1"/>
        <v>1</v>
      </c>
      <c r="N63" s="81" t="str">
        <f t="shared" si="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('1','E0000062','ຂ້້ຕໍ່ຊື່ PVC  1/2"    13.5mm   ''ສີເຫລຶອງ''    ','','','','', '', '','','ອັນ',1,3,2,NOW(), 0, '0000-00-00 00:00:00', 0, '2',0,0 ); </v>
      </c>
      <c r="O63" s="81" t="str">
        <f t="shared" si="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0,0,'2', 1, 1, 2, NOW(), 'ຮັບສິນຄ້າເຂົ້າໃໝ່', 'admin',' 0',0,0,0,'', '1','1','0000-00-00','-',NOW(),'-',NOW(),'-',NOW(),'1','1','','','');</v>
      </c>
    </row>
    <row r="64" spans="1:15" ht="20.100000000000001" customHeight="1">
      <c r="A64" s="41">
        <v>63</v>
      </c>
      <c r="B64" s="34" t="s">
        <v>127</v>
      </c>
      <c r="C64" s="41" t="s">
        <v>190</v>
      </c>
      <c r="D64" s="45" t="s">
        <v>2061</v>
      </c>
      <c r="E64" s="46" t="s">
        <v>4</v>
      </c>
      <c r="F64" s="52">
        <v>0</v>
      </c>
      <c r="G64" s="47" t="s">
        <v>105</v>
      </c>
      <c r="H64" s="37">
        <v>45</v>
      </c>
      <c r="I64" s="46" t="s">
        <v>552</v>
      </c>
      <c r="J64" s="50"/>
      <c r="K64" s="81">
        <f t="shared" si="0"/>
        <v>1</v>
      </c>
      <c r="L64" s="81">
        <v>2</v>
      </c>
      <c r="M64" s="81">
        <f t="shared" si="1"/>
        <v>1</v>
      </c>
      <c r="N64" s="81" t="str">
        <f t="shared" si="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('1','E0000063','ຂ້້ຕໍ່ຊື່ PVC  1"       13.5mm   ''ສີເຫລຶອງ''    ','','','','', '', '','','ອັນ',1,3,2,NOW(), 0, '0000-00-00 00:00:00', 0, '2',0,0 ); </v>
      </c>
      <c r="O64" s="81" t="str">
        <f t="shared" si="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0,0,'45', 1, 1, 2, NOW(), 'ຮັບສິນຄ້າເຂົ້າໃໝ່', 'admin',' 0',0,0,0,'', '1','1','0000-00-00','-',NOW(),'-',NOW(),'-',NOW(),'1','1','','','');</v>
      </c>
    </row>
    <row r="65" spans="1:15" ht="20.100000000000001" customHeight="1">
      <c r="A65" s="41">
        <v>64</v>
      </c>
      <c r="B65" s="34" t="s">
        <v>127</v>
      </c>
      <c r="C65" s="41" t="s">
        <v>191</v>
      </c>
      <c r="D65" s="45" t="s">
        <v>2080</v>
      </c>
      <c r="E65" s="46" t="s">
        <v>4</v>
      </c>
      <c r="F65" s="52">
        <v>0</v>
      </c>
      <c r="G65" s="47" t="s">
        <v>105</v>
      </c>
      <c r="H65" s="37">
        <v>17</v>
      </c>
      <c r="I65" s="46" t="s">
        <v>552</v>
      </c>
      <c r="J65" s="50"/>
      <c r="K65" s="81">
        <f t="shared" si="0"/>
        <v>1</v>
      </c>
      <c r="L65" s="81">
        <v>2</v>
      </c>
      <c r="M65" s="81">
        <f t="shared" si="1"/>
        <v>1</v>
      </c>
      <c r="N65" s="81" t="str">
        <f t="shared" si="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('1','E0000064','ຂ້້ຕໍ່ຊື່ PVC  1 1/2" 13.5mm   ''ສີເຫລຶອງ''    ','','','','', '', '','','ອັນ',1,3,2,NOW(), 0, '0000-00-00 00:00:00', 0, '2',0,0 ); </v>
      </c>
      <c r="O65" s="81" t="str">
        <f t="shared" si="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0,0,'17', 1, 1, 2, NOW(), 'ຮັບສິນຄ້າເຂົ້າໃໝ່', 'admin',' 0',0,0,0,'', '1','1','0000-00-00','-',NOW(),'-',NOW(),'-',NOW(),'1','1','','','');</v>
      </c>
    </row>
    <row r="66" spans="1:15" ht="20.100000000000001" customHeight="1">
      <c r="A66" s="41">
        <v>65</v>
      </c>
      <c r="B66" s="34" t="s">
        <v>127</v>
      </c>
      <c r="C66" s="41" t="s">
        <v>192</v>
      </c>
      <c r="D66" s="45" t="s">
        <v>2070</v>
      </c>
      <c r="E66" s="46" t="s">
        <v>4</v>
      </c>
      <c r="F66" s="52">
        <v>0</v>
      </c>
      <c r="G66" s="47" t="s">
        <v>105</v>
      </c>
      <c r="H66" s="37">
        <v>129</v>
      </c>
      <c r="I66" s="46" t="s">
        <v>552</v>
      </c>
      <c r="J66" s="50"/>
      <c r="K66" s="81">
        <f t="shared" si="0"/>
        <v>1</v>
      </c>
      <c r="L66" s="81">
        <v>2</v>
      </c>
      <c r="M66" s="81">
        <f t="shared" si="1"/>
        <v>1</v>
      </c>
      <c r="N66" s="81" t="str">
        <f t="shared" si="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('1','E0000065','ຂໍ້ຕໍ່ໍຊື່ ໄຟຟ້າ  PE  50mm','','','','', '', '','','ອັນ',1,3,2,NOW(), 0, '0000-00-00 00:00:00', 0, '2',0,0 ); </v>
      </c>
      <c r="O66" s="81" t="str">
        <f t="shared" si="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0,0,'129', 1, 1, 2, NOW(), 'ຮັບສິນຄ້າເຂົ້າໃໝ່', 'admin',' 0',0,0,0,'', '1','1','0000-00-00','-',NOW(),'-',NOW(),'-',NOW(),'1','1','','','');</v>
      </c>
    </row>
    <row r="67" spans="1:15" ht="20.100000000000001" customHeight="1">
      <c r="A67" s="41">
        <v>66</v>
      </c>
      <c r="B67" s="34" t="s">
        <v>127</v>
      </c>
      <c r="C67" s="41" t="s">
        <v>193</v>
      </c>
      <c r="D67" s="45" t="s">
        <v>2069</v>
      </c>
      <c r="E67" s="46" t="s">
        <v>4</v>
      </c>
      <c r="F67" s="52">
        <v>0</v>
      </c>
      <c r="G67" s="47" t="s">
        <v>105</v>
      </c>
      <c r="H67" s="37">
        <v>50</v>
      </c>
      <c r="I67" s="46" t="s">
        <v>552</v>
      </c>
      <c r="J67" s="50"/>
      <c r="K67" s="81">
        <f t="shared" ref="K67:K130" si="4">_xlfn.IFS(I67="ສາງລາຍວັນສຳນັກງານໃຫຍ່",1,I67="ພະແນກບໍລິຫານສຳນັກງານໃຫຍ່",2,I67="ໄອເຕັກສູນວາງສະແດງສິນຄ້າ",3,I67="ໄອເຕັກມໍລ",4,I67="ໄອເຕັກສວນນ້ຳ",5,I67="ທົ່ງຂັນຄຳມໍລ",6,TRUE,1)</f>
        <v>1</v>
      </c>
      <c r="L67" s="81">
        <v>2</v>
      </c>
      <c r="M67" s="81">
        <f t="shared" ref="M67:M130" si="5">_xlfn.IFS(G67="ກີບ",1,G67="ບາດ",3,G67="ໂດລາ",2,TRUE,1)</f>
        <v>1</v>
      </c>
      <c r="N67" s="81" t="str">
        <f t="shared" ref="N67:N130" si="6">"INSERT INTO tb_material(info_id, mBarcode, materialName, materialRemark, materialRemark1, materialRemark2, uname1, unitQty1,uname2, unitQty2, uname3, unitQty3,status_id,user_add,date_add,user_edit,date_edit, min_stock, kf_id, ingredient, mOpenStock) " &amp; " Values ('"&amp; K67 &amp;"','"&amp; C67 &amp;"','"&amp; D67 &amp;"','','','','', '', '','','" &amp; E67 &amp;"',1,3,2,NOW(), 0, '0000-00-00 00:00:00', 0, '"&amp; L67&amp;"',0,0 ); "</f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('1','E0000066','ຂໍ້ຕໍ່ໍຊື່ ໄຟຟ້າ  PE  63mm','','','','', '', '','','ອັນ',1,3,2,NOW(), 0, '0000-00-00 00:00:00', 0, '2',0,0 ); </v>
      </c>
      <c r="O67" s="81" t="str">
        <f t="shared" ref="O67:O130" si="7">"INSERT INTO tb_transactiond ( tranID, info_id, date_tran, materialID, unitQty1, unitQty2, unitQty3, tranType, status_id, user_add, date_add, Dremark, staffName,  pur_price, pur_tax, sale_price, receive_dis, location_addr, openID," &amp; "   dbch, exp_date,bill_no, bill_date,whouse_no, whouse_date, po_no, po_date, cur_id, lot_no, `release`, sector, po_file) " &amp; "
VALUES ('778899776655431', '"&amp;K67&amp;"', '2024-04-10', (SELECT MAX(materialID) as materialID FROM tb_material WHERE info_id= '"&amp;K67&amp;"'), 0,0,'"&amp;H67&amp;"', 1, 1, 2, NOW(), 'ຮັບສິນຄ້າເຂົ້າໃໝ່', 'admin',' "&amp;F67&amp;"',0,0,0,'', '1','1','0000-00-00','-',NOW(),'-',NOW(),'-',NOW(),'"&amp;M67&amp;"','1','','','');"</f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0,0,'50', 1, 1, 2, NOW(), 'ຮັບສິນຄ້າເຂົ້າໃໝ່', 'admin',' 0',0,0,0,'', '1','1','0000-00-00','-',NOW(),'-',NOW(),'-',NOW(),'1','1','','','');</v>
      </c>
    </row>
    <row r="68" spans="1:15" ht="20.100000000000001" customHeight="1">
      <c r="A68" s="41">
        <v>67</v>
      </c>
      <c r="B68" s="34" t="s">
        <v>127</v>
      </c>
      <c r="C68" s="41" t="s">
        <v>194</v>
      </c>
      <c r="D68" s="45" t="s">
        <v>2068</v>
      </c>
      <c r="E68" s="46" t="s">
        <v>4</v>
      </c>
      <c r="F68" s="52">
        <v>0</v>
      </c>
      <c r="G68" s="47" t="s">
        <v>105</v>
      </c>
      <c r="H68" s="37">
        <v>146</v>
      </c>
      <c r="I68" s="46" t="s">
        <v>552</v>
      </c>
      <c r="J68" s="50"/>
      <c r="K68" s="81">
        <f t="shared" si="4"/>
        <v>1</v>
      </c>
      <c r="L68" s="81">
        <v>2</v>
      </c>
      <c r="M68" s="81">
        <f t="shared" si="5"/>
        <v>1</v>
      </c>
      <c r="N68" s="81" t="str">
        <f t="shared" si="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('1','E0000067','ຂໍ້ຕໍ່ໍຊື່ ໄຟຟ້າ  PE  90mm','','','','', '', '','','ອັນ',1,3,2,NOW(), 0, '0000-00-00 00:00:00', 0, '2',0,0 ); </v>
      </c>
      <c r="O68" s="81" t="str">
        <f t="shared" si="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0,0,'146', 1, 1, 2, NOW(), 'ຮັບສິນຄ້າເຂົ້າໃໝ່', 'admin',' 0',0,0,0,'', '1','1','0000-00-00','-',NOW(),'-',NOW(),'-',NOW(),'1','1','','','');</v>
      </c>
    </row>
    <row r="69" spans="1:15" ht="20.100000000000001" customHeight="1">
      <c r="A69" s="41">
        <v>68</v>
      </c>
      <c r="B69" s="34" t="s">
        <v>127</v>
      </c>
      <c r="C69" s="41" t="s">
        <v>195</v>
      </c>
      <c r="D69" s="45" t="s">
        <v>2067</v>
      </c>
      <c r="E69" s="46" t="s">
        <v>4</v>
      </c>
      <c r="F69" s="52">
        <v>0</v>
      </c>
      <c r="G69" s="47" t="s">
        <v>105</v>
      </c>
      <c r="H69" s="37">
        <v>80</v>
      </c>
      <c r="I69" s="46" t="s">
        <v>552</v>
      </c>
      <c r="J69" s="50"/>
      <c r="K69" s="81">
        <f t="shared" si="4"/>
        <v>1</v>
      </c>
      <c r="L69" s="81">
        <v>2</v>
      </c>
      <c r="M69" s="81">
        <f t="shared" si="5"/>
        <v>1</v>
      </c>
      <c r="N69" s="81" t="str">
        <f t="shared" si="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('1','E0000068','ຂໍ້ຕໍ່ໍຊື່ ໄຟຟ້າ  PE  110mm','','','','', '', '','','ອັນ',1,3,2,NOW(), 0, '0000-00-00 00:00:00', 0, '2',0,0 ); </v>
      </c>
      <c r="O69" s="81" t="str">
        <f t="shared" si="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0,0,'80', 1, 1, 2, NOW(), 'ຮັບສິນຄ້າເຂົ້າໃໝ່', 'admin',' 0',0,0,0,'', '1','1','0000-00-00','-',NOW(),'-',NOW(),'-',NOW(),'1','1','','','');</v>
      </c>
    </row>
    <row r="70" spans="1:15" ht="20.100000000000001" customHeight="1">
      <c r="A70" s="41">
        <v>69</v>
      </c>
      <c r="B70" s="34" t="s">
        <v>127</v>
      </c>
      <c r="C70" s="41" t="s">
        <v>196</v>
      </c>
      <c r="D70" s="45" t="s">
        <v>2066</v>
      </c>
      <c r="E70" s="46" t="s">
        <v>4</v>
      </c>
      <c r="F70" s="52">
        <v>0</v>
      </c>
      <c r="G70" s="47" t="s">
        <v>105</v>
      </c>
      <c r="H70" s="37">
        <v>83</v>
      </c>
      <c r="I70" s="46" t="s">
        <v>552</v>
      </c>
      <c r="J70" s="50"/>
      <c r="K70" s="81">
        <f t="shared" si="4"/>
        <v>1</v>
      </c>
      <c r="L70" s="81">
        <v>2</v>
      </c>
      <c r="M70" s="81">
        <f t="shared" si="5"/>
        <v>1</v>
      </c>
      <c r="N70" s="81" t="str">
        <f t="shared" si="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('1','E0000069','ຂໍ້ຕໍ່ໍຊື່ ໄຟຟ້າ  PE  125mm','','','','', '', '','','ອັນ',1,3,2,NOW(), 0, '0000-00-00 00:00:00', 0, '2',0,0 ); </v>
      </c>
      <c r="O70" s="81" t="str">
        <f t="shared" si="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0,0,'83', 1, 1, 2, NOW(), 'ຮັບສິນຄ້າເຂົ້າໃໝ່', 'admin',' 0',0,0,0,'', '1','1','0000-00-00','-',NOW(),'-',NOW(),'-',NOW(),'1','1','','','');</v>
      </c>
    </row>
    <row r="71" spans="1:15" ht="20.100000000000001" customHeight="1">
      <c r="A71" s="41">
        <v>70</v>
      </c>
      <c r="B71" s="34" t="s">
        <v>127</v>
      </c>
      <c r="C71" s="41" t="s">
        <v>197</v>
      </c>
      <c r="D71" s="45" t="s">
        <v>2071</v>
      </c>
      <c r="E71" s="46" t="s">
        <v>4</v>
      </c>
      <c r="F71" s="52">
        <v>0</v>
      </c>
      <c r="G71" s="47" t="s">
        <v>105</v>
      </c>
      <c r="H71" s="37">
        <v>2</v>
      </c>
      <c r="I71" s="46" t="s">
        <v>552</v>
      </c>
      <c r="J71" s="50"/>
      <c r="K71" s="81">
        <f t="shared" si="4"/>
        <v>1</v>
      </c>
      <c r="L71" s="81">
        <v>2</v>
      </c>
      <c r="M71" s="81">
        <f t="shared" si="5"/>
        <v>1</v>
      </c>
      <c r="N71" s="81" t="str">
        <f t="shared" si="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('1','E0000070','ຂໍ້ຕໍ່ຊື່ລົດ ໄຟຟ້າ  PE 160 X 110      ','','','','', '', '','','ອັນ',1,3,2,NOW(), 0, '0000-00-00 00:00:00', 0, '2',0,0 ); </v>
      </c>
      <c r="O71" s="81" t="str">
        <f t="shared" si="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0,0,'2', 1, 1, 2, NOW(), 'ຮັບສິນຄ້າເຂົ້າໃໝ່', 'admin',' 0',0,0,0,'', '1','1','0000-00-00','-',NOW(),'-',NOW(),'-',NOW(),'1','1','','','');</v>
      </c>
    </row>
    <row r="72" spans="1:15" ht="20.100000000000001" customHeight="1">
      <c r="A72" s="41">
        <v>71</v>
      </c>
      <c r="B72" s="34" t="s">
        <v>127</v>
      </c>
      <c r="C72" s="41" t="s">
        <v>198</v>
      </c>
      <c r="D72" s="45" t="s">
        <v>2072</v>
      </c>
      <c r="E72" s="46" t="s">
        <v>4</v>
      </c>
      <c r="F72" s="52">
        <v>0</v>
      </c>
      <c r="G72" s="47" t="s">
        <v>105</v>
      </c>
      <c r="H72" s="37">
        <v>7</v>
      </c>
      <c r="I72" s="46" t="s">
        <v>552</v>
      </c>
      <c r="J72" s="50"/>
      <c r="K72" s="81">
        <f t="shared" si="4"/>
        <v>1</v>
      </c>
      <c r="L72" s="81">
        <v>2</v>
      </c>
      <c r="M72" s="81">
        <f t="shared" si="5"/>
        <v>1</v>
      </c>
      <c r="N72" s="81" t="str">
        <f t="shared" si="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('1','E0000071','ຂໍ້ຕໍ່ຊື່ລົດ ໄຟຟ້າ  PE 110 X 50     ','','','','', '', '','','ອັນ',1,3,2,NOW(), 0, '0000-00-00 00:00:00', 0, '2',0,0 ); </v>
      </c>
      <c r="O72" s="81" t="str">
        <f t="shared" si="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0,0,'7', 1, 1, 2, NOW(), 'ຮັບສິນຄ້າເຂົ້າໃໝ່', 'admin',' 0',0,0,0,'', '1','1','0000-00-00','-',NOW(),'-',NOW(),'-',NOW(),'1','1','','','');</v>
      </c>
    </row>
    <row r="73" spans="1:15" ht="20.100000000000001" customHeight="1">
      <c r="A73" s="41">
        <v>72</v>
      </c>
      <c r="B73" s="34" t="s">
        <v>127</v>
      </c>
      <c r="C73" s="41" t="s">
        <v>199</v>
      </c>
      <c r="D73" s="45" t="s">
        <v>2120</v>
      </c>
      <c r="E73" s="46" t="s">
        <v>4</v>
      </c>
      <c r="F73" s="52">
        <v>0</v>
      </c>
      <c r="G73" s="47" t="s">
        <v>105</v>
      </c>
      <c r="H73" s="37">
        <v>8</v>
      </c>
      <c r="I73" s="46" t="s">
        <v>552</v>
      </c>
      <c r="J73" s="50"/>
      <c r="K73" s="81">
        <f t="shared" si="4"/>
        <v>1</v>
      </c>
      <c r="L73" s="81">
        <v>2</v>
      </c>
      <c r="M73" s="81">
        <f t="shared" si="5"/>
        <v>1</v>
      </c>
      <c r="N73" s="81" t="str">
        <f t="shared" si="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('1','E0000072','ຂ້້ຕໍ່ສາມທາງ  ໄຟຟ້າ  PE  160mm     ','','','','', '', '','','ອັນ',1,3,2,NOW(), 0, '0000-00-00 00:00:00', 0, '2',0,0 ); </v>
      </c>
      <c r="O73" s="81" t="str">
        <f t="shared" si="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0,0,'8', 1, 1, 2, NOW(), 'ຮັບສິນຄ້າເຂົ້າໃໝ່', 'admin',' 0',0,0,0,'', '1','1','0000-00-00','-',NOW(),'-',NOW(),'-',NOW(),'1','1','','','');</v>
      </c>
    </row>
    <row r="74" spans="1:15" ht="20.100000000000001" customHeight="1">
      <c r="A74" s="41">
        <v>73</v>
      </c>
      <c r="B74" s="34" t="s">
        <v>127</v>
      </c>
      <c r="C74" s="41" t="s">
        <v>200</v>
      </c>
      <c r="D74" s="45" t="s">
        <v>2119</v>
      </c>
      <c r="E74" s="46" t="s">
        <v>4</v>
      </c>
      <c r="F74" s="52">
        <v>0</v>
      </c>
      <c r="G74" s="47" t="s">
        <v>105</v>
      </c>
      <c r="H74" s="37">
        <v>23</v>
      </c>
      <c r="I74" s="163" t="s">
        <v>652</v>
      </c>
      <c r="J74" s="50"/>
      <c r="K74" s="81">
        <f t="shared" si="4"/>
        <v>1</v>
      </c>
      <c r="L74" s="81">
        <v>2</v>
      </c>
      <c r="M74" s="81">
        <f t="shared" si="5"/>
        <v>1</v>
      </c>
      <c r="N74" s="81" t="str">
        <f t="shared" si="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('1','E0000073','ຂ້້ຕໍ່ສາມທາງ  ໄຟຟ້າ  PE  100mm     ','','','','', '', '','','ອັນ',1,3,2,NOW(), 0, '0000-00-00 00:00:00', 0, '2',0,0 ); </v>
      </c>
      <c r="O74" s="81" t="str">
        <f t="shared" si="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0,0,'23', 1, 1, 2, NOW(), 'ຮັບສິນຄ້າເຂົ້າໃໝ່', 'admin',' 0',0,0,0,'', '1','1','0000-00-00','-',NOW(),'-',NOW(),'-',NOW(),'1','1','','','');</v>
      </c>
    </row>
    <row r="75" spans="1:15" ht="20.100000000000001" customHeight="1">
      <c r="A75" s="41">
        <v>74</v>
      </c>
      <c r="B75" s="34" t="s">
        <v>127</v>
      </c>
      <c r="C75" s="41" t="s">
        <v>201</v>
      </c>
      <c r="D75" s="45" t="s">
        <v>2116</v>
      </c>
      <c r="E75" s="46" t="s">
        <v>4</v>
      </c>
      <c r="F75" s="52">
        <v>0</v>
      </c>
      <c r="G75" s="47" t="s">
        <v>105</v>
      </c>
      <c r="H75" s="37">
        <v>4</v>
      </c>
      <c r="I75" s="46" t="s">
        <v>552</v>
      </c>
      <c r="J75" s="50"/>
      <c r="K75" s="81">
        <f t="shared" si="4"/>
        <v>1</v>
      </c>
      <c r="L75" s="81">
        <v>2</v>
      </c>
      <c r="M75" s="81">
        <f t="shared" si="5"/>
        <v>1</v>
      </c>
      <c r="N75" s="81" t="str">
        <f t="shared" si="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('1','E0000074','ຂໍ້ຕໍ່ສາມທາງລົດ ໄຟຟ້າ  PE 160 X 110      ','','','','', '', '','','ອັນ',1,3,2,NOW(), 0, '0000-00-00 00:00:00', 0, '2',0,0 ); </v>
      </c>
      <c r="O75" s="81" t="str">
        <f t="shared" si="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0,0,'4', 1, 1, 2, NOW(), 'ຮັບສິນຄ້າເຂົ້າໃໝ່', 'admin',' 0',0,0,0,'', '1','1','0000-00-00','-',NOW(),'-',NOW(),'-',NOW(),'1','1','','','');</v>
      </c>
    </row>
    <row r="76" spans="1:15" ht="20.100000000000001" customHeight="1">
      <c r="A76" s="41">
        <v>75</v>
      </c>
      <c r="B76" s="34" t="s">
        <v>127</v>
      </c>
      <c r="C76" s="41" t="s">
        <v>2249</v>
      </c>
      <c r="D76" s="45" t="s">
        <v>2117</v>
      </c>
      <c r="E76" s="46" t="s">
        <v>4</v>
      </c>
      <c r="F76" s="52">
        <v>0</v>
      </c>
      <c r="G76" s="47" t="s">
        <v>105</v>
      </c>
      <c r="H76" s="37">
        <v>3</v>
      </c>
      <c r="I76" s="46" t="s">
        <v>552</v>
      </c>
      <c r="J76" s="50"/>
      <c r="K76" s="81">
        <f t="shared" si="4"/>
        <v>1</v>
      </c>
      <c r="L76" s="81">
        <v>2</v>
      </c>
      <c r="M76" s="81">
        <f t="shared" si="5"/>
        <v>1</v>
      </c>
      <c r="N76" s="81" t="str">
        <f t="shared" si="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('1','E0000075','ຂໍ້ຕໍ່ສາມທາງລົດ ໄຟຟ້າ  PE 140 X 110      ','','','','', '', '','','ອັນ',1,3,2,NOW(), 0, '0000-00-00 00:00:00', 0, '2',0,0 ); </v>
      </c>
      <c r="O76" s="81" t="str">
        <f t="shared" si="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0,0,'3', 1, 1, 2, NOW(), 'ຮັບສິນຄ້າເຂົ້າໃໝ່', 'admin',' 0',0,0,0,'', '1','1','0000-00-00','-',NOW(),'-',NOW(),'-',NOW(),'1','1','','','');</v>
      </c>
    </row>
    <row r="77" spans="1:15" ht="20.100000000000001" customHeight="1">
      <c r="A77" s="41">
        <v>76</v>
      </c>
      <c r="B77" s="34" t="s">
        <v>127</v>
      </c>
      <c r="C77" s="41" t="s">
        <v>2250</v>
      </c>
      <c r="D77" s="45" t="s">
        <v>2118</v>
      </c>
      <c r="E77" s="46" t="s">
        <v>4</v>
      </c>
      <c r="F77" s="52">
        <v>0</v>
      </c>
      <c r="G77" s="47" t="s">
        <v>105</v>
      </c>
      <c r="H77" s="37">
        <v>4</v>
      </c>
      <c r="I77" s="46" t="s">
        <v>552</v>
      </c>
      <c r="J77" s="50"/>
      <c r="K77" s="81">
        <f t="shared" si="4"/>
        <v>1</v>
      </c>
      <c r="L77" s="81">
        <v>2</v>
      </c>
      <c r="M77" s="81">
        <f t="shared" si="5"/>
        <v>1</v>
      </c>
      <c r="N77" s="81" t="str">
        <f t="shared" si="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('1','E0000076','ຂໍ້ຕໍ່ສາມທາງລົດ ໄຟຟ້າ  PE 110 X 63      ','','','','', '', '','','ອັນ',1,3,2,NOW(), 0, '0000-00-00 00:00:00', 0, '2',0,0 ); </v>
      </c>
      <c r="O77" s="81" t="str">
        <f t="shared" si="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0,0,'4', 1, 1, 2, NOW(), 'ຮັບສິນຄ້າເຂົ້າໃໝ່', 'admin',' 0',0,0,0,'', '1','1','0000-00-00','-',NOW(),'-',NOW(),'-',NOW(),'1','1','','','');</v>
      </c>
    </row>
    <row r="78" spans="1:15" ht="20.100000000000001" customHeight="1">
      <c r="A78" s="41">
        <v>77</v>
      </c>
      <c r="B78" s="34" t="s">
        <v>127</v>
      </c>
      <c r="C78" s="41" t="s">
        <v>2251</v>
      </c>
      <c r="D78" s="45" t="s">
        <v>2121</v>
      </c>
      <c r="E78" s="46" t="s">
        <v>4</v>
      </c>
      <c r="F78" s="48">
        <v>280</v>
      </c>
      <c r="G78" s="68" t="s">
        <v>671</v>
      </c>
      <c r="H78" s="82">
        <v>1</v>
      </c>
      <c r="I78" s="46" t="s">
        <v>570</v>
      </c>
      <c r="J78" s="50"/>
      <c r="K78" s="81">
        <f t="shared" si="4"/>
        <v>4</v>
      </c>
      <c r="L78" s="81">
        <v>2</v>
      </c>
      <c r="M78" s="81">
        <f t="shared" si="5"/>
        <v>3</v>
      </c>
      <c r="N78" s="81" t="str">
        <f t="shared" si="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('4','E0000077','ຂໍ້ຕໍ່ສາມທາງ ໄຟຟ້າ ເຫລັກ 2 X 4    ( 5 X 10CM )','','','','', '', '','','ອັນ',1,3,2,NOW(), 0, '0000-00-00 00:00:00', 0, '2',0,0 ); </v>
      </c>
      <c r="O78" s="81" t="str">
        <f t="shared" si="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'4', '2024-04-10', (SELECT MAX(materialID) as materialID FROM tb_material WHERE info_id= '4'), 0,0,'1', 1, 1, 2, NOW(), 'ຮັບສິນຄ້າເຂົ້າໃໝ່', 'admin',' 280',0,0,0,'', '1','1','0000-00-00','-',NOW(),'-',NOW(),'-',NOW(),'3','1','','','');</v>
      </c>
    </row>
    <row r="79" spans="1:15" ht="20.100000000000001" customHeight="1">
      <c r="A79" s="41">
        <v>78</v>
      </c>
      <c r="B79" s="34" t="s">
        <v>127</v>
      </c>
      <c r="C79" s="41" t="s">
        <v>2252</v>
      </c>
      <c r="D79" s="45" t="s">
        <v>2064</v>
      </c>
      <c r="E79" s="46" t="s">
        <v>4</v>
      </c>
      <c r="F79" s="52">
        <v>0</v>
      </c>
      <c r="G79" s="47" t="s">
        <v>105</v>
      </c>
      <c r="H79" s="37">
        <v>2</v>
      </c>
      <c r="I79" s="46" t="s">
        <v>552</v>
      </c>
      <c r="J79" s="50"/>
      <c r="K79" s="81">
        <f t="shared" si="4"/>
        <v>1</v>
      </c>
      <c r="L79" s="81">
        <v>2</v>
      </c>
      <c r="M79" s="81">
        <f t="shared" si="5"/>
        <v>1</v>
      </c>
      <c r="N79" s="81" t="str">
        <f t="shared" si="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('1','E0000078','ຂ້້ຕໍ່ສາມທາງ  PVC  3/8"  ''ສີເຫລຶອງ''    ','','','','', '', '','','ອັນ',1,3,2,NOW(), 0, '0000-00-00 00:00:00', 0, '2',0,0 ); </v>
      </c>
      <c r="O79" s="81" t="str">
        <f t="shared" si="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0,0,'2', 1, 1, 2, NOW(), 'ຮັບສິນຄ້າເຂົ້າໃໝ່', 'admin',' 0',0,0,0,'', '1','1','0000-00-00','-',NOW(),'-',NOW(),'-',NOW(),'1','1','','','');</v>
      </c>
    </row>
    <row r="80" spans="1:15" ht="20.100000000000001" customHeight="1">
      <c r="A80" s="41">
        <v>79</v>
      </c>
      <c r="B80" s="34" t="s">
        <v>127</v>
      </c>
      <c r="C80" s="41" t="s">
        <v>2253</v>
      </c>
      <c r="D80" s="45" t="s">
        <v>2063</v>
      </c>
      <c r="E80" s="46" t="s">
        <v>4</v>
      </c>
      <c r="F80" s="52">
        <v>0</v>
      </c>
      <c r="G80" s="47" t="s">
        <v>105</v>
      </c>
      <c r="H80" s="37">
        <v>4</v>
      </c>
      <c r="I80" s="46" t="s">
        <v>552</v>
      </c>
      <c r="J80" s="50"/>
      <c r="K80" s="81">
        <f t="shared" si="4"/>
        <v>1</v>
      </c>
      <c r="L80" s="81">
        <v>2</v>
      </c>
      <c r="M80" s="81">
        <f t="shared" si="5"/>
        <v>1</v>
      </c>
      <c r="N80" s="81" t="str">
        <f t="shared" si="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('1','E0000079','ຂ້້ຕໍ່ສາມທາງ  PVC  1/2"  ''ສີເຫລຶອງ''    ','','','','', '', '','','ອັນ',1,3,2,NOW(), 0, '0000-00-00 00:00:00', 0, '2',0,0 ); </v>
      </c>
      <c r="O80" s="81" t="str">
        <f t="shared" si="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0,0,'4', 1, 1, 2, NOW(), 'ຮັບສິນຄ້າເຂົ້າໃໝ່', 'admin',' 0',0,0,0,'', '1','1','0000-00-00','-',NOW(),'-',NOW(),'-',NOW(),'1','1','','','');</v>
      </c>
    </row>
    <row r="81" spans="1:15" ht="20.100000000000001" customHeight="1">
      <c r="A81" s="41">
        <v>80</v>
      </c>
      <c r="B81" s="34" t="s">
        <v>127</v>
      </c>
      <c r="C81" s="41" t="s">
        <v>2254</v>
      </c>
      <c r="D81" s="45" t="s">
        <v>2065</v>
      </c>
      <c r="E81" s="46" t="s">
        <v>4</v>
      </c>
      <c r="F81" s="52">
        <v>0</v>
      </c>
      <c r="G81" s="47" t="s">
        <v>105</v>
      </c>
      <c r="H81" s="37">
        <v>2</v>
      </c>
      <c r="I81" s="46" t="s">
        <v>552</v>
      </c>
      <c r="J81" s="50"/>
      <c r="K81" s="81">
        <f t="shared" si="4"/>
        <v>1</v>
      </c>
      <c r="L81" s="81">
        <v>2</v>
      </c>
      <c r="M81" s="81">
        <f t="shared" si="5"/>
        <v>1</v>
      </c>
      <c r="N81" s="81" t="str">
        <f t="shared" si="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('1','E0000080','ຂ້້ຕໍ່ສາມທາງ  PVC  2"     ''ສີເຫລຶອງ''    ','','','','', '', '','','ອັນ',1,3,2,NOW(), 0, '0000-00-00 00:00:00', 0, '2',0,0 ); </v>
      </c>
      <c r="O81" s="81" t="str">
        <f t="shared" si="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0,0,'2', 1, 1, 2, NOW(), 'ຮັບສິນຄ້າເຂົ້າໃໝ່', 'admin',' 0',0,0,0,'', '1','1','0000-00-00','-',NOW(),'-',NOW(),'-',NOW(),'1','1','','','');</v>
      </c>
    </row>
    <row r="82" spans="1:15" ht="20.100000000000001" customHeight="1">
      <c r="A82" s="41">
        <v>81</v>
      </c>
      <c r="B82" s="34" t="s">
        <v>127</v>
      </c>
      <c r="C82" s="41" t="s">
        <v>2255</v>
      </c>
      <c r="D82" s="45" t="s">
        <v>2079</v>
      </c>
      <c r="E82" s="46" t="s">
        <v>4</v>
      </c>
      <c r="F82" s="52">
        <v>0</v>
      </c>
      <c r="G82" s="47" t="s">
        <v>105</v>
      </c>
      <c r="H82" s="37">
        <v>2</v>
      </c>
      <c r="I82" s="46" t="s">
        <v>552</v>
      </c>
      <c r="J82" s="50"/>
      <c r="K82" s="81">
        <f t="shared" si="4"/>
        <v>1</v>
      </c>
      <c r="L82" s="81">
        <v>2</v>
      </c>
      <c r="M82" s="81">
        <f t="shared" si="5"/>
        <v>1</v>
      </c>
      <c r="N82" s="81" t="str">
        <f t="shared" si="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('1','E0000081','ຂ້້ຕໍ່ງໍ 90''  PVC  3/8"    ''ສີເຫລຶອງ''    ','','','','', '', '','','ອັນ',1,3,2,NOW(), 0, '0000-00-00 00:00:00', 0, '2',0,0 ); </v>
      </c>
      <c r="O82" s="81" t="str">
        <f t="shared" si="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0,0,'2', 1, 1, 2, NOW(), 'ຮັບສິນຄ້າເຂົ້າໃໝ່', 'admin',' 0',0,0,0,'', '1','1','0000-00-00','-',NOW(),'-',NOW(),'-',NOW(),'1','1','','','');</v>
      </c>
    </row>
    <row r="83" spans="1:15" ht="20.100000000000001" customHeight="1">
      <c r="A83" s="41">
        <v>82</v>
      </c>
      <c r="B83" s="34" t="s">
        <v>127</v>
      </c>
      <c r="C83" s="41" t="s">
        <v>2256</v>
      </c>
      <c r="D83" s="45" t="s">
        <v>2078</v>
      </c>
      <c r="E83" s="46" t="s">
        <v>4</v>
      </c>
      <c r="F83" s="52">
        <v>0</v>
      </c>
      <c r="G83" s="47" t="s">
        <v>105</v>
      </c>
      <c r="H83" s="37">
        <v>4</v>
      </c>
      <c r="I83" s="46" t="s">
        <v>552</v>
      </c>
      <c r="J83" s="50"/>
      <c r="K83" s="81">
        <f t="shared" si="4"/>
        <v>1</v>
      </c>
      <c r="L83" s="81">
        <v>2</v>
      </c>
      <c r="M83" s="81">
        <f t="shared" si="5"/>
        <v>1</v>
      </c>
      <c r="N83" s="81" t="str">
        <f t="shared" si="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('1','E0000082','ຂ້້ຕໍ່ງໍ 90''  PVC  1"       ''ສີເຫລຶອງ''    ','','','','', '', '','','ອັນ',1,3,2,NOW(), 0, '0000-00-00 00:00:00', 0, '2',0,0 ); </v>
      </c>
      <c r="O83" s="81" t="str">
        <f t="shared" si="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0,0,'4', 1, 1, 2, NOW(), 'ຮັບສິນຄ້າເຂົ້າໃໝ່', 'admin',' 0',0,0,0,'', '1','1','0000-00-00','-',NOW(),'-',NOW(),'-',NOW(),'1','1','','','');</v>
      </c>
    </row>
    <row r="84" spans="1:15" ht="20.100000000000001" customHeight="1">
      <c r="A84" s="41">
        <v>83</v>
      </c>
      <c r="B84" s="34" t="s">
        <v>127</v>
      </c>
      <c r="C84" s="41" t="s">
        <v>2257</v>
      </c>
      <c r="D84" s="45" t="s">
        <v>2077</v>
      </c>
      <c r="E84" s="46" t="s">
        <v>4</v>
      </c>
      <c r="F84" s="52">
        <v>0</v>
      </c>
      <c r="G84" s="47" t="s">
        <v>105</v>
      </c>
      <c r="H84" s="37">
        <v>4</v>
      </c>
      <c r="I84" s="46" t="s">
        <v>552</v>
      </c>
      <c r="J84" s="50"/>
      <c r="K84" s="81">
        <f t="shared" si="4"/>
        <v>1</v>
      </c>
      <c r="L84" s="81">
        <v>2</v>
      </c>
      <c r="M84" s="81">
        <f t="shared" si="5"/>
        <v>1</v>
      </c>
      <c r="N84" s="81" t="str">
        <f t="shared" si="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('1','E0000083','ຂ້້ຕໍ່ງໍ 90''  PVC  1 1/4" ''ສີເຫລຶອງ''    ','','','','', '', '','','ອັນ',1,3,2,NOW(), 0, '0000-00-00 00:00:00', 0, '2',0,0 ); </v>
      </c>
      <c r="O84" s="81" t="str">
        <f t="shared" si="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0,0,'4', 1, 1, 2, NOW(), 'ຮັບສິນຄ້າເຂົ້າໃໝ່', 'admin',' 0',0,0,0,'', '1','1','0000-00-00','-',NOW(),'-',NOW(),'-',NOW(),'1','1','','','');</v>
      </c>
    </row>
    <row r="85" spans="1:15" ht="20.100000000000001" customHeight="1">
      <c r="A85" s="41">
        <v>84</v>
      </c>
      <c r="B85" s="34" t="s">
        <v>127</v>
      </c>
      <c r="C85" s="41" t="s">
        <v>2258</v>
      </c>
      <c r="D85" s="45" t="s">
        <v>2073</v>
      </c>
      <c r="E85" s="46" t="s">
        <v>4</v>
      </c>
      <c r="F85" s="52">
        <v>0</v>
      </c>
      <c r="G85" s="47" t="s">
        <v>105</v>
      </c>
      <c r="H85" s="37">
        <v>55</v>
      </c>
      <c r="I85" s="46" t="s">
        <v>552</v>
      </c>
      <c r="J85" s="50"/>
      <c r="K85" s="81">
        <f t="shared" si="4"/>
        <v>1</v>
      </c>
      <c r="L85" s="81">
        <v>2</v>
      </c>
      <c r="M85" s="81">
        <f t="shared" si="5"/>
        <v>1</v>
      </c>
      <c r="N85" s="81" t="str">
        <f t="shared" si="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('1','E0000084','ຂ້້ຕໍ່ງໍ 90''  PVC  1 1/2"  ''ສີເຫລຶອງ''    ','','','','', '', '','','ອັນ',1,3,2,NOW(), 0, '0000-00-00 00:00:00', 0, '2',0,0 ); </v>
      </c>
      <c r="O85" s="81" t="str">
        <f t="shared" si="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0,0,'55', 1, 1, 2, NOW(), 'ຮັບສິນຄ້າເຂົ້າໃໝ່', 'admin',' 0',0,0,0,'', '1','1','0000-00-00','-',NOW(),'-',NOW(),'-',NOW(),'1','1','','','');</v>
      </c>
    </row>
    <row r="86" spans="1:15" ht="20.100000000000001" customHeight="1">
      <c r="A86" s="41">
        <v>85</v>
      </c>
      <c r="B86" s="34" t="s">
        <v>127</v>
      </c>
      <c r="C86" s="41" t="s">
        <v>2259</v>
      </c>
      <c r="D86" s="45" t="s">
        <v>2074</v>
      </c>
      <c r="E86" s="46" t="s">
        <v>4</v>
      </c>
      <c r="F86" s="52">
        <v>0</v>
      </c>
      <c r="G86" s="47" t="s">
        <v>105</v>
      </c>
      <c r="H86" s="37">
        <v>13</v>
      </c>
      <c r="I86" s="46" t="s">
        <v>552</v>
      </c>
      <c r="J86" s="50"/>
      <c r="K86" s="81">
        <f t="shared" si="4"/>
        <v>1</v>
      </c>
      <c r="L86" s="81">
        <v>2</v>
      </c>
      <c r="M86" s="81">
        <f t="shared" si="5"/>
        <v>1</v>
      </c>
      <c r="N86" s="81" t="str">
        <f t="shared" si="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('1','E0000085','ຂ້້ຕໍ່ງໍ 90''  PVC  2"       ''ສີເຫລຶອງ''    ','','','','', '', '','','ອັນ',1,3,2,NOW(), 0, '0000-00-00 00:00:00', 0, '2',0,0 ); </v>
      </c>
      <c r="O86" s="81" t="str">
        <f t="shared" si="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0,0,'13', 1, 1, 2, NOW(), 'ຮັບສິນຄ້າເຂົ້າໃໝ່', 'admin',' 0',0,0,0,'', '1','1','0000-00-00','-',NOW(),'-',NOW(),'-',NOW(),'1','1','','','');</v>
      </c>
    </row>
    <row r="87" spans="1:15" ht="20.100000000000001" customHeight="1">
      <c r="A87" s="41">
        <v>86</v>
      </c>
      <c r="B87" s="34" t="s">
        <v>127</v>
      </c>
      <c r="C87" s="41" t="s">
        <v>2260</v>
      </c>
      <c r="D87" s="45" t="s">
        <v>2075</v>
      </c>
      <c r="E87" s="46" t="s">
        <v>4</v>
      </c>
      <c r="F87" s="52">
        <v>0</v>
      </c>
      <c r="G87" s="47" t="s">
        <v>105</v>
      </c>
      <c r="H87" s="37">
        <v>6</v>
      </c>
      <c r="I87" s="46" t="s">
        <v>552</v>
      </c>
      <c r="J87" s="50"/>
      <c r="K87" s="81">
        <f t="shared" si="4"/>
        <v>1</v>
      </c>
      <c r="L87" s="81">
        <v>2</v>
      </c>
      <c r="M87" s="81">
        <f t="shared" si="5"/>
        <v>1</v>
      </c>
      <c r="N87" s="81" t="str">
        <f t="shared" si="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('1','E0000086','ຂ້້ຕໍ່ງໍ 90''  PVC  3"       ''ສີເຫລຶອງ''    ','','','','', '', '','','ອັນ',1,3,2,NOW(), 0, '0000-00-00 00:00:00', 0, '2',0,0 ); </v>
      </c>
      <c r="O87" s="81" t="str">
        <f t="shared" si="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0,0,'6', 1, 1, 2, NOW(), 'ຮັບສິນຄ້າເຂົ້າໃໝ່', 'admin',' 0',0,0,0,'', '1','1','0000-00-00','-',NOW(),'-',NOW(),'-',NOW(),'1','1','','','');</v>
      </c>
    </row>
    <row r="88" spans="1:15" ht="20.100000000000001" customHeight="1">
      <c r="A88" s="41">
        <v>87</v>
      </c>
      <c r="B88" s="34" t="s">
        <v>127</v>
      </c>
      <c r="C88" s="41" t="s">
        <v>2261</v>
      </c>
      <c r="D88" s="45" t="s">
        <v>2076</v>
      </c>
      <c r="E88" s="46" t="s">
        <v>4</v>
      </c>
      <c r="F88" s="52">
        <v>0</v>
      </c>
      <c r="G88" s="47" t="s">
        <v>105</v>
      </c>
      <c r="H88" s="37">
        <v>3</v>
      </c>
      <c r="I88" s="46" t="s">
        <v>552</v>
      </c>
      <c r="J88" s="50"/>
      <c r="K88" s="81">
        <f t="shared" si="4"/>
        <v>1</v>
      </c>
      <c r="L88" s="81">
        <v>2</v>
      </c>
      <c r="M88" s="81">
        <f t="shared" si="5"/>
        <v>1</v>
      </c>
      <c r="N88" s="81" t="str">
        <f t="shared" si="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('1','E0000087','ຂ້້ຕໍ່ງໍ 90''  PVC  4"       ''ສີເຫລຶອງ''    ','','','','', '', '','','ອັນ',1,3,2,NOW(), 0, '0000-00-00 00:00:00', 0, '2',0,0 ); </v>
      </c>
      <c r="O88" s="81" t="str">
        <f t="shared" si="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0,0,'3', 1, 1, 2, NOW(), 'ຮັບສິນຄ້າເຂົ້າໃໝ່', 'admin',' 0',0,0,0,'', '1','1','0000-00-00','-',NOW(),'-',NOW(),'-',NOW(),'1','1','','','');</v>
      </c>
    </row>
    <row r="89" spans="1:15" ht="20.100000000000001" customHeight="1">
      <c r="A89" s="41">
        <v>88</v>
      </c>
      <c r="B89" s="34" t="s">
        <v>127</v>
      </c>
      <c r="C89" s="41" t="s">
        <v>2262</v>
      </c>
      <c r="D89" s="45" t="s">
        <v>2008</v>
      </c>
      <c r="E89" s="46" t="s">
        <v>4</v>
      </c>
      <c r="F89" s="52">
        <v>0</v>
      </c>
      <c r="G89" s="47" t="s">
        <v>105</v>
      </c>
      <c r="H89" s="37">
        <v>50</v>
      </c>
      <c r="I89" s="46" t="s">
        <v>552</v>
      </c>
      <c r="J89" s="50"/>
      <c r="K89" s="81">
        <f t="shared" si="4"/>
        <v>1</v>
      </c>
      <c r="L89" s="81">
        <v>2</v>
      </c>
      <c r="M89" s="81">
        <f t="shared" si="5"/>
        <v>1</v>
      </c>
      <c r="N89" s="81" t="str">
        <f t="shared" si="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('1','E0000088','ຂໍ້ຕໍ່ງໍ 90 ໄຟຟ້າ  PE  50mm ','','','','', '', '','','ອັນ',1,3,2,NOW(), 0, '0000-00-00 00:00:00', 0, '2',0,0 ); </v>
      </c>
      <c r="O89" s="81" t="str">
        <f t="shared" si="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0,0,'50', 1, 1, 2, NOW(), 'ຮັບສິນຄ້າເຂົ້າໃໝ່', 'admin',' 0',0,0,0,'', '1','1','0000-00-00','-',NOW(),'-',NOW(),'-',NOW(),'1','1','','','');</v>
      </c>
    </row>
    <row r="90" spans="1:15" ht="20.100000000000001" customHeight="1">
      <c r="A90" s="41">
        <v>89</v>
      </c>
      <c r="B90" s="34" t="s">
        <v>127</v>
      </c>
      <c r="C90" s="41" t="s">
        <v>2263</v>
      </c>
      <c r="D90" s="45" t="s">
        <v>2007</v>
      </c>
      <c r="E90" s="46" t="s">
        <v>4</v>
      </c>
      <c r="F90" s="52">
        <v>0</v>
      </c>
      <c r="G90" s="47" t="s">
        <v>105</v>
      </c>
      <c r="H90" s="37">
        <v>4</v>
      </c>
      <c r="I90" s="46" t="s">
        <v>552</v>
      </c>
      <c r="J90" s="50"/>
      <c r="K90" s="81">
        <f t="shared" si="4"/>
        <v>1</v>
      </c>
      <c r="L90" s="81">
        <v>2</v>
      </c>
      <c r="M90" s="81">
        <f t="shared" si="5"/>
        <v>1</v>
      </c>
      <c r="N90" s="81" t="str">
        <f t="shared" si="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('1','E0000089','ຂໍ້ຕໍ່ງໍ 90 ໄຟຟ້າ  PE  63mm ','','','','', '', '','','ອັນ',1,3,2,NOW(), 0, '0000-00-00 00:00:00', 0, '2',0,0 ); </v>
      </c>
      <c r="O90" s="81" t="str">
        <f t="shared" si="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0,0,'4', 1, 1, 2, NOW(), 'ຮັບສິນຄ້າເຂົ້າໃໝ່', 'admin',' 0',0,0,0,'', '1','1','0000-00-00','-',NOW(),'-',NOW(),'-',NOW(),'1','1','','','');</v>
      </c>
    </row>
    <row r="91" spans="1:15" ht="20.100000000000001" customHeight="1">
      <c r="A91" s="41">
        <v>90</v>
      </c>
      <c r="B91" s="34" t="s">
        <v>127</v>
      </c>
      <c r="C91" s="41" t="s">
        <v>2264</v>
      </c>
      <c r="D91" s="45" t="s">
        <v>2006</v>
      </c>
      <c r="E91" s="46" t="s">
        <v>4</v>
      </c>
      <c r="F91" s="52">
        <v>0</v>
      </c>
      <c r="G91" s="47" t="s">
        <v>105</v>
      </c>
      <c r="H91" s="37">
        <v>38</v>
      </c>
      <c r="I91" s="46" t="s">
        <v>552</v>
      </c>
      <c r="J91" s="50"/>
      <c r="K91" s="81">
        <f t="shared" si="4"/>
        <v>1</v>
      </c>
      <c r="L91" s="81">
        <v>2</v>
      </c>
      <c r="M91" s="81">
        <f t="shared" si="5"/>
        <v>1</v>
      </c>
      <c r="N91" s="81" t="str">
        <f t="shared" si="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('1','E0000090','ຂໍ້ຕໍ່ງໍ 90 ໄຟຟ້າ  PE  90mm ','','','','', '', '','','ອັນ',1,3,2,NOW(), 0, '0000-00-00 00:00:00', 0, '2',0,0 ); </v>
      </c>
      <c r="O91" s="81" t="str">
        <f t="shared" si="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0,0,'38', 1, 1, 2, NOW(), 'ຮັບສິນຄ້າເຂົ້າໃໝ່', 'admin',' 0',0,0,0,'', '1','1','0000-00-00','-',NOW(),'-',NOW(),'-',NOW(),'1','1','','','');</v>
      </c>
    </row>
    <row r="92" spans="1:15" ht="20.100000000000001" customHeight="1">
      <c r="A92" s="41">
        <v>91</v>
      </c>
      <c r="B92" s="34" t="s">
        <v>127</v>
      </c>
      <c r="C92" s="41" t="s">
        <v>2265</v>
      </c>
      <c r="D92" s="56" t="s">
        <v>2081</v>
      </c>
      <c r="E92" s="50" t="s">
        <v>4</v>
      </c>
      <c r="F92" s="123">
        <v>0</v>
      </c>
      <c r="G92" s="54" t="s">
        <v>105</v>
      </c>
      <c r="H92" s="192">
        <v>35</v>
      </c>
      <c r="I92" s="50" t="s">
        <v>552</v>
      </c>
      <c r="J92" s="50"/>
      <c r="K92" s="81">
        <f t="shared" si="4"/>
        <v>1</v>
      </c>
      <c r="L92" s="81">
        <v>2</v>
      </c>
      <c r="M92" s="81">
        <f t="shared" si="5"/>
        <v>1</v>
      </c>
      <c r="N92" s="81" t="str">
        <f t="shared" si="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('1','E0000091','ຂໍ້ຕໍ່ງໍ 90 ໄຟຟ້າ  PE  100mm ','','','','', '', '','','ອັນ',1,3,2,NOW(), 0, '0000-00-00 00:00:00', 0, '2',0,0 ); </v>
      </c>
      <c r="O92" s="81" t="str">
        <f t="shared" si="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0,0,'35', 1, 1, 2, NOW(), 'ຮັບສິນຄ້າເຂົ້າໃໝ່', 'admin',' 0',0,0,0,'', '1','1','0000-00-00','-',NOW(),'-',NOW(),'-',NOW(),'1','1','','','');</v>
      </c>
    </row>
    <row r="93" spans="1:15" ht="20.100000000000001" customHeight="1">
      <c r="A93" s="41">
        <v>92</v>
      </c>
      <c r="B93" s="34" t="s">
        <v>127</v>
      </c>
      <c r="C93" s="41" t="s">
        <v>2266</v>
      </c>
      <c r="D93" s="45" t="s">
        <v>2005</v>
      </c>
      <c r="E93" s="46" t="s">
        <v>4</v>
      </c>
      <c r="F93" s="52">
        <v>0</v>
      </c>
      <c r="G93" s="47" t="s">
        <v>105</v>
      </c>
      <c r="H93" s="37">
        <v>2</v>
      </c>
      <c r="I93" s="46" t="s">
        <v>552</v>
      </c>
      <c r="J93" s="50"/>
      <c r="K93" s="81">
        <f t="shared" si="4"/>
        <v>1</v>
      </c>
      <c r="L93" s="81">
        <v>2</v>
      </c>
      <c r="M93" s="81">
        <f t="shared" si="5"/>
        <v>1</v>
      </c>
      <c r="N93" s="81" t="str">
        <f t="shared" si="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('1','E0000092','ຂໍ້ຕໍ່ງໍ 90 ໄຟຟ້າ  PE  125mm ','','','','', '', '','','ອັນ',1,3,2,NOW(), 0, '0000-00-00 00:00:00', 0, '2',0,0 ); </v>
      </c>
      <c r="O93" s="81" t="str">
        <f t="shared" si="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0,0,'2', 1, 1, 2, NOW(), 'ຮັບສິນຄ້າເຂົ້າໃໝ່', 'admin',' 0',0,0,0,'', '1','1','0000-00-00','-',NOW(),'-',NOW(),'-',NOW(),'1','1','','','');</v>
      </c>
    </row>
    <row r="94" spans="1:15" ht="20.100000000000001" customHeight="1">
      <c r="A94" s="41">
        <v>93</v>
      </c>
      <c r="B94" s="34" t="s">
        <v>127</v>
      </c>
      <c r="C94" s="41" t="s">
        <v>2267</v>
      </c>
      <c r="D94" s="45" t="s">
        <v>2082</v>
      </c>
      <c r="E94" s="46" t="s">
        <v>4</v>
      </c>
      <c r="F94" s="52">
        <v>0</v>
      </c>
      <c r="G94" s="47" t="s">
        <v>105</v>
      </c>
      <c r="H94" s="37">
        <v>4</v>
      </c>
      <c r="I94" s="46" t="s">
        <v>552</v>
      </c>
      <c r="J94" s="50"/>
      <c r="K94" s="81">
        <f t="shared" si="4"/>
        <v>1</v>
      </c>
      <c r="L94" s="81">
        <v>2</v>
      </c>
      <c r="M94" s="81">
        <f t="shared" si="5"/>
        <v>1</v>
      </c>
      <c r="N94" s="81" t="str">
        <f t="shared" si="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('1','E0000093','ຂໍ້ຕໍ່ງໍ 90 ໄຟຟ້າ  PE  140mm ','','','','', '', '','','ອັນ',1,3,2,NOW(), 0, '0000-00-00 00:00:00', 0, '2',0,0 ); </v>
      </c>
      <c r="O94" s="81" t="str">
        <f t="shared" si="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0,0,'4', 1, 1, 2, NOW(), 'ຮັບສິນຄ້າເຂົ້າໃໝ່', 'admin',' 0',0,0,0,'', '1','1','0000-00-00','-',NOW(),'-',NOW(),'-',NOW(),'1','1','','','');</v>
      </c>
    </row>
    <row r="95" spans="1:15" ht="20.100000000000001" customHeight="1">
      <c r="A95" s="41">
        <v>94</v>
      </c>
      <c r="B95" s="34" t="s">
        <v>127</v>
      </c>
      <c r="C95" s="41" t="s">
        <v>2268</v>
      </c>
      <c r="D95" s="45" t="s">
        <v>2083</v>
      </c>
      <c r="E95" s="46" t="s">
        <v>4</v>
      </c>
      <c r="F95" s="52">
        <v>0</v>
      </c>
      <c r="G95" s="47" t="s">
        <v>105</v>
      </c>
      <c r="H95" s="37">
        <v>9</v>
      </c>
      <c r="I95" s="46" t="s">
        <v>552</v>
      </c>
      <c r="J95" s="50"/>
      <c r="K95" s="81">
        <f t="shared" si="4"/>
        <v>1</v>
      </c>
      <c r="L95" s="81">
        <v>2</v>
      </c>
      <c r="M95" s="81">
        <f t="shared" si="5"/>
        <v>1</v>
      </c>
      <c r="N95" s="81" t="str">
        <f t="shared" si="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('1','E0000094','ຂໍ້ຕໍ່ງໍ 90 ໄຟຟ້າ  PE  160mm ','','','','', '', '','','ອັນ',1,3,2,NOW(), 0, '0000-00-00 00:00:00', 0, '2',0,0 ); </v>
      </c>
      <c r="O95" s="81" t="str">
        <f t="shared" si="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0,0,'9', 1, 1, 2, NOW(), 'ຮັບສິນຄ້າເຂົ້າໃໝ່', 'admin',' 0',0,0,0,'', '1','1','0000-00-00','-',NOW(),'-',NOW(),'-',NOW(),'1','1','','','');</v>
      </c>
    </row>
    <row r="96" spans="1:15" ht="20.100000000000001" customHeight="1">
      <c r="A96" s="41">
        <v>95</v>
      </c>
      <c r="B96" s="34" t="s">
        <v>127</v>
      </c>
      <c r="C96" s="41" t="s">
        <v>2269</v>
      </c>
      <c r="D96" s="45" t="s">
        <v>2084</v>
      </c>
      <c r="E96" s="46" t="s">
        <v>4</v>
      </c>
      <c r="F96" s="52">
        <v>0</v>
      </c>
      <c r="G96" s="47" t="s">
        <v>105</v>
      </c>
      <c r="H96" s="37">
        <v>7</v>
      </c>
      <c r="I96" s="46" t="s">
        <v>552</v>
      </c>
      <c r="J96" s="50"/>
      <c r="K96" s="81">
        <f t="shared" si="4"/>
        <v>1</v>
      </c>
      <c r="L96" s="81">
        <v>2</v>
      </c>
      <c r="M96" s="81">
        <f t="shared" si="5"/>
        <v>1</v>
      </c>
      <c r="N96" s="81" t="str">
        <f t="shared" si="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('1','E0000095','ຂໍ້ຕໍ່ງໍ 45 ໄຟຟ້າ  PE  315mm ','','','','', '', '','','ອັນ',1,3,2,NOW(), 0, '0000-00-00 00:00:00', 0, '2',0,0 ); </v>
      </c>
      <c r="O96" s="81" t="str">
        <f t="shared" si="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0,0,'7', 1, 1, 2, NOW(), 'ຮັບສິນຄ້າເຂົ້າໃໝ່', 'admin',' 0',0,0,0,'', '1','1','0000-00-00','-',NOW(),'-',NOW(),'-',NOW(),'1','1','','','');</v>
      </c>
    </row>
    <row r="97" spans="1:15" ht="20.100000000000001" customHeight="1">
      <c r="A97" s="41">
        <v>96</v>
      </c>
      <c r="B97" s="34" t="s">
        <v>127</v>
      </c>
      <c r="C97" s="41" t="s">
        <v>2270</v>
      </c>
      <c r="D97" s="45" t="s">
        <v>2085</v>
      </c>
      <c r="E97" s="46" t="s">
        <v>4</v>
      </c>
      <c r="F97" s="52">
        <v>0</v>
      </c>
      <c r="G97" s="47" t="s">
        <v>105</v>
      </c>
      <c r="H97" s="37">
        <v>62</v>
      </c>
      <c r="I97" s="163" t="s">
        <v>652</v>
      </c>
      <c r="J97" s="50"/>
      <c r="K97" s="81">
        <f t="shared" si="4"/>
        <v>1</v>
      </c>
      <c r="L97" s="81">
        <v>2</v>
      </c>
      <c r="M97" s="81">
        <f t="shared" si="5"/>
        <v>1</v>
      </c>
      <c r="N97" s="81" t="str">
        <f t="shared" si="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('1','E0000096','ຂໍ້ຕໍ່ງໍ 45 ໄຟຟ້າ  PE  110mm ','','','','', '', '','','ອັນ',1,3,2,NOW(), 0, '0000-00-00 00:00:00', 0, '2',0,0 ); </v>
      </c>
      <c r="O97" s="81" t="str">
        <f t="shared" si="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0,0,'62', 1, 1, 2, NOW(), 'ຮັບສິນຄ້າເຂົ້າໃໝ່', 'admin',' 0',0,0,0,'', '1','1','0000-00-00','-',NOW(),'-',NOW(),'-',NOW(),'1','1','','','');</v>
      </c>
    </row>
    <row r="98" spans="1:15" ht="20.100000000000001" customHeight="1">
      <c r="A98" s="41">
        <v>97</v>
      </c>
      <c r="B98" s="34" t="s">
        <v>127</v>
      </c>
      <c r="C98" s="41" t="s">
        <v>2271</v>
      </c>
      <c r="D98" s="16" t="s">
        <v>2087</v>
      </c>
      <c r="E98" s="46" t="s">
        <v>4</v>
      </c>
      <c r="F98" s="48">
        <v>200</v>
      </c>
      <c r="G98" s="68" t="s">
        <v>671</v>
      </c>
      <c r="H98" s="82">
        <v>2</v>
      </c>
      <c r="I98" s="46" t="s">
        <v>570</v>
      </c>
      <c r="J98" s="50"/>
      <c r="K98" s="81">
        <f t="shared" si="4"/>
        <v>4</v>
      </c>
      <c r="L98" s="81">
        <v>2</v>
      </c>
      <c r="M98" s="81">
        <f t="shared" si="5"/>
        <v>3</v>
      </c>
      <c r="N98" s="81" t="str">
        <f t="shared" si="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('4','E0000097','ຂໍ້ຕໍ່ງໍ 90'' ເຫລັກ ເປີດບົນ 2''X 4''  ','','','','', '', '','','ອັນ',1,3,2,NOW(), 0, '0000-00-00 00:00:00', 0, '2',0,0 ); </v>
      </c>
      <c r="O98" s="81" t="str">
        <f t="shared" si="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'4', '2024-04-10', (SELECT MAX(materialID) as materialID FROM tb_material WHERE info_id= '4'), 0,0,'2', 1, 1, 2, NOW(), 'ຮັບສິນຄ້າເຂົ້າໃໝ່', 'admin',' 200',0,0,0,'', '1','1','0000-00-00','-',NOW(),'-',NOW(),'-',NOW(),'3','1','','','');</v>
      </c>
    </row>
    <row r="99" spans="1:15" ht="20.100000000000001" customHeight="1">
      <c r="A99" s="41">
        <v>98</v>
      </c>
      <c r="B99" s="34" t="s">
        <v>127</v>
      </c>
      <c r="C99" s="41" t="s">
        <v>2272</v>
      </c>
      <c r="D99" s="16" t="s">
        <v>2086</v>
      </c>
      <c r="E99" s="4" t="s">
        <v>4</v>
      </c>
      <c r="F99" s="49">
        <v>0</v>
      </c>
      <c r="G99" s="47" t="s">
        <v>105</v>
      </c>
      <c r="H99" s="8">
        <v>6</v>
      </c>
      <c r="I99" s="39" t="s">
        <v>484</v>
      </c>
      <c r="J99" s="50"/>
      <c r="K99" s="81">
        <f t="shared" si="4"/>
        <v>1</v>
      </c>
      <c r="L99" s="81">
        <v>2</v>
      </c>
      <c r="M99" s="81">
        <f t="shared" si="5"/>
        <v>1</v>
      </c>
      <c r="N99" s="81" t="str">
        <f t="shared" si="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('1','E0000098','ຂໍ້ຕໍ່ງໍ 90'' ເຫລັກ ເປີດບົນ 4''X 4''  ','','','','', '', '','','ອັນ',1,3,2,NOW(), 0, '0000-00-00 00:00:00', 0, '2',0,0 ); </v>
      </c>
      <c r="O99" s="81" t="str">
        <f t="shared" si="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0,0,'6', 1, 1, 2, NOW(), 'ຮັບສິນຄ້າເຂົ້າໃໝ່', 'admin',' 0',0,0,0,'', '1','1','0000-00-00','-',NOW(),'-',NOW(),'-',NOW(),'1','1','','','');</v>
      </c>
    </row>
    <row r="100" spans="1:15" ht="20.100000000000001" customHeight="1">
      <c r="A100" s="41">
        <v>99</v>
      </c>
      <c r="B100" s="34" t="s">
        <v>127</v>
      </c>
      <c r="C100" s="41" t="s">
        <v>202</v>
      </c>
      <c r="D100" s="16" t="s">
        <v>2088</v>
      </c>
      <c r="E100" s="4" t="s">
        <v>4</v>
      </c>
      <c r="F100" s="49">
        <v>0</v>
      </c>
      <c r="G100" s="47" t="s">
        <v>105</v>
      </c>
      <c r="H100" s="8">
        <v>12</v>
      </c>
      <c r="I100" s="39" t="s">
        <v>484</v>
      </c>
      <c r="J100" s="50"/>
      <c r="K100" s="81">
        <f t="shared" si="4"/>
        <v>1</v>
      </c>
      <c r="L100" s="81">
        <v>2</v>
      </c>
      <c r="M100" s="81">
        <f t="shared" si="5"/>
        <v>1</v>
      </c>
      <c r="N100" s="81" t="str">
        <f t="shared" si="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('1','E0000099','ຂໍ້ຕໍ່ງໍ 90'' ເຫລັກ ເປີດບົນ 4''X 10''  ','','','','', '', '','','ອັນ',1,3,2,NOW(), 0, '0000-00-00 00:00:00', 0, '2',0,0 ); </v>
      </c>
      <c r="O100" s="81" t="str">
        <f t="shared" si="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0,0,'12', 1, 1, 2, NOW(), 'ຮັບສິນຄ້າເຂົ້າໃໝ່', 'admin',' 0',0,0,0,'', '1','1','0000-00-00','-',NOW(),'-',NOW(),'-',NOW(),'1','1','','','');</v>
      </c>
    </row>
    <row r="101" spans="1:15" ht="20.100000000000001" customHeight="1">
      <c r="A101" s="41">
        <v>100</v>
      </c>
      <c r="B101" s="34" t="s">
        <v>127</v>
      </c>
      <c r="C101" s="41" t="s">
        <v>2273</v>
      </c>
      <c r="D101" s="16" t="s">
        <v>2089</v>
      </c>
      <c r="E101" s="4" t="s">
        <v>4</v>
      </c>
      <c r="F101" s="49">
        <v>0</v>
      </c>
      <c r="G101" s="47" t="s">
        <v>105</v>
      </c>
      <c r="H101" s="8">
        <v>1</v>
      </c>
      <c r="I101" s="39" t="s">
        <v>484</v>
      </c>
      <c r="J101" s="50"/>
      <c r="K101" s="81">
        <f t="shared" si="4"/>
        <v>1</v>
      </c>
      <c r="L101" s="81">
        <v>2</v>
      </c>
      <c r="M101" s="81">
        <f t="shared" si="5"/>
        <v>1</v>
      </c>
      <c r="N101" s="81" t="str">
        <f t="shared" si="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('1','E0000100','ຂໍ້ຕໍ່ງໍ 90'' ເຫລັກ ເປີດນອກ 4''X 10''  ','','','','', '', '','','ອັນ',1,3,2,NOW(), 0, '0000-00-00 00:00:00', 0, '2',0,0 ); </v>
      </c>
      <c r="O101" s="81" t="str">
        <f t="shared" si="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102" spans="1:15" ht="20.100000000000001" customHeight="1">
      <c r="A102" s="41">
        <v>101</v>
      </c>
      <c r="B102" s="34" t="s">
        <v>127</v>
      </c>
      <c r="C102" s="41" t="s">
        <v>2274</v>
      </c>
      <c r="D102" s="45" t="s">
        <v>2009</v>
      </c>
      <c r="E102" s="46" t="s">
        <v>4</v>
      </c>
      <c r="F102" s="48">
        <v>15</v>
      </c>
      <c r="G102" s="68" t="s">
        <v>671</v>
      </c>
      <c r="H102" s="36">
        <v>10</v>
      </c>
      <c r="I102" s="46" t="s">
        <v>570</v>
      </c>
      <c r="J102" s="50"/>
      <c r="K102" s="81">
        <f t="shared" si="4"/>
        <v>4</v>
      </c>
      <c r="L102" s="81">
        <v>2</v>
      </c>
      <c r="M102" s="81">
        <f t="shared" si="5"/>
        <v>3</v>
      </c>
      <c r="N102" s="81" t="str">
        <f t="shared" si="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('4','E0000101','ເຂັມຫົວຈ່າຍໄຟ (ໄຟແສງສີ)','','','','', '', '','','ອັນ',1,3,2,NOW(), 0, '0000-00-00 00:00:00', 0, '2',0,0 ); </v>
      </c>
      <c r="O102" s="81" t="str">
        <f t="shared" si="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'4', '2024-04-10', (SELECT MAX(materialID) as materialID FROM tb_material WHERE info_id= '4'), 0,0,'10', 1, 1, 2, NOW(), 'ຮັບສິນຄ້າເຂົ້າໃໝ່', 'admin',' 15',0,0,0,'', '1','1','0000-00-00','-',NOW(),'-',NOW(),'-',NOW(),'3','1','','','');</v>
      </c>
    </row>
    <row r="103" spans="1:15" ht="20.100000000000001" customHeight="1">
      <c r="A103" s="41">
        <v>102</v>
      </c>
      <c r="B103" s="34" t="s">
        <v>127</v>
      </c>
      <c r="C103" s="41" t="s">
        <v>2275</v>
      </c>
      <c r="D103" s="45" t="s">
        <v>2004</v>
      </c>
      <c r="E103" s="46" t="s">
        <v>44</v>
      </c>
      <c r="F103" s="52">
        <v>0</v>
      </c>
      <c r="G103" s="47" t="s">
        <v>105</v>
      </c>
      <c r="H103" s="37">
        <v>2</v>
      </c>
      <c r="I103" s="46" t="s">
        <v>552</v>
      </c>
      <c r="J103" s="50"/>
      <c r="K103" s="81">
        <f t="shared" si="4"/>
        <v>1</v>
      </c>
      <c r="L103" s="81">
        <v>2</v>
      </c>
      <c r="M103" s="81">
        <f t="shared" si="5"/>
        <v>1</v>
      </c>
      <c r="N103" s="81" t="str">
        <f t="shared" si="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('1','E0000102','ຂາຕັ້ງໂຄມໄຟ   HI-TEK ສໍາຫລັບດອກ PAR38  ລຸ້ນ   BATA 120W','','','','', '', '','','ໂຄມ',1,3,2,NOW(), 0, '0000-00-00 00:00:00', 0, '2',0,0 ); </v>
      </c>
      <c r="O103" s="81" t="str">
        <f t="shared" si="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0,0,'2', 1, 1, 2, NOW(), 'ຮັບສິນຄ້າເຂົ້າໃໝ່', 'admin',' 0',0,0,0,'', '1','1','0000-00-00','-',NOW(),'-',NOW(),'-',NOW(),'1','1','','','');</v>
      </c>
    </row>
    <row r="104" spans="1:15" ht="20.100000000000001" customHeight="1">
      <c r="A104" s="41">
        <v>103</v>
      </c>
      <c r="B104" s="34" t="s">
        <v>127</v>
      </c>
      <c r="C104" s="41" t="s">
        <v>2276</v>
      </c>
      <c r="D104" s="45" t="s">
        <v>2003</v>
      </c>
      <c r="E104" s="46" t="s">
        <v>4</v>
      </c>
      <c r="F104" s="52">
        <v>0</v>
      </c>
      <c r="G104" s="47" t="s">
        <v>105</v>
      </c>
      <c r="H104" s="37">
        <v>30</v>
      </c>
      <c r="I104" s="46" t="s">
        <v>552</v>
      </c>
      <c r="J104" s="50"/>
      <c r="K104" s="81">
        <f t="shared" si="4"/>
        <v>1</v>
      </c>
      <c r="L104" s="81">
        <v>2</v>
      </c>
      <c r="M104" s="81">
        <f t="shared" si="5"/>
        <v>1</v>
      </c>
      <c r="N104" s="81" t="str">
        <f t="shared" si="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('1','E0000103','ຂາຫນີບສະປິງ ດອກໄຟ  ''KPG MONTREE''','','','','', '', '','','ອັນ',1,3,2,NOW(), 0, '0000-00-00 00:00:00', 0, '2',0,0 ); </v>
      </c>
      <c r="O104" s="81" t="str">
        <f t="shared" si="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0,0,'30', 1, 1, 2, NOW(), 'ຮັບສິນຄ້າເຂົ້າໃໝ່', 'admin',' 0',0,0,0,'', '1','1','0000-00-00','-',NOW(),'-',NOW(),'-',NOW(),'1','1','','','');</v>
      </c>
    </row>
    <row r="105" spans="1:15" ht="20.100000000000001" customHeight="1">
      <c r="A105" s="41">
        <v>104</v>
      </c>
      <c r="B105" s="34" t="s">
        <v>127</v>
      </c>
      <c r="C105" s="41" t="s">
        <v>2277</v>
      </c>
      <c r="D105" s="78" t="s">
        <v>2093</v>
      </c>
      <c r="E105" s="46" t="s">
        <v>19</v>
      </c>
      <c r="F105" s="52">
        <v>0</v>
      </c>
      <c r="G105" s="47" t="s">
        <v>105</v>
      </c>
      <c r="H105" s="37">
        <v>320</v>
      </c>
      <c r="I105" s="46" t="s">
        <v>552</v>
      </c>
      <c r="J105" s="50"/>
      <c r="K105" s="81">
        <f t="shared" si="4"/>
        <v>1</v>
      </c>
      <c r="L105" s="81">
        <v>2</v>
      </c>
      <c r="M105" s="81">
        <f t="shared" si="5"/>
        <v>1</v>
      </c>
      <c r="N105" s="81" t="str">
        <f t="shared" si="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('1','E0000104','ຂໍ້ຮັບລາງວາຍເວເຫລັກ HANGER SUPPORT 3" X 3"  (75 X 75) ','','','','', '', '','','ຊຸດ',1,3,2,NOW(), 0, '0000-00-00 00:00:00', 0, '2',0,0 ); </v>
      </c>
      <c r="O105" s="81" t="str">
        <f t="shared" si="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0,0,'320', 1, 1, 2, NOW(), 'ຮັບສິນຄ້າເຂົ້າໃໝ່', 'admin',' 0',0,0,0,'', '1','1','0000-00-00','-',NOW(),'-',NOW(),'-',NOW(),'1','1','','','');</v>
      </c>
    </row>
    <row r="106" spans="1:15" ht="20.100000000000001" customHeight="1">
      <c r="A106" s="41">
        <v>105</v>
      </c>
      <c r="B106" s="34" t="s">
        <v>127</v>
      </c>
      <c r="C106" s="41" t="s">
        <v>2278</v>
      </c>
      <c r="D106" s="78" t="s">
        <v>2092</v>
      </c>
      <c r="E106" s="46" t="s">
        <v>19</v>
      </c>
      <c r="F106" s="52">
        <v>0</v>
      </c>
      <c r="G106" s="47" t="s">
        <v>105</v>
      </c>
      <c r="H106" s="37">
        <v>1710</v>
      </c>
      <c r="I106" s="163" t="s">
        <v>652</v>
      </c>
      <c r="J106" s="50"/>
      <c r="K106" s="81">
        <f t="shared" si="4"/>
        <v>1</v>
      </c>
      <c r="L106" s="81">
        <v>2</v>
      </c>
      <c r="M106" s="81">
        <f t="shared" si="5"/>
        <v>1</v>
      </c>
      <c r="N106" s="81" t="str">
        <f t="shared" si="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('1','E0000105','ຂໍ້ຮັບລາງວາຍເວເຫລັກ HANGER SUPPORT 2" X 4"  (50 X 100)  10ຊຸດ/ຖົງ','','','','', '', '','','ຊຸດ',1,3,2,NOW(), 0, '0000-00-00 00:00:00', 0, '2',0,0 ); </v>
      </c>
      <c r="O106" s="81" t="str">
        <f t="shared" si="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0,0,'1710', 1, 1, 2, NOW(), 'ຮັບສິນຄ້າເຂົ້າໃໝ່', 'admin',' 0',0,0,0,'', '1','1','0000-00-00','-',NOW(),'-',NOW(),'-',NOW(),'1','1','','','');</v>
      </c>
    </row>
    <row r="107" spans="1:15" ht="20.100000000000001" customHeight="1">
      <c r="A107" s="41">
        <v>106</v>
      </c>
      <c r="B107" s="34" t="s">
        <v>127</v>
      </c>
      <c r="C107" s="41" t="s">
        <v>2279</v>
      </c>
      <c r="D107" s="78" t="s">
        <v>2091</v>
      </c>
      <c r="E107" s="46" t="s">
        <v>19</v>
      </c>
      <c r="F107" s="52">
        <v>0</v>
      </c>
      <c r="G107" s="47" t="s">
        <v>105</v>
      </c>
      <c r="H107" s="37">
        <v>1360</v>
      </c>
      <c r="I107" s="163" t="s">
        <v>652</v>
      </c>
      <c r="J107" s="50"/>
      <c r="K107" s="81">
        <f t="shared" si="4"/>
        <v>1</v>
      </c>
      <c r="L107" s="81">
        <v>2</v>
      </c>
      <c r="M107" s="81">
        <f t="shared" si="5"/>
        <v>1</v>
      </c>
      <c r="N107" s="81" t="str">
        <f t="shared" si="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('1','E0000106','ຂໍ້ຮັບລາງວາຍເວເຫລັກ HANGER SUPPORT 4" X 4" (100 X 100)  10ຊຸດ/ຖົງ','','','','', '', '','','ຊຸດ',1,3,2,NOW(), 0, '0000-00-00 00:00:00', 0, '2',0,0 ); </v>
      </c>
      <c r="O107" s="81" t="str">
        <f t="shared" si="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0,0,'1360', 1, 1, 2, NOW(), 'ຮັບສິນຄ້າເຂົ້າໃໝ່', 'admin',' 0',0,0,0,'', '1','1','0000-00-00','-',NOW(),'-',NOW(),'-',NOW(),'1','1','','','');</v>
      </c>
    </row>
    <row r="108" spans="1:15" ht="20.100000000000001" customHeight="1">
      <c r="A108" s="41">
        <v>107</v>
      </c>
      <c r="B108" s="34" t="s">
        <v>127</v>
      </c>
      <c r="C108" s="41" t="s">
        <v>2280</v>
      </c>
      <c r="D108" s="78" t="s">
        <v>2090</v>
      </c>
      <c r="E108" s="46" t="s">
        <v>19</v>
      </c>
      <c r="F108" s="52">
        <v>0</v>
      </c>
      <c r="G108" s="47" t="s">
        <v>105</v>
      </c>
      <c r="H108" s="37">
        <v>90</v>
      </c>
      <c r="I108" s="163" t="s">
        <v>652</v>
      </c>
      <c r="J108" s="50"/>
      <c r="K108" s="81">
        <f t="shared" si="4"/>
        <v>1</v>
      </c>
      <c r="L108" s="81">
        <v>2</v>
      </c>
      <c r="M108" s="81">
        <f t="shared" si="5"/>
        <v>1</v>
      </c>
      <c r="N108" s="81" t="str">
        <f t="shared" si="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('1','E0000107','ຂໍ້ຮັບລາງວາຍເວເຫລັກ HANGER SUPPORT 4" X 8" (100 X 200) ','','','','', '', '','','ຊຸດ',1,3,2,NOW(), 0, '0000-00-00 00:00:00', 0, '2',0,0 ); </v>
      </c>
      <c r="O108" s="81" t="str">
        <f t="shared" si="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0,0,'90', 1, 1, 2, NOW(), 'ຮັບສິນຄ້າເຂົ້າໃໝ່', 'admin',' 0',0,0,0,'', '1','1','0000-00-00','-',NOW(),'-',NOW(),'-',NOW(),'1','1','','','');</v>
      </c>
    </row>
    <row r="109" spans="1:15" ht="20.100000000000001" customHeight="1">
      <c r="A109" s="41">
        <v>108</v>
      </c>
      <c r="B109" s="34" t="s">
        <v>127</v>
      </c>
      <c r="C109" s="41" t="s">
        <v>2281</v>
      </c>
      <c r="D109" s="13" t="s">
        <v>2094</v>
      </c>
      <c r="E109" s="4" t="s">
        <v>4</v>
      </c>
      <c r="F109" s="49">
        <v>0</v>
      </c>
      <c r="G109" s="47" t="s">
        <v>105</v>
      </c>
      <c r="H109" s="8">
        <v>30</v>
      </c>
      <c r="I109" s="39" t="s">
        <v>484</v>
      </c>
      <c r="J109" s="50"/>
      <c r="K109" s="81">
        <f t="shared" si="4"/>
        <v>1</v>
      </c>
      <c r="L109" s="81">
        <v>2</v>
      </c>
      <c r="M109" s="81">
        <f t="shared" si="5"/>
        <v>1</v>
      </c>
      <c r="N109" s="81" t="str">
        <f t="shared" si="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('1','E0000108','ຂໍຮັບລາງວາຍເວເຫລັກ HANGER SUPPORT 4"X 10" (100 X 250) 10ຊຸດ/ຖົງ','','','','', '', '','','ອັນ',1,3,2,NOW(), 0, '0000-00-00 00:00:00', 0, '2',0,0 ); </v>
      </c>
      <c r="O109" s="81" t="str">
        <f t="shared" si="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0,0,'30', 1, 1, 2, NOW(), 'ຮັບສິນຄ້າເຂົ້າໃໝ່', 'admin',' 0',0,0,0,'', '1','1','0000-00-00','-',NOW(),'-',NOW(),'-',NOW(),'1','1','','','');</v>
      </c>
    </row>
    <row r="110" spans="1:15" ht="20.100000000000001" customHeight="1">
      <c r="A110" s="41">
        <v>109</v>
      </c>
      <c r="B110" s="34" t="s">
        <v>127</v>
      </c>
      <c r="C110" s="41" t="s">
        <v>2282</v>
      </c>
      <c r="D110" s="13" t="s">
        <v>204</v>
      </c>
      <c r="E110" s="4" t="s">
        <v>4</v>
      </c>
      <c r="F110" s="49">
        <v>0</v>
      </c>
      <c r="G110" s="47" t="s">
        <v>105</v>
      </c>
      <c r="H110" s="8">
        <v>6785</v>
      </c>
      <c r="I110" s="163" t="s">
        <v>652</v>
      </c>
      <c r="J110" s="50"/>
      <c r="K110" s="81">
        <f t="shared" si="4"/>
        <v>1</v>
      </c>
      <c r="L110" s="81">
        <v>2</v>
      </c>
      <c r="M110" s="81">
        <f t="shared" si="5"/>
        <v>1</v>
      </c>
      <c r="N110" s="81" t="str">
        <f t="shared" si="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('1','E0000109','ຄອນເນັດເຕີ ທໍ່ໄຟ  1/2''  EMT  100 ອັນ/ຖົງ','','','','', '', '','','ອັນ',1,3,2,NOW(), 0, '0000-00-00 00:00:00', 0, '2',0,0 ); </v>
      </c>
      <c r="O110" s="81" t="str">
        <f t="shared" si="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0,0,'6785', 1, 1, 2, NOW(), 'ຮັບສິນຄ້າເຂົ້າໃໝ່', 'admin',' 0',0,0,0,'', '1','1','0000-00-00','-',NOW(),'-',NOW(),'-',NOW(),'1','1','','','');</v>
      </c>
    </row>
    <row r="111" spans="1:15" ht="20.100000000000001" customHeight="1">
      <c r="A111" s="41">
        <v>110</v>
      </c>
      <c r="B111" s="34" t="s">
        <v>127</v>
      </c>
      <c r="C111" s="41" t="s">
        <v>2283</v>
      </c>
      <c r="D111" s="13" t="s">
        <v>205</v>
      </c>
      <c r="E111" s="4" t="s">
        <v>4</v>
      </c>
      <c r="F111" s="49">
        <v>0</v>
      </c>
      <c r="G111" s="47" t="s">
        <v>105</v>
      </c>
      <c r="H111" s="8">
        <v>4492</v>
      </c>
      <c r="I111" s="163" t="s">
        <v>652</v>
      </c>
      <c r="J111" s="50"/>
      <c r="K111" s="81">
        <f t="shared" si="4"/>
        <v>1</v>
      </c>
      <c r="L111" s="81">
        <v>2</v>
      </c>
      <c r="M111" s="81">
        <f t="shared" si="5"/>
        <v>1</v>
      </c>
      <c r="N111" s="81" t="str">
        <f t="shared" si="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('1','E0000110','ຄອນເນັດເຕີ ທໍ່ໄຟ  3/4''  EMT    50 ອັນ/ຖົງ','','','','', '', '','','ອັນ',1,3,2,NOW(), 0, '0000-00-00 00:00:00', 0, '2',0,0 ); </v>
      </c>
      <c r="O111" s="81" t="str">
        <f t="shared" si="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0,0,'4492', 1, 1, 2, NOW(), 'ຮັບສິນຄ້າເຂົ້າໃໝ່', 'admin',' 0',0,0,0,'', '1','1','0000-00-00','-',NOW(),'-',NOW(),'-',NOW(),'1','1','','','');</v>
      </c>
    </row>
    <row r="112" spans="1:15" ht="20.100000000000001" customHeight="1">
      <c r="A112" s="41">
        <v>111</v>
      </c>
      <c r="B112" s="34" t="s">
        <v>127</v>
      </c>
      <c r="C112" s="41" t="s">
        <v>2284</v>
      </c>
      <c r="D112" s="13" t="s">
        <v>2105</v>
      </c>
      <c r="E112" s="4" t="s">
        <v>4</v>
      </c>
      <c r="F112" s="49">
        <v>0</v>
      </c>
      <c r="G112" s="47" t="s">
        <v>105</v>
      </c>
      <c r="H112" s="8">
        <v>907</v>
      </c>
      <c r="I112" s="163" t="s">
        <v>652</v>
      </c>
      <c r="J112" s="50"/>
      <c r="K112" s="81">
        <f t="shared" si="4"/>
        <v>1</v>
      </c>
      <c r="L112" s="81">
        <v>2</v>
      </c>
      <c r="M112" s="81">
        <f t="shared" si="5"/>
        <v>1</v>
      </c>
      <c r="N112" s="81" t="str">
        <f t="shared" si="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('1','E0000111','ຄອນເນັດເຕີ ທໍ່ໄຟ  1''     EMT    50 ອັນ/ຖົງ','','','','', '', '','','ອັນ',1,3,2,NOW(), 0, '0000-00-00 00:00:00', 0, '2',0,0 ); </v>
      </c>
      <c r="O112" s="81" t="str">
        <f t="shared" si="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0,0,'907', 1, 1, 2, NOW(), 'ຮັບສິນຄ້າເຂົ້າໃໝ່', 'admin',' 0',0,0,0,'', '1','1','0000-00-00','-',NOW(),'-',NOW(),'-',NOW(),'1','1','','','');</v>
      </c>
    </row>
    <row r="113" spans="1:15" ht="20.100000000000001" customHeight="1">
      <c r="A113" s="41">
        <v>112</v>
      </c>
      <c r="B113" s="34" t="s">
        <v>127</v>
      </c>
      <c r="C113" s="41" t="s">
        <v>2285</v>
      </c>
      <c r="D113" s="45" t="s">
        <v>2107</v>
      </c>
      <c r="E113" s="46" t="s">
        <v>4</v>
      </c>
      <c r="F113" s="52">
        <v>0</v>
      </c>
      <c r="G113" s="47" t="s">
        <v>105</v>
      </c>
      <c r="H113" s="37">
        <v>35</v>
      </c>
      <c r="I113" s="46" t="s">
        <v>552</v>
      </c>
      <c r="J113" s="50"/>
      <c r="K113" s="81">
        <f t="shared" si="4"/>
        <v>1</v>
      </c>
      <c r="L113" s="81">
        <v>2</v>
      </c>
      <c r="M113" s="81">
        <f t="shared" si="5"/>
        <v>1</v>
      </c>
      <c r="N113" s="81" t="str">
        <f t="shared" si="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('1','E0000112','ຄອນເນັກເຕີ້ ທໍ່ໄຟ  1 1/2''  EMT   50 ອັນ/ຖົງ','','','','', '', '','','ອັນ',1,3,2,NOW(), 0, '0000-00-00 00:00:00', 0, '2',0,0 ); </v>
      </c>
      <c r="O113" s="81" t="str">
        <f t="shared" si="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0,0,'35', 1, 1, 2, NOW(), 'ຮັບສິນຄ້າເຂົ້າໃໝ່', 'admin',' 0',0,0,0,'', '1','1','0000-00-00','-',NOW(),'-',NOW(),'-',NOW(),'1','1','','','');</v>
      </c>
    </row>
    <row r="114" spans="1:15" ht="20.100000000000001" customHeight="1">
      <c r="A114" s="41">
        <v>113</v>
      </c>
      <c r="B114" s="34" t="s">
        <v>127</v>
      </c>
      <c r="C114" s="41" t="s">
        <v>2286</v>
      </c>
      <c r="D114" s="45" t="s">
        <v>2104</v>
      </c>
      <c r="E114" s="46" t="s">
        <v>4</v>
      </c>
      <c r="F114" s="52">
        <v>0</v>
      </c>
      <c r="G114" s="47" t="s">
        <v>105</v>
      </c>
      <c r="H114" s="37">
        <v>7</v>
      </c>
      <c r="I114" s="46" t="s">
        <v>552</v>
      </c>
      <c r="J114" s="50"/>
      <c r="K114" s="81">
        <f t="shared" si="4"/>
        <v>1</v>
      </c>
      <c r="L114" s="81">
        <v>2</v>
      </c>
      <c r="M114" s="81">
        <f t="shared" si="5"/>
        <v>1</v>
      </c>
      <c r="N114" s="81" t="str">
        <f t="shared" si="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('1','E0000113','ຄອນເນັກເຕີ້  PVC  3/8"  ສີເຫລຶອງ    ','','','','', '', '','','ອັນ',1,3,2,NOW(), 0, '0000-00-00 00:00:00', 0, '2',0,0 ); </v>
      </c>
      <c r="O114" s="81" t="str">
        <f t="shared" si="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0,0,'7', 1, 1, 2, NOW(), 'ຮັບສິນຄ້າເຂົ້າໃໝ່', 'admin',' 0',0,0,0,'', '1','1','0000-00-00','-',NOW(),'-',NOW(),'-',NOW(),'1','1','','','');</v>
      </c>
    </row>
    <row r="115" spans="1:15" ht="20.100000000000001" customHeight="1">
      <c r="A115" s="41">
        <v>114</v>
      </c>
      <c r="B115" s="34" t="s">
        <v>127</v>
      </c>
      <c r="C115" s="41" t="s">
        <v>2287</v>
      </c>
      <c r="D115" s="33" t="s">
        <v>1996</v>
      </c>
      <c r="E115" s="34" t="s">
        <v>4</v>
      </c>
      <c r="F115" s="36">
        <v>6</v>
      </c>
      <c r="G115" s="68" t="s">
        <v>671</v>
      </c>
      <c r="H115" s="36">
        <v>25</v>
      </c>
      <c r="I115" s="34" t="s">
        <v>1456</v>
      </c>
      <c r="J115" s="50"/>
      <c r="K115" s="81">
        <f t="shared" si="4"/>
        <v>2</v>
      </c>
      <c r="L115" s="81">
        <v>2</v>
      </c>
      <c r="M115" s="81">
        <f t="shared" si="5"/>
        <v>3</v>
      </c>
      <c r="N115" s="81" t="str">
        <f t="shared" si="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('2','E0000114','ຄອນເນັກເຕີ້  PVC  1/2   ສີເຫລືອງ','','','','', '', '','','ອັນ',1,3,2,NOW(), 0, '0000-00-00 00:00:00', 0, '2',0,0 ); </v>
      </c>
      <c r="O115" s="81" t="str">
        <f t="shared" si="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'2', '2024-04-10', (SELECT MAX(materialID) as materialID FROM tb_material WHERE info_id= '2'), 0,0,'25', 1, 1, 2, NOW(), 'ຮັບສິນຄ້າເຂົ້າໃໝ່', 'admin',' 6',0,0,0,'', '1','1','0000-00-00','-',NOW(),'-',NOW(),'-',NOW(),'3','1','','','');</v>
      </c>
    </row>
    <row r="116" spans="1:15" ht="20.100000000000001" customHeight="1">
      <c r="A116" s="41">
        <v>115</v>
      </c>
      <c r="B116" s="34" t="s">
        <v>127</v>
      </c>
      <c r="C116" s="41" t="s">
        <v>2288</v>
      </c>
      <c r="D116" s="33" t="s">
        <v>1996</v>
      </c>
      <c r="E116" s="34" t="s">
        <v>4</v>
      </c>
      <c r="F116" s="36">
        <v>5</v>
      </c>
      <c r="G116" s="68" t="s">
        <v>671</v>
      </c>
      <c r="H116" s="36">
        <v>80</v>
      </c>
      <c r="I116" s="34" t="s">
        <v>569</v>
      </c>
      <c r="J116" s="50"/>
      <c r="K116" s="81">
        <f t="shared" si="4"/>
        <v>3</v>
      </c>
      <c r="L116" s="81">
        <v>2</v>
      </c>
      <c r="M116" s="81">
        <f t="shared" si="5"/>
        <v>3</v>
      </c>
      <c r="N116" s="81" t="str">
        <f t="shared" si="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('3','E0000115','ຄອນເນັກເຕີ້  PVC  1/2   ສີເຫລືອງ','','','','', '', '','','ອັນ',1,3,2,NOW(), 0, '0000-00-00 00:00:00', 0, '2',0,0 ); </v>
      </c>
      <c r="O116" s="81" t="str">
        <f t="shared" si="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'3', '2024-04-10', (SELECT MAX(materialID) as materialID FROM tb_material WHERE info_id= '3'), 0,0,'80', 1, 1, 2, NOW(), 'ຮັບສິນຄ້າເຂົ້າໃໝ່', 'admin',' 5',0,0,0,'', '1','1','0000-00-00','-',NOW(),'-',NOW(),'-',NOW(),'3','1','','','');</v>
      </c>
    </row>
    <row r="117" spans="1:15" ht="20.100000000000001" customHeight="1">
      <c r="A117" s="41">
        <v>116</v>
      </c>
      <c r="B117" s="34" t="s">
        <v>127</v>
      </c>
      <c r="C117" s="41" t="s">
        <v>2289</v>
      </c>
      <c r="D117" s="45" t="s">
        <v>2103</v>
      </c>
      <c r="E117" s="46" t="s">
        <v>4</v>
      </c>
      <c r="F117" s="52">
        <v>0</v>
      </c>
      <c r="G117" s="47" t="s">
        <v>105</v>
      </c>
      <c r="H117" s="37">
        <v>19</v>
      </c>
      <c r="I117" s="46" t="s">
        <v>552</v>
      </c>
      <c r="J117" s="50"/>
      <c r="K117" s="81">
        <f t="shared" si="4"/>
        <v>1</v>
      </c>
      <c r="L117" s="81">
        <v>2</v>
      </c>
      <c r="M117" s="81">
        <f t="shared" si="5"/>
        <v>1</v>
      </c>
      <c r="N117" s="81" t="str">
        <f t="shared" si="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('1','E0000116','ຄອນເນັກເຕີ້  PVC  3/4"  ສີເຫລຶອງ   ','','','','', '', '','','ອັນ',1,3,2,NOW(), 0, '0000-00-00 00:00:00', 0, '2',0,0 ); </v>
      </c>
      <c r="O117" s="81" t="str">
        <f t="shared" si="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0,0,'19', 1, 1, 2, NOW(), 'ຮັບສິນຄ້າເຂົ້າໃໝ່', 'admin',' 0',0,0,0,'', '1','1','0000-00-00','-',NOW(),'-',NOW(),'-',NOW(),'1','1','','','');</v>
      </c>
    </row>
    <row r="118" spans="1:15" ht="20.100000000000001" customHeight="1">
      <c r="A118" s="41">
        <v>117</v>
      </c>
      <c r="B118" s="34" t="s">
        <v>127</v>
      </c>
      <c r="C118" s="41" t="s">
        <v>2290</v>
      </c>
      <c r="D118" s="20" t="s">
        <v>2106</v>
      </c>
      <c r="E118" s="4" t="s">
        <v>4</v>
      </c>
      <c r="F118" s="49">
        <v>0</v>
      </c>
      <c r="G118" s="47" t="s">
        <v>105</v>
      </c>
      <c r="H118" s="8">
        <v>2700</v>
      </c>
      <c r="I118" s="39" t="s">
        <v>484</v>
      </c>
      <c r="J118" s="50"/>
      <c r="K118" s="81">
        <f t="shared" si="4"/>
        <v>1</v>
      </c>
      <c r="L118" s="81">
        <v>2</v>
      </c>
      <c r="M118" s="81">
        <f t="shared" si="5"/>
        <v>1</v>
      </c>
      <c r="N118" s="81" t="str">
        <f t="shared" si="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('1','E0000117','ຄອນເນັດເຕີ ທໍ່ເຟັກອອ່ນເຫລັກ    1/2   100 ອັນ/ຖົງ','','','','', '', '','','ອັນ',1,3,2,NOW(), 0, '0000-00-00 00:00:00', 0, '2',0,0 ); </v>
      </c>
      <c r="O118" s="81" t="str">
        <f t="shared" si="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0,0,'2700', 1, 1, 2, NOW(), 'ຮັບສິນຄ້າເຂົ້າໃໝ່', 'admin',' 0',0,0,0,'', '1','1','0000-00-00','-',NOW(),'-',NOW(),'-',NOW(),'1','1','','','');</v>
      </c>
    </row>
    <row r="119" spans="1:15" ht="20.100000000000001" customHeight="1">
      <c r="A119" s="41">
        <v>118</v>
      </c>
      <c r="B119" s="34" t="s">
        <v>127</v>
      </c>
      <c r="C119" s="41" t="s">
        <v>2291</v>
      </c>
      <c r="D119" s="45" t="s">
        <v>4307</v>
      </c>
      <c r="E119" s="46" t="s">
        <v>4</v>
      </c>
      <c r="F119" s="52">
        <v>0</v>
      </c>
      <c r="G119" s="47" t="s">
        <v>105</v>
      </c>
      <c r="H119" s="37">
        <v>116</v>
      </c>
      <c r="I119" s="46" t="s">
        <v>552</v>
      </c>
      <c r="J119" s="50"/>
      <c r="K119" s="81">
        <f t="shared" si="4"/>
        <v>1</v>
      </c>
      <c r="L119" s="81">
        <v>2</v>
      </c>
      <c r="M119" s="81">
        <f t="shared" si="5"/>
        <v>1</v>
      </c>
      <c r="N119" s="81" t="str">
        <f t="shared" si="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('1','E0000118','ຄອນເນັກເຕີ້ ທໍ່ອອ່ນເຫລັກກັນນ້ຳ   TGF  1/2"','','','','', '', '','','ອັນ',1,3,2,NOW(), 0, '0000-00-00 00:00:00', 0, '2',0,0 ); </v>
      </c>
      <c r="O119" s="81" t="str">
        <f t="shared" si="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0,0,'116', 1, 1, 2, NOW(), 'ຮັບສິນຄ້າເຂົ້າໃໝ່', 'admin',' 0',0,0,0,'', '1','1','0000-00-00','-',NOW(),'-',NOW(),'-',NOW(),'1','1','','','');</v>
      </c>
    </row>
    <row r="120" spans="1:15" ht="20.100000000000001" customHeight="1">
      <c r="A120" s="41">
        <v>119</v>
      </c>
      <c r="B120" s="34" t="s">
        <v>127</v>
      </c>
      <c r="C120" s="41" t="s">
        <v>2292</v>
      </c>
      <c r="D120" s="45" t="s">
        <v>4304</v>
      </c>
      <c r="E120" s="46" t="s">
        <v>4</v>
      </c>
      <c r="F120" s="52">
        <v>0</v>
      </c>
      <c r="G120" s="47" t="s">
        <v>105</v>
      </c>
      <c r="H120" s="37">
        <v>95</v>
      </c>
      <c r="I120" s="163" t="s">
        <v>652</v>
      </c>
      <c r="J120" s="50"/>
      <c r="K120" s="81">
        <f t="shared" si="4"/>
        <v>1</v>
      </c>
      <c r="L120" s="81">
        <v>2</v>
      </c>
      <c r="M120" s="81">
        <f t="shared" si="5"/>
        <v>1</v>
      </c>
      <c r="N120" s="81" t="str">
        <f t="shared" si="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('1','E0000119','ຄອນເນັກເຕີ້ ທໍ່ອອ່ນເຫລັກກັນນ້ຳ   TGF  3/4"','','','','', '', '','','ອັນ',1,3,2,NOW(), 0, '0000-00-00 00:00:00', 0, '2',0,0 ); </v>
      </c>
      <c r="O120" s="81" t="str">
        <f t="shared" si="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0,0,'95', 1, 1, 2, NOW(), 'ຮັບສິນຄ້າເຂົ້າໃໝ່', 'admin',' 0',0,0,0,'', '1','1','0000-00-00','-',NOW(),'-',NOW(),'-',NOW(),'1','1','','','');</v>
      </c>
    </row>
    <row r="121" spans="1:15" ht="20.100000000000001" customHeight="1">
      <c r="A121" s="41">
        <v>120</v>
      </c>
      <c r="B121" s="34" t="s">
        <v>127</v>
      </c>
      <c r="C121" s="41" t="s">
        <v>2293</v>
      </c>
      <c r="D121" s="45" t="s">
        <v>4305</v>
      </c>
      <c r="E121" s="46" t="s">
        <v>4</v>
      </c>
      <c r="F121" s="52">
        <v>0</v>
      </c>
      <c r="G121" s="47" t="s">
        <v>105</v>
      </c>
      <c r="H121" s="37">
        <v>15</v>
      </c>
      <c r="I121" s="46" t="s">
        <v>552</v>
      </c>
      <c r="J121" s="50"/>
      <c r="K121" s="81">
        <f t="shared" si="4"/>
        <v>1</v>
      </c>
      <c r="L121" s="81">
        <v>2</v>
      </c>
      <c r="M121" s="81">
        <f t="shared" si="5"/>
        <v>1</v>
      </c>
      <c r="N121" s="81" t="str">
        <f t="shared" si="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('1','E0000120','ຄອນເນັກເຕີ້ ທໍ່ອອ່ນເຫລັກກັນນ້ຳ   TGF  1"','','','','', '', '','','ອັນ',1,3,2,NOW(), 0, '0000-00-00 00:00:00', 0, '2',0,0 ); </v>
      </c>
      <c r="O121" s="81" t="str">
        <f t="shared" si="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0,0,'15', 1, 1, 2, NOW(), 'ຮັບສິນຄ້າເຂົ້າໃໝ່', 'admin',' 0',0,0,0,'', '1','1','0000-00-00','-',NOW(),'-',NOW(),'-',NOW(),'1','1','','','');</v>
      </c>
    </row>
    <row r="122" spans="1:15" ht="20.100000000000001" customHeight="1">
      <c r="A122" s="41">
        <v>121</v>
      </c>
      <c r="B122" s="34" t="s">
        <v>127</v>
      </c>
      <c r="C122" s="41" t="s">
        <v>2294</v>
      </c>
      <c r="D122" s="45" t="s">
        <v>4306</v>
      </c>
      <c r="E122" s="46" t="s">
        <v>4</v>
      </c>
      <c r="F122" s="52">
        <v>0</v>
      </c>
      <c r="G122" s="47" t="s">
        <v>105</v>
      </c>
      <c r="H122" s="37">
        <v>133</v>
      </c>
      <c r="I122" s="163" t="s">
        <v>652</v>
      </c>
      <c r="J122" s="50"/>
      <c r="K122" s="81">
        <f t="shared" si="4"/>
        <v>1</v>
      </c>
      <c r="L122" s="81">
        <v>2</v>
      </c>
      <c r="M122" s="81">
        <f t="shared" si="5"/>
        <v>1</v>
      </c>
      <c r="N122" s="81" t="str">
        <f t="shared" si="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('1','E0000121','ຄອນເນັກເຕີ້ ທໍ່ອອ່ນເຫລັກກັນນ້ຳ   TGF  1 1/2"','','','','', '', '','','ອັນ',1,3,2,NOW(), 0, '0000-00-00 00:00:00', 0, '2',0,0 ); </v>
      </c>
      <c r="O122" s="81" t="str">
        <f t="shared" si="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0,0,'133', 1, 1, 2, NOW(), 'ຮັບສິນຄ້າເຂົ້າໃໝ່', 'admin',' 0',0,0,0,'', '1','1','0000-00-00','-',NOW(),'-',NOW(),'-',NOW(),'1','1','','','');</v>
      </c>
    </row>
    <row r="123" spans="1:15" ht="20.100000000000001" customHeight="1">
      <c r="A123" s="41">
        <v>122</v>
      </c>
      <c r="B123" s="34" t="s">
        <v>127</v>
      </c>
      <c r="C123" s="41" t="s">
        <v>2295</v>
      </c>
      <c r="D123" s="45" t="s">
        <v>2001</v>
      </c>
      <c r="E123" s="46" t="s">
        <v>19</v>
      </c>
      <c r="F123" s="52">
        <v>0</v>
      </c>
      <c r="G123" s="47" t="s">
        <v>105</v>
      </c>
      <c r="H123" s="37">
        <v>150</v>
      </c>
      <c r="I123" s="46" t="s">
        <v>552</v>
      </c>
      <c r="J123" s="50"/>
      <c r="K123" s="81">
        <f t="shared" si="4"/>
        <v>1</v>
      </c>
      <c r="L123" s="81">
        <v>2</v>
      </c>
      <c r="M123" s="81">
        <f t="shared" si="5"/>
        <v>1</v>
      </c>
      <c r="N123" s="81" t="str">
        <f t="shared" si="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('1','E0000122','ແຄ້ມປະກົບຄູ່   IMC 3 1/2''  ''PIPE - CLAMP FOR C - CHANNEL''  50 ຊຸດ / ແກັດ','','','','', '', '','','ຊຸດ',1,3,2,NOW(), 0, '0000-00-00 00:00:00', 0, '2',0,0 ); </v>
      </c>
      <c r="O123" s="81" t="str">
        <f t="shared" si="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0,0,'150', 1, 1, 2, NOW(), 'ຮັບສິນຄ້າເຂົ້າໃໝ່', 'admin',' 0',0,0,0,'', '1','1','0000-00-00','-',NOW(),'-',NOW(),'-',NOW(),'1','1','','','');</v>
      </c>
    </row>
    <row r="124" spans="1:15" ht="20.100000000000001" customHeight="1">
      <c r="A124" s="41">
        <v>123</v>
      </c>
      <c r="B124" s="34" t="s">
        <v>127</v>
      </c>
      <c r="C124" s="41" t="s">
        <v>2296</v>
      </c>
      <c r="D124" s="45" t="s">
        <v>2000</v>
      </c>
      <c r="E124" s="46" t="s">
        <v>19</v>
      </c>
      <c r="F124" s="52">
        <v>0</v>
      </c>
      <c r="G124" s="47" t="s">
        <v>105</v>
      </c>
      <c r="H124" s="37">
        <v>100</v>
      </c>
      <c r="I124" s="46" t="s">
        <v>552</v>
      </c>
      <c r="J124" s="50"/>
      <c r="K124" s="81">
        <f t="shared" si="4"/>
        <v>1</v>
      </c>
      <c r="L124" s="81">
        <v>2</v>
      </c>
      <c r="M124" s="81">
        <f t="shared" si="5"/>
        <v>1</v>
      </c>
      <c r="N124" s="81" t="str">
        <f t="shared" si="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('1','E0000123','ແຄ້ມປະກົບຄູ່   IMC 2 1/2''  ''PIPE - CLAMP FOR C - CHANNEL''  100 ຊຸດ / ແກັດ','','','','', '', '','','ຊຸດ',1,3,2,NOW(), 0, '0000-00-00 00:00:00', 0, '2',0,0 ); </v>
      </c>
      <c r="O124" s="81" t="str">
        <f t="shared" si="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0,0,'100', 1, 1, 2, NOW(), 'ຮັບສິນຄ້າເຂົ້າໃໝ່', 'admin',' 0',0,0,0,'', '1','1','0000-00-00','-',NOW(),'-',NOW(),'-',NOW(),'1','1','','','');</v>
      </c>
    </row>
    <row r="125" spans="1:15" ht="20.100000000000001" customHeight="1">
      <c r="A125" s="41">
        <v>124</v>
      </c>
      <c r="B125" s="34" t="s">
        <v>127</v>
      </c>
      <c r="C125" s="41" t="s">
        <v>2297</v>
      </c>
      <c r="D125" s="45" t="s">
        <v>1999</v>
      </c>
      <c r="E125" s="46" t="s">
        <v>19</v>
      </c>
      <c r="F125" s="52">
        <v>0</v>
      </c>
      <c r="G125" s="47" t="s">
        <v>105</v>
      </c>
      <c r="H125" s="37">
        <v>100</v>
      </c>
      <c r="I125" s="46" t="s">
        <v>552</v>
      </c>
      <c r="J125" s="50"/>
      <c r="K125" s="81">
        <f t="shared" si="4"/>
        <v>1</v>
      </c>
      <c r="L125" s="81">
        <v>2</v>
      </c>
      <c r="M125" s="81">
        <f t="shared" si="5"/>
        <v>1</v>
      </c>
      <c r="N125" s="81" t="str">
        <f t="shared" si="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('1','E0000124','ແຄ້ມປະກົບຄູ່   IMC 2 ''       ''PIPE - CLAMP FOR C - CHANNEL''  100 ຊຸດ / ແກັດ','','','','', '', '','','ຊຸດ',1,3,2,NOW(), 0, '0000-00-00 00:00:00', 0, '2',0,0 ); </v>
      </c>
      <c r="O125" s="81" t="str">
        <f t="shared" si="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0,0,'100', 1, 1, 2, NOW(), 'ຮັບສິນຄ້າເຂົ້າໃໝ່', 'admin',' 0',0,0,0,'', '1','1','0000-00-00','-',NOW(),'-',NOW(),'-',NOW(),'1','1','','','');</v>
      </c>
    </row>
    <row r="126" spans="1:15" ht="20.100000000000001" customHeight="1">
      <c r="A126" s="41">
        <v>125</v>
      </c>
      <c r="B126" s="34" t="s">
        <v>127</v>
      </c>
      <c r="C126" s="41" t="s">
        <v>2298</v>
      </c>
      <c r="D126" s="45" t="s">
        <v>4426</v>
      </c>
      <c r="E126" s="46" t="s">
        <v>19</v>
      </c>
      <c r="F126" s="52">
        <v>0</v>
      </c>
      <c r="G126" s="47" t="s">
        <v>105</v>
      </c>
      <c r="H126" s="37">
        <v>200</v>
      </c>
      <c r="I126" s="46" t="s">
        <v>552</v>
      </c>
      <c r="J126" s="50"/>
      <c r="K126" s="81">
        <f t="shared" si="4"/>
        <v>1</v>
      </c>
      <c r="L126" s="81">
        <v>2</v>
      </c>
      <c r="M126" s="81">
        <f t="shared" si="5"/>
        <v>1</v>
      </c>
      <c r="N126" s="81" t="str">
        <f t="shared" si="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('1','E0000125','ແຄ້ມປະກົບຄູ່   IMC 1 1/2"  ''PIPE - CLAMP FOR C - CHANNEL''  200 ຊຸດ / ແກັດ','','','','', '', '','','ຊຸດ',1,3,2,NOW(), 0, '0000-00-00 00:00:00', 0, '2',0,0 ); </v>
      </c>
      <c r="O126" s="81" t="str">
        <f t="shared" si="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0,0,'200', 1, 1, 2, NOW(), 'ຮັບສິນຄ້າເຂົ້າໃໝ່', 'admin',' 0',0,0,0,'', '1','1','0000-00-00','-',NOW(),'-',NOW(),'-',NOW(),'1','1','','','');</v>
      </c>
    </row>
    <row r="127" spans="1:15" ht="20.100000000000001" customHeight="1">
      <c r="A127" s="41">
        <v>126</v>
      </c>
      <c r="B127" s="34" t="s">
        <v>127</v>
      </c>
      <c r="C127" s="41" t="s">
        <v>2299</v>
      </c>
      <c r="D127" s="45" t="s">
        <v>1997</v>
      </c>
      <c r="E127" s="46" t="s">
        <v>4</v>
      </c>
      <c r="F127" s="52">
        <v>0</v>
      </c>
      <c r="G127" s="47" t="s">
        <v>105</v>
      </c>
      <c r="H127" s="37">
        <v>20</v>
      </c>
      <c r="I127" s="46" t="s">
        <v>552</v>
      </c>
      <c r="J127" s="50"/>
      <c r="K127" s="81">
        <f t="shared" si="4"/>
        <v>1</v>
      </c>
      <c r="L127" s="81">
        <v>2</v>
      </c>
      <c r="M127" s="81">
        <f t="shared" si="5"/>
        <v>1</v>
      </c>
      <c r="N127" s="81" t="str">
        <f t="shared" si="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('1','E0000126','ແຄ້ມຈັບສາຍໄຟ  PG Clamp CU6-50 (ແຄ້ມພີຈີຄູ່)','','','','', '', '','','ອັນ',1,3,2,NOW(), 0, '0000-00-00 00:00:00', 0, '2',0,0 ); </v>
      </c>
      <c r="O127" s="81" t="str">
        <f t="shared" si="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0,0,'20', 1, 1, 2, NOW(), 'ຮັບສິນຄ້າເຂົ້າໃໝ່', 'admin',' 0',0,0,0,'', '1','1','0000-00-00','-',NOW(),'-',NOW(),'-',NOW(),'1','1','','','');</v>
      </c>
    </row>
    <row r="128" spans="1:15" ht="20.100000000000001" customHeight="1">
      <c r="A128" s="41">
        <v>127</v>
      </c>
      <c r="B128" s="34" t="s">
        <v>127</v>
      </c>
      <c r="C128" s="41" t="s">
        <v>2300</v>
      </c>
      <c r="D128" s="13" t="s">
        <v>51</v>
      </c>
      <c r="E128" s="4" t="s">
        <v>4</v>
      </c>
      <c r="F128" s="49">
        <v>0</v>
      </c>
      <c r="G128" s="47" t="s">
        <v>105</v>
      </c>
      <c r="H128" s="8">
        <v>78</v>
      </c>
      <c r="I128" s="39" t="s">
        <v>484</v>
      </c>
      <c r="J128" s="50"/>
      <c r="K128" s="81">
        <f t="shared" si="4"/>
        <v>1</v>
      </c>
      <c r="L128" s="81">
        <v>2</v>
      </c>
      <c r="M128" s="81">
        <f t="shared" si="5"/>
        <v>1</v>
      </c>
      <c r="N128" s="81" t="str">
        <f t="shared" si="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('1','E0000127','ແຄັມ ທອງເຫຼືອງ 2 ຮູ  CODE : CCS 185  150 - 185','','','','', '', '','','ອັນ',1,3,2,NOW(), 0, '0000-00-00 00:00:00', 0, '2',0,0 ); </v>
      </c>
      <c r="O128" s="81" t="str">
        <f t="shared" si="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0,0,'78', 1, 1, 2, NOW(), 'ຮັບສິນຄ້າເຂົ້າໃໝ່', 'admin',' 0',0,0,0,'', '1','1','0000-00-00','-',NOW(),'-',NOW(),'-',NOW(),'1','1','','','');</v>
      </c>
    </row>
    <row r="129" spans="1:15" ht="20.100000000000001" customHeight="1">
      <c r="A129" s="41">
        <v>128</v>
      </c>
      <c r="B129" s="34" t="s">
        <v>127</v>
      </c>
      <c r="C129" s="41" t="s">
        <v>2301</v>
      </c>
      <c r="D129" s="13" t="s">
        <v>52</v>
      </c>
      <c r="E129" s="4" t="s">
        <v>4</v>
      </c>
      <c r="F129" s="49">
        <v>0</v>
      </c>
      <c r="G129" s="47" t="s">
        <v>105</v>
      </c>
      <c r="H129" s="8">
        <v>10</v>
      </c>
      <c r="I129" s="39" t="s">
        <v>484</v>
      </c>
      <c r="J129" s="50"/>
      <c r="K129" s="81">
        <f t="shared" si="4"/>
        <v>1</v>
      </c>
      <c r="L129" s="81">
        <v>2</v>
      </c>
      <c r="M129" s="81">
        <f t="shared" si="5"/>
        <v>1</v>
      </c>
      <c r="N129" s="81" t="str">
        <f t="shared" si="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('1','E0000128','ແຄັມ ທອງເຫຼືອງ 2 ຮູ  CODE : SEC 185  120 - 186','','','','', '', '','','ອັນ',1,3,2,NOW(), 0, '0000-00-00 00:00:00', 0, '2',0,0 ); </v>
      </c>
      <c r="O129" s="81" t="str">
        <f t="shared" si="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0,0,'10', 1, 1, 2, NOW(), 'ຮັບສິນຄ້າເຂົ້າໃໝ່', 'admin',' 0',0,0,0,'', '1','1','0000-00-00','-',NOW(),'-',NOW(),'-',NOW(),'1','1','','','');</v>
      </c>
    </row>
    <row r="130" spans="1:15" ht="20.100000000000001" customHeight="1">
      <c r="A130" s="41">
        <v>129</v>
      </c>
      <c r="B130" s="34" t="s">
        <v>127</v>
      </c>
      <c r="C130" s="41" t="s">
        <v>2302</v>
      </c>
      <c r="D130" s="45" t="s">
        <v>1970</v>
      </c>
      <c r="E130" s="46" t="s">
        <v>95</v>
      </c>
      <c r="F130" s="48">
        <v>0</v>
      </c>
      <c r="G130" s="47" t="s">
        <v>105</v>
      </c>
      <c r="H130" s="36">
        <v>100</v>
      </c>
      <c r="I130" s="46" t="s">
        <v>552</v>
      </c>
      <c r="J130" s="50"/>
      <c r="K130" s="81">
        <f t="shared" si="4"/>
        <v>1</v>
      </c>
      <c r="L130" s="81">
        <v>2</v>
      </c>
      <c r="M130" s="81">
        <f t="shared" si="5"/>
        <v>1</v>
      </c>
      <c r="N130" s="81" t="str">
        <f t="shared" si="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('1','E0000129','ເຄື່ອງເປົ່າມື  AUTOMATIC HAND DRYER','','','','', '', '','','ໜ່ວຍ',1,3,2,NOW(), 0, '0000-00-00 00:00:00', 0, '2',0,0 ); </v>
      </c>
      <c r="O130" s="81" t="str">
        <f t="shared" si="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0,0,'100', 1, 1, 2, NOW(), 'ຮັບສິນຄ້າເຂົ້າໃໝ່', 'admin',' 0',0,0,0,'', '1','1','0000-00-00','-',NOW(),'-',NOW(),'-',NOW(),'1','1','','','');</v>
      </c>
    </row>
    <row r="131" spans="1:15" ht="20.100000000000001" customHeight="1">
      <c r="A131" s="41">
        <v>130</v>
      </c>
      <c r="B131" s="34" t="s">
        <v>127</v>
      </c>
      <c r="C131" s="41" t="s">
        <v>2303</v>
      </c>
      <c r="D131" s="45" t="s">
        <v>1969</v>
      </c>
      <c r="E131" s="46" t="s">
        <v>95</v>
      </c>
      <c r="F131" s="52">
        <v>0</v>
      </c>
      <c r="G131" s="47" t="s">
        <v>105</v>
      </c>
      <c r="H131" s="37">
        <v>9</v>
      </c>
      <c r="I131" s="163" t="s">
        <v>652</v>
      </c>
      <c r="J131" s="50"/>
      <c r="K131" s="81">
        <f t="shared" ref="K131:K194" si="8">_xlfn.IFS(I131="ສາງລາຍວັນສຳນັກງານໃຫຍ່",1,I131="ພະແນກບໍລິຫານສຳນັກງານໃຫຍ່",2,I131="ໄອເຕັກສູນວາງສະແດງສິນຄ້າ",3,I131="ໄອເຕັກມໍລ",4,I131="ໄອເຕັກສວນນ້ຳ",5,I131="ທົ່ງຂັນຄຳມໍລ",6,TRUE,1)</f>
        <v>1</v>
      </c>
      <c r="L131" s="81">
        <v>2</v>
      </c>
      <c r="M131" s="81">
        <f t="shared" ref="M131:M194" si="9">_xlfn.IFS(G131="ກີບ",1,G131="ບາດ",3,G131="ໂດລາ",2,TRUE,1)</f>
        <v>1</v>
      </c>
      <c r="N131" s="81" t="str">
        <f t="shared" ref="N131:N194" si="10">"INSERT INTO tb_material(info_id, mBarcode, materialName, materialRemark, materialRemark1, materialRemark2, uname1, unitQty1,uname2, unitQty2, uname3, unitQty3,status_id,user_add,date_add,user_edit,date_edit, min_stock, kf_id, ingredient, mOpenStock) " &amp; " Values ('"&amp; K131 &amp;"','"&amp; C131 &amp;"','"&amp; D131 &amp;"','','','','', '', '','','" &amp; E131 &amp;"',1,3,2,NOW(), 0, '0000-00-00 00:00:00', 0, '"&amp; L131&amp;"',0,0 ); "</f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('1','E0000130','ເຄື່ອງເຕີມອາກາດ ສຳຫລັບຖັງບຳບັດນ້ຳເສຍ  HIBLOW HP-200','','','','', '', '','','ໜ່ວຍ',1,3,2,NOW(), 0, '0000-00-00 00:00:00', 0, '2',0,0 ); </v>
      </c>
      <c r="O131" s="81" t="str">
        <f t="shared" ref="O131:O194" si="11">"INSERT INTO tb_transactiond ( tranID, info_id, date_tran, materialID, unitQty1, unitQty2, unitQty3, tranType, status_id, user_add, date_add, Dremark, staffName,  pur_price, pur_tax, sale_price, receive_dis, location_addr, openID," &amp; "   dbch, exp_date,bill_no, bill_date,whouse_no, whouse_date, po_no, po_date, cur_id, lot_no, `release`, sector, po_file) " &amp; "
VALUES ('778899776655431', '"&amp;K131&amp;"', '2024-04-10', (SELECT MAX(materialID) as materialID FROM tb_material WHERE info_id= '"&amp;K131&amp;"'), 0,0,'"&amp;H131&amp;"', 1, 1, 2, NOW(), 'ຮັບສິນຄ້າເຂົ້າໃໝ່', 'admin',' "&amp;F131&amp;"',0,0,0,'', '1','1','0000-00-00','-',NOW(),'-',NOW(),'-',NOW(),'"&amp;M131&amp;"','1','','','');"</f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0,0,'9', 1, 1, 2, NOW(), 'ຮັບສິນຄ້າເຂົ້າໃໝ່', 'admin',' 0',0,0,0,'', '1','1','0000-00-00','-',NOW(),'-',NOW(),'-',NOW(),'1','1','','','');</v>
      </c>
    </row>
    <row r="132" spans="1:15" ht="20.100000000000001" customHeight="1">
      <c r="A132" s="41">
        <v>131</v>
      </c>
      <c r="B132" s="34" t="s">
        <v>127</v>
      </c>
      <c r="C132" s="41" t="s">
        <v>2304</v>
      </c>
      <c r="D132" s="45" t="s">
        <v>1968</v>
      </c>
      <c r="E132" s="46" t="s">
        <v>95</v>
      </c>
      <c r="F132" s="52">
        <v>0</v>
      </c>
      <c r="G132" s="47" t="s">
        <v>105</v>
      </c>
      <c r="H132" s="37">
        <v>2</v>
      </c>
      <c r="I132" s="46" t="s">
        <v>552</v>
      </c>
      <c r="J132" s="50"/>
      <c r="K132" s="81">
        <f t="shared" si="8"/>
        <v>1</v>
      </c>
      <c r="L132" s="81">
        <v>2</v>
      </c>
      <c r="M132" s="81">
        <f t="shared" si="9"/>
        <v>1</v>
      </c>
      <c r="N132" s="81" t="str">
        <f t="shared" si="1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('1','E0000131','ເຄື່ອງເຕີມອາກາດ ສຳຫລັບຖັງບຳບັດນ້ຳເສຍ  MEMO COMPRESSOR LA - 120A','','','','', '', '','','ໜ່ວຍ',1,3,2,NOW(), 0, '0000-00-00 00:00:00', 0, '2',0,0 ); </v>
      </c>
      <c r="O132" s="81" t="str">
        <f t="shared" si="1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0,0,'2', 1, 1, 2, NOW(), 'ຮັບສິນຄ້າເຂົ້າໃໝ່', 'admin',' 0',0,0,0,'', '1','1','0000-00-00','-',NOW(),'-',NOW(),'-',NOW(),'1','1','','','');</v>
      </c>
    </row>
    <row r="133" spans="1:15" ht="20.100000000000001" customHeight="1">
      <c r="A133" s="41">
        <v>132</v>
      </c>
      <c r="B133" s="34" t="s">
        <v>127</v>
      </c>
      <c r="C133" s="41" t="s">
        <v>2305</v>
      </c>
      <c r="D133" s="45" t="s">
        <v>1967</v>
      </c>
      <c r="E133" s="46" t="s">
        <v>4</v>
      </c>
      <c r="F133" s="52">
        <v>0</v>
      </c>
      <c r="G133" s="47" t="s">
        <v>105</v>
      </c>
      <c r="H133" s="37">
        <v>16</v>
      </c>
      <c r="I133" s="46" t="s">
        <v>552</v>
      </c>
      <c r="J133" s="50"/>
      <c r="K133" s="81">
        <f t="shared" si="8"/>
        <v>1</v>
      </c>
      <c r="L133" s="81">
        <v>2</v>
      </c>
      <c r="M133" s="81">
        <f t="shared" si="9"/>
        <v>1</v>
      </c>
      <c r="N133" s="81" t="str">
        <f t="shared" si="1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('1','E0000132','ເຄື່ອງນັບຈຳນວນຟ້າຜ່າ   ''LSC - II  1500A 8/20 SEC''','','','','', '', '','','ອັນ',1,3,2,NOW(), 0, '0000-00-00 00:00:00', 0, '2',0,0 ); </v>
      </c>
      <c r="O133" s="81" t="str">
        <f t="shared" si="1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0,0,'16', 1, 1, 2, NOW(), 'ຮັບສິນຄ້າເຂົ້າໃໝ່', 'admin',' 0',0,0,0,'', '1','1','0000-00-00','-',NOW(),'-',NOW(),'-',NOW(),'1','1','','','');</v>
      </c>
    </row>
    <row r="134" spans="1:15" ht="20.100000000000001" customHeight="1">
      <c r="A134" s="41">
        <v>133</v>
      </c>
      <c r="B134" s="34" t="s">
        <v>127</v>
      </c>
      <c r="C134" s="41" t="s">
        <v>2306</v>
      </c>
      <c r="D134" s="45" t="s">
        <v>1998</v>
      </c>
      <c r="E134" s="46" t="s">
        <v>4</v>
      </c>
      <c r="F134" s="52">
        <v>0</v>
      </c>
      <c r="G134" s="47" t="s">
        <v>105</v>
      </c>
      <c r="H134" s="37">
        <v>2</v>
      </c>
      <c r="I134" s="46" t="s">
        <v>552</v>
      </c>
      <c r="J134" s="50"/>
      <c r="K134" s="81">
        <f t="shared" si="8"/>
        <v>1</v>
      </c>
      <c r="L134" s="81">
        <v>2</v>
      </c>
      <c r="M134" s="81">
        <f t="shared" si="9"/>
        <v>1</v>
      </c>
      <c r="N134" s="81" t="str">
        <f t="shared" si="1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('1','E0000133','ເຄື່ອງຄວບຄຸມອຸນຫະພູມ  TEMPERATURE CONTROLLER TZN4S-14S (AUTONICS)','','','','', '', '','','ອັນ',1,3,2,NOW(), 0, '0000-00-00 00:00:00', 0, '2',0,0 ); </v>
      </c>
      <c r="O134" s="81" t="str">
        <f t="shared" si="1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0,0,'2', 1, 1, 2, NOW(), 'ຮັບສິນຄ້າເຂົ້າໃໝ່', 'admin',' 0',0,0,0,'', '1','1','0000-00-00','-',NOW(),'-',NOW(),'-',NOW(),'1','1','','','');</v>
      </c>
    </row>
    <row r="135" spans="1:15" ht="20.100000000000001" customHeight="1">
      <c r="A135" s="41">
        <v>134</v>
      </c>
      <c r="B135" s="34" t="s">
        <v>127</v>
      </c>
      <c r="C135" s="41" t="s">
        <v>2307</v>
      </c>
      <c r="D135" s="45" t="s">
        <v>1965</v>
      </c>
      <c r="E135" s="46" t="s">
        <v>4</v>
      </c>
      <c r="F135" s="52">
        <v>0</v>
      </c>
      <c r="G135" s="47" t="s">
        <v>105</v>
      </c>
      <c r="H135" s="37">
        <v>39</v>
      </c>
      <c r="I135" s="46" t="s">
        <v>552</v>
      </c>
      <c r="J135" s="50"/>
      <c r="K135" s="81">
        <f t="shared" si="8"/>
        <v>1</v>
      </c>
      <c r="L135" s="81">
        <v>2</v>
      </c>
      <c r="M135" s="81">
        <f t="shared" si="9"/>
        <v>1</v>
      </c>
      <c r="N135" s="81" t="str">
        <f t="shared" si="1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('1','E0000134','ເຄື່ອງດັບໄຟ  ignitor  SYLVANIA     FOR 220/230/240V  Type   SLI  70 - 400W  ','','','','', '', '','','ອັນ',1,3,2,NOW(), 0, '0000-00-00 00:00:00', 0, '2',0,0 ); </v>
      </c>
      <c r="O135" s="81" t="str">
        <f t="shared" si="1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0,0,'39', 1, 1, 2, NOW(), 'ຮັບສິນຄ້າເຂົ້າໃໝ່', 'admin',' 0',0,0,0,'', '1','1','0000-00-00','-',NOW(),'-',NOW(),'-',NOW(),'1','1','','','');</v>
      </c>
    </row>
    <row r="136" spans="1:15" ht="20.100000000000001" customHeight="1">
      <c r="A136" s="41">
        <v>135</v>
      </c>
      <c r="B136" s="34" t="s">
        <v>127</v>
      </c>
      <c r="C136" s="41" t="s">
        <v>2308</v>
      </c>
      <c r="D136" s="56" t="s">
        <v>1954</v>
      </c>
      <c r="E136" s="46" t="s">
        <v>4</v>
      </c>
      <c r="F136" s="52">
        <v>0</v>
      </c>
      <c r="G136" s="47" t="s">
        <v>105</v>
      </c>
      <c r="H136" s="37">
        <v>4</v>
      </c>
      <c r="I136" s="46" t="s">
        <v>552</v>
      </c>
      <c r="J136" s="50"/>
      <c r="K136" s="81">
        <f t="shared" si="8"/>
        <v>1</v>
      </c>
      <c r="L136" s="81">
        <v>2</v>
      </c>
      <c r="M136" s="81">
        <f t="shared" si="9"/>
        <v>1</v>
      </c>
      <c r="N136" s="81" t="str">
        <f t="shared" si="1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('1','E0000135','ເຄື່ອງດັບໄຟ  ignitor  GATA  TZ   2000W','','','','', '', '','','ອັນ',1,3,2,NOW(), 0, '0000-00-00 00:00:00', 0, '2',0,0 ); </v>
      </c>
      <c r="O136" s="81" t="str">
        <f t="shared" si="1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0,0,'4', 1, 1, 2, NOW(), 'ຮັບສິນຄ້າເຂົ້າໃໝ່', 'admin',' 0',0,0,0,'', '1','1','0000-00-00','-',NOW(),'-',NOW(),'-',NOW(),'1','1','','','');</v>
      </c>
    </row>
    <row r="137" spans="1:15" ht="20.100000000000001" customHeight="1">
      <c r="A137" s="41">
        <v>136</v>
      </c>
      <c r="B137" s="34" t="s">
        <v>127</v>
      </c>
      <c r="C137" s="41" t="s">
        <v>2309</v>
      </c>
      <c r="D137" s="56" t="s">
        <v>1953</v>
      </c>
      <c r="E137" s="46" t="s">
        <v>4</v>
      </c>
      <c r="F137" s="52">
        <v>0</v>
      </c>
      <c r="G137" s="47" t="s">
        <v>105</v>
      </c>
      <c r="H137" s="37">
        <v>6</v>
      </c>
      <c r="I137" s="46" t="s">
        <v>552</v>
      </c>
      <c r="J137" s="50"/>
      <c r="K137" s="81">
        <f t="shared" si="8"/>
        <v>1</v>
      </c>
      <c r="L137" s="81">
        <v>2</v>
      </c>
      <c r="M137" s="81">
        <f t="shared" si="9"/>
        <v>1</v>
      </c>
      <c r="N137" s="81" t="str">
        <f t="shared" si="1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('1','E0000136','ເຄື່ອງດັບໄຟ  ignitor  GATA     FOR 12V50W  HILOGEN','','','','', '', '','','ອັນ',1,3,2,NOW(), 0, '0000-00-00 00:00:00', 0, '2',0,0 ); </v>
      </c>
      <c r="O137" s="81" t="str">
        <f t="shared" si="1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0,0,'6', 1, 1, 2, NOW(), 'ຮັບສິນຄ້າເຂົ້າໃໝ່', 'admin',' 0',0,0,0,'', '1','1','0000-00-00','-',NOW(),'-',NOW(),'-',NOW(),'1','1','','','');</v>
      </c>
    </row>
    <row r="138" spans="1:15" ht="20.100000000000001" customHeight="1">
      <c r="A138" s="41">
        <v>137</v>
      </c>
      <c r="B138" s="34" t="s">
        <v>127</v>
      </c>
      <c r="C138" s="41" t="s">
        <v>2310</v>
      </c>
      <c r="D138" s="56" t="s">
        <v>1896</v>
      </c>
      <c r="E138" s="46" t="s">
        <v>4</v>
      </c>
      <c r="F138" s="52">
        <v>0</v>
      </c>
      <c r="G138" s="47" t="s">
        <v>105</v>
      </c>
      <c r="H138" s="37">
        <v>18</v>
      </c>
      <c r="I138" s="46" t="s">
        <v>552</v>
      </c>
      <c r="J138" s="50"/>
      <c r="K138" s="81">
        <f t="shared" si="8"/>
        <v>1</v>
      </c>
      <c r="L138" s="81">
        <v>2</v>
      </c>
      <c r="M138" s="81">
        <f t="shared" si="9"/>
        <v>1</v>
      </c>
      <c r="N138" s="81" t="str">
        <f t="shared" si="1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('1','E0000137','ເຄື່ອງດັບໄຟ  ignitor  GATA  TZ   400W','','','','', '', '','','ອັນ',1,3,2,NOW(), 0, '0000-00-00 00:00:00', 0, '2',0,0 ); </v>
      </c>
      <c r="O138" s="81" t="str">
        <f t="shared" si="1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0,0,'18', 1, 1, 2, NOW(), 'ຮັບສິນຄ້າເຂົ້າໃໝ່', 'admin',' 0',0,0,0,'', '1','1','0000-00-00','-',NOW(),'-',NOW(),'-',NOW(),'1','1','','','');</v>
      </c>
    </row>
    <row r="139" spans="1:15" ht="20.100000000000001" customHeight="1">
      <c r="A139" s="41">
        <v>138</v>
      </c>
      <c r="B139" s="34" t="s">
        <v>127</v>
      </c>
      <c r="C139" s="41" t="s">
        <v>2311</v>
      </c>
      <c r="D139" s="45" t="s">
        <v>1973</v>
      </c>
      <c r="E139" s="46" t="s">
        <v>19</v>
      </c>
      <c r="F139" s="52">
        <v>0</v>
      </c>
      <c r="G139" s="47" t="s">
        <v>105</v>
      </c>
      <c r="H139" s="37">
        <v>24</v>
      </c>
      <c r="I139" s="46" t="s">
        <v>552</v>
      </c>
      <c r="J139" s="50"/>
      <c r="K139" s="81">
        <f t="shared" si="8"/>
        <v>1</v>
      </c>
      <c r="L139" s="81">
        <v>2</v>
      </c>
      <c r="M139" s="81">
        <f t="shared" si="9"/>
        <v>1</v>
      </c>
      <c r="N139" s="81" t="str">
        <f t="shared" si="1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('1','E0000138','ໂຄງໂຄມໄຟ  ສີເງິນ','','','','', '', '','','ຊຸດ',1,3,2,NOW(), 0, '0000-00-00 00:00:00', 0, '2',0,0 ); </v>
      </c>
      <c r="O139" s="81" t="str">
        <f t="shared" si="1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0,0,'24', 1, 1, 2, NOW(), 'ຮັບສິນຄ້າເຂົ້າໃໝ່', 'admin',' 0',0,0,0,'', '1','1','0000-00-00','-',NOW(),'-',NOW(),'-',NOW(),'1','1','','','');</v>
      </c>
    </row>
    <row r="140" spans="1:15" ht="20.100000000000001" customHeight="1">
      <c r="A140" s="41">
        <v>139</v>
      </c>
      <c r="B140" s="34" t="s">
        <v>127</v>
      </c>
      <c r="C140" s="41" t="s">
        <v>2312</v>
      </c>
      <c r="D140" s="45" t="s">
        <v>1972</v>
      </c>
      <c r="E140" s="46" t="s">
        <v>19</v>
      </c>
      <c r="F140" s="52">
        <v>0</v>
      </c>
      <c r="G140" s="47" t="s">
        <v>105</v>
      </c>
      <c r="H140" s="37">
        <v>30</v>
      </c>
      <c r="I140" s="46" t="s">
        <v>552</v>
      </c>
      <c r="J140" s="50"/>
      <c r="K140" s="81">
        <f t="shared" si="8"/>
        <v>1</v>
      </c>
      <c r="L140" s="81">
        <v>2</v>
      </c>
      <c r="M140" s="81">
        <f t="shared" si="9"/>
        <v>1</v>
      </c>
      <c r="N140" s="81" t="str">
        <f t="shared" si="1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('1','E0000139','ໂຄງໂຄມໄຟ  ສີທອງ','','','','', '', '','','ຊຸດ',1,3,2,NOW(), 0, '0000-00-00 00:00:00', 0, '2',0,0 ); </v>
      </c>
      <c r="O140" s="81" t="str">
        <f t="shared" si="1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0,0,'30', 1, 1, 2, NOW(), 'ຮັບສິນຄ້າເຂົ້າໃໝ່', 'admin',' 0',0,0,0,'', '1','1','0000-00-00','-',NOW(),'-',NOW(),'-',NOW(),'1','1','','','');</v>
      </c>
    </row>
    <row r="141" spans="1:15" ht="20.100000000000001" customHeight="1">
      <c r="A141" s="41">
        <v>140</v>
      </c>
      <c r="B141" s="34" t="s">
        <v>127</v>
      </c>
      <c r="C141" s="41" t="s">
        <v>2313</v>
      </c>
      <c r="D141" s="45" t="s">
        <v>1971</v>
      </c>
      <c r="E141" s="46" t="s">
        <v>19</v>
      </c>
      <c r="F141" s="52">
        <v>0</v>
      </c>
      <c r="G141" s="47" t="s">
        <v>105</v>
      </c>
      <c r="H141" s="37">
        <v>7</v>
      </c>
      <c r="I141" s="46" t="s">
        <v>552</v>
      </c>
      <c r="J141" s="50"/>
      <c r="K141" s="81">
        <f t="shared" si="8"/>
        <v>1</v>
      </c>
      <c r="L141" s="81">
        <v>2</v>
      </c>
      <c r="M141" s="81">
        <f t="shared" si="9"/>
        <v>1</v>
      </c>
      <c r="N141" s="81" t="str">
        <f t="shared" si="1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('1','E0000140','ໂຄງໂຄມໄຟ  ສີເງິນ ໃຫຍ່','','','','', '', '','','ຊຸດ',1,3,2,NOW(), 0, '0000-00-00 00:00:00', 0, '2',0,0 ); </v>
      </c>
      <c r="O141" s="81" t="str">
        <f t="shared" si="1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0,0,'7', 1, 1, 2, NOW(), 'ຮັບສິນຄ້າເຂົ້າໃໝ່', 'admin',' 0',0,0,0,'', '1','1','0000-00-00','-',NOW(),'-',NOW(),'-',NOW(),'1','1','','','');</v>
      </c>
    </row>
    <row r="142" spans="1:15" ht="20.100000000000001" customHeight="1">
      <c r="A142" s="41">
        <v>141</v>
      </c>
      <c r="B142" s="34" t="s">
        <v>127</v>
      </c>
      <c r="C142" s="41" t="s">
        <v>2314</v>
      </c>
      <c r="D142" s="45" t="s">
        <v>1988</v>
      </c>
      <c r="E142" s="46" t="s">
        <v>44</v>
      </c>
      <c r="F142" s="52">
        <v>0</v>
      </c>
      <c r="G142" s="47" t="s">
        <v>105</v>
      </c>
      <c r="H142" s="37">
        <v>2</v>
      </c>
      <c r="I142" s="46" t="s">
        <v>552</v>
      </c>
      <c r="J142" s="50"/>
      <c r="K142" s="81">
        <f t="shared" si="8"/>
        <v>1</v>
      </c>
      <c r="L142" s="81">
        <v>2</v>
      </c>
      <c r="M142" s="81">
        <f t="shared" si="9"/>
        <v>1</v>
      </c>
      <c r="N142" s="81" t="str">
        <f t="shared" si="1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('1','E0000141','ໂຄມໄຟ  ແສງຈັນ '' GATA ''  E40 5000K 400W  ສີດຳ','','','','', '', '','','ໂຄມ',1,3,2,NOW(), 0, '0000-00-00 00:00:00', 0, '2',0,0 ); </v>
      </c>
      <c r="O142" s="81" t="str">
        <f t="shared" si="1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0,0,'2', 1, 1, 2, NOW(), 'ຮັບສິນຄ້າເຂົ້າໃໝ່', 'admin',' 0',0,0,0,'', '1','1','0000-00-00','-',NOW(),'-',NOW(),'-',NOW(),'1','1','','','');</v>
      </c>
    </row>
    <row r="143" spans="1:15" ht="20.100000000000001" customHeight="1">
      <c r="A143" s="41">
        <v>142</v>
      </c>
      <c r="B143" s="34" t="s">
        <v>127</v>
      </c>
      <c r="C143" s="41" t="s">
        <v>2315</v>
      </c>
      <c r="D143" s="45" t="s">
        <v>1985</v>
      </c>
      <c r="E143" s="46" t="s">
        <v>44</v>
      </c>
      <c r="F143" s="52">
        <v>0</v>
      </c>
      <c r="G143" s="47" t="s">
        <v>105</v>
      </c>
      <c r="H143" s="37">
        <v>5</v>
      </c>
      <c r="I143" s="46" t="s">
        <v>552</v>
      </c>
      <c r="J143" s="50"/>
      <c r="K143" s="81">
        <f t="shared" si="8"/>
        <v>1</v>
      </c>
      <c r="L143" s="81">
        <v>2</v>
      </c>
      <c r="M143" s="81">
        <f t="shared" si="9"/>
        <v>1</v>
      </c>
      <c r="N143" s="81" t="str">
        <f t="shared" si="1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('1','E0000142','ໂຄມໄຟ  Panasonic Dowlight E27','','','','', '', '','','ໂຄມ',1,3,2,NOW(), 0, '0000-00-00 00:00:00', 0, '2',0,0 ); </v>
      </c>
      <c r="O143" s="81" t="str">
        <f t="shared" si="1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0,0,'5', 1, 1, 2, NOW(), 'ຮັບສິນຄ້າເຂົ້າໃໝ່', 'admin',' 0',0,0,0,'', '1','1','0000-00-00','-',NOW(),'-',NOW(),'-',NOW(),'1','1','','','');</v>
      </c>
    </row>
    <row r="144" spans="1:15" ht="20.100000000000001" customHeight="1">
      <c r="A144" s="41">
        <v>143</v>
      </c>
      <c r="B144" s="34" t="s">
        <v>127</v>
      </c>
      <c r="C144" s="41" t="s">
        <v>2316</v>
      </c>
      <c r="D144" s="13" t="s">
        <v>203</v>
      </c>
      <c r="E144" s="4" t="s">
        <v>44</v>
      </c>
      <c r="F144" s="49">
        <v>0</v>
      </c>
      <c r="G144" s="47" t="s">
        <v>105</v>
      </c>
      <c r="H144" s="8">
        <v>443</v>
      </c>
      <c r="I144" s="163" t="s">
        <v>652</v>
      </c>
      <c r="J144" s="50"/>
      <c r="K144" s="81">
        <f t="shared" si="8"/>
        <v>1</v>
      </c>
      <c r="L144" s="81">
        <v>2</v>
      </c>
      <c r="M144" s="81">
        <f t="shared" si="9"/>
        <v>1</v>
      </c>
      <c r="N144" s="81" t="str">
        <f t="shared" si="1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('1','E0000143','ໂຄມໄຟ  LED  50W 24PCS/ແກັດ  (ດອກກົມສີຂາວ)','','','','', '', '','','ໂຄມ',1,3,2,NOW(), 0, '0000-00-00 00:00:00', 0, '2',0,0 ); </v>
      </c>
      <c r="O144" s="81" t="str">
        <f t="shared" si="1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0,0,'443', 1, 1, 2, NOW(), 'ຮັບສິນຄ້າເຂົ້າໃໝ່', 'admin',' 0',0,0,0,'', '1','1','0000-00-00','-',NOW(),'-',NOW(),'-',NOW(),'1','1','','','');</v>
      </c>
    </row>
    <row r="145" spans="1:15" ht="20.100000000000001" customHeight="1">
      <c r="A145" s="41">
        <v>144</v>
      </c>
      <c r="B145" s="34" t="s">
        <v>127</v>
      </c>
      <c r="C145" s="41" t="s">
        <v>2317</v>
      </c>
      <c r="D145" s="45" t="s">
        <v>2095</v>
      </c>
      <c r="E145" s="46" t="s">
        <v>19</v>
      </c>
      <c r="F145" s="48">
        <v>119144.5</v>
      </c>
      <c r="G145" s="47" t="s">
        <v>105</v>
      </c>
      <c r="H145" s="36">
        <v>5</v>
      </c>
      <c r="I145" s="46" t="s">
        <v>570</v>
      </c>
      <c r="J145" s="50"/>
      <c r="K145" s="81">
        <f t="shared" si="8"/>
        <v>4</v>
      </c>
      <c r="L145" s="81">
        <v>2</v>
      </c>
      <c r="M145" s="81">
        <f t="shared" si="9"/>
        <v>1</v>
      </c>
      <c r="N145" s="81" t="str">
        <f t="shared" si="1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('4','E0000144','ໂຄມໄຟ  LED 18W ແສງ 6500 "EVE"  20ຊຸດ/ແກັດ (ແປມົນ)','','','','', '', '','','ຊຸດ',1,3,2,NOW(), 0, '0000-00-00 00:00:00', 0, '2',0,0 ); </v>
      </c>
      <c r="O145" s="81" t="str">
        <f t="shared" si="1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'4', '2024-04-10', (SELECT MAX(materialID) as materialID FROM tb_material WHERE info_id= '4'), 0,0,'5', 1, 1, 2, NOW(), 'ຮັບສິນຄ້າເຂົ້າໃໝ່', 'admin',' 119144.5',0,0,0,'', '1','1','0000-00-00','-',NOW(),'-',NOW(),'-',NOW(),'1','1','','','');</v>
      </c>
    </row>
    <row r="146" spans="1:15" ht="20.100000000000001" customHeight="1">
      <c r="A146" s="41">
        <v>145</v>
      </c>
      <c r="B146" s="34" t="s">
        <v>127</v>
      </c>
      <c r="C146" s="41" t="s">
        <v>2318</v>
      </c>
      <c r="D146" s="45" t="s">
        <v>2095</v>
      </c>
      <c r="E146" s="46" t="s">
        <v>19</v>
      </c>
      <c r="F146" s="48">
        <v>112.1</v>
      </c>
      <c r="G146" s="68" t="s">
        <v>671</v>
      </c>
      <c r="H146" s="36">
        <v>1</v>
      </c>
      <c r="I146" s="46" t="s">
        <v>570</v>
      </c>
      <c r="J146" s="50"/>
      <c r="K146" s="81">
        <f t="shared" si="8"/>
        <v>4</v>
      </c>
      <c r="L146" s="81">
        <v>2</v>
      </c>
      <c r="M146" s="81">
        <f t="shared" si="9"/>
        <v>3</v>
      </c>
      <c r="N146" s="81" t="str">
        <f t="shared" si="1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('4','E0000145','ໂຄມໄຟ  LED 18W ແສງ 6500 "EVE"  20ຊຸດ/ແກັດ (ແປມົນ)','','','','', '', '','','ຊຸດ',1,3,2,NOW(), 0, '0000-00-00 00:00:00', 0, '2',0,0 ); </v>
      </c>
      <c r="O146" s="81" t="str">
        <f t="shared" si="1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'4', '2024-04-10', (SELECT MAX(materialID) as materialID FROM tb_material WHERE info_id= '4'), 0,0,'1', 1, 1, 2, NOW(), 'ຮັບສິນຄ້າເຂົ້າໃໝ່', 'admin',' 112.1',0,0,0,'', '1','1','0000-00-00','-',NOW(),'-',NOW(),'-',NOW(),'3','1','','','');</v>
      </c>
    </row>
    <row r="147" spans="1:15" ht="20.100000000000001" customHeight="1">
      <c r="A147" s="41">
        <v>146</v>
      </c>
      <c r="B147" s="34" t="s">
        <v>127</v>
      </c>
      <c r="C147" s="41" t="s">
        <v>2319</v>
      </c>
      <c r="D147" s="45" t="s">
        <v>1993</v>
      </c>
      <c r="E147" s="46" t="s">
        <v>44</v>
      </c>
      <c r="F147" s="52">
        <v>0</v>
      </c>
      <c r="G147" s="47" t="s">
        <v>105</v>
      </c>
      <c r="H147" s="37">
        <v>8</v>
      </c>
      <c r="I147" s="46" t="s">
        <v>552</v>
      </c>
      <c r="J147" s="50"/>
      <c r="K147" s="81">
        <f t="shared" si="8"/>
        <v>1</v>
      </c>
      <c r="L147" s="81">
        <v>2</v>
      </c>
      <c r="M147" s="81">
        <f t="shared" si="9"/>
        <v>1</v>
      </c>
      <c r="N147" s="81" t="str">
        <f t="shared" si="1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('1','E0000146','ໂຄມໄຟ  LED  20W 6500K    20 PCS/ແກັດ (ແປມົນ)','','','','', '', '','','ໂຄມ',1,3,2,NOW(), 0, '0000-00-00 00:00:00', 0, '2',0,0 ); </v>
      </c>
      <c r="O147" s="81" t="str">
        <f t="shared" si="1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0,0,'8', 1, 1, 2, NOW(), 'ຮັບສິນຄ້າເຂົ້າໃໝ່', 'admin',' 0',0,0,0,'', '1','1','0000-00-00','-',NOW(),'-',NOW(),'-',NOW(),'1','1','','','');</v>
      </c>
    </row>
    <row r="148" spans="1:15" ht="20.100000000000001" customHeight="1">
      <c r="A148" s="41">
        <v>147</v>
      </c>
      <c r="B148" s="34" t="s">
        <v>127</v>
      </c>
      <c r="C148" s="41" t="s">
        <v>2320</v>
      </c>
      <c r="D148" s="13" t="s">
        <v>2096</v>
      </c>
      <c r="E148" s="4" t="s">
        <v>4</v>
      </c>
      <c r="F148" s="49">
        <v>0</v>
      </c>
      <c r="G148" s="47" t="s">
        <v>105</v>
      </c>
      <c r="H148" s="8">
        <v>832</v>
      </c>
      <c r="I148" s="163" t="s">
        <v>652</v>
      </c>
      <c r="J148" s="50"/>
      <c r="K148" s="81">
        <f t="shared" si="8"/>
        <v>1</v>
      </c>
      <c r="L148" s="81">
        <v>2</v>
      </c>
      <c r="M148" s="81">
        <f t="shared" si="9"/>
        <v>1</v>
      </c>
      <c r="N148" s="81" t="str">
        <f t="shared" si="1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('1','E0000147','ໂຄມໄຟ  LED  20W TH212   4000K (D5) (ອອງເຕົາ)','','','','', '', '','','ອັນ',1,3,2,NOW(), 0, '0000-00-00 00:00:00', 0, '2',0,0 ); </v>
      </c>
      <c r="O148" s="81" t="str">
        <f t="shared" si="1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0,0,'832', 1, 1, 2, NOW(), 'ຮັບສິນຄ້າເຂົ້າໃໝ່', 'admin',' 0',0,0,0,'', '1','1','0000-00-00','-',NOW(),'-',NOW(),'-',NOW(),'1','1','','','');</v>
      </c>
    </row>
    <row r="149" spans="1:15" ht="20.100000000000001" customHeight="1">
      <c r="A149" s="41">
        <v>148</v>
      </c>
      <c r="B149" s="34" t="s">
        <v>127</v>
      </c>
      <c r="C149" s="41" t="s">
        <v>2321</v>
      </c>
      <c r="D149" s="13" t="s">
        <v>27</v>
      </c>
      <c r="E149" s="4" t="s">
        <v>4</v>
      </c>
      <c r="F149" s="49">
        <v>0</v>
      </c>
      <c r="G149" s="47" t="s">
        <v>105</v>
      </c>
      <c r="H149" s="8">
        <v>982</v>
      </c>
      <c r="I149" s="163" t="s">
        <v>652</v>
      </c>
      <c r="J149" s="50"/>
      <c r="K149" s="81">
        <f t="shared" si="8"/>
        <v>1</v>
      </c>
      <c r="L149" s="81">
        <v>2</v>
      </c>
      <c r="M149" s="81">
        <f t="shared" si="9"/>
        <v>1</v>
      </c>
      <c r="N149" s="81" t="str">
        <f t="shared" si="1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('1','E0000148','ໂຄມໄຟ  LED  30W 240V 4000K (ອອງເຕົາ)','','','','', '', '','','ອັນ',1,3,2,NOW(), 0, '0000-00-00 00:00:00', 0, '2',0,0 ); </v>
      </c>
      <c r="O149" s="81" t="str">
        <f t="shared" si="1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0,0,'982', 1, 1, 2, NOW(), 'ຮັບສິນຄ້າເຂົ້າໃໝ່', 'admin',' 0',0,0,0,'', '1','1','0000-00-00','-',NOW(),'-',NOW(),'-',NOW(),'1','1','','','');</v>
      </c>
    </row>
    <row r="150" spans="1:15" ht="20.100000000000001" customHeight="1">
      <c r="A150" s="41">
        <v>149</v>
      </c>
      <c r="B150" s="34" t="s">
        <v>127</v>
      </c>
      <c r="C150" s="41" t="s">
        <v>2322</v>
      </c>
      <c r="D150" s="13" t="s">
        <v>206</v>
      </c>
      <c r="E150" s="4" t="s">
        <v>44</v>
      </c>
      <c r="F150" s="49">
        <v>0</v>
      </c>
      <c r="G150" s="47" t="s">
        <v>105</v>
      </c>
      <c r="H150" s="8">
        <v>385</v>
      </c>
      <c r="I150" s="163" t="s">
        <v>652</v>
      </c>
      <c r="J150" s="50"/>
      <c r="K150" s="81">
        <f t="shared" si="8"/>
        <v>1</v>
      </c>
      <c r="L150" s="81">
        <v>2</v>
      </c>
      <c r="M150" s="81">
        <f t="shared" si="9"/>
        <v>1</v>
      </c>
      <c r="N150" s="81" t="str">
        <f t="shared" si="1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('1','E0000149','ໂຄມໄຟ  LED  (10S2P)  20 W','','','','', '', '','','ໂຄມ',1,3,2,NOW(), 0, '0000-00-00 00:00:00', 0, '2',0,0 ); </v>
      </c>
      <c r="O150" s="81" t="str">
        <f t="shared" si="1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0,0,'385', 1, 1, 2, NOW(), 'ຮັບສິນຄ້າເຂົ້າໃໝ່', 'admin',' 0',0,0,0,'', '1','1','0000-00-00','-',NOW(),'-',NOW(),'-',NOW(),'1','1','','','');</v>
      </c>
    </row>
    <row r="151" spans="1:15" ht="20.100000000000001" customHeight="1">
      <c r="A151" s="41">
        <v>150</v>
      </c>
      <c r="B151" s="34" t="s">
        <v>127</v>
      </c>
      <c r="C151" s="41" t="s">
        <v>2323</v>
      </c>
      <c r="D151" s="45" t="s">
        <v>1992</v>
      </c>
      <c r="E151" s="46" t="s">
        <v>44</v>
      </c>
      <c r="F151" s="52">
        <v>0</v>
      </c>
      <c r="G151" s="47" t="s">
        <v>105</v>
      </c>
      <c r="H151" s="37">
        <v>99</v>
      </c>
      <c r="I151" s="46" t="s">
        <v>552</v>
      </c>
      <c r="J151" s="50"/>
      <c r="K151" s="81">
        <f t="shared" si="8"/>
        <v>1</v>
      </c>
      <c r="L151" s="81">
        <v>2</v>
      </c>
      <c r="M151" s="81">
        <f t="shared" si="9"/>
        <v>1</v>
      </c>
      <c r="N151" s="81" t="str">
        <f t="shared" si="1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('1','E0000150','ໂຄມໄຟ  LED  street lamp 220V LD 1606/4000K  IP65   84W','','','','', '', '','','ໂຄມ',1,3,2,NOW(), 0, '0000-00-00 00:00:00', 0, '2',0,0 ); </v>
      </c>
      <c r="O151" s="81" t="str">
        <f t="shared" si="1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0,0,'99', 1, 1, 2, NOW(), 'ຮັບສິນຄ້າເຂົ້າໃໝ່', 'admin',' 0',0,0,0,'', '1','1','0000-00-00','-',NOW(),'-',NOW(),'-',NOW(),'1','1','','','');</v>
      </c>
    </row>
    <row r="152" spans="1:15" ht="20.100000000000001" customHeight="1">
      <c r="A152" s="41">
        <v>151</v>
      </c>
      <c r="B152" s="34" t="s">
        <v>127</v>
      </c>
      <c r="C152" s="41" t="s">
        <v>2324</v>
      </c>
      <c r="D152" s="45" t="s">
        <v>1991</v>
      </c>
      <c r="E152" s="46" t="s">
        <v>44</v>
      </c>
      <c r="F152" s="52">
        <v>0</v>
      </c>
      <c r="G152" s="47" t="s">
        <v>105</v>
      </c>
      <c r="H152" s="37">
        <v>62</v>
      </c>
      <c r="I152" s="46" t="s">
        <v>552</v>
      </c>
      <c r="J152" s="50"/>
      <c r="K152" s="81">
        <f t="shared" si="8"/>
        <v>1</v>
      </c>
      <c r="L152" s="81">
        <v>2</v>
      </c>
      <c r="M152" s="81">
        <f t="shared" si="9"/>
        <v>1</v>
      </c>
      <c r="N152" s="81" t="str">
        <f t="shared" si="1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('1','E0000151','ໂຄມໄຟ  LED High power lamp TH207 15W 240V 6500K ','','','','', '', '','','ໂຄມ',1,3,2,NOW(), 0, '0000-00-00 00:00:00', 0, '2',0,0 ); </v>
      </c>
      <c r="O152" s="81" t="str">
        <f t="shared" si="1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0,0,'62', 1, 1, 2, NOW(), 'ຮັບສິນຄ້າເຂົ້າໃໝ່', 'admin',' 0',0,0,0,'', '1','1','0000-00-00','-',NOW(),'-',NOW(),'-',NOW(),'1','1','','','');</v>
      </c>
    </row>
    <row r="153" spans="1:15" ht="20.100000000000001" customHeight="1">
      <c r="A153" s="41">
        <v>152</v>
      </c>
      <c r="B153" s="34" t="s">
        <v>127</v>
      </c>
      <c r="C153" s="41" t="s">
        <v>2325</v>
      </c>
      <c r="D153" s="45" t="s">
        <v>1990</v>
      </c>
      <c r="E153" s="46" t="s">
        <v>44</v>
      </c>
      <c r="F153" s="52">
        <v>0</v>
      </c>
      <c r="G153" s="47" t="s">
        <v>105</v>
      </c>
      <c r="H153" s="37">
        <v>18</v>
      </c>
      <c r="I153" s="46" t="s">
        <v>552</v>
      </c>
      <c r="J153" s="50"/>
      <c r="K153" s="81">
        <f t="shared" si="8"/>
        <v>1</v>
      </c>
      <c r="L153" s="81">
        <v>2</v>
      </c>
      <c r="M153" s="81">
        <f t="shared" si="9"/>
        <v>1</v>
      </c>
      <c r="N153" s="81" t="str">
        <f t="shared" si="1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('1','E0000152','ໂຄມໄຟ  LED High power lamp TH215 15W 240V 6500K (D6)','','','','', '', '','','ໂຄມ',1,3,2,NOW(), 0, '0000-00-00 00:00:00', 0, '2',0,0 ); </v>
      </c>
      <c r="O153" s="81" t="str">
        <f t="shared" si="1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0,0,'18', 1, 1, 2, NOW(), 'ຮັບສິນຄ້າເຂົ້າໃໝ່', 'admin',' 0',0,0,0,'', '1','1','0000-00-00','-',NOW(),'-',NOW(),'-',NOW(),'1','1','','','');</v>
      </c>
    </row>
    <row r="154" spans="1:15" ht="20.100000000000001" customHeight="1">
      <c r="A154" s="41">
        <v>153</v>
      </c>
      <c r="B154" s="34" t="s">
        <v>127</v>
      </c>
      <c r="C154" s="41" t="s">
        <v>2326</v>
      </c>
      <c r="D154" s="45" t="s">
        <v>1989</v>
      </c>
      <c r="E154" s="46" t="s">
        <v>44</v>
      </c>
      <c r="F154" s="52">
        <v>0</v>
      </c>
      <c r="G154" s="47" t="s">
        <v>105</v>
      </c>
      <c r="H154" s="37">
        <v>25</v>
      </c>
      <c r="I154" s="46" t="s">
        <v>552</v>
      </c>
      <c r="J154" s="50"/>
      <c r="K154" s="81">
        <f t="shared" si="8"/>
        <v>1</v>
      </c>
      <c r="L154" s="81">
        <v>2</v>
      </c>
      <c r="M154" s="81">
        <f t="shared" si="9"/>
        <v>1</v>
      </c>
      <c r="N154" s="81" t="str">
        <f t="shared" si="1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('1','E0000153','ໂຄມໄຟ  LED Rating : 110 - 240V,50/60Hz,  7W','','','','', '', '','','ໂຄມ',1,3,2,NOW(), 0, '0000-00-00 00:00:00', 0, '2',0,0 ); </v>
      </c>
      <c r="O154" s="81" t="str">
        <f t="shared" si="1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0,0,'25', 1, 1, 2, NOW(), 'ຮັບສິນຄ້າເຂົ້າໃໝ່', 'admin',' 0',0,0,0,'', '1','1','0000-00-00','-',NOW(),'-',NOW(),'-',NOW(),'1','1','','','');</v>
      </c>
    </row>
    <row r="155" spans="1:15" ht="20.100000000000001" customHeight="1">
      <c r="A155" s="41">
        <v>154</v>
      </c>
      <c r="B155" s="34" t="s">
        <v>127</v>
      </c>
      <c r="C155" s="41" t="s">
        <v>2327</v>
      </c>
      <c r="D155" s="45" t="s">
        <v>2101</v>
      </c>
      <c r="E155" s="46" t="s">
        <v>1772</v>
      </c>
      <c r="F155" s="52">
        <v>0</v>
      </c>
      <c r="G155" s="47" t="s">
        <v>105</v>
      </c>
      <c r="H155" s="37">
        <v>5</v>
      </c>
      <c r="I155" s="46" t="s">
        <v>552</v>
      </c>
      <c r="J155" s="50"/>
      <c r="K155" s="81">
        <f t="shared" si="8"/>
        <v>1</v>
      </c>
      <c r="L155" s="81">
        <v>2</v>
      </c>
      <c r="M155" s="81">
        <f t="shared" si="9"/>
        <v>1</v>
      </c>
      <c r="N155" s="81" t="str">
        <f t="shared" si="1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('1','E0000154','ໂຄມໄຟ  LED Track light  HTLEXN 12V 50W (ແບບໃຊ້ລາງ) ','','','','', '', '','','ດອກ',1,3,2,NOW(), 0, '0000-00-00 00:00:00', 0, '2',0,0 ); </v>
      </c>
      <c r="O155" s="81" t="str">
        <f t="shared" si="1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0,0,'5', 1, 1, 2, NOW(), 'ຮັບສິນຄ້າເຂົ້າໃໝ່', 'admin',' 0',0,0,0,'', '1','1','0000-00-00','-',NOW(),'-',NOW(),'-',NOW(),'1','1','','','');</v>
      </c>
    </row>
    <row r="156" spans="1:15" ht="20.100000000000001" customHeight="1">
      <c r="A156" s="41">
        <v>155</v>
      </c>
      <c r="B156" s="34" t="s">
        <v>127</v>
      </c>
      <c r="C156" s="41" t="s">
        <v>2328</v>
      </c>
      <c r="D156" s="45" t="s">
        <v>2102</v>
      </c>
      <c r="E156" s="46" t="s">
        <v>44</v>
      </c>
      <c r="F156" s="52">
        <v>0</v>
      </c>
      <c r="G156" s="47" t="s">
        <v>105</v>
      </c>
      <c r="H156" s="37">
        <v>86</v>
      </c>
      <c r="I156" s="46" t="s">
        <v>552</v>
      </c>
      <c r="J156" s="50"/>
      <c r="K156" s="81">
        <f t="shared" si="8"/>
        <v>1</v>
      </c>
      <c r="L156" s="81">
        <v>2</v>
      </c>
      <c r="M156" s="81">
        <f t="shared" si="9"/>
        <v>1</v>
      </c>
      <c r="N156" s="81" t="str">
        <f t="shared" si="1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('1','E0000155','ໂຄມໄຟ  LED Track light  GD518/20W 4000K  (ແບບໃຊ້ລາງ) (C1)','','','','', '', '','','ໂຄມ',1,3,2,NOW(), 0, '0000-00-00 00:00:00', 0, '2',0,0 ); </v>
      </c>
      <c r="O156" s="81" t="str">
        <f t="shared" si="1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0,0,'86', 1, 1, 2, NOW(), 'ຮັບສິນຄ້າເຂົ້າໃໝ່', 'admin',' 0',0,0,0,'', '1','1','0000-00-00','-',NOW(),'-',NOW(),'-',NOW(),'1','1','','','');</v>
      </c>
    </row>
    <row r="157" spans="1:15" ht="20.100000000000001" customHeight="1">
      <c r="A157" s="41">
        <v>156</v>
      </c>
      <c r="B157" s="34" t="s">
        <v>127</v>
      </c>
      <c r="C157" s="41" t="s">
        <v>2329</v>
      </c>
      <c r="D157" s="45" t="s">
        <v>1987</v>
      </c>
      <c r="E157" s="46" t="s">
        <v>44</v>
      </c>
      <c r="F157" s="52">
        <v>0</v>
      </c>
      <c r="G157" s="47" t="s">
        <v>105</v>
      </c>
      <c r="H157" s="37">
        <v>271</v>
      </c>
      <c r="I157" s="46" t="s">
        <v>552</v>
      </c>
      <c r="J157" s="50"/>
      <c r="K157" s="81">
        <f t="shared" si="8"/>
        <v>1</v>
      </c>
      <c r="L157" s="81">
        <v>2</v>
      </c>
      <c r="M157" s="81">
        <f t="shared" si="9"/>
        <v>1</v>
      </c>
      <c r="N157" s="81" t="str">
        <f t="shared" si="1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('1','E0000156','ໂຄມໄຟ  LED DD305 - 2 X 7W 220V 4000 (D8) ( ໂຄມຄູ່ = ສອງດອກ / ໂຄມ) ','','','','', '', '','','ໂຄມ',1,3,2,NOW(), 0, '0000-00-00 00:00:00', 0, '2',0,0 ); </v>
      </c>
      <c r="O157" s="81" t="str">
        <f t="shared" si="1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0,0,'271', 1, 1, 2, NOW(), 'ຮັບສິນຄ້າເຂົ້າໃໝ່', 'admin',' 0',0,0,0,'', '1','1','0000-00-00','-',NOW(),'-',NOW(),'-',NOW(),'1','1','','','');</v>
      </c>
    </row>
    <row r="158" spans="1:15" ht="20.100000000000001" customHeight="1">
      <c r="A158" s="41">
        <v>157</v>
      </c>
      <c r="B158" s="34" t="s">
        <v>127</v>
      </c>
      <c r="C158" s="41" t="s">
        <v>2330</v>
      </c>
      <c r="D158" s="45" t="s">
        <v>1986</v>
      </c>
      <c r="E158" s="46" t="s">
        <v>44</v>
      </c>
      <c r="F158" s="52">
        <v>0</v>
      </c>
      <c r="G158" s="47" t="s">
        <v>105</v>
      </c>
      <c r="H158" s="37">
        <v>24</v>
      </c>
      <c r="I158" s="46" t="s">
        <v>552</v>
      </c>
      <c r="J158" s="50"/>
      <c r="K158" s="81">
        <f t="shared" si="8"/>
        <v>1</v>
      </c>
      <c r="L158" s="81">
        <v>2</v>
      </c>
      <c r="M158" s="81">
        <f t="shared" si="9"/>
        <v>1</v>
      </c>
      <c r="N158" s="81" t="str">
        <f t="shared" si="1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('1','E0000157','ໂຄມໄຟ  LED Unilamp OD 7312 Recess Dowlnlight 13W  3000K 55''(ດອກໄຟກັນນ້ຳ)','','','','', '', '','','ໂຄມ',1,3,2,NOW(), 0, '0000-00-00 00:00:00', 0, '2',0,0 ); </v>
      </c>
      <c r="O158" s="81" t="str">
        <f t="shared" si="1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0,0,'24', 1, 1, 2, NOW(), 'ຮັບສິນຄ້າເຂົ້າໃໝ່', 'admin',' 0',0,0,0,'', '1','1','0000-00-00','-',NOW(),'-',NOW(),'-',NOW(),'1','1','','','');</v>
      </c>
    </row>
    <row r="159" spans="1:15" ht="20.100000000000001" customHeight="1">
      <c r="A159" s="41">
        <v>158</v>
      </c>
      <c r="B159" s="34" t="s">
        <v>127</v>
      </c>
      <c r="C159" s="41" t="s">
        <v>2331</v>
      </c>
      <c r="D159" s="45" t="s">
        <v>1984</v>
      </c>
      <c r="E159" s="46" t="s">
        <v>44</v>
      </c>
      <c r="F159" s="52">
        <v>0</v>
      </c>
      <c r="G159" s="47" t="s">
        <v>105</v>
      </c>
      <c r="H159" s="37">
        <v>10</v>
      </c>
      <c r="I159" s="46" t="s">
        <v>552</v>
      </c>
      <c r="J159" s="50"/>
      <c r="K159" s="81">
        <f t="shared" si="8"/>
        <v>1</v>
      </c>
      <c r="L159" s="81">
        <v>2</v>
      </c>
      <c r="M159" s="81">
        <f t="shared" si="9"/>
        <v>1</v>
      </c>
      <c r="N159" s="81" t="str">
        <f t="shared" si="1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('1','E0000158','ໂຄມໄຟ  LED  Z - JIAN   3W  ','','','','', '', '','','ໂຄມ',1,3,2,NOW(), 0, '0000-00-00 00:00:00', 0, '2',0,0 ); </v>
      </c>
      <c r="O159" s="81" t="str">
        <f t="shared" si="1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0,0,'10', 1, 1, 2, NOW(), 'ຮັບສິນຄ້າເຂົ້າໃໝ່', 'admin',' 0',0,0,0,'', '1','1','0000-00-00','-',NOW(),'-',NOW(),'-',NOW(),'1','1','','','');</v>
      </c>
    </row>
    <row r="160" spans="1:15" ht="20.100000000000001" customHeight="1">
      <c r="A160" s="41">
        <v>159</v>
      </c>
      <c r="B160" s="34" t="s">
        <v>127</v>
      </c>
      <c r="C160" s="41" t="s">
        <v>2332</v>
      </c>
      <c r="D160" s="45" t="s">
        <v>1983</v>
      </c>
      <c r="E160" s="46" t="s">
        <v>44</v>
      </c>
      <c r="F160" s="52">
        <v>0</v>
      </c>
      <c r="G160" s="47" t="s">
        <v>105</v>
      </c>
      <c r="H160" s="37">
        <v>7</v>
      </c>
      <c r="I160" s="46" t="s">
        <v>552</v>
      </c>
      <c r="J160" s="50"/>
      <c r="K160" s="81">
        <f t="shared" si="8"/>
        <v>1</v>
      </c>
      <c r="L160" s="81">
        <v>2</v>
      </c>
      <c r="M160" s="81">
        <f t="shared" si="9"/>
        <v>1</v>
      </c>
      <c r="N160" s="81" t="str">
        <f t="shared" si="1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('1','E0000159','ໂຄມໄຟ  LED  lamp Model : 0130004 + B      5W ','','','','', '', '','','ໂຄມ',1,3,2,NOW(), 0, '0000-00-00 00:00:00', 0, '2',0,0 ); </v>
      </c>
      <c r="O160" s="81" t="str">
        <f t="shared" si="1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0,0,'7', 1, 1, 2, NOW(), 'ຮັບສິນຄ້າເຂົ້າໃໝ່', 'admin',' 0',0,0,0,'', '1','1','0000-00-00','-',NOW(),'-',NOW(),'-',NOW(),'1','1','','','');</v>
      </c>
    </row>
    <row r="161" spans="1:15" ht="20.100000000000001" customHeight="1">
      <c r="A161" s="41">
        <v>160</v>
      </c>
      <c r="B161" s="34" t="s">
        <v>127</v>
      </c>
      <c r="C161" s="41" t="s">
        <v>2333</v>
      </c>
      <c r="D161" s="45" t="s">
        <v>1982</v>
      </c>
      <c r="E161" s="46" t="s">
        <v>44</v>
      </c>
      <c r="F161" s="52">
        <v>0</v>
      </c>
      <c r="G161" s="47" t="s">
        <v>105</v>
      </c>
      <c r="H161" s="37">
        <v>89</v>
      </c>
      <c r="I161" s="46" t="s">
        <v>552</v>
      </c>
      <c r="J161" s="50"/>
      <c r="K161" s="81">
        <f t="shared" si="8"/>
        <v>1</v>
      </c>
      <c r="L161" s="81">
        <v>2</v>
      </c>
      <c r="M161" s="81">
        <f t="shared" si="9"/>
        <v>1</v>
      </c>
      <c r="N161" s="81" t="str">
        <f t="shared" si="1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('1','E0000160','ໂຄມໄຟ  LED Buned Lamp Series 5W 3000K','','','','', '', '','','ໂຄມ',1,3,2,NOW(), 0, '0000-00-00 00:00:00', 0, '2',0,0 ); </v>
      </c>
      <c r="O161" s="81" t="str">
        <f t="shared" si="1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0,0,'89', 1, 1, 2, NOW(), 'ຮັບສິນຄ້າເຂົ້າໃໝ່', 'admin',' 0',0,0,0,'', '1','1','0000-00-00','-',NOW(),'-',NOW(),'-',NOW(),'1','1','','','');</v>
      </c>
    </row>
    <row r="162" spans="1:15" ht="20.100000000000001" customHeight="1">
      <c r="A162" s="41">
        <v>161</v>
      </c>
      <c r="B162" s="34" t="s">
        <v>127</v>
      </c>
      <c r="C162" s="41" t="s">
        <v>2334</v>
      </c>
      <c r="D162" s="45" t="s">
        <v>1981</v>
      </c>
      <c r="E162" s="46" t="s">
        <v>44</v>
      </c>
      <c r="F162" s="52">
        <v>0</v>
      </c>
      <c r="G162" s="47" t="s">
        <v>105</v>
      </c>
      <c r="H162" s="37">
        <v>42</v>
      </c>
      <c r="I162" s="46" t="s">
        <v>552</v>
      </c>
      <c r="J162" s="50"/>
      <c r="K162" s="81">
        <f t="shared" si="8"/>
        <v>1</v>
      </c>
      <c r="L162" s="81">
        <v>2</v>
      </c>
      <c r="M162" s="81">
        <f t="shared" si="9"/>
        <v>1</v>
      </c>
      <c r="N162" s="81" t="str">
        <f t="shared" si="1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('1','E0000161','ໂຄມໄຟ  LED DM1702 240V 9W 3000K','','','','', '', '','','ໂຄມ',1,3,2,NOW(), 0, '0000-00-00 00:00:00', 0, '2',0,0 ); </v>
      </c>
      <c r="O162" s="81" t="str">
        <f t="shared" si="1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0,0,'42', 1, 1, 2, NOW(), 'ຮັບສິນຄ້າເຂົ້າໃໝ່', 'admin',' 0',0,0,0,'', '1','1','0000-00-00','-',NOW(),'-',NOW(),'-',NOW(),'1','1','','','');</v>
      </c>
    </row>
    <row r="163" spans="1:15" ht="20.100000000000001" customHeight="1">
      <c r="A163" s="41">
        <v>162</v>
      </c>
      <c r="B163" s="34" t="s">
        <v>127</v>
      </c>
      <c r="C163" s="41" t="s">
        <v>2335</v>
      </c>
      <c r="D163" s="45" t="s">
        <v>1980</v>
      </c>
      <c r="E163" s="46" t="s">
        <v>44</v>
      </c>
      <c r="F163" s="52">
        <v>0</v>
      </c>
      <c r="G163" s="47" t="s">
        <v>105</v>
      </c>
      <c r="H163" s="37">
        <v>31</v>
      </c>
      <c r="I163" s="46" t="s">
        <v>552</v>
      </c>
      <c r="J163" s="50"/>
      <c r="K163" s="81">
        <f t="shared" si="8"/>
        <v>1</v>
      </c>
      <c r="L163" s="81">
        <v>2</v>
      </c>
      <c r="M163" s="81">
        <f t="shared" si="9"/>
        <v>1</v>
      </c>
      <c r="N163" s="81" t="str">
        <f t="shared" si="1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('1','E0000162','ໂຄມໄຟ  LED Track light  Excell  ED - 509/LED/21W    4ໂຄມ / ກັບ','','','','', '', '','','ໂຄມ',1,3,2,NOW(), 0, '0000-00-00 00:00:00', 0, '2',0,0 ); </v>
      </c>
      <c r="O163" s="81" t="str">
        <f t="shared" si="1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0,0,'31', 1, 1, 2, NOW(), 'ຮັບສິນຄ້າເຂົ້າໃໝ່', 'admin',' 0',0,0,0,'', '1','1','0000-00-00','-',NOW(),'-',NOW(),'-',NOW(),'1','1','','','');</v>
      </c>
    </row>
    <row r="164" spans="1:15" ht="20.100000000000001" customHeight="1">
      <c r="A164" s="41">
        <v>163</v>
      </c>
      <c r="B164" s="34" t="s">
        <v>127</v>
      </c>
      <c r="C164" s="41" t="s">
        <v>2336</v>
      </c>
      <c r="D164" s="45" t="s">
        <v>1979</v>
      </c>
      <c r="E164" s="46" t="s">
        <v>44</v>
      </c>
      <c r="F164" s="52">
        <v>0</v>
      </c>
      <c r="G164" s="47" t="s">
        <v>105</v>
      </c>
      <c r="H164" s="37">
        <v>186</v>
      </c>
      <c r="I164" s="46" t="s">
        <v>552</v>
      </c>
      <c r="J164" s="50"/>
      <c r="K164" s="81">
        <f t="shared" si="8"/>
        <v>1</v>
      </c>
      <c r="L164" s="81">
        <v>2</v>
      </c>
      <c r="M164" s="81">
        <f t="shared" si="9"/>
        <v>1</v>
      </c>
      <c r="N164" s="81" t="str">
        <f t="shared" si="1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('1','E0000163','ໂຄມໄຟ  LED GD503 - 20W   220V 4000K  (ແບບໃຊ້ລາງ) (D1)','','','','', '', '','','ໂຄມ',1,3,2,NOW(), 0, '0000-00-00 00:00:00', 0, '2',0,0 ); </v>
      </c>
      <c r="O164" s="81" t="str">
        <f t="shared" si="1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0,0,'186', 1, 1, 2, NOW(), 'ຮັບສິນຄ້າເຂົ້າໃໝ່', 'admin',' 0',0,0,0,'', '1','1','0000-00-00','-',NOW(),'-',NOW(),'-',NOW(),'1','1','','','');</v>
      </c>
    </row>
    <row r="165" spans="1:15" ht="20.100000000000001" customHeight="1">
      <c r="A165" s="41">
        <v>164</v>
      </c>
      <c r="B165" s="34" t="s">
        <v>127</v>
      </c>
      <c r="C165" s="41" t="s">
        <v>2337</v>
      </c>
      <c r="D165" s="45" t="s">
        <v>1978</v>
      </c>
      <c r="E165" s="46" t="s">
        <v>44</v>
      </c>
      <c r="F165" s="52">
        <v>0</v>
      </c>
      <c r="G165" s="47" t="s">
        <v>105</v>
      </c>
      <c r="H165" s="37">
        <v>18</v>
      </c>
      <c r="I165" s="46" t="s">
        <v>552</v>
      </c>
      <c r="J165" s="50"/>
      <c r="K165" s="81">
        <f t="shared" si="8"/>
        <v>1</v>
      </c>
      <c r="L165" s="81">
        <v>2</v>
      </c>
      <c r="M165" s="81">
        <f t="shared" si="9"/>
        <v>1</v>
      </c>
      <c r="N165" s="81" t="str">
        <f t="shared" si="1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('1','E0000164','ໂຄມໄຟ  LED WASH WALL LIGHT 20W/BD - 1812(4000K)  (B12)','','','','', '', '','','ໂຄມ',1,3,2,NOW(), 0, '0000-00-00 00:00:00', 0, '2',0,0 ); </v>
      </c>
      <c r="O165" s="81" t="str">
        <f t="shared" si="1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0,0,'18', 1, 1, 2, NOW(), 'ຮັບສິນຄ້າເຂົ້າໃໝ່', 'admin',' 0',0,0,0,'', '1','1','0000-00-00','-',NOW(),'-',NOW(),'-',NOW(),'1','1','','','');</v>
      </c>
    </row>
    <row r="166" spans="1:15" ht="20.100000000000001" customHeight="1">
      <c r="A166" s="41">
        <v>165</v>
      </c>
      <c r="B166" s="34" t="s">
        <v>127</v>
      </c>
      <c r="C166" s="41" t="s">
        <v>2338</v>
      </c>
      <c r="D166" s="45" t="s">
        <v>1977</v>
      </c>
      <c r="E166" s="46" t="s">
        <v>44</v>
      </c>
      <c r="F166" s="52">
        <v>0</v>
      </c>
      <c r="G166" s="47" t="s">
        <v>105</v>
      </c>
      <c r="H166" s="37">
        <v>15</v>
      </c>
      <c r="I166" s="46" t="s">
        <v>552</v>
      </c>
      <c r="J166" s="50"/>
      <c r="K166" s="81">
        <f t="shared" si="8"/>
        <v>1</v>
      </c>
      <c r="L166" s="81">
        <v>2</v>
      </c>
      <c r="M166" s="81">
        <f t="shared" si="9"/>
        <v>1</v>
      </c>
      <c r="N166" s="81" t="str">
        <f t="shared" si="1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('1','E0000165','ໂຄມໄຟ  LED ''Unilamp''  DD - 5911 13W 3000K 30''  TELESCOPE  ','','','','', '', '','','ໂຄມ',1,3,2,NOW(), 0, '0000-00-00 00:00:00', 0, '2',0,0 ); </v>
      </c>
      <c r="O166" s="81" t="str">
        <f t="shared" si="1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0,0,'15', 1, 1, 2, NOW(), 'ຮັບສິນຄ້າເຂົ້າໃໝ່', 'admin',' 0',0,0,0,'', '1','1','0000-00-00','-',NOW(),'-',NOW(),'-',NOW(),'1','1','','','');</v>
      </c>
    </row>
    <row r="167" spans="1:15" ht="20.100000000000001" customHeight="1">
      <c r="A167" s="41">
        <v>166</v>
      </c>
      <c r="B167" s="34" t="s">
        <v>127</v>
      </c>
      <c r="C167" s="41" t="s">
        <v>2339</v>
      </c>
      <c r="D167" s="45" t="s">
        <v>1976</v>
      </c>
      <c r="E167" s="46" t="s">
        <v>44</v>
      </c>
      <c r="F167" s="52">
        <v>0</v>
      </c>
      <c r="G167" s="47" t="s">
        <v>105</v>
      </c>
      <c r="H167" s="37">
        <v>70</v>
      </c>
      <c r="I167" s="46" t="s">
        <v>552</v>
      </c>
      <c r="J167" s="50"/>
      <c r="K167" s="81">
        <f t="shared" si="8"/>
        <v>1</v>
      </c>
      <c r="L167" s="81">
        <v>2</v>
      </c>
      <c r="M167" s="81">
        <f t="shared" si="9"/>
        <v>1</v>
      </c>
      <c r="N167" s="81" t="str">
        <f t="shared" si="1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('1','E0000166','ໂຄມໄຟ  LED 18W 6500K AC85 - 265V50/60Hz  (RM18)','','','','', '', '','','ໂຄມ',1,3,2,NOW(), 0, '0000-00-00 00:00:00', 0, '2',0,0 ); </v>
      </c>
      <c r="O167" s="81" t="str">
        <f t="shared" si="1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0,0,'70', 1, 1, 2, NOW(), 'ຮັບສິນຄ້າເຂົ້າໃໝ່', 'admin',' 0',0,0,0,'', '1','1','0000-00-00','-',NOW(),'-',NOW(),'-',NOW(),'1','1','','','');</v>
      </c>
    </row>
    <row r="168" spans="1:15" ht="20.100000000000001" customHeight="1">
      <c r="A168" s="41">
        <v>167</v>
      </c>
      <c r="B168" s="34" t="s">
        <v>127</v>
      </c>
      <c r="C168" s="41" t="s">
        <v>2340</v>
      </c>
      <c r="D168" s="45" t="s">
        <v>1975</v>
      </c>
      <c r="E168" s="46" t="s">
        <v>44</v>
      </c>
      <c r="F168" s="52">
        <v>0</v>
      </c>
      <c r="G168" s="47" t="s">
        <v>105</v>
      </c>
      <c r="H168" s="37">
        <v>10</v>
      </c>
      <c r="I168" s="46" t="s">
        <v>552</v>
      </c>
      <c r="J168" s="50"/>
      <c r="K168" s="81">
        <f t="shared" si="8"/>
        <v>1</v>
      </c>
      <c r="L168" s="81">
        <v>2</v>
      </c>
      <c r="M168" s="81">
        <f t="shared" si="9"/>
        <v>1</v>
      </c>
      <c r="N168" s="81" t="str">
        <f t="shared" si="1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('1','E0000167','ໂຄມໄຟ  LED  street lamp  220V LD 1606/4000K  IP65 126W','','','','', '', '','','ໂຄມ',1,3,2,NOW(), 0, '0000-00-00 00:00:00', 0, '2',0,0 ); </v>
      </c>
      <c r="O168" s="81" t="str">
        <f t="shared" si="1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0,0,'10', 1, 1, 2, NOW(), 'ຮັບສິນຄ້າເຂົ້າໃໝ່', 'admin',' 0',0,0,0,'', '1','1','0000-00-00','-',NOW(),'-',NOW(),'-',NOW(),'1','1','','','');</v>
      </c>
    </row>
    <row r="169" spans="1:15" ht="20.100000000000001" customHeight="1">
      <c r="A169" s="41">
        <v>168</v>
      </c>
      <c r="B169" s="34" t="s">
        <v>127</v>
      </c>
      <c r="C169" s="41" t="s">
        <v>2341</v>
      </c>
      <c r="D169" s="45" t="s">
        <v>1974</v>
      </c>
      <c r="E169" s="46" t="s">
        <v>44</v>
      </c>
      <c r="F169" s="52">
        <v>0</v>
      </c>
      <c r="G169" s="47" t="s">
        <v>105</v>
      </c>
      <c r="H169" s="37">
        <v>4</v>
      </c>
      <c r="I169" s="46" t="s">
        <v>552</v>
      </c>
      <c r="J169" s="50"/>
      <c r="K169" s="81">
        <f t="shared" si="8"/>
        <v>1</v>
      </c>
      <c r="L169" s="81">
        <v>2</v>
      </c>
      <c r="M169" s="81">
        <f t="shared" si="9"/>
        <v>1</v>
      </c>
      <c r="N169" s="81" t="str">
        <f t="shared" si="1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('1','E0000168','ໂຄມໄຟ  LED  High Bay 100W','','','','', '', '','','ໂຄມ',1,3,2,NOW(), 0, '0000-00-00 00:00:00', 0, '2',0,0 ); </v>
      </c>
      <c r="O169" s="81" t="str">
        <f t="shared" si="1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0,0,'4', 1, 1, 2, NOW(), 'ຮັບສິນຄ້າເຂົ້າໃໝ່', 'admin',' 0',0,0,0,'', '1','1','0000-00-00','-',NOW(),'-',NOW(),'-',NOW(),'1','1','','','');</v>
      </c>
    </row>
    <row r="170" spans="1:15" ht="20.100000000000001" customHeight="1">
      <c r="A170" s="41">
        <v>169</v>
      </c>
      <c r="B170" s="34" t="s">
        <v>127</v>
      </c>
      <c r="C170" s="41" t="s">
        <v>2342</v>
      </c>
      <c r="D170" s="45" t="s">
        <v>2100</v>
      </c>
      <c r="E170" s="46" t="s">
        <v>44</v>
      </c>
      <c r="F170" s="52">
        <v>0</v>
      </c>
      <c r="G170" s="47" t="s">
        <v>105</v>
      </c>
      <c r="H170" s="37">
        <v>50</v>
      </c>
      <c r="I170" s="46" t="s">
        <v>552</v>
      </c>
      <c r="J170" s="50"/>
      <c r="K170" s="81">
        <f t="shared" si="8"/>
        <v>1</v>
      </c>
      <c r="L170" s="81">
        <v>2</v>
      </c>
      <c r="M170" s="81">
        <f t="shared" si="9"/>
        <v>1</v>
      </c>
      <c r="N170" s="81" t="str">
        <f t="shared" si="1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('1','E0000169','ໂຄມໄຟສະປອດໄລ  LED SPOTLIGHT  HCH Sunrise  (ແບບໃຊ້ລາງ)','','','','', '', '','','ໂຄມ',1,3,2,NOW(), 0, '0000-00-00 00:00:00', 0, '2',0,0 ); </v>
      </c>
      <c r="O170" s="81" t="str">
        <f t="shared" si="1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0,0,'50', 1, 1, 2, NOW(), 'ຮັບສິນຄ້າເຂົ້າໃໝ່', 'admin',' 0',0,0,0,'', '1','1','0000-00-00','-',NOW(),'-',NOW(),'-',NOW(),'1','1','','','');</v>
      </c>
    </row>
    <row r="171" spans="1:15" ht="20.100000000000001" customHeight="1">
      <c r="A171" s="41">
        <v>170</v>
      </c>
      <c r="B171" s="34" t="s">
        <v>127</v>
      </c>
      <c r="C171" s="41" t="s">
        <v>2343</v>
      </c>
      <c r="D171" s="45" t="s">
        <v>2098</v>
      </c>
      <c r="E171" s="46" t="s">
        <v>44</v>
      </c>
      <c r="F171" s="52">
        <v>0</v>
      </c>
      <c r="G171" s="47" t="s">
        <v>105</v>
      </c>
      <c r="H171" s="37">
        <v>6</v>
      </c>
      <c r="I171" s="46" t="s">
        <v>552</v>
      </c>
      <c r="J171" s="50"/>
      <c r="K171" s="81">
        <f t="shared" si="8"/>
        <v>1</v>
      </c>
      <c r="L171" s="81">
        <v>2</v>
      </c>
      <c r="M171" s="81">
        <f t="shared" si="9"/>
        <v>1</v>
      </c>
      <c r="N171" s="81" t="str">
        <f t="shared" si="1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('1','E0000170','ໂຄມໄຟສະປອດໄລ  LED SPOTLIGHT  HCH 110 - 240V 22W     (ໂຄມດຽວ) (ແບບໃຊ້ລາງ)','','','','', '', '','','ໂຄມ',1,3,2,NOW(), 0, '0000-00-00 00:00:00', 0, '2',0,0 ); </v>
      </c>
      <c r="O171" s="81" t="str">
        <f t="shared" si="1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0,0,'6', 1, 1, 2, NOW(), 'ຮັບສິນຄ້າເຂົ້າໃໝ່', 'admin',' 0',0,0,0,'', '1','1','0000-00-00','-',NOW(),'-',NOW(),'-',NOW(),'1','1','','','');</v>
      </c>
    </row>
    <row r="172" spans="1:15" ht="20.100000000000001" customHeight="1">
      <c r="A172" s="41">
        <v>171</v>
      </c>
      <c r="B172" s="34" t="s">
        <v>127</v>
      </c>
      <c r="C172" s="41" t="s">
        <v>2344</v>
      </c>
      <c r="D172" s="45" t="s">
        <v>2099</v>
      </c>
      <c r="E172" s="46" t="s">
        <v>44</v>
      </c>
      <c r="F172" s="52">
        <v>0</v>
      </c>
      <c r="G172" s="47" t="s">
        <v>105</v>
      </c>
      <c r="H172" s="37">
        <v>14</v>
      </c>
      <c r="I172" s="46" t="s">
        <v>552</v>
      </c>
      <c r="J172" s="50"/>
      <c r="K172" s="81">
        <f t="shared" si="8"/>
        <v>1</v>
      </c>
      <c r="L172" s="81">
        <v>2</v>
      </c>
      <c r="M172" s="81">
        <f t="shared" si="9"/>
        <v>1</v>
      </c>
      <c r="N172" s="81" t="str">
        <f t="shared" si="1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('1','E0000171','ໂຄມໄຟສະປອດໄລ  LED SPOTLIGHT  HCH 110 - 240V 2X20W   (ໂຄມຄູ່)   (ແບບໃຊ້ລາງ)','','','','', '', '','','ໂຄມ',1,3,2,NOW(), 0, '0000-00-00 00:00:00', 0, '2',0,0 ); </v>
      </c>
      <c r="O172" s="81" t="str">
        <f t="shared" si="1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0,0,'14', 1, 1, 2, NOW(), 'ຮັບສິນຄ້າເຂົ້າໃໝ່', 'admin',' 0',0,0,0,'', '1','1','0000-00-00','-',NOW(),'-',NOW(),'-',NOW(),'1','1','','','');</v>
      </c>
    </row>
    <row r="173" spans="1:15" ht="20.100000000000001" customHeight="1">
      <c r="A173" s="41">
        <v>172</v>
      </c>
      <c r="B173" s="34" t="s">
        <v>127</v>
      </c>
      <c r="C173" s="41" t="s">
        <v>2345</v>
      </c>
      <c r="D173" s="45" t="s">
        <v>1995</v>
      </c>
      <c r="E173" s="46" t="s">
        <v>19</v>
      </c>
      <c r="F173" s="48">
        <v>600</v>
      </c>
      <c r="G173" s="68" t="s">
        <v>671</v>
      </c>
      <c r="H173" s="36">
        <v>8</v>
      </c>
      <c r="I173" s="46" t="s">
        <v>569</v>
      </c>
      <c r="J173" s="50"/>
      <c r="K173" s="81">
        <f t="shared" si="8"/>
        <v>3</v>
      </c>
      <c r="L173" s="81">
        <v>2</v>
      </c>
      <c r="M173" s="81">
        <f t="shared" si="9"/>
        <v>3</v>
      </c>
      <c r="N173" s="81" t="str">
        <f t="shared" si="1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('3','E0000172','ໂຄມໄຟສະປອດໄລ  LED   50W','','','','', '', '','','ຊຸດ',1,3,2,NOW(), 0, '0000-00-00 00:00:00', 0, '2',0,0 ); </v>
      </c>
      <c r="O173" s="81" t="str">
        <f t="shared" si="1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'3', '2024-04-10', (SELECT MAX(materialID) as materialID FROM tb_material WHERE info_id= '3'), 0,0,'8', 1, 1, 2, NOW(), 'ຮັບສິນຄ້າເຂົ້າໃໝ່', 'admin',' 600',0,0,0,'', '1','1','0000-00-00','-',NOW(),'-',NOW(),'-',NOW(),'3','1','','','');</v>
      </c>
    </row>
    <row r="174" spans="1:15" ht="20.100000000000001" customHeight="1">
      <c r="A174" s="41">
        <v>173</v>
      </c>
      <c r="B174" s="34" t="s">
        <v>127</v>
      </c>
      <c r="C174" s="41" t="s">
        <v>2346</v>
      </c>
      <c r="D174" s="45" t="s">
        <v>1994</v>
      </c>
      <c r="E174" s="46" t="s">
        <v>19</v>
      </c>
      <c r="F174" s="48">
        <v>1500</v>
      </c>
      <c r="G174" s="68" t="s">
        <v>671</v>
      </c>
      <c r="H174" s="36">
        <v>10</v>
      </c>
      <c r="I174" s="46" t="s">
        <v>569</v>
      </c>
      <c r="J174" s="50"/>
      <c r="K174" s="81">
        <f t="shared" si="8"/>
        <v>3</v>
      </c>
      <c r="L174" s="81">
        <v>2</v>
      </c>
      <c r="M174" s="81">
        <f t="shared" si="9"/>
        <v>3</v>
      </c>
      <c r="N174" s="81" t="str">
        <f t="shared" si="1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('3','E0000173','ໂຄມໄຟສະປອດໄລ  LED   150W','','','','', '', '','','ຊຸດ',1,3,2,NOW(), 0, '0000-00-00 00:00:00', 0, '2',0,0 ); </v>
      </c>
      <c r="O174" s="81" t="str">
        <f t="shared" si="1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'3', '2024-04-10', (SELECT MAX(materialID) as materialID FROM tb_material WHERE info_id= '3'), 0,0,'10', 1, 1, 2, NOW(), 'ຮັບສິນຄ້າເຂົ້າໃໝ່', 'admin',' 1500',0,0,0,'', '1','1','0000-00-00','-',NOW(),'-',NOW(),'-',NOW(),'3','1','','','');</v>
      </c>
    </row>
    <row r="175" spans="1:15" ht="20.100000000000001" customHeight="1">
      <c r="A175" s="41">
        <v>174</v>
      </c>
      <c r="B175" s="34" t="s">
        <v>127</v>
      </c>
      <c r="C175" s="41" t="s">
        <v>2347</v>
      </c>
      <c r="D175" s="45" t="s">
        <v>2097</v>
      </c>
      <c r="E175" s="46" t="s">
        <v>19</v>
      </c>
      <c r="F175" s="52">
        <v>0</v>
      </c>
      <c r="G175" s="47" t="s">
        <v>105</v>
      </c>
      <c r="H175" s="37">
        <v>30</v>
      </c>
      <c r="I175" s="46" t="s">
        <v>552</v>
      </c>
      <c r="J175" s="50"/>
      <c r="K175" s="81">
        <f t="shared" si="8"/>
        <v>1</v>
      </c>
      <c r="L175" s="81">
        <v>2</v>
      </c>
      <c r="M175" s="81">
        <f t="shared" si="9"/>
        <v>1</v>
      </c>
      <c r="N175" s="81" t="str">
        <f t="shared" si="1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('1','E0000174','ໂຄມໄຟສະປອດໄລ  SPOTLIGHT  IP65      ','','','','', '', '','','ຊຸດ',1,3,2,NOW(), 0, '0000-00-00 00:00:00', 0, '2',0,0 ); </v>
      </c>
      <c r="O175" s="81" t="str">
        <f t="shared" si="1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0,0,'30', 1, 1, 2, NOW(), 'ຮັບສິນຄ້າເຂົ້າໃໝ່', 'admin',' 0',0,0,0,'', '1','1','0000-00-00','-',NOW(),'-',NOW(),'-',NOW(),'1','1','','','');</v>
      </c>
    </row>
    <row r="176" spans="1:15" ht="20.100000000000001" customHeight="1">
      <c r="A176" s="41">
        <v>175</v>
      </c>
      <c r="B176" s="34" t="s">
        <v>127</v>
      </c>
      <c r="C176" s="41" t="s">
        <v>2348</v>
      </c>
      <c r="D176" s="13" t="s">
        <v>499</v>
      </c>
      <c r="E176" s="4" t="s">
        <v>4</v>
      </c>
      <c r="F176" s="49">
        <v>0</v>
      </c>
      <c r="G176" s="47" t="s">
        <v>105</v>
      </c>
      <c r="H176" s="8">
        <v>45</v>
      </c>
      <c r="I176" s="163" t="s">
        <v>652</v>
      </c>
      <c r="J176" s="50"/>
      <c r="K176" s="81">
        <f t="shared" si="8"/>
        <v>1</v>
      </c>
      <c r="L176" s="81">
        <v>2</v>
      </c>
      <c r="M176" s="81">
        <f t="shared" si="9"/>
        <v>1</v>
      </c>
      <c r="N176" s="81" t="str">
        <f t="shared" si="1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('1','E0000175','ສະລິບຕໍ່ສາຍໄຟ (ຂໍ້ຕໍ່ສາຍໄຟ) ເບີ 240 ','','','','', '', '','','ອັນ',1,3,2,NOW(), 0, '0000-00-00 00:00:00', 0, '2',0,0 ); </v>
      </c>
      <c r="O176" s="81" t="str">
        <f t="shared" si="1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0,0,'45', 1, 1, 2, NOW(), 'ຮັບສິນຄ້າເຂົ້າໃໝ່', 'admin',' 0',0,0,0,'', '1','1','0000-00-00','-',NOW(),'-',NOW(),'-',NOW(),'1','1','','','');</v>
      </c>
    </row>
    <row r="177" spans="1:15" ht="20.100000000000001" customHeight="1">
      <c r="A177" s="41">
        <v>176</v>
      </c>
      <c r="B177" s="34" t="s">
        <v>127</v>
      </c>
      <c r="C177" s="41" t="s">
        <v>2349</v>
      </c>
      <c r="D177" s="13" t="s">
        <v>500</v>
      </c>
      <c r="E177" s="4" t="s">
        <v>4</v>
      </c>
      <c r="F177" s="49">
        <v>0</v>
      </c>
      <c r="G177" s="47" t="s">
        <v>105</v>
      </c>
      <c r="H177" s="8">
        <v>20</v>
      </c>
      <c r="I177" s="39" t="s">
        <v>484</v>
      </c>
      <c r="J177" s="50"/>
      <c r="K177" s="81">
        <f t="shared" si="8"/>
        <v>1</v>
      </c>
      <c r="L177" s="81">
        <v>2</v>
      </c>
      <c r="M177" s="81">
        <f t="shared" si="9"/>
        <v>1</v>
      </c>
      <c r="N177" s="81" t="str">
        <f t="shared" si="1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('1','E0000176','ສະລິບຕໍ່ສາຍໄຟ (ຂໍ້ຕໍ່ສາຍໄຟ) ເບີ 150 ','','','','', '', '','','ອັນ',1,3,2,NOW(), 0, '0000-00-00 00:00:00', 0, '2',0,0 ); </v>
      </c>
      <c r="O177" s="81" t="str">
        <f t="shared" si="1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0,0,'20', 1, 1, 2, NOW(), 'ຮັບສິນຄ້າເຂົ້າໃໝ່', 'admin',' 0',0,0,0,'', '1','1','0000-00-00','-',NOW(),'-',NOW(),'-',NOW(),'1','1','','','');</v>
      </c>
    </row>
    <row r="178" spans="1:15" ht="20.100000000000001" customHeight="1">
      <c r="A178" s="41">
        <v>177</v>
      </c>
      <c r="B178" s="34" t="s">
        <v>127</v>
      </c>
      <c r="C178" s="41" t="s">
        <v>2350</v>
      </c>
      <c r="D178" s="13" t="s">
        <v>501</v>
      </c>
      <c r="E178" s="4" t="s">
        <v>4</v>
      </c>
      <c r="F178" s="49">
        <v>0</v>
      </c>
      <c r="G178" s="47" t="s">
        <v>105</v>
      </c>
      <c r="H178" s="8">
        <v>29</v>
      </c>
      <c r="I178" s="163" t="s">
        <v>652</v>
      </c>
      <c r="J178" s="50"/>
      <c r="K178" s="81">
        <f t="shared" si="8"/>
        <v>1</v>
      </c>
      <c r="L178" s="81">
        <v>2</v>
      </c>
      <c r="M178" s="81">
        <f t="shared" si="9"/>
        <v>1</v>
      </c>
      <c r="N178" s="81" t="str">
        <f t="shared" si="1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('1','E0000177','ສະລິບຕໍ່ສາຍໄຟ (ຂໍ້ຕໍ່ສາຍໄຟ) ເບີ 120 ','','','','', '', '','','ອັນ',1,3,2,NOW(), 0, '0000-00-00 00:00:00', 0, '2',0,0 ); </v>
      </c>
      <c r="O178" s="81" t="str">
        <f t="shared" si="1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0,0,'29', 1, 1, 2, NOW(), 'ຮັບສິນຄ້າເຂົ້າໃໝ່', 'admin',' 0',0,0,0,'', '1','1','0000-00-00','-',NOW(),'-',NOW(),'-',NOW(),'1','1','','','');</v>
      </c>
    </row>
    <row r="179" spans="1:15" ht="20.100000000000001" customHeight="1">
      <c r="A179" s="41">
        <v>178</v>
      </c>
      <c r="B179" s="34" t="s">
        <v>127</v>
      </c>
      <c r="C179" s="41" t="s">
        <v>2351</v>
      </c>
      <c r="D179" s="13" t="s">
        <v>502</v>
      </c>
      <c r="E179" s="4" t="s">
        <v>4</v>
      </c>
      <c r="F179" s="49">
        <v>0</v>
      </c>
      <c r="G179" s="47" t="s">
        <v>105</v>
      </c>
      <c r="H179" s="8">
        <v>10</v>
      </c>
      <c r="I179" s="39" t="s">
        <v>484</v>
      </c>
      <c r="J179" s="50"/>
      <c r="K179" s="81">
        <f t="shared" si="8"/>
        <v>1</v>
      </c>
      <c r="L179" s="81">
        <v>2</v>
      </c>
      <c r="M179" s="81">
        <f t="shared" si="9"/>
        <v>1</v>
      </c>
      <c r="N179" s="81" t="str">
        <f t="shared" si="1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('1','E0000178','ສະລິບຕໍ່ສາຍໄຟ (ຂໍ້ຕໍ່ສາຍໄຟ) ເບີ 95 ','','','','', '', '','','ອັນ',1,3,2,NOW(), 0, '0000-00-00 00:00:00', 0, '2',0,0 ); </v>
      </c>
      <c r="O179" s="81" t="str">
        <f t="shared" si="1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0,0,'10', 1, 1, 2, NOW(), 'ຮັບສິນຄ້າເຂົ້າໃໝ່', 'admin',' 0',0,0,0,'', '1','1','0000-00-00','-',NOW(),'-',NOW(),'-',NOW(),'1','1','','','');</v>
      </c>
    </row>
    <row r="180" spans="1:15" ht="20.100000000000001" customHeight="1">
      <c r="A180" s="41">
        <v>179</v>
      </c>
      <c r="B180" s="34" t="s">
        <v>127</v>
      </c>
      <c r="C180" s="41" t="s">
        <v>2352</v>
      </c>
      <c r="D180" s="13" t="s">
        <v>503</v>
      </c>
      <c r="E180" s="4" t="s">
        <v>4</v>
      </c>
      <c r="F180" s="49">
        <v>0</v>
      </c>
      <c r="G180" s="47" t="s">
        <v>105</v>
      </c>
      <c r="H180" s="8">
        <v>16</v>
      </c>
      <c r="I180" s="163" t="s">
        <v>652</v>
      </c>
      <c r="J180" s="50"/>
      <c r="K180" s="81">
        <f t="shared" si="8"/>
        <v>1</v>
      </c>
      <c r="L180" s="81">
        <v>2</v>
      </c>
      <c r="M180" s="81">
        <f t="shared" si="9"/>
        <v>1</v>
      </c>
      <c r="N180" s="81" t="str">
        <f t="shared" si="1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('1','E0000179','ສະລິບຕໍ່ສາຍໄຟ (ຂໍ້ຕໍ່ສາຍໄຟ) ເບີ 70','','','','', '', '','','ອັນ',1,3,2,NOW(), 0, '0000-00-00 00:00:00', 0, '2',0,0 ); </v>
      </c>
      <c r="O180" s="81" t="str">
        <f t="shared" si="1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0,0,'16', 1, 1, 2, NOW(), 'ຮັບສິນຄ້າເຂົ້າໃໝ່', 'admin',' 0',0,0,0,'', '1','1','0000-00-00','-',NOW(),'-',NOW(),'-',NOW(),'1','1','','','');</v>
      </c>
    </row>
    <row r="181" spans="1:15" ht="20.100000000000001" customHeight="1">
      <c r="A181" s="41">
        <v>180</v>
      </c>
      <c r="B181" s="34" t="s">
        <v>127</v>
      </c>
      <c r="C181" s="41" t="s">
        <v>2353</v>
      </c>
      <c r="D181" s="13" t="s">
        <v>504</v>
      </c>
      <c r="E181" s="4" t="s">
        <v>4</v>
      </c>
      <c r="F181" s="49">
        <v>0</v>
      </c>
      <c r="G181" s="47" t="s">
        <v>105</v>
      </c>
      <c r="H181" s="8">
        <v>94</v>
      </c>
      <c r="I181" s="39" t="s">
        <v>484</v>
      </c>
      <c r="J181" s="50"/>
      <c r="K181" s="81">
        <f t="shared" si="8"/>
        <v>1</v>
      </c>
      <c r="L181" s="81">
        <v>2</v>
      </c>
      <c r="M181" s="81">
        <f t="shared" si="9"/>
        <v>1</v>
      </c>
      <c r="N181" s="81" t="str">
        <f t="shared" si="1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('1','E0000180','ສະລິບຕໍ່ສາຍໄຟ (ຂໍ້ຕໍ່ສາຍໄຟ) ເບີ 50','','','','', '', '','','ອັນ',1,3,2,NOW(), 0, '0000-00-00 00:00:00', 0, '2',0,0 ); </v>
      </c>
      <c r="O181" s="81" t="str">
        <f t="shared" si="1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0,0,'94', 1, 1, 2, NOW(), 'ຮັບສິນຄ້າເຂົ້າໃໝ່', 'admin',' 0',0,0,0,'', '1','1','0000-00-00','-',NOW(),'-',NOW(),'-',NOW(),'1','1','','','');</v>
      </c>
    </row>
    <row r="182" spans="1:15" ht="20.100000000000001" customHeight="1">
      <c r="A182" s="41">
        <v>181</v>
      </c>
      <c r="B182" s="34" t="s">
        <v>127</v>
      </c>
      <c r="C182" s="41" t="s">
        <v>2354</v>
      </c>
      <c r="D182" s="13" t="s">
        <v>505</v>
      </c>
      <c r="E182" s="4" t="s">
        <v>4</v>
      </c>
      <c r="F182" s="49">
        <v>0</v>
      </c>
      <c r="G182" s="47" t="s">
        <v>105</v>
      </c>
      <c r="H182" s="8">
        <v>86</v>
      </c>
      <c r="I182" s="39" t="s">
        <v>484</v>
      </c>
      <c r="J182" s="50"/>
      <c r="K182" s="81">
        <f t="shared" si="8"/>
        <v>1</v>
      </c>
      <c r="L182" s="81">
        <v>2</v>
      </c>
      <c r="M182" s="81">
        <f t="shared" si="9"/>
        <v>1</v>
      </c>
      <c r="N182" s="81" t="str">
        <f t="shared" si="1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('1','E0000181','ສະລິບຕໍ່ສາຍໄຟ (ຂໍ້ຕໍ່ສາຍໄຟ) ເບີ 35','','','','', '', '','','ອັນ',1,3,2,NOW(), 0, '0000-00-00 00:00:00', 0, '2',0,0 ); </v>
      </c>
      <c r="O182" s="81" t="str">
        <f t="shared" si="1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0,0,'86', 1, 1, 2, NOW(), 'ຮັບສິນຄ້າເຂົ້າໃໝ່', 'admin',' 0',0,0,0,'', '1','1','0000-00-00','-',NOW(),'-',NOW(),'-',NOW(),'1','1','','','');</v>
      </c>
    </row>
    <row r="183" spans="1:15" ht="20.100000000000001" customHeight="1">
      <c r="A183" s="41">
        <v>182</v>
      </c>
      <c r="B183" s="34" t="s">
        <v>127</v>
      </c>
      <c r="C183" s="41" t="s">
        <v>2355</v>
      </c>
      <c r="D183" s="13" t="s">
        <v>506</v>
      </c>
      <c r="E183" s="4" t="s">
        <v>4</v>
      </c>
      <c r="F183" s="49">
        <v>0</v>
      </c>
      <c r="G183" s="47" t="s">
        <v>105</v>
      </c>
      <c r="H183" s="8">
        <v>100</v>
      </c>
      <c r="I183" s="39" t="s">
        <v>484</v>
      </c>
      <c r="J183" s="50"/>
      <c r="K183" s="81">
        <f t="shared" si="8"/>
        <v>1</v>
      </c>
      <c r="L183" s="81">
        <v>2</v>
      </c>
      <c r="M183" s="81">
        <f t="shared" si="9"/>
        <v>1</v>
      </c>
      <c r="N183" s="81" t="str">
        <f t="shared" si="1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('1','E0000182','ສະລິບຕໍ່ສາຍໄຟ (ຂໍ້ຕໍ່ສາຍໄຟ) ເບີ 25','','','','', '', '','','ອັນ',1,3,2,NOW(), 0, '0000-00-00 00:00:00', 0, '2',0,0 ); </v>
      </c>
      <c r="O183" s="81" t="str">
        <f t="shared" si="1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0,0,'100', 1, 1, 2, NOW(), 'ຮັບສິນຄ້າເຂົ້າໃໝ່', 'admin',' 0',0,0,0,'', '1','1','0000-00-00','-',NOW(),'-',NOW(),'-',NOW(),'1','1','','','');</v>
      </c>
    </row>
    <row r="184" spans="1:15" ht="20.100000000000001" customHeight="1">
      <c r="A184" s="41">
        <v>183</v>
      </c>
      <c r="B184" s="34" t="s">
        <v>127</v>
      </c>
      <c r="C184" s="41" t="s">
        <v>2356</v>
      </c>
      <c r="D184" s="13" t="s">
        <v>2108</v>
      </c>
      <c r="E184" s="46" t="s">
        <v>4</v>
      </c>
      <c r="F184" s="52">
        <v>0</v>
      </c>
      <c r="G184" s="47" t="s">
        <v>105</v>
      </c>
      <c r="H184" s="37">
        <v>45</v>
      </c>
      <c r="I184" s="46" t="s">
        <v>552</v>
      </c>
      <c r="J184" s="50"/>
      <c r="K184" s="81">
        <f t="shared" si="8"/>
        <v>1</v>
      </c>
      <c r="L184" s="81">
        <v>2</v>
      </c>
      <c r="M184" s="81">
        <f t="shared" si="9"/>
        <v>1</v>
      </c>
      <c r="N184" s="81" t="str">
        <f t="shared" si="1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('1','E0000183','ສະລິບຕໍ່ສາຍໄຟ (ຂໍ້ຕໍ່ສາຍໄຟ) ເບີ 16','','','','', '', '','','ອັນ',1,3,2,NOW(), 0, '0000-00-00 00:00:00', 0, '2',0,0 ); </v>
      </c>
      <c r="O184" s="81" t="str">
        <f t="shared" si="1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0,0,'45', 1, 1, 2, NOW(), 'ຮັບສິນຄ້າເຂົ້າໃໝ່', 'admin',' 0',0,0,0,'', '1','1','0000-00-00','-',NOW(),'-',NOW(),'-',NOW(),'1','1','','','');</v>
      </c>
    </row>
    <row r="185" spans="1:15" ht="20.100000000000001" customHeight="1">
      <c r="A185" s="41">
        <v>184</v>
      </c>
      <c r="B185" s="34" t="s">
        <v>127</v>
      </c>
      <c r="C185" s="41" t="s">
        <v>2357</v>
      </c>
      <c r="D185" s="13" t="s">
        <v>2109</v>
      </c>
      <c r="E185" s="46" t="s">
        <v>4</v>
      </c>
      <c r="F185" s="52">
        <v>0</v>
      </c>
      <c r="G185" s="47" t="s">
        <v>105</v>
      </c>
      <c r="H185" s="37">
        <v>30</v>
      </c>
      <c r="I185" s="46" t="s">
        <v>552</v>
      </c>
      <c r="J185" s="50"/>
      <c r="K185" s="81">
        <f t="shared" si="8"/>
        <v>1</v>
      </c>
      <c r="L185" s="81">
        <v>2</v>
      </c>
      <c r="M185" s="81">
        <f t="shared" si="9"/>
        <v>1</v>
      </c>
      <c r="N185" s="81" t="str">
        <f t="shared" si="1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('1','E0000184','ສະລິບຕໍ່ສາຍໄຟ (ຂໍ້ຕໍ່ສາຍໄຟ) ເບີ 10','','','','', '', '','','ອັນ',1,3,2,NOW(), 0, '0000-00-00 00:00:00', 0, '2',0,0 ); </v>
      </c>
      <c r="O185" s="81" t="str">
        <f t="shared" si="1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0,0,'30', 1, 1, 2, NOW(), 'ຮັບສິນຄ້າເຂົ້າໃໝ່', 'admin',' 0',0,0,0,'', '1','1','0000-00-00','-',NOW(),'-',NOW(),'-',NOW(),'1','1','','','');</v>
      </c>
    </row>
    <row r="186" spans="1:15" ht="20.100000000000001" customHeight="1">
      <c r="A186" s="41">
        <v>185</v>
      </c>
      <c r="B186" s="34" t="s">
        <v>127</v>
      </c>
      <c r="C186" s="41" t="s">
        <v>2358</v>
      </c>
      <c r="D186" s="45" t="s">
        <v>1938</v>
      </c>
      <c r="E186" s="46" t="s">
        <v>4</v>
      </c>
      <c r="F186" s="52">
        <v>0</v>
      </c>
      <c r="G186" s="47" t="s">
        <v>105</v>
      </c>
      <c r="H186" s="37">
        <v>20</v>
      </c>
      <c r="I186" s="46" t="s">
        <v>552</v>
      </c>
      <c r="J186" s="50"/>
      <c r="K186" s="81">
        <f t="shared" si="8"/>
        <v>1</v>
      </c>
      <c r="L186" s="81">
        <v>2</v>
      </c>
      <c r="M186" s="81">
        <f t="shared" si="9"/>
        <v>1</v>
      </c>
      <c r="N186" s="81" t="str">
        <f t="shared" si="1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('1','E0000185','ສະມາດ ລີ່ແສງ   ''Dimmable''','','','','', '', '','','ອັນ',1,3,2,NOW(), 0, '0000-00-00 00:00:00', 0, '2',0,0 ); </v>
      </c>
      <c r="O186" s="81" t="str">
        <f t="shared" si="1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0,0,'20', 1, 1, 2, NOW(), 'ຮັບສິນຄ້າເຂົ້າໃໝ່', 'admin',' 0',0,0,0,'', '1','1','0000-00-00','-',NOW(),'-',NOW(),'-',NOW(),'1','1','','','');</v>
      </c>
    </row>
    <row r="187" spans="1:15" ht="20.100000000000001" customHeight="1">
      <c r="A187" s="41">
        <v>186</v>
      </c>
      <c r="B187" s="34" t="s">
        <v>127</v>
      </c>
      <c r="C187" s="41" t="s">
        <v>2359</v>
      </c>
      <c r="D187" s="45" t="s">
        <v>1934</v>
      </c>
      <c r="E187" s="46" t="s">
        <v>4</v>
      </c>
      <c r="F187" s="52">
        <v>0</v>
      </c>
      <c r="G187" s="47" t="s">
        <v>105</v>
      </c>
      <c r="H187" s="37">
        <v>300</v>
      </c>
      <c r="I187" s="46" t="s">
        <v>552</v>
      </c>
      <c r="J187" s="50"/>
      <c r="K187" s="81">
        <f t="shared" si="8"/>
        <v>1</v>
      </c>
      <c r="L187" s="81">
        <v>2</v>
      </c>
      <c r="M187" s="81">
        <f t="shared" si="9"/>
        <v>1</v>
      </c>
      <c r="N187" s="81" t="str">
        <f t="shared" si="1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('1','E0000186','ສະຕາດເຕີ້  LED STARTER ST - HV-250 170V - 250V     20PCS/ກ່ອງ ','','','','', '', '','','ອັນ',1,3,2,NOW(), 0, '0000-00-00 00:00:00', 0, '2',0,0 ); </v>
      </c>
      <c r="O187" s="81" t="str">
        <f t="shared" si="1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0,0,'300', 1, 1, 2, NOW(), 'ຮັບສິນຄ້າເຂົ້າໃໝ່', 'admin',' 0',0,0,0,'', '1','1','0000-00-00','-',NOW(),'-',NOW(),'-',NOW(),'1','1','','','');</v>
      </c>
    </row>
    <row r="188" spans="1:15" ht="20.100000000000001" customHeight="1">
      <c r="A188" s="41">
        <v>187</v>
      </c>
      <c r="B188" s="34" t="s">
        <v>127</v>
      </c>
      <c r="C188" s="41" t="s">
        <v>2360</v>
      </c>
      <c r="D188" s="45" t="s">
        <v>1939</v>
      </c>
      <c r="E188" s="46" t="s">
        <v>4</v>
      </c>
      <c r="F188" s="48">
        <v>140</v>
      </c>
      <c r="G188" s="68" t="s">
        <v>671</v>
      </c>
      <c r="H188" s="36">
        <v>1</v>
      </c>
      <c r="I188" s="46" t="s">
        <v>570</v>
      </c>
      <c r="J188" s="50"/>
      <c r="K188" s="81">
        <f t="shared" si="8"/>
        <v>4</v>
      </c>
      <c r="L188" s="81">
        <v>2</v>
      </c>
      <c r="M188" s="81">
        <f t="shared" si="9"/>
        <v>3</v>
      </c>
      <c r="N188" s="81" t="str">
        <f t="shared" si="1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('4','E0000187','ສະວິກແສງ  HI - TEK 10A 220V','','','','', '', '','','ອັນ',1,3,2,NOW(), 0, '0000-00-00 00:00:00', 0, '2',0,0 ); </v>
      </c>
      <c r="O188" s="81" t="str">
        <f t="shared" si="1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'4', '2024-04-10', (SELECT MAX(materialID) as materialID FROM tb_material WHERE info_id= '4'), 0,0,'1', 1, 1, 2, NOW(), 'ຮັບສິນຄ້າເຂົ້າໃໝ່', 'admin',' 140',0,0,0,'', '1','1','0000-00-00','-',NOW(),'-',NOW(),'-',NOW(),'3','1','','','');</v>
      </c>
    </row>
    <row r="189" spans="1:15" ht="20.100000000000001" customHeight="1">
      <c r="A189" s="41">
        <v>188</v>
      </c>
      <c r="B189" s="34" t="s">
        <v>127</v>
      </c>
      <c r="C189" s="41" t="s">
        <v>2361</v>
      </c>
      <c r="D189" s="45" t="s">
        <v>1937</v>
      </c>
      <c r="E189" s="46" t="s">
        <v>4</v>
      </c>
      <c r="F189" s="52">
        <v>0</v>
      </c>
      <c r="G189" s="47" t="s">
        <v>105</v>
      </c>
      <c r="H189" s="37">
        <v>20</v>
      </c>
      <c r="I189" s="46" t="s">
        <v>552</v>
      </c>
      <c r="J189" s="50"/>
      <c r="K189" s="81">
        <f t="shared" si="8"/>
        <v>1</v>
      </c>
      <c r="L189" s="81">
        <v>2</v>
      </c>
      <c r="M189" s="81">
        <f t="shared" si="9"/>
        <v>1</v>
      </c>
      <c r="N189" s="81" t="str">
        <f t="shared" si="1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('1','E0000188','ສະວິກປຸ່ມກົດ &amp;ໄພລອດແລມ Switct push-button Pilot lamp LED XB7NA31 Col.Green''Schneider''','','','','', '', '','','ອັນ',1,3,2,NOW(), 0, '0000-00-00 00:00:00', 0, '2',0,0 ); </v>
      </c>
      <c r="O189" s="81" t="str">
        <f t="shared" si="1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0,0,'20', 1, 1, 2, NOW(), 'ຮັບສິນຄ້າເຂົ້າໃໝ່', 'admin',' 0',0,0,0,'', '1','1','0000-00-00','-',NOW(),'-',NOW(),'-',NOW(),'1','1','','','');</v>
      </c>
    </row>
    <row r="190" spans="1:15" ht="20.100000000000001" customHeight="1">
      <c r="A190" s="41">
        <v>189</v>
      </c>
      <c r="B190" s="34" t="s">
        <v>127</v>
      </c>
      <c r="C190" s="41" t="s">
        <v>2362</v>
      </c>
      <c r="D190" s="45" t="s">
        <v>1936</v>
      </c>
      <c r="E190" s="46" t="s">
        <v>4</v>
      </c>
      <c r="F190" s="52">
        <v>0</v>
      </c>
      <c r="G190" s="47" t="s">
        <v>105</v>
      </c>
      <c r="H190" s="37">
        <v>26</v>
      </c>
      <c r="I190" s="46" t="s">
        <v>552</v>
      </c>
      <c r="J190" s="50"/>
      <c r="K190" s="81">
        <f t="shared" si="8"/>
        <v>1</v>
      </c>
      <c r="L190" s="81">
        <v>2</v>
      </c>
      <c r="M190" s="81">
        <f t="shared" si="9"/>
        <v>1</v>
      </c>
      <c r="N190" s="81" t="str">
        <f t="shared" si="1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('1','E0000189','ສະວິກປຸ່ມກົດ &amp;ໄພລອດແລມ Switct push-button Pilot lamp LED XB7NA42 Col.RED   ''Schneider''','','','','', '', '','','ອັນ',1,3,2,NOW(), 0, '0000-00-00 00:00:00', 0, '2',0,0 ); </v>
      </c>
      <c r="O190" s="81" t="str">
        <f t="shared" si="1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0,0,'26', 1, 1, 2, NOW(), 'ຮັບສິນຄ້າເຂົ້າໃໝ່', 'admin',' 0',0,0,0,'', '1','1','0000-00-00','-',NOW(),'-',NOW(),'-',NOW(),'1','1','','','');</v>
      </c>
    </row>
    <row r="191" spans="1:15" ht="20.100000000000001" customHeight="1">
      <c r="A191" s="41">
        <v>190</v>
      </c>
      <c r="B191" s="34" t="s">
        <v>127</v>
      </c>
      <c r="C191" s="41" t="s">
        <v>2363</v>
      </c>
      <c r="D191" s="45" t="s">
        <v>1935</v>
      </c>
      <c r="E191" s="46" t="s">
        <v>4</v>
      </c>
      <c r="F191" s="52">
        <v>0</v>
      </c>
      <c r="G191" s="47" t="s">
        <v>105</v>
      </c>
      <c r="H191" s="37">
        <v>134</v>
      </c>
      <c r="I191" s="46" t="s">
        <v>552</v>
      </c>
      <c r="J191" s="50"/>
      <c r="K191" s="81">
        <f t="shared" si="8"/>
        <v>1</v>
      </c>
      <c r="L191" s="81">
        <v>2</v>
      </c>
      <c r="M191" s="81">
        <f t="shared" si="9"/>
        <v>1</v>
      </c>
      <c r="N191" s="81" t="str">
        <f t="shared" si="1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('1','E0000190','ສາຍສາກ DC ADAPTOR  12V/DC  , INNEKT,','','','','', '', '','','ອັນ',1,3,2,NOW(), 0, '0000-00-00 00:00:00', 0, '2',0,0 ); </v>
      </c>
      <c r="O191" s="81" t="str">
        <f t="shared" si="1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0,0,'134', 1, 1, 2, NOW(), 'ຮັບສິນຄ້າເຂົ້າໃໝ່', 'admin',' 0',0,0,0,'', '1','1','0000-00-00','-',NOW(),'-',NOW(),'-',NOW(),'1','1','','','');</v>
      </c>
    </row>
    <row r="192" spans="1:15" ht="20.100000000000001" customHeight="1">
      <c r="A192" s="41">
        <v>191</v>
      </c>
      <c r="B192" s="34" t="s">
        <v>127</v>
      </c>
      <c r="C192" s="41" t="s">
        <v>2364</v>
      </c>
      <c r="D192" s="148" t="s">
        <v>3093</v>
      </c>
      <c r="E192" s="4" t="s">
        <v>2</v>
      </c>
      <c r="F192" s="49">
        <v>0</v>
      </c>
      <c r="G192" s="47" t="s">
        <v>105</v>
      </c>
      <c r="H192" s="8">
        <v>32</v>
      </c>
      <c r="I192" s="163" t="s">
        <v>652</v>
      </c>
      <c r="J192" s="50"/>
      <c r="K192" s="81">
        <f t="shared" si="8"/>
        <v>1</v>
      </c>
      <c r="L192" s="81">
        <v>2</v>
      </c>
      <c r="M192" s="81">
        <f t="shared" si="9"/>
        <v>1</v>
      </c>
      <c r="N192" s="81" t="str">
        <f t="shared" si="1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('1','E0000191','ສາຍໂທລະສັບ STATION WIRE 4C 22 AWG TIEV 4C X 0.65mm   500m','','','','', '', '','','ກໍ້',1,3,2,NOW(), 0, '0000-00-00 00:00:00', 0, '2',0,0 ); </v>
      </c>
      <c r="O192" s="81" t="str">
        <f t="shared" si="1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0,0,'32', 1, 1, 2, NOW(), 'ຮັບສິນຄ້າເຂົ້າໃໝ່', 'admin',' 0',0,0,0,'', '1','1','0000-00-00','-',NOW(),'-',NOW(),'-',NOW(),'1','1','','','');</v>
      </c>
    </row>
    <row r="193" spans="1:15" ht="20.100000000000001" customHeight="1">
      <c r="A193" s="41">
        <v>192</v>
      </c>
      <c r="B193" s="34" t="s">
        <v>127</v>
      </c>
      <c r="C193" s="41" t="s">
        <v>2365</v>
      </c>
      <c r="D193" s="148" t="s">
        <v>3095</v>
      </c>
      <c r="E193" s="27" t="s">
        <v>619</v>
      </c>
      <c r="F193" s="49">
        <v>0</v>
      </c>
      <c r="G193" s="54" t="s">
        <v>105</v>
      </c>
      <c r="H193" s="149">
        <v>1</v>
      </c>
      <c r="I193" s="27" t="s">
        <v>552</v>
      </c>
      <c r="J193" s="50"/>
      <c r="K193" s="81">
        <f t="shared" si="8"/>
        <v>1</v>
      </c>
      <c r="L193" s="81">
        <v>2</v>
      </c>
      <c r="M193" s="81">
        <f t="shared" si="9"/>
        <v>1</v>
      </c>
      <c r="N193" s="81" t="str">
        <f t="shared" si="1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('1','E0000192','ສາຍແລນ Cat6 UTP Cable  305m/box','','','','', '', '','','ແກັດ',1,3,2,NOW(), 0, '0000-00-00 00:00:00', 0, '2',0,0 ); </v>
      </c>
      <c r="O193" s="81" t="str">
        <f t="shared" si="1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194" spans="1:15" ht="20.100000000000001" customHeight="1">
      <c r="A194" s="41">
        <v>193</v>
      </c>
      <c r="B194" s="34" t="s">
        <v>127</v>
      </c>
      <c r="C194" s="41" t="s">
        <v>2366</v>
      </c>
      <c r="D194" s="94" t="s">
        <v>3094</v>
      </c>
      <c r="E194" s="27" t="s">
        <v>619</v>
      </c>
      <c r="F194" s="49">
        <v>0</v>
      </c>
      <c r="G194" s="54" t="s">
        <v>105</v>
      </c>
      <c r="H194" s="48">
        <v>2</v>
      </c>
      <c r="I194" s="27" t="s">
        <v>552</v>
      </c>
      <c r="J194" s="50"/>
      <c r="K194" s="81">
        <f t="shared" si="8"/>
        <v>1</v>
      </c>
      <c r="L194" s="81">
        <v>2</v>
      </c>
      <c r="M194" s="81">
        <f t="shared" si="9"/>
        <v>1</v>
      </c>
      <c r="N194" s="81" t="str">
        <f t="shared" si="1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('1','E0000193','ສາຍແລນ Cat5 UTP Cable  305m/box','','','','', '', '','','ແກັດ',1,3,2,NOW(), 0, '0000-00-00 00:00:00', 0, '2',0,0 ); </v>
      </c>
      <c r="O194" s="81" t="str">
        <f t="shared" si="1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0,0,'2', 1, 1, 2, NOW(), 'ຮັບສິນຄ້າເຂົ້າໃໝ່', 'admin',' 0',0,0,0,'', '1','1','0000-00-00','-',NOW(),'-',NOW(),'-',NOW(),'1','1','','','');</v>
      </c>
    </row>
    <row r="195" spans="1:15" ht="20.100000000000001" customHeight="1">
      <c r="A195" s="41">
        <v>194</v>
      </c>
      <c r="B195" s="34" t="s">
        <v>127</v>
      </c>
      <c r="C195" s="41" t="s">
        <v>2367</v>
      </c>
      <c r="D195" s="53" t="s">
        <v>2787</v>
      </c>
      <c r="E195" s="46" t="s">
        <v>89</v>
      </c>
      <c r="F195" s="49">
        <v>0</v>
      </c>
      <c r="G195" s="47" t="s">
        <v>105</v>
      </c>
      <c r="H195" s="48">
        <v>5</v>
      </c>
      <c r="I195" s="46" t="s">
        <v>552</v>
      </c>
      <c r="J195" s="50"/>
      <c r="K195" s="81">
        <f t="shared" ref="K195:K258" si="12">_xlfn.IFS(I195="ສາງລາຍວັນສຳນັກງານໃຫຍ່",1,I195="ພະແນກບໍລິຫານສຳນັກງານໃຫຍ່",2,I195="ໄອເຕັກສູນວາງສະແດງສິນຄ້າ",3,I195="ໄອເຕັກມໍລ",4,I195="ໄອເຕັກສວນນ້ຳ",5,I195="ທົ່ງຂັນຄຳມໍລ",6,TRUE,1)</f>
        <v>1</v>
      </c>
      <c r="L195" s="81">
        <v>2</v>
      </c>
      <c r="M195" s="81">
        <f t="shared" ref="M195:M258" si="13">_xlfn.IFS(G195="ກີບ",1,G195="ບາດ",3,G195="ໂດລາ",2,TRUE,1)</f>
        <v>1</v>
      </c>
      <c r="N195" s="81" t="str">
        <f t="shared" ref="N195:N258" si="14">"INSERT INTO tb_material(info_id, mBarcode, materialName, materialRemark, materialRemark1, materialRemark2, uname1, unitQty1,uname2, unitQty2, uname3, unitQty3,status_id,user_add,date_add,user_edit,date_edit, min_stock, kf_id, ingredient, mOpenStock) " &amp; " Values ('"&amp; K195 &amp;"','"&amp; C195 &amp;"','"&amp; D195 &amp;"','','','','', '', '','','" &amp; E195 &amp;"',1,3,2,NOW(), 0, '0000-00-00 00:00:00', 0, '"&amp; L195&amp;"',0,0 ); "</f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('1','E0000194','ສາຍເຊື່ອມ Welding Electric Cable PVC off wire 1500  SIZE 50    100m/Roll','','','','', '', '','','ມ້ວນ',1,3,2,NOW(), 0, '0000-00-00 00:00:00', 0, '2',0,0 ); </v>
      </c>
      <c r="O195" s="81" t="str">
        <f t="shared" ref="O195:O258" si="15">"INSERT INTO tb_transactiond ( tranID, info_id, date_tran, materialID, unitQty1, unitQty2, unitQty3, tranType, status_id, user_add, date_add, Dremark, staffName,  pur_price, pur_tax, sale_price, receive_dis, location_addr, openID," &amp; "   dbch, exp_date,bill_no, bill_date,whouse_no, whouse_date, po_no, po_date, cur_id, lot_no, `release`, sector, po_file) " &amp; "
VALUES ('778899776655431', '"&amp;K195&amp;"', '2024-04-10', (SELECT MAX(materialID) as materialID FROM tb_material WHERE info_id= '"&amp;K195&amp;"'), 0,0,'"&amp;H195&amp;"', 1, 1, 2, NOW(), 'ຮັບສິນຄ້າເຂົ້າໃໝ່', 'admin',' "&amp;F195&amp;"',0,0,0,'', '1','1','0000-00-00','-',NOW(),'-',NOW(),'-',NOW(),'"&amp;M195&amp;"','1','','','');"</f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0,0,'5', 1, 1, 2, NOW(), 'ຮັບສິນຄ້າເຂົ້າໃໝ່', 'admin',' 0',0,0,0,'', '1','1','0000-00-00','-',NOW(),'-',NOW(),'-',NOW(),'1','1','','','');</v>
      </c>
    </row>
    <row r="196" spans="1:15" ht="20.100000000000001" customHeight="1">
      <c r="A196" s="41">
        <v>195</v>
      </c>
      <c r="B196" s="34" t="s">
        <v>127</v>
      </c>
      <c r="C196" s="41" t="s">
        <v>2368</v>
      </c>
      <c r="D196" s="45" t="s">
        <v>1941</v>
      </c>
      <c r="E196" s="46" t="s">
        <v>38</v>
      </c>
      <c r="F196" s="52">
        <v>0</v>
      </c>
      <c r="G196" s="47" t="s">
        <v>105</v>
      </c>
      <c r="H196" s="37">
        <v>1</v>
      </c>
      <c r="I196" s="46" t="s">
        <v>552</v>
      </c>
      <c r="J196" s="50"/>
      <c r="K196" s="81">
        <f t="shared" si="12"/>
        <v>1</v>
      </c>
      <c r="L196" s="81">
        <v>2</v>
      </c>
      <c r="M196" s="81">
        <f t="shared" si="13"/>
        <v>1</v>
      </c>
      <c r="N196" s="81" t="str">
        <f t="shared" si="14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('1','E0000195','ສາຍສັນຍານ FLEX-J2  34 X 1.5','','','','', '', '','','ໂລ້ນ',1,3,2,NOW(), 0, '0000-00-00 00:00:00', 0, '2',0,0 ); </v>
      </c>
      <c r="O196" s="81" t="str">
        <f t="shared" si="15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197" spans="1:15" ht="20.100000000000001" customHeight="1">
      <c r="A197" s="41">
        <v>196</v>
      </c>
      <c r="B197" s="34" t="s">
        <v>127</v>
      </c>
      <c r="C197" s="41" t="s">
        <v>2369</v>
      </c>
      <c r="D197" s="45" t="s">
        <v>1940</v>
      </c>
      <c r="E197" s="46" t="s">
        <v>89</v>
      </c>
      <c r="F197" s="48">
        <v>250000</v>
      </c>
      <c r="G197" s="47" t="s">
        <v>105</v>
      </c>
      <c r="H197" s="36">
        <v>1</v>
      </c>
      <c r="I197" s="46" t="s">
        <v>552</v>
      </c>
      <c r="J197" s="50"/>
      <c r="K197" s="81">
        <f t="shared" si="12"/>
        <v>1</v>
      </c>
      <c r="L197" s="81">
        <v>2</v>
      </c>
      <c r="M197" s="81">
        <f t="shared" si="13"/>
        <v>1</v>
      </c>
      <c r="N197" s="81" t="str">
        <f t="shared" si="14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('1','E0000196','ສາຍລຳໂພງ    RVS 2 X 6   100m    (ແດງ - ດຳ)','','','','', '', '','','ມ້ວນ',1,3,2,NOW(), 0, '0000-00-00 00:00:00', 0, '2',0,0 ); </v>
      </c>
      <c r="O197" s="81" t="str">
        <f t="shared" si="15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250000',0,0,0,'', '1','1','0000-00-00','-',NOW(),'-',NOW(),'-',NOW(),'1','1','','','');</v>
      </c>
    </row>
    <row r="198" spans="1:15" ht="20.100000000000001" customHeight="1">
      <c r="A198" s="41">
        <v>197</v>
      </c>
      <c r="B198" s="34" t="s">
        <v>127</v>
      </c>
      <c r="C198" s="41" t="s">
        <v>2370</v>
      </c>
      <c r="D198" s="13" t="s">
        <v>4391</v>
      </c>
      <c r="E198" s="4" t="s">
        <v>38</v>
      </c>
      <c r="F198" s="49">
        <v>0</v>
      </c>
      <c r="G198" s="47" t="s">
        <v>105</v>
      </c>
      <c r="H198" s="8">
        <v>1</v>
      </c>
      <c r="I198" s="39" t="s">
        <v>484</v>
      </c>
      <c r="J198" s="50"/>
      <c r="K198" s="81">
        <f t="shared" si="12"/>
        <v>1</v>
      </c>
      <c r="L198" s="81">
        <v>2</v>
      </c>
      <c r="M198" s="81">
        <f t="shared" si="13"/>
        <v>1</v>
      </c>
      <c r="N198" s="81" t="str">
        <f t="shared" si="14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('1','E0000197','ສາຍສັນຍານ DODGE 22M 025','','','','', '', '','','ໂລ້ນ',1,3,2,NOW(), 0, '0000-00-00 00:00:00', 0, '2',0,0 ); </v>
      </c>
      <c r="O198" s="81" t="str">
        <f t="shared" si="15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199" spans="1:15" ht="20.100000000000001" customHeight="1">
      <c r="A199" s="41">
        <v>198</v>
      </c>
      <c r="B199" s="34" t="s">
        <v>127</v>
      </c>
      <c r="C199" s="41" t="s">
        <v>2371</v>
      </c>
      <c r="D199" s="45" t="s">
        <v>2114</v>
      </c>
      <c r="E199" s="46" t="s">
        <v>77</v>
      </c>
      <c r="F199" s="52">
        <v>0</v>
      </c>
      <c r="G199" s="47" t="s">
        <v>105</v>
      </c>
      <c r="H199" s="37">
        <v>1</v>
      </c>
      <c r="I199" s="46" t="s">
        <v>552</v>
      </c>
      <c r="J199" s="50"/>
      <c r="K199" s="81">
        <f t="shared" si="12"/>
        <v>1</v>
      </c>
      <c r="L199" s="81">
        <v>2</v>
      </c>
      <c r="M199" s="81">
        <f t="shared" si="13"/>
        <v>1</v>
      </c>
      <c r="N199" s="81" t="str">
        <f t="shared" si="14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('1','E0000198','ສາຍໄຟ ເບີອອບຕິກ GYXTW 9/125','','','','', '', '','','ໂຄ້ງ',1,3,2,NOW(), 0, '0000-00-00 00:00:00', 0, '2',0,0 ); </v>
      </c>
      <c r="O199" s="81" t="str">
        <f t="shared" si="15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200" spans="1:15" ht="20.100000000000001" customHeight="1">
      <c r="A200" s="41">
        <v>199</v>
      </c>
      <c r="B200" s="34" t="s">
        <v>127</v>
      </c>
      <c r="C200" s="41" t="s">
        <v>2372</v>
      </c>
      <c r="D200" s="45" t="s">
        <v>2115</v>
      </c>
      <c r="E200" s="46" t="s">
        <v>56</v>
      </c>
      <c r="F200" s="52">
        <v>0</v>
      </c>
      <c r="G200" s="47" t="s">
        <v>105</v>
      </c>
      <c r="H200" s="37">
        <v>11</v>
      </c>
      <c r="I200" s="46" t="s">
        <v>552</v>
      </c>
      <c r="J200" s="50"/>
      <c r="K200" s="81">
        <f t="shared" si="12"/>
        <v>1</v>
      </c>
      <c r="L200" s="81">
        <v>2</v>
      </c>
      <c r="M200" s="81">
        <f t="shared" si="13"/>
        <v>1</v>
      </c>
      <c r="N200" s="81" t="str">
        <f t="shared" si="14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('1','E0000199','ສາຍໄຟ RVV  300/500V       540CM/KGS','','','','', '', '','','ກິໂລ',1,3,2,NOW(), 0, '0000-00-00 00:00:00', 0, '2',0,0 ); </v>
      </c>
      <c r="O200" s="81" t="str">
        <f t="shared" si="15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0,0,'11', 1, 1, 2, NOW(), 'ຮັບສິນຄ້າເຂົ້າໃໝ່', 'admin',' 0',0,0,0,'', '1','1','0000-00-00','-',NOW(),'-',NOW(),'-',NOW(),'1','1','','','');</v>
      </c>
    </row>
    <row r="201" spans="1:15" ht="20.100000000000001" customHeight="1">
      <c r="A201" s="41">
        <v>200</v>
      </c>
      <c r="B201" s="34" t="s">
        <v>127</v>
      </c>
      <c r="C201" s="41" t="s">
        <v>2373</v>
      </c>
      <c r="D201" s="45" t="s">
        <v>1942</v>
      </c>
      <c r="E201" s="46" t="s">
        <v>38</v>
      </c>
      <c r="F201" s="52">
        <v>0</v>
      </c>
      <c r="G201" s="47" t="s">
        <v>105</v>
      </c>
      <c r="H201" s="37">
        <v>1</v>
      </c>
      <c r="I201" s="46" t="s">
        <v>552</v>
      </c>
      <c r="J201" s="50"/>
      <c r="K201" s="81">
        <f t="shared" si="12"/>
        <v>1</v>
      </c>
      <c r="L201" s="81">
        <v>2</v>
      </c>
      <c r="M201" s="81">
        <f t="shared" si="13"/>
        <v>1</v>
      </c>
      <c r="N201" s="81" t="str">
        <f t="shared" si="14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('1','E0000200','ສາຍໄຟ XLPE POWER CABLE 1 X 35','','','','', '', '','','ໂລ້ນ',1,3,2,NOW(), 0, '0000-00-00 00:00:00', 0, '2',0,0 ); </v>
      </c>
      <c r="O201" s="81" t="str">
        <f t="shared" si="15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202" spans="1:15" ht="20.100000000000001" customHeight="1">
      <c r="A202" s="41">
        <v>201</v>
      </c>
      <c r="B202" s="34" t="s">
        <v>127</v>
      </c>
      <c r="C202" s="41" t="s">
        <v>2374</v>
      </c>
      <c r="D202" s="45" t="s">
        <v>1963</v>
      </c>
      <c r="E202" s="46" t="s">
        <v>89</v>
      </c>
      <c r="F202" s="52">
        <v>0</v>
      </c>
      <c r="G202" s="47" t="s">
        <v>105</v>
      </c>
      <c r="H202" s="37">
        <v>1</v>
      </c>
      <c r="I202" s="46" t="s">
        <v>552</v>
      </c>
      <c r="J202" s="50"/>
      <c r="K202" s="81">
        <f t="shared" si="12"/>
        <v>1</v>
      </c>
      <c r="L202" s="81">
        <v>2</v>
      </c>
      <c r="M202" s="81">
        <f t="shared" si="13"/>
        <v>1</v>
      </c>
      <c r="N202" s="81" t="str">
        <f t="shared" si="14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('1','E0000201','ສາຍໄຟຝອຍ  0.52MM     ສີຟ້າ    (ໂຄ້ງໃຫຍ່)','','','','', '', '','','ມ້ວນ',1,3,2,NOW(), 0, '0000-00-00 00:00:00', 0, '2',0,0 ); </v>
      </c>
      <c r="O202" s="81" t="str">
        <f t="shared" si="15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203" spans="1:15" ht="20.100000000000001" customHeight="1">
      <c r="A203" s="41">
        <v>202</v>
      </c>
      <c r="B203" s="34" t="s">
        <v>127</v>
      </c>
      <c r="C203" s="41" t="s">
        <v>2375</v>
      </c>
      <c r="D203" s="45" t="s">
        <v>1962</v>
      </c>
      <c r="E203" s="46" t="s">
        <v>89</v>
      </c>
      <c r="F203" s="52">
        <v>0</v>
      </c>
      <c r="G203" s="47" t="s">
        <v>105</v>
      </c>
      <c r="H203" s="37">
        <v>3</v>
      </c>
      <c r="I203" s="46" t="s">
        <v>552</v>
      </c>
      <c r="J203" s="50"/>
      <c r="K203" s="81">
        <f t="shared" si="12"/>
        <v>1</v>
      </c>
      <c r="L203" s="81">
        <v>2</v>
      </c>
      <c r="M203" s="81">
        <f t="shared" si="13"/>
        <v>1</v>
      </c>
      <c r="N203" s="81" t="str">
        <f t="shared" si="14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('1','E0000202','ສາຍໄຟຝອຍ  0.52MM     ສີແດງ  (ໂຄ້ງນ້ອຍ)','','','','', '', '','','ມ້ວນ',1,3,2,NOW(), 0, '0000-00-00 00:00:00', 0, '2',0,0 ); </v>
      </c>
      <c r="O203" s="81" t="str">
        <f t="shared" si="15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0,0,'3', 1, 1, 2, NOW(), 'ຮັບສິນຄ້າເຂົ້າໃໝ່', 'admin',' 0',0,0,0,'', '1','1','0000-00-00','-',NOW(),'-',NOW(),'-',NOW(),'1','1','','','');</v>
      </c>
    </row>
    <row r="204" spans="1:15" ht="20.100000000000001" customHeight="1">
      <c r="A204" s="41">
        <v>203</v>
      </c>
      <c r="B204" s="34" t="s">
        <v>127</v>
      </c>
      <c r="C204" s="41" t="s">
        <v>2376</v>
      </c>
      <c r="D204" s="13" t="s">
        <v>489</v>
      </c>
      <c r="E204" s="4" t="s">
        <v>39</v>
      </c>
      <c r="F204" s="49">
        <v>0</v>
      </c>
      <c r="G204" s="47" t="s">
        <v>105</v>
      </c>
      <c r="H204" s="8">
        <v>1100</v>
      </c>
      <c r="I204" s="163" t="s">
        <v>652</v>
      </c>
      <c r="J204" s="50"/>
      <c r="K204" s="81">
        <f t="shared" si="12"/>
        <v>1</v>
      </c>
      <c r="L204" s="81">
        <v>2</v>
      </c>
      <c r="M204" s="81">
        <f t="shared" si="13"/>
        <v>1</v>
      </c>
      <c r="N204" s="81" t="str">
        <f t="shared" si="14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('1','E0000203','ສາຍໄຟ THW 1 X 1.5  ສີຂຽວ 100M/Roll ','','','','', '', '','','ແມັດ',1,3,2,NOW(), 0, '0000-00-00 00:00:00', 0, '2',0,0 ); </v>
      </c>
      <c r="O204" s="81" t="str">
        <f t="shared" si="15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0,0,'1100', 1, 1, 2, NOW(), 'ຮັບສິນຄ້າເຂົ້າໃໝ່', 'admin',' 0',0,0,0,'', '1','1','0000-00-00','-',NOW(),'-',NOW(),'-',NOW(),'1','1','','','');</v>
      </c>
    </row>
    <row r="205" spans="1:15" ht="20.100000000000001" customHeight="1">
      <c r="A205" s="41">
        <v>204</v>
      </c>
      <c r="B205" s="34" t="s">
        <v>127</v>
      </c>
      <c r="C205" s="41" t="s">
        <v>2377</v>
      </c>
      <c r="D205" s="13" t="s">
        <v>490</v>
      </c>
      <c r="E205" s="4" t="s">
        <v>39</v>
      </c>
      <c r="F205" s="49">
        <v>0</v>
      </c>
      <c r="G205" s="47" t="s">
        <v>105</v>
      </c>
      <c r="H205" s="8">
        <v>24200</v>
      </c>
      <c r="I205" s="163" t="s">
        <v>652</v>
      </c>
      <c r="J205" s="50"/>
      <c r="K205" s="81">
        <f t="shared" si="12"/>
        <v>1</v>
      </c>
      <c r="L205" s="81">
        <v>2</v>
      </c>
      <c r="M205" s="81">
        <f t="shared" si="13"/>
        <v>1</v>
      </c>
      <c r="N205" s="81" t="str">
        <f t="shared" si="14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('1','E0000204','ສາຍໄຟ THW 1 X 1.5  ສີຂາວ 100M/Roll ','','','','', '', '','','ແມັດ',1,3,2,NOW(), 0, '0000-00-00 00:00:00', 0, '2',0,0 ); </v>
      </c>
      <c r="O205" s="81" t="str">
        <f t="shared" si="15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0,0,'24200', 1, 1, 2, NOW(), 'ຮັບສິນຄ້າເຂົ້າໃໝ່', 'admin',' 0',0,0,0,'', '1','1','0000-00-00','-',NOW(),'-',NOW(),'-',NOW(),'1','1','','','');</v>
      </c>
    </row>
    <row r="206" spans="1:15" ht="20.100000000000001" customHeight="1">
      <c r="A206" s="41">
        <v>205</v>
      </c>
      <c r="B206" s="34" t="s">
        <v>127</v>
      </c>
      <c r="C206" s="41" t="s">
        <v>2378</v>
      </c>
      <c r="D206" s="13" t="s">
        <v>2110</v>
      </c>
      <c r="E206" s="4" t="s">
        <v>39</v>
      </c>
      <c r="F206" s="48">
        <v>390</v>
      </c>
      <c r="G206" s="68" t="s">
        <v>671</v>
      </c>
      <c r="H206" s="36">
        <v>200</v>
      </c>
      <c r="I206" s="46" t="s">
        <v>569</v>
      </c>
      <c r="J206" s="50"/>
      <c r="K206" s="81">
        <f t="shared" si="12"/>
        <v>3</v>
      </c>
      <c r="L206" s="81">
        <v>2</v>
      </c>
      <c r="M206" s="81">
        <f t="shared" si="13"/>
        <v>3</v>
      </c>
      <c r="N206" s="81" t="str">
        <f t="shared" si="14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('3','E0000205','ສາຍໄຟ THW 1 X 1.5  ສີແດງ 100M/Roll ','','','','', '', '','','ແມັດ',1,3,2,NOW(), 0, '0000-00-00 00:00:00', 0, '2',0,0 ); </v>
      </c>
      <c r="O206" s="81" t="str">
        <f t="shared" si="15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'3', '2024-04-10', (SELECT MAX(materialID) as materialID FROM tb_material WHERE info_id= '3'), 0,0,'200', 1, 1, 2, NOW(), 'ຮັບສິນຄ້າເຂົ້າໃໝ່', 'admin',' 390',0,0,0,'', '1','1','0000-00-00','-',NOW(),'-',NOW(),'-',NOW(),'3','1','','','');</v>
      </c>
    </row>
    <row r="207" spans="1:15" ht="20.100000000000001" customHeight="1">
      <c r="A207" s="41">
        <v>206</v>
      </c>
      <c r="B207" s="34" t="s">
        <v>127</v>
      </c>
      <c r="C207" s="41" t="s">
        <v>2379</v>
      </c>
      <c r="D207" s="13" t="s">
        <v>491</v>
      </c>
      <c r="E207" s="4" t="s">
        <v>39</v>
      </c>
      <c r="F207" s="49">
        <v>0</v>
      </c>
      <c r="G207" s="47" t="s">
        <v>105</v>
      </c>
      <c r="H207" s="8">
        <v>800</v>
      </c>
      <c r="I207" s="39" t="s">
        <v>484</v>
      </c>
      <c r="J207" s="50"/>
      <c r="K207" s="81">
        <f t="shared" si="12"/>
        <v>1</v>
      </c>
      <c r="L207" s="81">
        <v>2</v>
      </c>
      <c r="M207" s="81">
        <f t="shared" si="13"/>
        <v>1</v>
      </c>
      <c r="N207" s="81" t="str">
        <f t="shared" si="14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('1','E0000206','ສາຍໄຟ THW 1 X 2.5  ສີຂຽວ 100M/Roll ','','','','', '', '','','ແມັດ',1,3,2,NOW(), 0, '0000-00-00 00:00:00', 0, '2',0,0 ); </v>
      </c>
      <c r="O207" s="81" t="str">
        <f t="shared" si="15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0,0,'800', 1, 1, 2, NOW(), 'ຮັບສິນຄ້າເຂົ້າໃໝ່', 'admin',' 0',0,0,0,'', '1','1','0000-00-00','-',NOW(),'-',NOW(),'-',NOW(),'1','1','','','');</v>
      </c>
    </row>
    <row r="208" spans="1:15" ht="20.100000000000001" customHeight="1">
      <c r="A208" s="41">
        <v>207</v>
      </c>
      <c r="B208" s="34" t="s">
        <v>127</v>
      </c>
      <c r="C208" s="41" t="s">
        <v>2380</v>
      </c>
      <c r="D208" s="25" t="s">
        <v>492</v>
      </c>
      <c r="E208" s="26" t="s">
        <v>39</v>
      </c>
      <c r="F208" s="42">
        <v>0</v>
      </c>
      <c r="G208" s="43" t="s">
        <v>105</v>
      </c>
      <c r="H208" s="24">
        <v>800</v>
      </c>
      <c r="I208" s="44" t="s">
        <v>484</v>
      </c>
      <c r="J208" s="44" t="s">
        <v>550</v>
      </c>
      <c r="K208" s="81">
        <f t="shared" si="12"/>
        <v>1</v>
      </c>
      <c r="L208" s="81">
        <v>2</v>
      </c>
      <c r="M208" s="81">
        <f t="shared" si="13"/>
        <v>1</v>
      </c>
      <c r="N208" s="81" t="str">
        <f t="shared" si="14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('1','E0000207','ສາຍໄຟ THW 1 X 2.5  ສີດຳ   100M/Roll ','','','','', '', '','','ແມັດ',1,3,2,NOW(), 0, '0000-00-00 00:00:00', 0, '2',0,0 ); </v>
      </c>
      <c r="O208" s="81" t="str">
        <f t="shared" si="15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0,0,'800', 1, 1, 2, NOW(), 'ຮັບສິນຄ້າເຂົ້າໃໝ່', 'admin',' 0',0,0,0,'', '1','1','0000-00-00','-',NOW(),'-',NOW(),'-',NOW(),'1','1','','','');</v>
      </c>
    </row>
    <row r="209" spans="1:15" ht="20.100000000000001" customHeight="1">
      <c r="A209" s="41">
        <v>208</v>
      </c>
      <c r="B209" s="34" t="s">
        <v>127</v>
      </c>
      <c r="C209" s="41" t="s">
        <v>2381</v>
      </c>
      <c r="D209" s="13" t="s">
        <v>493</v>
      </c>
      <c r="E209" s="4" t="s">
        <v>39</v>
      </c>
      <c r="F209" s="49">
        <v>0</v>
      </c>
      <c r="G209" s="47" t="s">
        <v>105</v>
      </c>
      <c r="H209" s="8">
        <v>1000</v>
      </c>
      <c r="I209" s="39" t="s">
        <v>484</v>
      </c>
      <c r="J209" s="50"/>
      <c r="K209" s="81">
        <f t="shared" si="12"/>
        <v>1</v>
      </c>
      <c r="L209" s="81">
        <v>2</v>
      </c>
      <c r="M209" s="81">
        <f t="shared" si="13"/>
        <v>1</v>
      </c>
      <c r="N209" s="81" t="str">
        <f t="shared" si="14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('1','E0000208','ສາຍໄຟ THW 1 X 2.5  ສີຟ້າ   100M/Roll ','','','','', '', '','','ແມັດ',1,3,2,NOW(), 0, '0000-00-00 00:00:00', 0, '2',0,0 ); </v>
      </c>
      <c r="O209" s="81" t="str">
        <f t="shared" si="15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0,0,'1000', 1, 1, 2, NOW(), 'ຮັບສິນຄ້າເຂົ້າໃໝ່', 'admin',' 0',0,0,0,'', '1','1','0000-00-00','-',NOW(),'-',NOW(),'-',NOW(),'1','1','','','');</v>
      </c>
    </row>
    <row r="210" spans="1:15" ht="20.100000000000001" customHeight="1">
      <c r="A210" s="41">
        <v>209</v>
      </c>
      <c r="B210" s="34" t="s">
        <v>127</v>
      </c>
      <c r="C210" s="41" t="s">
        <v>2382</v>
      </c>
      <c r="D210" s="25" t="s">
        <v>494</v>
      </c>
      <c r="E210" s="26" t="s">
        <v>39</v>
      </c>
      <c r="F210" s="42">
        <v>0</v>
      </c>
      <c r="G210" s="43" t="s">
        <v>105</v>
      </c>
      <c r="H210" s="24">
        <v>25900</v>
      </c>
      <c r="I210" s="44" t="s">
        <v>484</v>
      </c>
      <c r="J210" s="44" t="s">
        <v>550</v>
      </c>
      <c r="K210" s="81">
        <f t="shared" si="12"/>
        <v>1</v>
      </c>
      <c r="L210" s="81">
        <v>2</v>
      </c>
      <c r="M210" s="81">
        <f t="shared" si="13"/>
        <v>1</v>
      </c>
      <c r="N210" s="81" t="str">
        <f t="shared" si="14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('1','E0000209','ສາຍໄຟ THW 1 X 2.5  ສີຂາວ 100M/Roll ','','','','', '', '','','ແມັດ',1,3,2,NOW(), 0, '0000-00-00 00:00:00', 0, '2',0,0 ); </v>
      </c>
      <c r="O210" s="81" t="str">
        <f t="shared" si="15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0,0,'25900', 1, 1, 2, NOW(), 'ຮັບສິນຄ້າເຂົ້າໃໝ່', 'admin',' 0',0,0,0,'', '1','1','0000-00-00','-',NOW(),'-',NOW(),'-',NOW(),'1','1','','','');</v>
      </c>
    </row>
    <row r="211" spans="1:15" ht="20.100000000000001" customHeight="1">
      <c r="A211" s="41">
        <v>210</v>
      </c>
      <c r="B211" s="34" t="s">
        <v>127</v>
      </c>
      <c r="C211" s="41" t="s">
        <v>2383</v>
      </c>
      <c r="D211" s="25" t="s">
        <v>495</v>
      </c>
      <c r="E211" s="26" t="s">
        <v>39</v>
      </c>
      <c r="F211" s="42">
        <v>0</v>
      </c>
      <c r="G211" s="43" t="s">
        <v>105</v>
      </c>
      <c r="H211" s="24">
        <v>1200</v>
      </c>
      <c r="I211" s="44" t="s">
        <v>484</v>
      </c>
      <c r="J211" s="44" t="s">
        <v>549</v>
      </c>
      <c r="K211" s="81">
        <f t="shared" si="12"/>
        <v>1</v>
      </c>
      <c r="L211" s="81">
        <v>2</v>
      </c>
      <c r="M211" s="81">
        <f t="shared" si="13"/>
        <v>1</v>
      </c>
      <c r="N211" s="81" t="str">
        <f t="shared" si="14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('1','E0000210','ສາຍໄຟ THW 1 X 2.5  ສີແດງ 100M/Roll ','','','','', '', '','','ແມັດ',1,3,2,NOW(), 0, '0000-00-00 00:00:00', 0, '2',0,0 ); </v>
      </c>
      <c r="O211" s="81" t="str">
        <f t="shared" si="15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0,0,'1200', 1, 1, 2, NOW(), 'ຮັບສິນຄ້າເຂົ້າໃໝ່', 'admin',' 0',0,0,0,'', '1','1','0000-00-00','-',NOW(),'-',NOW(),'-',NOW(),'1','1','','','');</v>
      </c>
    </row>
    <row r="212" spans="1:15" ht="20.100000000000001" customHeight="1">
      <c r="A212" s="41">
        <v>211</v>
      </c>
      <c r="B212" s="34" t="s">
        <v>127</v>
      </c>
      <c r="C212" s="41" t="s">
        <v>2384</v>
      </c>
      <c r="D212" s="45" t="s">
        <v>1966</v>
      </c>
      <c r="E212" s="46" t="s">
        <v>39</v>
      </c>
      <c r="F212" s="48">
        <v>1400</v>
      </c>
      <c r="G212" s="68" t="s">
        <v>671</v>
      </c>
      <c r="H212" s="48">
        <v>200</v>
      </c>
      <c r="I212" s="46" t="s">
        <v>1456</v>
      </c>
      <c r="J212" s="50"/>
      <c r="K212" s="81">
        <f t="shared" si="12"/>
        <v>2</v>
      </c>
      <c r="L212" s="81">
        <v>2</v>
      </c>
      <c r="M212" s="81">
        <f t="shared" si="13"/>
        <v>3</v>
      </c>
      <c r="N212" s="81" t="str">
        <f t="shared" si="14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('2','E0000211','ສາຍໄຟ  THW 1 X 4   ສີດຳ        100m/ມ້ວນ','','','','', '', '','','ແມັດ',1,3,2,NOW(), 0, '0000-00-00 00:00:00', 0, '2',0,0 ); </v>
      </c>
      <c r="O212" s="81" t="str">
        <f t="shared" si="15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'2', '2024-04-10', (SELECT MAX(materialID) as materialID FROM tb_material WHERE info_id= '2'), 0,0,'200', 1, 1, 2, NOW(), 'ຮັບສິນຄ້າເຂົ້າໃໝ່', 'admin',' 1400',0,0,0,'', '1','1','0000-00-00','-',NOW(),'-',NOW(),'-',NOW(),'3','1','','','');</v>
      </c>
    </row>
    <row r="213" spans="1:15" ht="20.100000000000001" customHeight="1">
      <c r="A213" s="41">
        <v>212</v>
      </c>
      <c r="B213" s="34" t="s">
        <v>127</v>
      </c>
      <c r="C213" s="41" t="s">
        <v>2385</v>
      </c>
      <c r="D213" s="45" t="s">
        <v>4402</v>
      </c>
      <c r="E213" s="4" t="s">
        <v>38</v>
      </c>
      <c r="F213" s="49">
        <v>0</v>
      </c>
      <c r="G213" s="47" t="s">
        <v>105</v>
      </c>
      <c r="H213" s="8">
        <v>1</v>
      </c>
      <c r="I213" s="39" t="s">
        <v>484</v>
      </c>
      <c r="J213" s="50"/>
      <c r="K213" s="81">
        <f t="shared" si="12"/>
        <v>1</v>
      </c>
      <c r="L213" s="81">
        <v>2</v>
      </c>
      <c r="M213" s="81">
        <f t="shared" si="13"/>
        <v>1</v>
      </c>
      <c r="N213" s="81" t="str">
        <f t="shared" si="14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('1','E0000212','ສາຍໄຟ  Aluminium THW 1 X 150   ສີດຳ        ','','','','', '', '','','ໂລ້ນ',1,3,2,NOW(), 0, '0000-00-00 00:00:00', 0, '2',0,0 ); </v>
      </c>
      <c r="O213" s="81" t="str">
        <f t="shared" si="15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214" spans="1:15" ht="20.100000000000001" customHeight="1">
      <c r="A214" s="41">
        <v>213</v>
      </c>
      <c r="B214" s="34" t="s">
        <v>127</v>
      </c>
      <c r="C214" s="41" t="s">
        <v>2386</v>
      </c>
      <c r="D214" s="13" t="s">
        <v>496</v>
      </c>
      <c r="E214" s="4" t="s">
        <v>39</v>
      </c>
      <c r="F214" s="49">
        <v>0</v>
      </c>
      <c r="G214" s="47" t="s">
        <v>105</v>
      </c>
      <c r="H214" s="8">
        <v>300</v>
      </c>
      <c r="I214" s="39" t="s">
        <v>484</v>
      </c>
      <c r="J214" s="50"/>
      <c r="K214" s="81">
        <f t="shared" si="12"/>
        <v>1</v>
      </c>
      <c r="L214" s="81">
        <v>2</v>
      </c>
      <c r="M214" s="81">
        <f t="shared" si="13"/>
        <v>1</v>
      </c>
      <c r="N214" s="81" t="str">
        <f t="shared" si="14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('1','E0000213','ສາຍໄຟ VCT  2 X 1     100M/Roll   ສີດຳ','','','','', '', '','','ແມັດ',1,3,2,NOW(), 0, '0000-00-00 00:00:00', 0, '2',0,0 ); </v>
      </c>
      <c r="O214" s="81" t="str">
        <f t="shared" si="15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0,0,'300', 1, 1, 2, NOW(), 'ຮັບສິນຄ້າເຂົ້າໃໝ່', 'admin',' 0',0,0,0,'', '1','1','0000-00-00','-',NOW(),'-',NOW(),'-',NOW(),'1','1','','','');</v>
      </c>
    </row>
    <row r="215" spans="1:15" ht="20.100000000000001" customHeight="1">
      <c r="A215" s="41">
        <v>214</v>
      </c>
      <c r="B215" s="34" t="s">
        <v>127</v>
      </c>
      <c r="C215" s="41" t="s">
        <v>2387</v>
      </c>
      <c r="D215" s="25" t="s">
        <v>497</v>
      </c>
      <c r="E215" s="26" t="s">
        <v>38</v>
      </c>
      <c r="F215" s="42">
        <v>0</v>
      </c>
      <c r="G215" s="43" t="s">
        <v>105</v>
      </c>
      <c r="H215" s="24">
        <v>7</v>
      </c>
      <c r="I215" s="44" t="s">
        <v>484</v>
      </c>
      <c r="J215" s="44" t="s">
        <v>550</v>
      </c>
      <c r="K215" s="81">
        <f t="shared" si="12"/>
        <v>1</v>
      </c>
      <c r="L215" s="81">
        <v>2</v>
      </c>
      <c r="M215" s="81">
        <f t="shared" si="13"/>
        <v>1</v>
      </c>
      <c r="N215" s="81" t="str">
        <f t="shared" si="14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('1','E0000214','ສາຍໄຟ VCT  3 X 2.5  ສີດຳ','','','','', '', '','','ໂລ້ນ',1,3,2,NOW(), 0, '0000-00-00 00:00:00', 0, '2',0,0 ); </v>
      </c>
      <c r="O215" s="81" t="str">
        <f t="shared" si="15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0,0,'7', 1, 1, 2, NOW(), 'ຮັບສິນຄ້າເຂົ້າໃໝ່', 'admin',' 0',0,0,0,'', '1','1','0000-00-00','-',NOW(),'-',NOW(),'-',NOW(),'1','1','','','');</v>
      </c>
    </row>
    <row r="216" spans="1:15" ht="20.100000000000001" customHeight="1">
      <c r="A216" s="41">
        <v>215</v>
      </c>
      <c r="B216" s="34" t="s">
        <v>127</v>
      </c>
      <c r="C216" s="41" t="s">
        <v>2388</v>
      </c>
      <c r="D216" s="13" t="s">
        <v>498</v>
      </c>
      <c r="E216" s="4" t="s">
        <v>38</v>
      </c>
      <c r="F216" s="49">
        <v>0</v>
      </c>
      <c r="G216" s="47" t="s">
        <v>105</v>
      </c>
      <c r="H216" s="8">
        <v>2</v>
      </c>
      <c r="I216" s="39" t="s">
        <v>484</v>
      </c>
      <c r="J216" s="50"/>
      <c r="K216" s="81">
        <f t="shared" si="12"/>
        <v>1</v>
      </c>
      <c r="L216" s="81">
        <v>2</v>
      </c>
      <c r="M216" s="81">
        <f t="shared" si="13"/>
        <v>1</v>
      </c>
      <c r="N216" s="81" t="str">
        <f t="shared" si="14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('1','E0000215','ສາຍໄຟ VCT  3 X 4    ສີດຳ','','','','', '', '','','ໂລ້ນ',1,3,2,NOW(), 0, '0000-00-00 00:00:00', 0, '2',0,0 ); </v>
      </c>
      <c r="O216" s="81" t="str">
        <f t="shared" si="15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0,0,'2', 1, 1, 2, NOW(), 'ຮັບສິນຄ້າເຂົ້າໃໝ່', 'admin',' 0',0,0,0,'', '1','1','0000-00-00','-',NOW(),'-',NOW(),'-',NOW(),'1','1','','','');</v>
      </c>
    </row>
    <row r="217" spans="1:15" ht="20.100000000000001" customHeight="1">
      <c r="A217" s="41">
        <v>216</v>
      </c>
      <c r="B217" s="34" t="s">
        <v>127</v>
      </c>
      <c r="C217" s="41" t="s">
        <v>2389</v>
      </c>
      <c r="D217" s="33" t="s">
        <v>1958</v>
      </c>
      <c r="E217" s="34" t="s">
        <v>39</v>
      </c>
      <c r="F217" s="36">
        <v>2500</v>
      </c>
      <c r="G217" s="68" t="s">
        <v>671</v>
      </c>
      <c r="H217" s="36">
        <v>100</v>
      </c>
      <c r="I217" s="34" t="s">
        <v>569</v>
      </c>
      <c r="J217" s="39"/>
      <c r="K217" s="81">
        <f t="shared" si="12"/>
        <v>3</v>
      </c>
      <c r="L217" s="81">
        <v>2</v>
      </c>
      <c r="M217" s="81">
        <f t="shared" si="13"/>
        <v>3</v>
      </c>
      <c r="N217" s="81" t="str">
        <f t="shared" si="14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('3','E0000216','ສາຍໄຟ  VCT  4 X 2.5   ສີດຳ    100m/Roll   ','','','','', '', '','','ແມັດ',1,3,2,NOW(), 0, '0000-00-00 00:00:00', 0, '2',0,0 ); </v>
      </c>
      <c r="O217" s="81" t="str">
        <f t="shared" si="15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'3', '2024-04-10', (SELECT MAX(materialID) as materialID FROM tb_material WHERE info_id= '3'), 0,0,'100', 1, 1, 2, NOW(), 'ຮັບສິນຄ້າເຂົ້າໃໝ່', 'admin',' 2500',0,0,0,'', '1','1','0000-00-00','-',NOW(),'-',NOW(),'-',NOW(),'3','1','','','');</v>
      </c>
    </row>
    <row r="218" spans="1:15" ht="20.100000000000001" customHeight="1">
      <c r="A218" s="41">
        <v>217</v>
      </c>
      <c r="B218" s="34" t="s">
        <v>127</v>
      </c>
      <c r="C218" s="41" t="s">
        <v>2390</v>
      </c>
      <c r="D218" s="33" t="s">
        <v>1957</v>
      </c>
      <c r="E218" s="34" t="s">
        <v>56</v>
      </c>
      <c r="F218" s="37">
        <v>0</v>
      </c>
      <c r="G218" s="47" t="s">
        <v>105</v>
      </c>
      <c r="H218" s="37">
        <v>22</v>
      </c>
      <c r="I218" s="34" t="s">
        <v>552</v>
      </c>
      <c r="J218" s="39"/>
      <c r="K218" s="81">
        <f t="shared" si="12"/>
        <v>1</v>
      </c>
      <c r="L218" s="81">
        <v>2</v>
      </c>
      <c r="M218" s="81">
        <f t="shared" si="13"/>
        <v>1</v>
      </c>
      <c r="N218" s="81" t="str">
        <f t="shared" si="14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('1','E0000217','ສາຍໄຟ  VCT  4 X 2.5     455CM/KGS','','','','', '', '','','ກິໂລ',1,3,2,NOW(), 0, '0000-00-00 00:00:00', 0, '2',0,0 ); </v>
      </c>
      <c r="O218" s="81" t="str">
        <f t="shared" si="15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0,0,'22', 1, 1, 2, NOW(), 'ຮັບສິນຄ້າເຂົ້າໃໝ່', 'admin',' 0',0,0,0,'', '1','1','0000-00-00','-',NOW(),'-',NOW(),'-',NOW(),'1','1','','','');</v>
      </c>
    </row>
    <row r="219" spans="1:15" ht="20.100000000000001" customHeight="1">
      <c r="A219" s="41">
        <v>218</v>
      </c>
      <c r="B219" s="34" t="s">
        <v>127</v>
      </c>
      <c r="C219" s="41" t="s">
        <v>2391</v>
      </c>
      <c r="D219" s="45" t="s">
        <v>1956</v>
      </c>
      <c r="E219" s="46" t="s">
        <v>39</v>
      </c>
      <c r="F219" s="48">
        <v>4500</v>
      </c>
      <c r="G219" s="68" t="s">
        <v>671</v>
      </c>
      <c r="H219" s="36">
        <v>170</v>
      </c>
      <c r="I219" s="46" t="s">
        <v>569</v>
      </c>
      <c r="J219" s="39"/>
      <c r="K219" s="81">
        <f t="shared" si="12"/>
        <v>3</v>
      </c>
      <c r="L219" s="81">
        <v>2</v>
      </c>
      <c r="M219" s="81">
        <f t="shared" si="13"/>
        <v>3</v>
      </c>
      <c r="N219" s="81" t="str">
        <f t="shared" si="14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('3','E0000218','ສາຍໄຟ  VCT  4 X 4      ສີດຳ    100m/Roll   ','','','','', '', '','','ແມັດ',1,3,2,NOW(), 0, '0000-00-00 00:00:00', 0, '2',0,0 ); </v>
      </c>
      <c r="O219" s="81" t="str">
        <f t="shared" si="15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'3', '2024-04-10', (SELECT MAX(materialID) as materialID FROM tb_material WHERE info_id= '3'), 0,0,'170', 1, 1, 2, NOW(), 'ຮັບສິນຄ້າເຂົ້າໃໝ່', 'admin',' 4500',0,0,0,'', '1','1','0000-00-00','-',NOW(),'-',NOW(),'-',NOW(),'3','1','','','');</v>
      </c>
    </row>
    <row r="220" spans="1:15" ht="20.100000000000001" customHeight="1">
      <c r="A220" s="41">
        <v>219</v>
      </c>
      <c r="B220" s="34" t="s">
        <v>127</v>
      </c>
      <c r="C220" s="41" t="s">
        <v>2392</v>
      </c>
      <c r="D220" s="45" t="s">
        <v>1955</v>
      </c>
      <c r="E220" s="46" t="s">
        <v>39</v>
      </c>
      <c r="F220" s="52">
        <v>0</v>
      </c>
      <c r="G220" s="47" t="s">
        <v>105</v>
      </c>
      <c r="H220" s="37">
        <v>385</v>
      </c>
      <c r="I220" s="46" t="s">
        <v>552</v>
      </c>
      <c r="J220" s="39"/>
      <c r="K220" s="81">
        <f t="shared" si="12"/>
        <v>1</v>
      </c>
      <c r="L220" s="81">
        <v>2</v>
      </c>
      <c r="M220" s="81">
        <f t="shared" si="13"/>
        <v>1</v>
      </c>
      <c r="N220" s="81" t="str">
        <f t="shared" si="14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('1','E0000219','ສາຍໄຟ  VCT  4 X 6           2 MTS/KGS','','','','', '', '','','ແມັດ',1,3,2,NOW(), 0, '0000-00-00 00:00:00', 0, '2',0,0 ); </v>
      </c>
      <c r="O220" s="81" t="str">
        <f t="shared" si="15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0,0,'385', 1, 1, 2, NOW(), 'ຮັບສິນຄ້າເຂົ້າໃໝ່', 'admin',' 0',0,0,0,'', '1','1','0000-00-00','-',NOW(),'-',NOW(),'-',NOW(),'1','1','','','');</v>
      </c>
    </row>
    <row r="221" spans="1:15" ht="20.100000000000001" customHeight="1">
      <c r="A221" s="41">
        <v>220</v>
      </c>
      <c r="B221" s="34" t="s">
        <v>127</v>
      </c>
      <c r="C221" s="41" t="s">
        <v>2393</v>
      </c>
      <c r="D221" s="21" t="s">
        <v>207</v>
      </c>
      <c r="E221" s="4" t="s">
        <v>39</v>
      </c>
      <c r="F221" s="49">
        <v>0</v>
      </c>
      <c r="G221" s="47" t="s">
        <v>105</v>
      </c>
      <c r="H221" s="8">
        <v>205</v>
      </c>
      <c r="I221" s="39" t="s">
        <v>484</v>
      </c>
      <c r="J221" s="50"/>
      <c r="K221" s="81">
        <f t="shared" si="12"/>
        <v>1</v>
      </c>
      <c r="L221" s="81">
        <v>2</v>
      </c>
      <c r="M221" s="81">
        <f t="shared" si="13"/>
        <v>1</v>
      </c>
      <c r="N221" s="81" t="str">
        <f t="shared" si="14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('1','E0000220','ສາຍໄຟ BVV 1 X 10  ສີດຳ','','','','', '', '','','ແມັດ',1,3,2,NOW(), 0, '0000-00-00 00:00:00', 0, '2',0,0 ); </v>
      </c>
      <c r="O221" s="81" t="str">
        <f t="shared" si="15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0,0,'205', 1, 1, 2, NOW(), 'ຮັບສິນຄ້າເຂົ້າໃໝ່', 'admin',' 0',0,0,0,'', '1','1','0000-00-00','-',NOW(),'-',NOW(),'-',NOW(),'1','1','','','');</v>
      </c>
    </row>
    <row r="222" spans="1:15" ht="20.100000000000001" customHeight="1">
      <c r="A222" s="41">
        <v>221</v>
      </c>
      <c r="B222" s="34" t="s">
        <v>127</v>
      </c>
      <c r="C222" s="41" t="s">
        <v>2394</v>
      </c>
      <c r="D222" s="21" t="s">
        <v>1603</v>
      </c>
      <c r="E222" s="4" t="s">
        <v>39</v>
      </c>
      <c r="F222" s="49">
        <v>0</v>
      </c>
      <c r="G222" s="47" t="s">
        <v>105</v>
      </c>
      <c r="H222" s="8">
        <v>40</v>
      </c>
      <c r="I222" s="39" t="s">
        <v>484</v>
      </c>
      <c r="J222" s="50"/>
      <c r="K222" s="81">
        <f t="shared" si="12"/>
        <v>1</v>
      </c>
      <c r="L222" s="81">
        <v>2</v>
      </c>
      <c r="M222" s="81">
        <f t="shared" si="13"/>
        <v>1</v>
      </c>
      <c r="N222" s="81" t="str">
        <f t="shared" si="14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('1','E0000221','ສາຍໄຟ BVV 1 X 50  ສີດຳ','','','','', '', '','','ແມັດ',1,3,2,NOW(), 0, '0000-00-00 00:00:00', 0, '2',0,0 ); </v>
      </c>
      <c r="O222" s="81" t="str">
        <f t="shared" si="15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0,0,'40', 1, 1, 2, NOW(), 'ຮັບສິນຄ້າເຂົ້າໃໝ່', 'admin',' 0',0,0,0,'', '1','1','0000-00-00','-',NOW(),'-',NOW(),'-',NOW(),'1','1','','','');</v>
      </c>
    </row>
    <row r="223" spans="1:15" ht="20.100000000000001" customHeight="1">
      <c r="A223" s="41">
        <v>222</v>
      </c>
      <c r="B223" s="34" t="s">
        <v>127</v>
      </c>
      <c r="C223" s="41" t="s">
        <v>2395</v>
      </c>
      <c r="D223" s="21" t="s">
        <v>2111</v>
      </c>
      <c r="E223" s="46" t="s">
        <v>39</v>
      </c>
      <c r="F223" s="52">
        <v>0</v>
      </c>
      <c r="G223" s="47" t="s">
        <v>105</v>
      </c>
      <c r="H223" s="37">
        <v>320</v>
      </c>
      <c r="I223" s="46" t="s">
        <v>552</v>
      </c>
      <c r="J223" s="50"/>
      <c r="K223" s="81">
        <f t="shared" si="12"/>
        <v>1</v>
      </c>
      <c r="L223" s="81">
        <v>2</v>
      </c>
      <c r="M223" s="81">
        <f t="shared" si="13"/>
        <v>1</v>
      </c>
      <c r="N223" s="81" t="str">
        <f t="shared" si="14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('1','E0000222','ສາຍໄຟ BVV 1 X 70  ສີດຳ','','','','', '', '','','ແມັດ',1,3,2,NOW(), 0, '0000-00-00 00:00:00', 0, '2',0,0 ); </v>
      </c>
      <c r="O223" s="81" t="str">
        <f t="shared" si="15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0,0,'320', 1, 1, 2, NOW(), 'ຮັບສິນຄ້າເຂົ້າໃໝ່', 'admin',' 0',0,0,0,'', '1','1','0000-00-00','-',NOW(),'-',NOW(),'-',NOW(),'1','1','','','');</v>
      </c>
    </row>
    <row r="224" spans="1:15" ht="20.100000000000001" customHeight="1">
      <c r="A224" s="41">
        <v>223</v>
      </c>
      <c r="B224" s="34" t="s">
        <v>127</v>
      </c>
      <c r="C224" s="41" t="s">
        <v>2396</v>
      </c>
      <c r="D224" s="21" t="s">
        <v>2112</v>
      </c>
      <c r="E224" s="46" t="s">
        <v>39</v>
      </c>
      <c r="F224" s="52">
        <v>0</v>
      </c>
      <c r="G224" s="47" t="s">
        <v>105</v>
      </c>
      <c r="H224" s="37">
        <v>3840</v>
      </c>
      <c r="I224" s="46" t="s">
        <v>552</v>
      </c>
      <c r="J224" s="50"/>
      <c r="K224" s="81">
        <f t="shared" si="12"/>
        <v>1</v>
      </c>
      <c r="L224" s="81">
        <v>2</v>
      </c>
      <c r="M224" s="81">
        <f t="shared" si="13"/>
        <v>1</v>
      </c>
      <c r="N224" s="81" t="str">
        <f t="shared" si="14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('1','E0000223','ສາຍໄຟ BVV 1 X 150  ສີດຳ','','','','', '', '','','ແມັດ',1,3,2,NOW(), 0, '0000-00-00 00:00:00', 0, '2',0,0 ); </v>
      </c>
      <c r="O224" s="81" t="str">
        <f t="shared" si="15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0,0,'3840', 1, 1, 2, NOW(), 'ຮັບສິນຄ້າເຂົ້າໃໝ່', 'admin',' 0',0,0,0,'', '1','1','0000-00-00','-',NOW(),'-',NOW(),'-',NOW(),'1','1','','','');</v>
      </c>
    </row>
    <row r="225" spans="1:15" ht="20.100000000000001" customHeight="1">
      <c r="A225" s="41">
        <v>224</v>
      </c>
      <c r="B225" s="34" t="s">
        <v>127</v>
      </c>
      <c r="C225" s="41" t="s">
        <v>2397</v>
      </c>
      <c r="D225" s="21" t="s">
        <v>2113</v>
      </c>
      <c r="E225" s="46" t="s">
        <v>39</v>
      </c>
      <c r="F225" s="52">
        <v>0</v>
      </c>
      <c r="G225" s="47" t="s">
        <v>105</v>
      </c>
      <c r="H225" s="37">
        <v>3600</v>
      </c>
      <c r="I225" s="46" t="s">
        <v>552</v>
      </c>
      <c r="J225" s="39"/>
      <c r="K225" s="81">
        <f t="shared" si="12"/>
        <v>1</v>
      </c>
      <c r="L225" s="81">
        <v>2</v>
      </c>
      <c r="M225" s="81">
        <f t="shared" si="13"/>
        <v>1</v>
      </c>
      <c r="N225" s="81" t="str">
        <f t="shared" si="14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('1','E0000224','ສາຍໄຟ BVV 1 X 240  ສີດຳ','','','','', '', '','','ແມັດ',1,3,2,NOW(), 0, '0000-00-00 00:00:00', 0, '2',0,0 ); </v>
      </c>
      <c r="O225" s="81" t="str">
        <f t="shared" si="15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0,0,'3600', 1, 1, 2, NOW(), 'ຮັບສິນຄ້າເຂົ້າໃໝ່', 'admin',' 0',0,0,0,'', '1','1','0000-00-00','-',NOW(),'-',NOW(),'-',NOW(),'1','1','','','');</v>
      </c>
    </row>
    <row r="226" spans="1:15" ht="20.100000000000001" customHeight="1">
      <c r="A226" s="41">
        <v>225</v>
      </c>
      <c r="B226" s="34" t="s">
        <v>127</v>
      </c>
      <c r="C226" s="41" t="s">
        <v>2398</v>
      </c>
      <c r="D226" s="45" t="s">
        <v>1961</v>
      </c>
      <c r="E226" s="46" t="s">
        <v>39</v>
      </c>
      <c r="F226" s="52">
        <v>0</v>
      </c>
      <c r="G226" s="47" t="s">
        <v>105</v>
      </c>
      <c r="H226" s="52">
        <v>40</v>
      </c>
      <c r="I226" s="46" t="s">
        <v>552</v>
      </c>
      <c r="J226" s="50"/>
      <c r="K226" s="81">
        <f t="shared" si="12"/>
        <v>1</v>
      </c>
      <c r="L226" s="81">
        <v>2</v>
      </c>
      <c r="M226" s="81">
        <f t="shared" si="13"/>
        <v>1</v>
      </c>
      <c r="N226" s="81" t="str">
        <f t="shared" si="14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('1','E0000225','ສາຍໄຟ  VAF  2 X 4    ສີຂາວ      ','','','','', '', '','','ແມັດ',1,3,2,NOW(), 0, '0000-00-00 00:00:00', 0, '2',0,0 ); </v>
      </c>
      <c r="O226" s="81" t="str">
        <f t="shared" si="15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0,0,'40', 1, 1, 2, NOW(), 'ຮັບສິນຄ້າເຂົ້າໃໝ່', 'admin',' 0',0,0,0,'', '1','1','0000-00-00','-',NOW(),'-',NOW(),'-',NOW(),'1','1','','','');</v>
      </c>
    </row>
    <row r="227" spans="1:15" ht="20.100000000000001" customHeight="1">
      <c r="A227" s="41">
        <v>226</v>
      </c>
      <c r="B227" s="34" t="s">
        <v>127</v>
      </c>
      <c r="C227" s="41" t="s">
        <v>2399</v>
      </c>
      <c r="D227" s="45" t="s">
        <v>4396</v>
      </c>
      <c r="E227" s="34" t="s">
        <v>39</v>
      </c>
      <c r="F227" s="52">
        <v>2500</v>
      </c>
      <c r="G227" s="68" t="s">
        <v>671</v>
      </c>
      <c r="H227" s="52">
        <v>200</v>
      </c>
      <c r="I227" s="34" t="s">
        <v>569</v>
      </c>
      <c r="J227" s="50"/>
      <c r="K227" s="81">
        <f t="shared" si="12"/>
        <v>3</v>
      </c>
      <c r="L227" s="81">
        <v>2</v>
      </c>
      <c r="M227" s="81">
        <f t="shared" si="13"/>
        <v>3</v>
      </c>
      <c r="N227" s="81" t="str">
        <f t="shared" si="14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('3','E0000226','ສາຍໄຟ  VAF  2 X 2.5    ສີຂາວ    100m/Roll  ','','','','', '', '','','ແມັດ',1,3,2,NOW(), 0, '0000-00-00 00:00:00', 0, '2',0,0 ); </v>
      </c>
      <c r="O227" s="81" t="str">
        <f t="shared" si="15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'3', '2024-04-10', (SELECT MAX(materialID) as materialID FROM tb_material WHERE info_id= '3'), 0,0,'200', 1, 1, 2, NOW(), 'ຮັບສິນຄ້າເຂົ້າໃໝ່', 'admin',' 2500',0,0,0,'', '1','1','0000-00-00','-',NOW(),'-',NOW(),'-',NOW(),'3','1','','','');</v>
      </c>
    </row>
    <row r="228" spans="1:15" ht="20.100000000000001" customHeight="1">
      <c r="A228" s="41">
        <v>227</v>
      </c>
      <c r="B228" s="34" t="s">
        <v>127</v>
      </c>
      <c r="C228" s="41" t="s">
        <v>2400</v>
      </c>
      <c r="D228" s="33" t="s">
        <v>1960</v>
      </c>
      <c r="E228" s="34" t="s">
        <v>39</v>
      </c>
      <c r="F228" s="36">
        <v>5800</v>
      </c>
      <c r="G228" s="68" t="s">
        <v>671</v>
      </c>
      <c r="H228" s="36">
        <v>220</v>
      </c>
      <c r="I228" s="34" t="s">
        <v>569</v>
      </c>
      <c r="J228" s="50"/>
      <c r="K228" s="81">
        <f t="shared" si="12"/>
        <v>3</v>
      </c>
      <c r="L228" s="81">
        <v>2</v>
      </c>
      <c r="M228" s="81">
        <f t="shared" si="13"/>
        <v>3</v>
      </c>
      <c r="N228" s="81" t="str">
        <f t="shared" si="14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('3','E0000227','ສາຍໄຟ  VAF  2 X 6     ສີຂາວ    100m/Roll','','','','', '', '','','ແມັດ',1,3,2,NOW(), 0, '0000-00-00 00:00:00', 0, '2',0,0 ); </v>
      </c>
      <c r="O228" s="81" t="str">
        <f t="shared" si="15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'3', '2024-04-10', (SELECT MAX(materialID) as materialID FROM tb_material WHERE info_id= '3'), 0,0,'220', 1, 1, 2, NOW(), 'ຮັບສິນຄ້າເຂົ້າໃໝ່', 'admin',' 5800',0,0,0,'', '1','1','0000-00-00','-',NOW(),'-',NOW(),'-',NOW(),'3','1','','','');</v>
      </c>
    </row>
    <row r="229" spans="1:15" ht="20.100000000000001" customHeight="1">
      <c r="A229" s="41">
        <v>228</v>
      </c>
      <c r="B229" s="34" t="s">
        <v>127</v>
      </c>
      <c r="C229" s="41" t="s">
        <v>2401</v>
      </c>
      <c r="D229" s="45" t="s">
        <v>4403</v>
      </c>
      <c r="E229" s="46" t="s">
        <v>39</v>
      </c>
      <c r="F229" s="67">
        <v>6533.3333333299997</v>
      </c>
      <c r="G229" s="68" t="s">
        <v>671</v>
      </c>
      <c r="H229" s="67">
        <v>70</v>
      </c>
      <c r="I229" s="46" t="s">
        <v>569</v>
      </c>
      <c r="J229" s="50"/>
      <c r="K229" s="81">
        <f t="shared" si="12"/>
        <v>3</v>
      </c>
      <c r="L229" s="81">
        <v>2</v>
      </c>
      <c r="M229" s="81">
        <f t="shared" si="13"/>
        <v>3</v>
      </c>
      <c r="N229" s="81" t="str">
        <f t="shared" si="14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('3','E0000228','ສາຍໄຟ  VAF  2 X 10    ສີຂາວ    70m/Roll','','','','', '', '','','ແມັດ',1,3,2,NOW(), 0, '0000-00-00 00:00:00', 0, '2',0,0 ); </v>
      </c>
      <c r="O229" s="81" t="str">
        <f t="shared" si="15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'3', '2024-04-10', (SELECT MAX(materialID) as materialID FROM tb_material WHERE info_id= '3'), 0,0,'70', 1, 1, 2, NOW(), 'ຮັບສິນຄ້າເຂົ້າໃໝ່', 'admin',' 6533.33333333',0,0,0,'', '1','1','0000-00-00','-',NOW(),'-',NOW(),'-',NOW(),'3','1','','','');</v>
      </c>
    </row>
    <row r="230" spans="1:15" ht="20.100000000000001" customHeight="1">
      <c r="A230" s="41">
        <v>229</v>
      </c>
      <c r="B230" s="34" t="s">
        <v>127</v>
      </c>
      <c r="C230" s="41" t="s">
        <v>2402</v>
      </c>
      <c r="D230" s="45" t="s">
        <v>1959</v>
      </c>
      <c r="E230" s="46" t="s">
        <v>39</v>
      </c>
      <c r="F230" s="48">
        <v>495000</v>
      </c>
      <c r="G230" s="47" t="s">
        <v>105</v>
      </c>
      <c r="H230" s="48">
        <v>100</v>
      </c>
      <c r="I230" s="46" t="s">
        <v>569</v>
      </c>
      <c r="J230" s="50"/>
      <c r="K230" s="81">
        <f t="shared" si="12"/>
        <v>3</v>
      </c>
      <c r="L230" s="81">
        <v>2</v>
      </c>
      <c r="M230" s="81">
        <f t="shared" si="13"/>
        <v>1</v>
      </c>
      <c r="N230" s="81" t="str">
        <f t="shared" si="14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('3','E0000229','ສາຍໄຟ  VSF  1 X 1.5   ສີດຳ  100m/Roll','','','','', '', '','','ແມັດ',1,3,2,NOW(), 0, '0000-00-00 00:00:00', 0, '2',0,0 ); </v>
      </c>
      <c r="O230" s="81" t="str">
        <f t="shared" si="15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'3', '2024-04-10', (SELECT MAX(materialID) as materialID FROM tb_material WHERE info_id= '3'), 0,0,'100', 1, 1, 2, NOW(), 'ຮັບສິນຄ້າເຂົ້າໃໝ່', 'admin',' 495000',0,0,0,'', '1','1','0000-00-00','-',NOW(),'-',NOW(),'-',NOW(),'1','1','','','');</v>
      </c>
    </row>
    <row r="231" spans="1:15" ht="20.100000000000001" customHeight="1">
      <c r="A231" s="41">
        <v>230</v>
      </c>
      <c r="B231" s="34" t="s">
        <v>127</v>
      </c>
      <c r="C231" s="41" t="s">
        <v>2403</v>
      </c>
      <c r="D231" s="45" t="s">
        <v>1952</v>
      </c>
      <c r="E231" s="46" t="s">
        <v>38</v>
      </c>
      <c r="F231" s="52">
        <v>0</v>
      </c>
      <c r="G231" s="47" t="s">
        <v>105</v>
      </c>
      <c r="H231" s="52">
        <v>1</v>
      </c>
      <c r="I231" s="46" t="s">
        <v>552</v>
      </c>
      <c r="J231" s="50"/>
      <c r="K231" s="81">
        <f t="shared" si="12"/>
        <v>1</v>
      </c>
      <c r="L231" s="81">
        <v>2</v>
      </c>
      <c r="M231" s="81">
        <f t="shared" si="13"/>
        <v>1</v>
      </c>
      <c r="N231" s="81" t="str">
        <f t="shared" si="14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('1','E0000230','ສາຍໄຟ  NYY 1 X 35  Thai yazaki F3.6/6KVW (ສາຍລໍ້ຟ້າ,ສາຍໄຟເປືອຍ)','','','','', '', '','','ໂລ້ນ',1,3,2,NOW(), 0, '0000-00-00 00:00:00', 0, '2',0,0 ); </v>
      </c>
      <c r="O231" s="81" t="str">
        <f t="shared" si="15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232" spans="1:15" ht="20.100000000000001" customHeight="1">
      <c r="A232" s="41">
        <v>231</v>
      </c>
      <c r="B232" s="34" t="s">
        <v>127</v>
      </c>
      <c r="C232" s="41" t="s">
        <v>2404</v>
      </c>
      <c r="D232" s="45" t="s">
        <v>1951</v>
      </c>
      <c r="E232" s="46" t="s">
        <v>38</v>
      </c>
      <c r="F232" s="52">
        <v>0</v>
      </c>
      <c r="G232" s="47" t="s">
        <v>105</v>
      </c>
      <c r="H232" s="52">
        <v>1</v>
      </c>
      <c r="I232" s="46" t="s">
        <v>552</v>
      </c>
      <c r="J232" s="50"/>
      <c r="K232" s="81">
        <f t="shared" si="12"/>
        <v>1</v>
      </c>
      <c r="L232" s="81">
        <v>2</v>
      </c>
      <c r="M232" s="81">
        <f t="shared" si="13"/>
        <v>1</v>
      </c>
      <c r="N232" s="81" t="str">
        <f t="shared" si="14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('1','E0000231','ສາຍໄຟ  NYY 4 X 70','','','','', '', '','','ໂລ້ນ',1,3,2,NOW(), 0, '0000-00-00 00:00:00', 0, '2',0,0 ); </v>
      </c>
      <c r="O232" s="81" t="str">
        <f t="shared" si="15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233" spans="1:15" ht="20.100000000000001" customHeight="1">
      <c r="A233" s="41">
        <v>232</v>
      </c>
      <c r="B233" s="34" t="s">
        <v>127</v>
      </c>
      <c r="C233" s="41" t="s">
        <v>2405</v>
      </c>
      <c r="D233" s="45" t="s">
        <v>1950</v>
      </c>
      <c r="E233" s="46" t="s">
        <v>38</v>
      </c>
      <c r="F233" s="52">
        <v>0</v>
      </c>
      <c r="G233" s="47" t="s">
        <v>105</v>
      </c>
      <c r="H233" s="52">
        <v>1</v>
      </c>
      <c r="I233" s="46" t="s">
        <v>552</v>
      </c>
      <c r="J233" s="50"/>
      <c r="K233" s="81">
        <f t="shared" si="12"/>
        <v>1</v>
      </c>
      <c r="L233" s="81">
        <v>2</v>
      </c>
      <c r="M233" s="81">
        <f t="shared" si="13"/>
        <v>1</v>
      </c>
      <c r="N233" s="81" t="str">
        <f t="shared" si="14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('1','E0000232','ສາຍໄຟ  NYY 1 X 185','','','','', '', '','','ໂລ້ນ',1,3,2,NOW(), 0, '0000-00-00 00:00:00', 0, '2',0,0 ); </v>
      </c>
      <c r="O233" s="81" t="str">
        <f t="shared" si="15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234" spans="1:15" ht="20.100000000000001" customHeight="1">
      <c r="A234" s="41">
        <v>233</v>
      </c>
      <c r="B234" s="34" t="s">
        <v>127</v>
      </c>
      <c r="C234" s="41" t="s">
        <v>2406</v>
      </c>
      <c r="D234" s="45" t="s">
        <v>1949</v>
      </c>
      <c r="E234" s="46" t="s">
        <v>56</v>
      </c>
      <c r="F234" s="52">
        <v>0</v>
      </c>
      <c r="G234" s="47" t="s">
        <v>105</v>
      </c>
      <c r="H234" s="52">
        <v>15</v>
      </c>
      <c r="I234" s="46" t="s">
        <v>552</v>
      </c>
      <c r="J234" s="50"/>
      <c r="K234" s="81">
        <f t="shared" si="12"/>
        <v>1</v>
      </c>
      <c r="L234" s="81">
        <v>2</v>
      </c>
      <c r="M234" s="81">
        <f t="shared" si="13"/>
        <v>1</v>
      </c>
      <c r="N234" s="81" t="str">
        <f t="shared" si="14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('1','E0000233','ສາຍໄຟ  NYY 1 X 70','','','','', '', '','','ກິໂລ',1,3,2,NOW(), 0, '0000-00-00 00:00:00', 0, '2',0,0 ); </v>
      </c>
      <c r="O234" s="81" t="str">
        <f t="shared" si="15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0,0,'15', 1, 1, 2, NOW(), 'ຮັບສິນຄ້າເຂົ້າໃໝ່', 'admin',' 0',0,0,0,'', '1','1','0000-00-00','-',NOW(),'-',NOW(),'-',NOW(),'1','1','','','');</v>
      </c>
    </row>
    <row r="235" spans="1:15" ht="20.100000000000001" customHeight="1">
      <c r="A235" s="41">
        <v>234</v>
      </c>
      <c r="B235" s="34" t="s">
        <v>127</v>
      </c>
      <c r="C235" s="41" t="s">
        <v>2407</v>
      </c>
      <c r="D235" s="45" t="s">
        <v>1948</v>
      </c>
      <c r="E235" s="46" t="s">
        <v>39</v>
      </c>
      <c r="F235" s="52">
        <v>0</v>
      </c>
      <c r="G235" s="47" t="s">
        <v>105</v>
      </c>
      <c r="H235" s="52">
        <v>10</v>
      </c>
      <c r="I235" s="46" t="s">
        <v>552</v>
      </c>
      <c r="J235" s="50"/>
      <c r="K235" s="81">
        <f t="shared" si="12"/>
        <v>1</v>
      </c>
      <c r="L235" s="81">
        <v>2</v>
      </c>
      <c r="M235" s="81">
        <f t="shared" si="13"/>
        <v>1</v>
      </c>
      <c r="N235" s="81" t="str">
        <f t="shared" si="14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('1','E0000234','ສາຍໄຟ  NYY 4 X 10   ','','','','', '', '','','ແມັດ',1,3,2,NOW(), 0, '0000-00-00 00:00:00', 0, '2',0,0 ); </v>
      </c>
      <c r="O235" s="81" t="str">
        <f t="shared" si="15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0,0,'10', 1, 1, 2, NOW(), 'ຮັບສິນຄ້າເຂົ້າໃໝ່', 'admin',' 0',0,0,0,'', '1','1','0000-00-00','-',NOW(),'-',NOW(),'-',NOW(),'1','1','','','');</v>
      </c>
    </row>
    <row r="236" spans="1:15" ht="20.100000000000001" customHeight="1">
      <c r="A236" s="41">
        <v>235</v>
      </c>
      <c r="B236" s="34" t="s">
        <v>127</v>
      </c>
      <c r="C236" s="41" t="s">
        <v>2408</v>
      </c>
      <c r="D236" s="45" t="s">
        <v>1945</v>
      </c>
      <c r="E236" s="46" t="s">
        <v>39</v>
      </c>
      <c r="F236" s="52">
        <v>0</v>
      </c>
      <c r="G236" s="47" t="s">
        <v>105</v>
      </c>
      <c r="H236" s="52">
        <v>140</v>
      </c>
      <c r="I236" s="46" t="s">
        <v>552</v>
      </c>
      <c r="J236" s="50"/>
      <c r="K236" s="81">
        <f t="shared" si="12"/>
        <v>1</v>
      </c>
      <c r="L236" s="81">
        <v>2</v>
      </c>
      <c r="M236" s="81">
        <f t="shared" si="13"/>
        <v>1</v>
      </c>
      <c r="N236" s="81" t="str">
        <f t="shared" si="14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('1','E0000235','ສາຍໄຟ VV  2 X  6   + 1 X 2.5 M','','','','', '', '','','ແມັດ',1,3,2,NOW(), 0, '0000-00-00 00:00:00', 0, '2',0,0 ); </v>
      </c>
      <c r="O236" s="81" t="str">
        <f t="shared" si="15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0,0,'140', 1, 1, 2, NOW(), 'ຮັບສິນຄ້າເຂົ້າໃໝ່', 'admin',' 0',0,0,0,'', '1','1','0000-00-00','-',NOW(),'-',NOW(),'-',NOW(),'1','1','','','');</v>
      </c>
    </row>
    <row r="237" spans="1:15" ht="20.100000000000001" customHeight="1">
      <c r="A237" s="41">
        <v>236</v>
      </c>
      <c r="B237" s="34" t="s">
        <v>127</v>
      </c>
      <c r="C237" s="41" t="s">
        <v>2409</v>
      </c>
      <c r="D237" s="45" t="s">
        <v>1944</v>
      </c>
      <c r="E237" s="46" t="s">
        <v>39</v>
      </c>
      <c r="F237" s="52">
        <v>0</v>
      </c>
      <c r="G237" s="47" t="s">
        <v>105</v>
      </c>
      <c r="H237" s="52">
        <v>562</v>
      </c>
      <c r="I237" s="46" t="s">
        <v>552</v>
      </c>
      <c r="J237" s="50"/>
      <c r="K237" s="81">
        <f t="shared" si="12"/>
        <v>1</v>
      </c>
      <c r="L237" s="81">
        <v>2</v>
      </c>
      <c r="M237" s="81">
        <f t="shared" si="13"/>
        <v>1</v>
      </c>
      <c r="N237" s="81" t="str">
        <f t="shared" si="14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('1','E0000236','ສາຍໄຟ VV  3 X 10  + 1 X 1.6 M','','','','', '', '','','ແມັດ',1,3,2,NOW(), 0, '0000-00-00 00:00:00', 0, '2',0,0 ); </v>
      </c>
      <c r="O237" s="81" t="str">
        <f t="shared" si="15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0,0,'562', 1, 1, 2, NOW(), 'ຮັບສິນຄ້າເຂົ້າໃໝ່', 'admin',' 0',0,0,0,'', '1','1','0000-00-00','-',NOW(),'-',NOW(),'-',NOW(),'1','1','','','');</v>
      </c>
    </row>
    <row r="238" spans="1:15" ht="19.2">
      <c r="A238" s="41">
        <v>237</v>
      </c>
      <c r="B238" s="34" t="s">
        <v>127</v>
      </c>
      <c r="C238" s="41" t="s">
        <v>2410</v>
      </c>
      <c r="D238" s="45" t="s">
        <v>1943</v>
      </c>
      <c r="E238" s="46" t="s">
        <v>39</v>
      </c>
      <c r="F238" s="52">
        <v>0</v>
      </c>
      <c r="G238" s="47" t="s">
        <v>105</v>
      </c>
      <c r="H238" s="52">
        <v>1448</v>
      </c>
      <c r="I238" s="46" t="s">
        <v>552</v>
      </c>
      <c r="J238" s="50"/>
      <c r="K238" s="81">
        <f t="shared" si="12"/>
        <v>1</v>
      </c>
      <c r="L238" s="81">
        <v>2</v>
      </c>
      <c r="M238" s="81">
        <f t="shared" si="13"/>
        <v>1</v>
      </c>
      <c r="N238" s="81" t="str">
        <f t="shared" si="14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('1','E0000237','ສາຍໄຟ VV  2 X 2.5 + 1 X 1.5 M','','','','', '', '','','ແມັດ',1,3,2,NOW(), 0, '0000-00-00 00:00:00', 0, '2',0,0 ); </v>
      </c>
      <c r="O238" s="81" t="str">
        <f t="shared" si="15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0,0,'1448', 1, 1, 2, NOW(), 'ຮັບສິນຄ້າເຂົ້າໃໝ່', 'admin',' 0',0,0,0,'', '1','1','0000-00-00','-',NOW(),'-',NOW(),'-',NOW(),'1','1','','','');</v>
      </c>
    </row>
    <row r="239" spans="1:15" ht="19.2">
      <c r="A239" s="41">
        <v>238</v>
      </c>
      <c r="B239" s="34" t="s">
        <v>127</v>
      </c>
      <c r="C239" s="41" t="s">
        <v>2411</v>
      </c>
      <c r="D239" s="45" t="s">
        <v>1943</v>
      </c>
      <c r="E239" s="46" t="s">
        <v>38</v>
      </c>
      <c r="F239" s="52">
        <v>0</v>
      </c>
      <c r="G239" s="47" t="s">
        <v>105</v>
      </c>
      <c r="H239" s="52">
        <v>1</v>
      </c>
      <c r="I239" s="46" t="s">
        <v>552</v>
      </c>
      <c r="J239" s="50"/>
      <c r="K239" s="81">
        <f t="shared" si="12"/>
        <v>1</v>
      </c>
      <c r="L239" s="81">
        <v>2</v>
      </c>
      <c r="M239" s="81">
        <f t="shared" si="13"/>
        <v>1</v>
      </c>
      <c r="N239" s="81" t="str">
        <f t="shared" si="14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('1','E0000238','ສາຍໄຟ VV  2 X 2.5 + 1 X 1.5 M','','','','', '', '','','ໂລ້ນ',1,3,2,NOW(), 0, '0000-00-00 00:00:00', 0, '2',0,0 ); </v>
      </c>
      <c r="O239" s="81" t="str">
        <f t="shared" si="15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240" spans="1:15" ht="20.100000000000001" customHeight="1">
      <c r="A240" s="41">
        <v>239</v>
      </c>
      <c r="B240" s="34" t="s">
        <v>127</v>
      </c>
      <c r="C240" s="41" t="s">
        <v>2412</v>
      </c>
      <c r="D240" s="45" t="s">
        <v>1947</v>
      </c>
      <c r="E240" s="46" t="s">
        <v>38</v>
      </c>
      <c r="F240" s="52">
        <v>0</v>
      </c>
      <c r="G240" s="47" t="s">
        <v>105</v>
      </c>
      <c r="H240" s="52">
        <v>1</v>
      </c>
      <c r="I240" s="46" t="s">
        <v>552</v>
      </c>
      <c r="J240" s="50"/>
      <c r="K240" s="81">
        <f t="shared" si="12"/>
        <v>1</v>
      </c>
      <c r="L240" s="81">
        <v>2</v>
      </c>
      <c r="M240" s="81">
        <f t="shared" si="13"/>
        <v>1</v>
      </c>
      <c r="N240" s="81" t="str">
        <f t="shared" si="14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('1','E0000239','ສາຍໄຟ  Aluminium 1 X 50  (SNYY003)','','','','', '', '','','ໂລ້ນ',1,3,2,NOW(), 0, '0000-00-00 00:00:00', 0, '2',0,0 ); </v>
      </c>
      <c r="O240" s="81" t="str">
        <f t="shared" si="15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241" spans="1:15" ht="20.100000000000001" customHeight="1">
      <c r="A241" s="41">
        <v>240</v>
      </c>
      <c r="B241" s="34" t="s">
        <v>127</v>
      </c>
      <c r="C241" s="41" t="s">
        <v>2413</v>
      </c>
      <c r="D241" s="45" t="s">
        <v>1946</v>
      </c>
      <c r="E241" s="46" t="s">
        <v>38</v>
      </c>
      <c r="F241" s="52">
        <v>0</v>
      </c>
      <c r="G241" s="47" t="s">
        <v>105</v>
      </c>
      <c r="H241" s="52">
        <v>6</v>
      </c>
      <c r="I241" s="46" t="s">
        <v>552</v>
      </c>
      <c r="J241" s="50"/>
      <c r="K241" s="81">
        <f t="shared" si="12"/>
        <v>1</v>
      </c>
      <c r="L241" s="81">
        <v>2</v>
      </c>
      <c r="M241" s="81">
        <f t="shared" si="13"/>
        <v>1</v>
      </c>
      <c r="N241" s="81" t="str">
        <f t="shared" si="14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('1','E0000240','ສາຍໄຟ  Aluminium 1 X 150 mm  (SALU001)','','','','', '', '','','ໂລ້ນ',1,3,2,NOW(), 0, '0000-00-00 00:00:00', 0, '2',0,0 ); </v>
      </c>
      <c r="O241" s="81" t="str">
        <f t="shared" si="15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0,0,'6', 1, 1, 2, NOW(), 'ຮັບສິນຄ້າເຂົ້າໃໝ່', 'admin',' 0',0,0,0,'', '1','1','0000-00-00','-',NOW(),'-',NOW(),'-',NOW(),'1','1','','','');</v>
      </c>
    </row>
    <row r="242" spans="1:15" ht="20.100000000000001" customHeight="1">
      <c r="A242" s="41">
        <v>241</v>
      </c>
      <c r="B242" s="34" t="s">
        <v>127</v>
      </c>
      <c r="C242" s="41" t="s">
        <v>2414</v>
      </c>
      <c r="D242" s="45" t="s">
        <v>1931</v>
      </c>
      <c r="E242" s="46" t="s">
        <v>4</v>
      </c>
      <c r="F242" s="52">
        <v>0</v>
      </c>
      <c r="G242" s="47" t="s">
        <v>105</v>
      </c>
      <c r="H242" s="52">
        <v>2</v>
      </c>
      <c r="I242" s="46" t="s">
        <v>552</v>
      </c>
      <c r="J242" s="50"/>
      <c r="K242" s="81">
        <f t="shared" si="12"/>
        <v>1</v>
      </c>
      <c r="L242" s="81">
        <v>2</v>
      </c>
      <c r="M242" s="81">
        <f t="shared" si="13"/>
        <v>1</v>
      </c>
      <c r="N242" s="81" t="str">
        <f t="shared" si="14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('1','E0000241','ໂຊລິນອຍວາວ  EMERSON 200RB4F3T 3/8'' A51603  ','','','','', '', '','','ອັນ',1,3,2,NOW(), 0, '0000-00-00 00:00:00', 0, '2',0,0 ); </v>
      </c>
      <c r="O242" s="81" t="str">
        <f t="shared" si="15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0,0,'2', 1, 1, 2, NOW(), 'ຮັບສິນຄ້າເຂົ້າໃໝ່', 'admin',' 0',0,0,0,'', '1','1','0000-00-00','-',NOW(),'-',NOW(),'-',NOW(),'1','1','','','');</v>
      </c>
    </row>
    <row r="243" spans="1:15" ht="20.100000000000001" customHeight="1">
      <c r="A243" s="41">
        <v>242</v>
      </c>
      <c r="B243" s="34" t="s">
        <v>127</v>
      </c>
      <c r="C243" s="41" t="s">
        <v>2415</v>
      </c>
      <c r="D243" s="45" t="s">
        <v>1933</v>
      </c>
      <c r="E243" s="46" t="s">
        <v>4</v>
      </c>
      <c r="F243" s="52">
        <v>0</v>
      </c>
      <c r="G243" s="47" t="s">
        <v>105</v>
      </c>
      <c r="H243" s="52">
        <v>1</v>
      </c>
      <c r="I243" s="46" t="s">
        <v>552</v>
      </c>
      <c r="J243" s="50"/>
      <c r="K243" s="81">
        <f t="shared" si="12"/>
        <v>1</v>
      </c>
      <c r="L243" s="81">
        <v>2</v>
      </c>
      <c r="M243" s="81">
        <f t="shared" si="13"/>
        <v>1</v>
      </c>
      <c r="N243" s="81" t="str">
        <f t="shared" si="14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('1','E0000242','ໂຊລິນອຍວາວ  ATC A4V210-08  ','','','','', '', '','','ອັນ',1,3,2,NOW(), 0, '0000-00-00 00:00:00', 0, '2',0,0 ); </v>
      </c>
      <c r="O243" s="81" t="str">
        <f t="shared" si="15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244" spans="1:15" ht="20.100000000000001" customHeight="1">
      <c r="A244" s="41">
        <v>243</v>
      </c>
      <c r="B244" s="34" t="s">
        <v>127</v>
      </c>
      <c r="C244" s="41" t="s">
        <v>2416</v>
      </c>
      <c r="D244" s="45" t="s">
        <v>1932</v>
      </c>
      <c r="E244" s="46" t="s">
        <v>4</v>
      </c>
      <c r="F244" s="52">
        <v>0</v>
      </c>
      <c r="G244" s="47" t="s">
        <v>105</v>
      </c>
      <c r="H244" s="52">
        <v>3</v>
      </c>
      <c r="I244" s="46" t="s">
        <v>552</v>
      </c>
      <c r="J244" s="50"/>
      <c r="K244" s="81">
        <f t="shared" si="12"/>
        <v>1</v>
      </c>
      <c r="L244" s="81">
        <v>2</v>
      </c>
      <c r="M244" s="81">
        <f t="shared" si="13"/>
        <v>1</v>
      </c>
      <c r="N244" s="81" t="str">
        <f t="shared" si="14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('1','E0000243','ຊີທີ  CT 800/5A','','','','', '', '','','ອັນ',1,3,2,NOW(), 0, '0000-00-00 00:00:00', 0, '2',0,0 ); </v>
      </c>
      <c r="O244" s="81" t="str">
        <f t="shared" si="15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0,0,'3', 1, 1, 2, NOW(), 'ຮັບສິນຄ້າເຂົ້າໃໝ່', 'admin',' 0',0,0,0,'', '1','1','0000-00-00','-',NOW(),'-',NOW(),'-',NOW(),'1','1','','','');</v>
      </c>
    </row>
    <row r="245" spans="1:15" ht="20.100000000000001" customHeight="1">
      <c r="A245" s="41">
        <v>244</v>
      </c>
      <c r="B245" s="34" t="s">
        <v>127</v>
      </c>
      <c r="C245" s="41" t="s">
        <v>2417</v>
      </c>
      <c r="D245" s="45" t="s">
        <v>1930</v>
      </c>
      <c r="E245" s="46" t="s">
        <v>4</v>
      </c>
      <c r="F245" s="52">
        <v>0</v>
      </c>
      <c r="G245" s="47" t="s">
        <v>105</v>
      </c>
      <c r="H245" s="52">
        <v>29</v>
      </c>
      <c r="I245" s="46" t="s">
        <v>552</v>
      </c>
      <c r="J245" s="50"/>
      <c r="K245" s="81">
        <f t="shared" si="12"/>
        <v>1</v>
      </c>
      <c r="L245" s="81">
        <v>2</v>
      </c>
      <c r="M245" s="81">
        <f t="shared" si="13"/>
        <v>1</v>
      </c>
      <c r="N245" s="81" t="str">
        <f t="shared" si="14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('1','E0000244','ຊີເລັກເຕີ ສະວິກ  Selector Switct   XB7ND33  Col.Black  ''Schneider''','','','','', '', '','','ອັນ',1,3,2,NOW(), 0, '0000-00-00 00:00:00', 0, '2',0,0 ); </v>
      </c>
      <c r="O245" s="81" t="str">
        <f t="shared" si="15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0,0,'29', 1, 1, 2, NOW(), 'ຮັບສິນຄ້າເຂົ້າໃໝ່', 'admin',' 0',0,0,0,'', '1','1','0000-00-00','-',NOW(),'-',NOW(),'-',NOW(),'1','1','','','');</v>
      </c>
    </row>
    <row r="246" spans="1:15" ht="20.100000000000001" customHeight="1">
      <c r="A246" s="41">
        <v>245</v>
      </c>
      <c r="B246" s="34" t="s">
        <v>127</v>
      </c>
      <c r="C246" s="41" t="s">
        <v>2418</v>
      </c>
      <c r="D246" s="45" t="s">
        <v>1929</v>
      </c>
      <c r="E246" s="46" t="s">
        <v>1772</v>
      </c>
      <c r="F246" s="48">
        <v>7</v>
      </c>
      <c r="G246" s="68" t="s">
        <v>671</v>
      </c>
      <c r="H246" s="48">
        <v>585</v>
      </c>
      <c r="I246" s="46" t="s">
        <v>569</v>
      </c>
      <c r="J246" s="50"/>
      <c r="K246" s="81">
        <f t="shared" si="12"/>
        <v>3</v>
      </c>
      <c r="L246" s="81">
        <v>2</v>
      </c>
      <c r="M246" s="81">
        <f t="shared" si="13"/>
        <v>3</v>
      </c>
      <c r="N246" s="81" t="str">
        <f t="shared" si="14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('3','E0000245','ດອກໄຟ ປ້ອມ SENTOSHI  5W E27 G40 (ດອກໄຟ ປິ່ງປ໋ອງ) 100 ດອກ/ແກັດ','','','','', '', '','','ດອກ',1,3,2,NOW(), 0, '0000-00-00 00:00:00', 0, '2',0,0 ); </v>
      </c>
      <c r="O246" s="81" t="str">
        <f t="shared" si="15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'3', '2024-04-10', (SELECT MAX(materialID) as materialID FROM tb_material WHERE info_id= '3'), 0,0,'585', 1, 1, 2, NOW(), 'ຮັບສິນຄ້າເຂົ້າໃໝ່', 'admin',' 7',0,0,0,'', '1','1','0000-00-00','-',NOW(),'-',NOW(),'-',NOW(),'3','1','','','');</v>
      </c>
    </row>
    <row r="247" spans="1:15" ht="20.100000000000001" customHeight="1">
      <c r="A247" s="41">
        <v>246</v>
      </c>
      <c r="B247" s="34" t="s">
        <v>127</v>
      </c>
      <c r="C247" s="41" t="s">
        <v>2419</v>
      </c>
      <c r="D247" s="45" t="s">
        <v>1928</v>
      </c>
      <c r="E247" s="46" t="s">
        <v>1772</v>
      </c>
      <c r="F247" s="48">
        <v>240</v>
      </c>
      <c r="G247" s="68" t="s">
        <v>671</v>
      </c>
      <c r="H247" s="48">
        <v>58</v>
      </c>
      <c r="I247" s="46" t="s">
        <v>569</v>
      </c>
      <c r="J247" s="50"/>
      <c r="K247" s="81">
        <f t="shared" si="12"/>
        <v>3</v>
      </c>
      <c r="L247" s="81">
        <v>2</v>
      </c>
      <c r="M247" s="81">
        <f t="shared" si="13"/>
        <v>3</v>
      </c>
      <c r="N247" s="81" t="str">
        <f t="shared" si="14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('3','E0000246','ດອກໄຟ ປ້ອມ LED 19W E27 PHILIPS','','','','', '', '','','ດອກ',1,3,2,NOW(), 0, '0000-00-00 00:00:00', 0, '2',0,0 ); </v>
      </c>
      <c r="O247" s="81" t="str">
        <f t="shared" si="15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'3', '2024-04-10', (SELECT MAX(materialID) as materialID FROM tb_material WHERE info_id= '3'), 0,0,'58', 1, 1, 2, NOW(), 'ຮັບສິນຄ້າເຂົ້າໃໝ່', 'admin',' 240',0,0,0,'', '1','1','0000-00-00','-',NOW(),'-',NOW(),'-',NOW(),'3','1','','','');</v>
      </c>
    </row>
    <row r="248" spans="1:15" ht="20.100000000000001" customHeight="1">
      <c r="A248" s="41">
        <v>247</v>
      </c>
      <c r="B248" s="34" t="s">
        <v>127</v>
      </c>
      <c r="C248" s="41" t="s">
        <v>2420</v>
      </c>
      <c r="D248" s="45" t="s">
        <v>1927</v>
      </c>
      <c r="E248" s="46" t="s">
        <v>1772</v>
      </c>
      <c r="F248" s="52">
        <v>0</v>
      </c>
      <c r="G248" s="47" t="s">
        <v>105</v>
      </c>
      <c r="H248" s="52">
        <v>20</v>
      </c>
      <c r="I248" s="46" t="s">
        <v>552</v>
      </c>
      <c r="J248" s="50"/>
      <c r="K248" s="81">
        <f t="shared" si="12"/>
        <v>1</v>
      </c>
      <c r="L248" s="81">
        <v>2</v>
      </c>
      <c r="M248" s="81">
        <f t="shared" si="13"/>
        <v>1</v>
      </c>
      <c r="N248" s="81" t="str">
        <f t="shared" si="14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('1','E0000247','ດອກໄຟ  HI-TEK   PAR38    80W   Col. Blue','','','','', '', '','','ດອກ',1,3,2,NOW(), 0, '0000-00-00 00:00:00', 0, '2',0,0 ); </v>
      </c>
      <c r="O248" s="81" t="str">
        <f t="shared" si="15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0,0,'20', 1, 1, 2, NOW(), 'ຮັບສິນຄ້າເຂົ້າໃໝ່', 'admin',' 0',0,0,0,'', '1','1','0000-00-00','-',NOW(),'-',NOW(),'-',NOW(),'1','1','','','');</v>
      </c>
    </row>
    <row r="249" spans="1:15" ht="20.100000000000001" customHeight="1">
      <c r="A249" s="41">
        <v>248</v>
      </c>
      <c r="B249" s="34" t="s">
        <v>127</v>
      </c>
      <c r="C249" s="41" t="s">
        <v>2421</v>
      </c>
      <c r="D249" s="45" t="s">
        <v>1926</v>
      </c>
      <c r="E249" s="46" t="s">
        <v>1772</v>
      </c>
      <c r="F249" s="52">
        <v>0</v>
      </c>
      <c r="G249" s="47" t="s">
        <v>105</v>
      </c>
      <c r="H249" s="52">
        <v>1</v>
      </c>
      <c r="I249" s="46" t="s">
        <v>552</v>
      </c>
      <c r="J249" s="50"/>
      <c r="K249" s="81">
        <f t="shared" si="12"/>
        <v>1</v>
      </c>
      <c r="L249" s="81">
        <v>2</v>
      </c>
      <c r="M249" s="81">
        <f t="shared" si="13"/>
        <v>1</v>
      </c>
      <c r="N249" s="81" t="str">
        <f t="shared" si="14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('1','E0000248','ດອກໄຟ  EVE       PAR38    80W   Col. Blue','','','','', '', '','','ດອກ',1,3,2,NOW(), 0, '0000-00-00 00:00:00', 0, '2',0,0 ); </v>
      </c>
      <c r="O249" s="81" t="str">
        <f t="shared" si="15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250" spans="1:15" ht="20.100000000000001" customHeight="1">
      <c r="A250" s="41">
        <v>249</v>
      </c>
      <c r="B250" s="34" t="s">
        <v>127</v>
      </c>
      <c r="C250" s="41" t="s">
        <v>2422</v>
      </c>
      <c r="D250" s="45" t="s">
        <v>1925</v>
      </c>
      <c r="E250" s="46" t="s">
        <v>1772</v>
      </c>
      <c r="F250" s="52">
        <v>0</v>
      </c>
      <c r="G250" s="47" t="s">
        <v>105</v>
      </c>
      <c r="H250" s="52">
        <v>2</v>
      </c>
      <c r="I250" s="46" t="s">
        <v>552</v>
      </c>
      <c r="J250" s="50"/>
      <c r="K250" s="81">
        <f t="shared" si="12"/>
        <v>1</v>
      </c>
      <c r="L250" s="81">
        <v>2</v>
      </c>
      <c r="M250" s="81">
        <f t="shared" si="13"/>
        <v>1</v>
      </c>
      <c r="N250" s="81" t="str">
        <f t="shared" si="14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('1','E0000249','ດອກໄຟ  EVE       PAR38  120W   Col. Red','','','','', '', '','','ດອກ',1,3,2,NOW(), 0, '0000-00-00 00:00:00', 0, '2',0,0 ); </v>
      </c>
      <c r="O250" s="81" t="str">
        <f t="shared" si="15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0,0,'2', 1, 1, 2, NOW(), 'ຮັບສິນຄ້າເຂົ້າໃໝ່', 'admin',' 0',0,0,0,'', '1','1','0000-00-00','-',NOW(),'-',NOW(),'-',NOW(),'1','1','','','');</v>
      </c>
    </row>
    <row r="251" spans="1:15" ht="20.100000000000001" customHeight="1">
      <c r="A251" s="41">
        <v>250</v>
      </c>
      <c r="B251" s="34" t="s">
        <v>127</v>
      </c>
      <c r="C251" s="41" t="s">
        <v>2423</v>
      </c>
      <c r="D251" s="45" t="s">
        <v>1924</v>
      </c>
      <c r="E251" s="46" t="s">
        <v>1772</v>
      </c>
      <c r="F251" s="52">
        <v>0</v>
      </c>
      <c r="G251" s="47" t="s">
        <v>105</v>
      </c>
      <c r="H251" s="52">
        <v>2</v>
      </c>
      <c r="I251" s="46" t="s">
        <v>552</v>
      </c>
      <c r="J251" s="50"/>
      <c r="K251" s="81">
        <f t="shared" si="12"/>
        <v>1</v>
      </c>
      <c r="L251" s="81">
        <v>2</v>
      </c>
      <c r="M251" s="81">
        <f t="shared" si="13"/>
        <v>1</v>
      </c>
      <c r="N251" s="81" t="str">
        <f t="shared" si="14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('1','E0000250','ດອກໄຟ  EVE       PAR38  120W   Col. Green','','','','', '', '','','ດອກ',1,3,2,NOW(), 0, '0000-00-00 00:00:00', 0, '2',0,0 ); </v>
      </c>
      <c r="O251" s="81" t="str">
        <f t="shared" si="15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0,0,'2', 1, 1, 2, NOW(), 'ຮັບສິນຄ້າເຂົ້າໃໝ່', 'admin',' 0',0,0,0,'', '1','1','0000-00-00','-',NOW(),'-',NOW(),'-',NOW(),'1','1','','','');</v>
      </c>
    </row>
    <row r="252" spans="1:15" ht="20.100000000000001" customHeight="1">
      <c r="A252" s="41">
        <v>251</v>
      </c>
      <c r="B252" s="34" t="s">
        <v>127</v>
      </c>
      <c r="C252" s="41" t="s">
        <v>2424</v>
      </c>
      <c r="D252" s="45" t="s">
        <v>1923</v>
      </c>
      <c r="E252" s="46" t="s">
        <v>1772</v>
      </c>
      <c r="F252" s="52">
        <v>0</v>
      </c>
      <c r="G252" s="47" t="s">
        <v>105</v>
      </c>
      <c r="H252" s="52">
        <v>1</v>
      </c>
      <c r="I252" s="46" t="s">
        <v>552</v>
      </c>
      <c r="J252" s="50"/>
      <c r="K252" s="81">
        <f t="shared" si="12"/>
        <v>1</v>
      </c>
      <c r="L252" s="81">
        <v>2</v>
      </c>
      <c r="M252" s="81">
        <f t="shared" si="13"/>
        <v>1</v>
      </c>
      <c r="N252" s="81" t="str">
        <f t="shared" si="14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('1','E0000251','ດອກໄຟ  EVE       PAR38  120W   Col. Yellow','','','','', '', '','','ດອກ',1,3,2,NOW(), 0, '0000-00-00 00:00:00', 0, '2',0,0 ); </v>
      </c>
      <c r="O252" s="81" t="str">
        <f t="shared" si="15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253" spans="1:15" ht="20.100000000000001" customHeight="1">
      <c r="A253" s="41">
        <v>252</v>
      </c>
      <c r="B253" s="34" t="s">
        <v>127</v>
      </c>
      <c r="C253" s="41" t="s">
        <v>2425</v>
      </c>
      <c r="D253" s="45" t="s">
        <v>1922</v>
      </c>
      <c r="E253" s="46" t="s">
        <v>1772</v>
      </c>
      <c r="F253" s="52">
        <v>0</v>
      </c>
      <c r="G253" s="47" t="s">
        <v>105</v>
      </c>
      <c r="H253" s="52">
        <v>5</v>
      </c>
      <c r="I253" s="46" t="s">
        <v>552</v>
      </c>
      <c r="J253" s="50"/>
      <c r="K253" s="81">
        <f t="shared" si="12"/>
        <v>1</v>
      </c>
      <c r="L253" s="81">
        <v>2</v>
      </c>
      <c r="M253" s="81">
        <f t="shared" si="13"/>
        <v>1</v>
      </c>
      <c r="N253" s="81" t="str">
        <f t="shared" si="14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('1','E0000252','ດອກໄຟ  ANTIQUE  EDISON  BULB   G95','','','','', '', '','','ດອກ',1,3,2,NOW(), 0, '0000-00-00 00:00:00', 0, '2',0,0 ); </v>
      </c>
      <c r="O253" s="81" t="str">
        <f t="shared" si="15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0,0,'5', 1, 1, 2, NOW(), 'ຮັບສິນຄ້າເຂົ້າໃໝ່', 'admin',' 0',0,0,0,'', '1','1','0000-00-00','-',NOW(),'-',NOW(),'-',NOW(),'1','1','','','');</v>
      </c>
    </row>
    <row r="254" spans="1:15" ht="20.100000000000001" customHeight="1">
      <c r="A254" s="41">
        <v>253</v>
      </c>
      <c r="B254" s="34" t="s">
        <v>127</v>
      </c>
      <c r="C254" s="41" t="s">
        <v>2426</v>
      </c>
      <c r="D254" s="45" t="s">
        <v>1921</v>
      </c>
      <c r="E254" s="46" t="s">
        <v>1772</v>
      </c>
      <c r="F254" s="52">
        <v>0</v>
      </c>
      <c r="G254" s="47" t="s">
        <v>105</v>
      </c>
      <c r="H254" s="52">
        <v>898</v>
      </c>
      <c r="I254" s="46" t="s">
        <v>552</v>
      </c>
      <c r="J254" s="50"/>
      <c r="K254" s="81">
        <f t="shared" si="12"/>
        <v>1</v>
      </c>
      <c r="L254" s="81">
        <v>2</v>
      </c>
      <c r="M254" s="81">
        <f t="shared" si="13"/>
        <v>1</v>
      </c>
      <c r="N254" s="81" t="str">
        <f t="shared" si="14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('1','E0000253','ດອກໄຟ  Halogen  Spot    50W','','','','', '', '','','ດອກ',1,3,2,NOW(), 0, '0000-00-00 00:00:00', 0, '2',0,0 ); </v>
      </c>
      <c r="O254" s="81" t="str">
        <f t="shared" si="15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0,0,'898', 1, 1, 2, NOW(), 'ຮັບສິນຄ້າເຂົ້າໃໝ່', 'admin',' 0',0,0,0,'', '1','1','0000-00-00','-',NOW(),'-',NOW(),'-',NOW(),'1','1','','','');</v>
      </c>
    </row>
    <row r="255" spans="1:15" ht="20.100000000000001" customHeight="1">
      <c r="A255" s="41">
        <v>254</v>
      </c>
      <c r="B255" s="34" t="s">
        <v>127</v>
      </c>
      <c r="C255" s="41" t="s">
        <v>2427</v>
      </c>
      <c r="D255" s="45" t="s">
        <v>1920</v>
      </c>
      <c r="E255" s="46" t="s">
        <v>1772</v>
      </c>
      <c r="F255" s="52">
        <v>0</v>
      </c>
      <c r="G255" s="47" t="s">
        <v>105</v>
      </c>
      <c r="H255" s="52">
        <v>10</v>
      </c>
      <c r="I255" s="46" t="s">
        <v>552</v>
      </c>
      <c r="J255" s="50"/>
      <c r="K255" s="81">
        <f t="shared" si="12"/>
        <v>1</v>
      </c>
      <c r="L255" s="81">
        <v>2</v>
      </c>
      <c r="M255" s="81">
        <f t="shared" si="13"/>
        <v>1</v>
      </c>
      <c r="N255" s="81" t="str">
        <f t="shared" si="14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('1','E0000254','ດອກໄຟ  HI -TEK   LED ECO series Model : HLLEMO204D   4W','','','','', '', '','','ດອກ',1,3,2,NOW(), 0, '0000-00-00 00:00:00', 0, '2',0,0 ); </v>
      </c>
      <c r="O255" s="81" t="str">
        <f t="shared" si="15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0,0,'10', 1, 1, 2, NOW(), 'ຮັບສິນຄ້າເຂົ້າໃໝ່', 'admin',' 0',0,0,0,'', '1','1','0000-00-00','-',NOW(),'-',NOW(),'-',NOW(),'1','1','','','');</v>
      </c>
    </row>
    <row r="256" spans="1:15" ht="20.100000000000001" customHeight="1">
      <c r="A256" s="41">
        <v>255</v>
      </c>
      <c r="B256" s="34" t="s">
        <v>127</v>
      </c>
      <c r="C256" s="41" t="s">
        <v>2428</v>
      </c>
      <c r="D256" s="45" t="s">
        <v>1919</v>
      </c>
      <c r="E256" s="46" t="s">
        <v>1772</v>
      </c>
      <c r="F256" s="52">
        <v>0</v>
      </c>
      <c r="G256" s="47" t="s">
        <v>105</v>
      </c>
      <c r="H256" s="52">
        <v>3</v>
      </c>
      <c r="I256" s="46" t="s">
        <v>552</v>
      </c>
      <c r="J256" s="50"/>
      <c r="K256" s="81">
        <f t="shared" si="12"/>
        <v>1</v>
      </c>
      <c r="L256" s="81">
        <v>2</v>
      </c>
      <c r="M256" s="81">
        <f t="shared" si="13"/>
        <v>1</v>
      </c>
      <c r="N256" s="81" t="str">
        <f t="shared" si="14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('1','E0000255','ດອກໄຟ  HI -TEK   CIRCURAR  FLUORESCENT  LAMP  30W','','','','', '', '','','ດອກ',1,3,2,NOW(), 0, '0000-00-00 00:00:00', 0, '2',0,0 ); </v>
      </c>
      <c r="O256" s="81" t="str">
        <f t="shared" si="15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0,0,'3', 1, 1, 2, NOW(), 'ຮັບສິນຄ້າເຂົ້າໃໝ່', 'admin',' 0',0,0,0,'', '1','1','0000-00-00','-',NOW(),'-',NOW(),'-',NOW(),'1','1','','','');</v>
      </c>
    </row>
    <row r="257" spans="1:15" ht="20.100000000000001" customHeight="1">
      <c r="A257" s="41">
        <v>256</v>
      </c>
      <c r="B257" s="34" t="s">
        <v>127</v>
      </c>
      <c r="C257" s="41" t="s">
        <v>2429</v>
      </c>
      <c r="D257" s="45" t="s">
        <v>1918</v>
      </c>
      <c r="E257" s="46" t="s">
        <v>1772</v>
      </c>
      <c r="F257" s="52">
        <v>0</v>
      </c>
      <c r="G257" s="47" t="s">
        <v>105</v>
      </c>
      <c r="H257" s="52">
        <v>30</v>
      </c>
      <c r="I257" s="46" t="s">
        <v>552</v>
      </c>
      <c r="J257" s="50"/>
      <c r="K257" s="81">
        <f t="shared" si="12"/>
        <v>1</v>
      </c>
      <c r="L257" s="81">
        <v>2</v>
      </c>
      <c r="M257" s="81">
        <f t="shared" si="13"/>
        <v>1</v>
      </c>
      <c r="N257" s="81" t="str">
        <f t="shared" si="14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('1','E0000256','ດອກໄຟ  TOSHIBA  Model : EFG21L/27 - E    100W','','','','', '', '','','ດອກ',1,3,2,NOW(), 0, '0000-00-00 00:00:00', 0, '2',0,0 ); </v>
      </c>
      <c r="O257" s="81" t="str">
        <f t="shared" si="15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0,0,'30', 1, 1, 2, NOW(), 'ຮັບສິນຄ້າເຂົ້າໃໝ່', 'admin',' 0',0,0,0,'', '1','1','0000-00-00','-',NOW(),'-',NOW(),'-',NOW(),'1','1','','','');</v>
      </c>
    </row>
    <row r="258" spans="1:15" ht="20.100000000000001" customHeight="1">
      <c r="A258" s="41">
        <v>257</v>
      </c>
      <c r="B258" s="34" t="s">
        <v>127</v>
      </c>
      <c r="C258" s="41" t="s">
        <v>2430</v>
      </c>
      <c r="D258" s="45" t="s">
        <v>1917</v>
      </c>
      <c r="E258" s="46" t="s">
        <v>1772</v>
      </c>
      <c r="F258" s="52">
        <v>0</v>
      </c>
      <c r="G258" s="47" t="s">
        <v>105</v>
      </c>
      <c r="H258" s="52">
        <v>21</v>
      </c>
      <c r="I258" s="46" t="s">
        <v>552</v>
      </c>
      <c r="J258" s="50"/>
      <c r="K258" s="81">
        <f t="shared" si="12"/>
        <v>1</v>
      </c>
      <c r="L258" s="81">
        <v>2</v>
      </c>
      <c r="M258" s="81">
        <f t="shared" si="13"/>
        <v>1</v>
      </c>
      <c r="N258" s="81" t="str">
        <f t="shared" si="14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('1','E0000257','ດອກໄຟ  BEC  Model : M12503 220V 50W','','','','', '', '','','ດອກ',1,3,2,NOW(), 0, '0000-00-00 00:00:00', 0, '2',0,0 ); </v>
      </c>
      <c r="O258" s="81" t="str">
        <f t="shared" si="15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0,0,'21', 1, 1, 2, NOW(), 'ຮັບສິນຄ້າເຂົ້າໃໝ່', 'admin',' 0',0,0,0,'', '1','1','0000-00-00','-',NOW(),'-',NOW(),'-',NOW(),'1','1','','','');</v>
      </c>
    </row>
    <row r="259" spans="1:15" ht="20.100000000000001" customHeight="1">
      <c r="A259" s="41">
        <v>258</v>
      </c>
      <c r="B259" s="34" t="s">
        <v>127</v>
      </c>
      <c r="C259" s="41" t="s">
        <v>2431</v>
      </c>
      <c r="D259" s="45" t="s">
        <v>1916</v>
      </c>
      <c r="E259" s="46" t="s">
        <v>1772</v>
      </c>
      <c r="F259" s="52">
        <v>0</v>
      </c>
      <c r="G259" s="47" t="s">
        <v>105</v>
      </c>
      <c r="H259" s="52">
        <v>18</v>
      </c>
      <c r="I259" s="46" t="s">
        <v>552</v>
      </c>
      <c r="J259" s="50"/>
      <c r="K259" s="81">
        <f t="shared" ref="K259:K322" si="16">_xlfn.IFS(I259="ສາງລາຍວັນສຳນັກງານໃຫຍ່",1,I259="ພະແນກບໍລິຫານສຳນັກງານໃຫຍ່",2,I259="ໄອເຕັກສູນວາງສະແດງສິນຄ້າ",3,I259="ໄອເຕັກມໍລ",4,I259="ໄອເຕັກສວນນ້ຳ",5,I259="ທົ່ງຂັນຄຳມໍລ",6,TRUE,1)</f>
        <v>1</v>
      </c>
      <c r="L259" s="81">
        <v>2</v>
      </c>
      <c r="M259" s="81">
        <f t="shared" ref="M259:M322" si="17">_xlfn.IFS(G259="ກີບ",1,G259="ບາດ",3,G259="ໂດລາ",2,TRUE,1)</f>
        <v>1</v>
      </c>
      <c r="N259" s="81" t="str">
        <f t="shared" ref="N259:N322" si="18">"INSERT INTO tb_material(info_id, mBarcode, materialName, materialRemark, materialRemark1, materialRemark2, uname1, unitQty1,uname2, unitQty2, uname3, unitQty3,status_id,user_add,date_add,user_edit,date_edit, min_stock, kf_id, ingredient, mOpenStock) " &amp; " Values ('"&amp; K259 &amp;"','"&amp; C259 &amp;"','"&amp; D259 &amp;"','','','','', '', '','','" &amp; E259 &amp;"',1,3,2,NOW(), 0, '0000-00-00 00:00:00', 0, '"&amp; L259&amp;"',0,0 ); "</f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('1','E0000258','ດອກໄຟ  PHILIPS  MASTER G24D - 2  18W','','','','', '', '','','ດອກ',1,3,2,NOW(), 0, '0000-00-00 00:00:00', 0, '2',0,0 ); </v>
      </c>
      <c r="O259" s="81" t="str">
        <f t="shared" ref="O259:O322" si="19">"INSERT INTO tb_transactiond ( tranID, info_id, date_tran, materialID, unitQty1, unitQty2, unitQty3, tranType, status_id, user_add, date_add, Dremark, staffName,  pur_price, pur_tax, sale_price, receive_dis, location_addr, openID," &amp; "   dbch, exp_date,bill_no, bill_date,whouse_no, whouse_date, po_no, po_date, cur_id, lot_no, `release`, sector, po_file) " &amp; "
VALUES ('778899776655431', '"&amp;K259&amp;"', '2024-04-10', (SELECT MAX(materialID) as materialID FROM tb_material WHERE info_id= '"&amp;K259&amp;"'), 0,0,'"&amp;H259&amp;"', 1, 1, 2, NOW(), 'ຮັບສິນຄ້າເຂົ້າໃໝ່', 'admin',' "&amp;F259&amp;"',0,0,0,'', '1','1','0000-00-00','-',NOW(),'-',NOW(),'-',NOW(),'"&amp;M259&amp;"','1','','','');"</f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0,0,'18', 1, 1, 2, NOW(), 'ຮັບສິນຄ້າເຂົ້າໃໝ່', 'admin',' 0',0,0,0,'', '1','1','0000-00-00','-',NOW(),'-',NOW(),'-',NOW(),'1','1','','','');</v>
      </c>
    </row>
    <row r="260" spans="1:15" ht="20.100000000000001" customHeight="1">
      <c r="A260" s="41">
        <v>259</v>
      </c>
      <c r="B260" s="34" t="s">
        <v>127</v>
      </c>
      <c r="C260" s="41" t="s">
        <v>2432</v>
      </c>
      <c r="D260" s="45" t="s">
        <v>1915</v>
      </c>
      <c r="E260" s="46" t="s">
        <v>1772</v>
      </c>
      <c r="F260" s="52">
        <v>0</v>
      </c>
      <c r="G260" s="47" t="s">
        <v>105</v>
      </c>
      <c r="H260" s="52">
        <v>237</v>
      </c>
      <c r="I260" s="46" t="s">
        <v>552</v>
      </c>
      <c r="J260" s="50"/>
      <c r="K260" s="81">
        <f t="shared" si="16"/>
        <v>1</v>
      </c>
      <c r="L260" s="81">
        <v>2</v>
      </c>
      <c r="M260" s="81">
        <f t="shared" si="17"/>
        <v>1</v>
      </c>
      <c r="N260" s="81" t="str">
        <f t="shared" si="18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('1','E0000259','ດອກໄຟ  OSRAM  50W  DECOCOVER   ''HALOGEN''  ດອກຕາແມວ','','','','', '', '','','ດອກ',1,3,2,NOW(), 0, '0000-00-00 00:00:00', 0, '2',0,0 ); </v>
      </c>
      <c r="O260" s="81" t="str">
        <f t="shared" si="19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0,0,'237', 1, 1, 2, NOW(), 'ຮັບສິນຄ້າເຂົ້າໃໝ່', 'admin',' 0',0,0,0,'', '1','1','0000-00-00','-',NOW(),'-',NOW(),'-',NOW(),'1','1','','','');</v>
      </c>
    </row>
    <row r="261" spans="1:15" ht="20.100000000000001" customHeight="1">
      <c r="A261" s="41">
        <v>260</v>
      </c>
      <c r="B261" s="34" t="s">
        <v>127</v>
      </c>
      <c r="C261" s="41" t="s">
        <v>2433</v>
      </c>
      <c r="D261" s="45" t="s">
        <v>2122</v>
      </c>
      <c r="E261" s="46" t="s">
        <v>1772</v>
      </c>
      <c r="F261" s="52">
        <v>0</v>
      </c>
      <c r="G261" s="47" t="s">
        <v>105</v>
      </c>
      <c r="H261" s="52">
        <v>193</v>
      </c>
      <c r="I261" s="46" t="s">
        <v>552</v>
      </c>
      <c r="J261" s="50"/>
      <c r="K261" s="81">
        <f t="shared" si="16"/>
        <v>1</v>
      </c>
      <c r="L261" s="81">
        <v>2</v>
      </c>
      <c r="M261" s="81">
        <f t="shared" si="17"/>
        <v>1</v>
      </c>
      <c r="N261" s="81" t="str">
        <f t="shared" si="18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('1','E0000260','ດອກໄຟ  LED High power lamp        7W    (ຫົວກຽວ)','','','','', '', '','','ດອກ',1,3,2,NOW(), 0, '0000-00-00 00:00:00', 0, '2',0,0 ); </v>
      </c>
      <c r="O261" s="81" t="str">
        <f t="shared" si="19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0,0,'193', 1, 1, 2, NOW(), 'ຮັບສິນຄ້າເຂົ້າໃໝ່', 'admin',' 0',0,0,0,'', '1','1','0000-00-00','-',NOW(),'-',NOW(),'-',NOW(),'1','1','','','');</v>
      </c>
    </row>
    <row r="262" spans="1:15" ht="20.100000000000001" customHeight="1">
      <c r="A262" s="41">
        <v>261</v>
      </c>
      <c r="B262" s="34" t="s">
        <v>127</v>
      </c>
      <c r="C262" s="41" t="s">
        <v>2434</v>
      </c>
      <c r="D262" s="45" t="s">
        <v>1914</v>
      </c>
      <c r="E262" s="46" t="s">
        <v>1772</v>
      </c>
      <c r="F262" s="52">
        <v>0</v>
      </c>
      <c r="G262" s="47" t="s">
        <v>105</v>
      </c>
      <c r="H262" s="52">
        <v>58</v>
      </c>
      <c r="I262" s="46" t="s">
        <v>552</v>
      </c>
      <c r="J262" s="50"/>
      <c r="K262" s="81">
        <f t="shared" si="16"/>
        <v>1</v>
      </c>
      <c r="L262" s="81">
        <v>2</v>
      </c>
      <c r="M262" s="81">
        <f t="shared" si="17"/>
        <v>1</v>
      </c>
      <c r="N262" s="81" t="str">
        <f t="shared" si="18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('1','E0000261','ດອກໄຟ  LED High power lamp AC220/50Hz  5W  ','','','','', '', '','','ດອກ',1,3,2,NOW(), 0, '0000-00-00 00:00:00', 0, '2',0,0 ); </v>
      </c>
      <c r="O262" s="81" t="str">
        <f t="shared" si="19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0,0,'58', 1, 1, 2, NOW(), 'ຮັບສິນຄ້າເຂົ້າໃໝ່', 'admin',' 0',0,0,0,'', '1','1','0000-00-00','-',NOW(),'-',NOW(),'-',NOW(),'1','1','','','');</v>
      </c>
    </row>
    <row r="263" spans="1:15" ht="20.100000000000001" customHeight="1">
      <c r="A263" s="41">
        <v>262</v>
      </c>
      <c r="B263" s="34" t="s">
        <v>127</v>
      </c>
      <c r="C263" s="41" t="s">
        <v>2435</v>
      </c>
      <c r="D263" s="45" t="s">
        <v>1913</v>
      </c>
      <c r="E263" s="46" t="s">
        <v>1772</v>
      </c>
      <c r="F263" s="48">
        <v>45900</v>
      </c>
      <c r="G263" s="47" t="s">
        <v>105</v>
      </c>
      <c r="H263" s="48">
        <v>8</v>
      </c>
      <c r="I263" s="46" t="s">
        <v>569</v>
      </c>
      <c r="J263" s="50"/>
      <c r="K263" s="81">
        <f t="shared" si="16"/>
        <v>3</v>
      </c>
      <c r="L263" s="81">
        <v>2</v>
      </c>
      <c r="M263" s="81">
        <f t="shared" si="17"/>
        <v>1</v>
      </c>
      <c r="N263" s="81" t="str">
        <f t="shared" si="18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('3','E0000262','ດອກໄຟ ຕະຂຽບ  18W  E27 ','','','','', '', '','','ດອກ',1,3,2,NOW(), 0, '0000-00-00 00:00:00', 0, '2',0,0 ); </v>
      </c>
      <c r="O263" s="81" t="str">
        <f t="shared" si="19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'3', '2024-04-10', (SELECT MAX(materialID) as materialID FROM tb_material WHERE info_id= '3'), 0,0,'8', 1, 1, 2, NOW(), 'ຮັບສິນຄ້າເຂົ້າໃໝ່', 'admin',' 45900',0,0,0,'', '1','1','0000-00-00','-',NOW(),'-',NOW(),'-',NOW(),'1','1','','','');</v>
      </c>
    </row>
    <row r="264" spans="1:15" ht="20.100000000000001" customHeight="1">
      <c r="A264" s="41">
        <v>263</v>
      </c>
      <c r="B264" s="34" t="s">
        <v>127</v>
      </c>
      <c r="C264" s="41" t="s">
        <v>2436</v>
      </c>
      <c r="D264" s="45" t="s">
        <v>1912</v>
      </c>
      <c r="E264" s="46" t="s">
        <v>4</v>
      </c>
      <c r="F264" s="48">
        <v>150000</v>
      </c>
      <c r="G264" s="47" t="s">
        <v>105</v>
      </c>
      <c r="H264" s="48">
        <v>4</v>
      </c>
      <c r="I264" s="46" t="s">
        <v>570</v>
      </c>
      <c r="J264" s="50"/>
      <c r="K264" s="81">
        <f t="shared" si="16"/>
        <v>4</v>
      </c>
      <c r="L264" s="81">
        <v>2</v>
      </c>
      <c r="M264" s="81">
        <f t="shared" si="17"/>
        <v>1</v>
      </c>
      <c r="N264" s="81" t="str">
        <f t="shared" si="18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('4','E0000263','ຣີເລຂອງ ລີບ  XJ3 - G','','','','', '', '','','ອັນ',1,3,2,NOW(), 0, '0000-00-00 00:00:00', 0, '2',0,0 ); </v>
      </c>
      <c r="O264" s="81" t="str">
        <f t="shared" si="19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'4', '2024-04-10', (SELECT MAX(materialID) as materialID FROM tb_material WHERE info_id= '4'), 0,0,'4', 1, 1, 2, NOW(), 'ຮັບສິນຄ້າເຂົ້າໃໝ່', 'admin',' 150000',0,0,0,'', '1','1','0000-00-00','-',NOW(),'-',NOW(),'-',NOW(),'1','1','','','');</v>
      </c>
    </row>
    <row r="265" spans="1:15" ht="20.100000000000001" customHeight="1">
      <c r="A265" s="41">
        <v>264</v>
      </c>
      <c r="B265" s="34" t="s">
        <v>127</v>
      </c>
      <c r="C265" s="41" t="s">
        <v>2437</v>
      </c>
      <c r="D265" s="45" t="s">
        <v>1911</v>
      </c>
      <c r="E265" s="46" t="s">
        <v>19</v>
      </c>
      <c r="F265" s="48">
        <v>1300</v>
      </c>
      <c r="G265" s="68" t="s">
        <v>671</v>
      </c>
      <c r="H265" s="48">
        <v>5</v>
      </c>
      <c r="I265" s="46" t="s">
        <v>570</v>
      </c>
      <c r="J265" s="50"/>
      <c r="K265" s="81">
        <f t="shared" si="16"/>
        <v>4</v>
      </c>
      <c r="L265" s="81">
        <v>2</v>
      </c>
      <c r="M265" s="81">
        <f t="shared" si="17"/>
        <v>3</v>
      </c>
      <c r="N265" s="81" t="str">
        <f t="shared" si="18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('4','E0000264','ດອກໄຟບີີມ       230W','','','','', '', '','','ຊຸດ',1,3,2,NOW(), 0, '0000-00-00 00:00:00', 0, '2',0,0 ); </v>
      </c>
      <c r="O265" s="81" t="str">
        <f t="shared" si="19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'4', '2024-04-10', (SELECT MAX(materialID) as materialID FROM tb_material WHERE info_id= '4'), 0,0,'5', 1, 1, 2, NOW(), 'ຮັບສິນຄ້າເຂົ້າໃໝ່', 'admin',' 1300',0,0,0,'', '1','1','0000-00-00','-',NOW(),'-',NOW(),'-',NOW(),'3','1','','','');</v>
      </c>
    </row>
    <row r="266" spans="1:15" ht="20.100000000000001" customHeight="1">
      <c r="A266" s="41">
        <v>265</v>
      </c>
      <c r="B266" s="34" t="s">
        <v>127</v>
      </c>
      <c r="C266" s="41" t="s">
        <v>2438</v>
      </c>
      <c r="D266" s="45" t="s">
        <v>4414</v>
      </c>
      <c r="E266" s="46" t="s">
        <v>4</v>
      </c>
      <c r="F266" s="48">
        <v>6000</v>
      </c>
      <c r="G266" s="47" t="s">
        <v>105</v>
      </c>
      <c r="H266" s="48">
        <v>95</v>
      </c>
      <c r="I266" s="46" t="s">
        <v>1456</v>
      </c>
      <c r="J266" s="50"/>
      <c r="K266" s="81">
        <f t="shared" si="16"/>
        <v>2</v>
      </c>
      <c r="L266" s="81">
        <v>2</v>
      </c>
      <c r="M266" s="81">
        <f t="shared" si="17"/>
        <v>1</v>
      </c>
      <c r="N266" s="81" t="str">
        <f t="shared" si="18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('2','E0000265','ໂດບີໂນ           ','','','','', '', '','','ອັນ',1,3,2,NOW(), 0, '0000-00-00 00:00:00', 0, '2',0,0 ); </v>
      </c>
      <c r="O266" s="81" t="str">
        <f t="shared" si="19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'2', '2024-04-10', (SELECT MAX(materialID) as materialID FROM tb_material WHERE info_id= '2'), 0,0,'95', 1, 1, 2, NOW(), 'ຮັບສິນຄ້າເຂົ້າໃໝ່', 'admin',' 6000',0,0,0,'', '1','1','0000-00-00','-',NOW(),'-',NOW(),'-',NOW(),'1','1','','','');</v>
      </c>
    </row>
    <row r="267" spans="1:15" ht="20.100000000000001" customHeight="1">
      <c r="A267" s="41">
        <v>266</v>
      </c>
      <c r="B267" s="34" t="s">
        <v>127</v>
      </c>
      <c r="C267" s="41" t="s">
        <v>2439</v>
      </c>
      <c r="D267" s="45" t="s">
        <v>1910</v>
      </c>
      <c r="E267" s="46" t="s">
        <v>4</v>
      </c>
      <c r="F267" s="48">
        <v>125</v>
      </c>
      <c r="G267" s="68" t="s">
        <v>671</v>
      </c>
      <c r="H267" s="48">
        <v>1</v>
      </c>
      <c r="I267" s="46" t="s">
        <v>1456</v>
      </c>
      <c r="J267" s="50"/>
      <c r="K267" s="81">
        <f t="shared" si="16"/>
        <v>2</v>
      </c>
      <c r="L267" s="81">
        <v>2</v>
      </c>
      <c r="M267" s="81">
        <f t="shared" si="17"/>
        <v>3</v>
      </c>
      <c r="N267" s="81" t="str">
        <f t="shared" si="18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('2','E0000266','ຕູ້ຢາງກັນນ້ຳ 5*7*4 NATO','','','','', '', '','','ອັນ',1,3,2,NOW(), 0, '0000-00-00 00:00:00', 0, '2',0,0 ); </v>
      </c>
      <c r="O267" s="81" t="str">
        <f t="shared" si="19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'2', '2024-04-10', (SELECT MAX(materialID) as materialID FROM tb_material WHERE info_id= '2'), 0,0,'1', 1, 1, 2, NOW(), 'ຮັບສິນຄ້າເຂົ້າໃໝ່', 'admin',' 125',0,0,0,'', '1','1','0000-00-00','-',NOW(),'-',NOW(),'-',NOW(),'3','1','','','');</v>
      </c>
    </row>
    <row r="268" spans="1:15" ht="20.100000000000001" customHeight="1">
      <c r="A268" s="41">
        <v>267</v>
      </c>
      <c r="B268" s="34" t="s">
        <v>127</v>
      </c>
      <c r="C268" s="41" t="s">
        <v>2440</v>
      </c>
      <c r="D268" s="45" t="s">
        <v>1909</v>
      </c>
      <c r="E268" s="46" t="s">
        <v>95</v>
      </c>
      <c r="F268" s="52">
        <v>0</v>
      </c>
      <c r="G268" s="47" t="s">
        <v>105</v>
      </c>
      <c r="H268" s="52">
        <v>33</v>
      </c>
      <c r="I268" s="46" t="s">
        <v>552</v>
      </c>
      <c r="J268" s="50"/>
      <c r="K268" s="81">
        <f t="shared" si="16"/>
        <v>1</v>
      </c>
      <c r="L268" s="81">
        <v>2</v>
      </c>
      <c r="M268" s="81">
        <f t="shared" si="17"/>
        <v>1</v>
      </c>
      <c r="N268" s="81" t="str">
        <f t="shared" si="18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('1','E0000267','ຕູ້ຄຸມມໍເຕີປະຕູມ້ວນ M 800 D-BA','','','','', '', '','','ໜ່ວຍ',1,3,2,NOW(), 0, '0000-00-00 00:00:00', 0, '2',0,0 ); </v>
      </c>
      <c r="O268" s="81" t="str">
        <f t="shared" si="19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0,0,'33', 1, 1, 2, NOW(), 'ຮັບສິນຄ້າເຂົ້າໃໝ່', 'admin',' 0',0,0,0,'', '1','1','0000-00-00','-',NOW(),'-',NOW(),'-',NOW(),'1','1','','','');</v>
      </c>
    </row>
    <row r="269" spans="1:15" ht="20.100000000000001" customHeight="1">
      <c r="A269" s="41">
        <v>268</v>
      </c>
      <c r="B269" s="34" t="s">
        <v>127</v>
      </c>
      <c r="C269" s="41" t="s">
        <v>2441</v>
      </c>
      <c r="D269" s="45" t="s">
        <v>1908</v>
      </c>
      <c r="E269" s="46" t="s">
        <v>95</v>
      </c>
      <c r="F269" s="52">
        <v>0</v>
      </c>
      <c r="G269" s="47" t="s">
        <v>105</v>
      </c>
      <c r="H269" s="52">
        <v>4</v>
      </c>
      <c r="I269" s="46" t="s">
        <v>552</v>
      </c>
      <c r="J269" s="50"/>
      <c r="K269" s="81">
        <f t="shared" si="16"/>
        <v>1</v>
      </c>
      <c r="L269" s="81">
        <v>2</v>
      </c>
      <c r="M269" s="81">
        <f t="shared" si="17"/>
        <v>1</v>
      </c>
      <c r="N269" s="81" t="str">
        <f t="shared" si="18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('1','E0000268','ຕູ້ຄຸມມໍເຕີປະຕູມ້ວນ M 600 D-2','','','','', '', '','','ໜ່ວຍ',1,3,2,NOW(), 0, '0000-00-00 00:00:00', 0, '2',0,0 ); </v>
      </c>
      <c r="O269" s="81" t="str">
        <f t="shared" si="19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0,0,'4', 1, 1, 2, NOW(), 'ຮັບສິນຄ້າເຂົ້າໃໝ່', 'admin',' 0',0,0,0,'', '1','1','0000-00-00','-',NOW(),'-',NOW(),'-',NOW(),'1','1','','','');</v>
      </c>
    </row>
    <row r="270" spans="1:15" ht="20.100000000000001" customHeight="1">
      <c r="A270" s="41">
        <v>269</v>
      </c>
      <c r="B270" s="34" t="s">
        <v>127</v>
      </c>
      <c r="C270" s="41" t="s">
        <v>2442</v>
      </c>
      <c r="D270" s="45" t="s">
        <v>1907</v>
      </c>
      <c r="E270" s="4" t="s">
        <v>14</v>
      </c>
      <c r="F270" s="52">
        <v>0</v>
      </c>
      <c r="G270" s="47" t="s">
        <v>105</v>
      </c>
      <c r="H270" s="52">
        <v>1</v>
      </c>
      <c r="I270" s="46" t="s">
        <v>552</v>
      </c>
      <c r="J270" s="50"/>
      <c r="K270" s="81">
        <f t="shared" si="16"/>
        <v>1</v>
      </c>
      <c r="L270" s="81">
        <v>2</v>
      </c>
      <c r="M270" s="81">
        <f t="shared" si="17"/>
        <v>1</v>
      </c>
      <c r="N270" s="81" t="str">
        <f t="shared" si="18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('1','E0000269','ຕູ້ໂຫລດເຊັນເຕີ  ''Schneider'' Square D  Load Center   30 ຊ່ອງ','','','','', '', '','','ຫນ່ວຍ',1,3,2,NOW(), 0, '0000-00-00 00:00:00', 0, '2',0,0 ); </v>
      </c>
      <c r="O270" s="81" t="str">
        <f t="shared" si="19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271" spans="1:15" ht="20.100000000000001" customHeight="1">
      <c r="A271" s="41">
        <v>270</v>
      </c>
      <c r="B271" s="34" t="s">
        <v>127</v>
      </c>
      <c r="C271" s="41" t="s">
        <v>2443</v>
      </c>
      <c r="D271" s="45" t="s">
        <v>1906</v>
      </c>
      <c r="E271" s="4" t="s">
        <v>14</v>
      </c>
      <c r="F271" s="52">
        <v>0</v>
      </c>
      <c r="G271" s="47" t="s">
        <v>105</v>
      </c>
      <c r="H271" s="37">
        <v>1</v>
      </c>
      <c r="I271" s="46" t="s">
        <v>552</v>
      </c>
      <c r="J271" s="50"/>
      <c r="K271" s="81">
        <f t="shared" si="16"/>
        <v>1</v>
      </c>
      <c r="L271" s="81">
        <v>2</v>
      </c>
      <c r="M271" s="81">
        <f t="shared" si="17"/>
        <v>1</v>
      </c>
      <c r="N271" s="81" t="str">
        <f t="shared" si="18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('1','E0000270','ຕູ້ໂຫລດເຊັນເຕີ  ''Schneider'' Square D  Load Center   42 ຊ່ອງ','','','','', '', '','','ຫນ່ວຍ',1,3,2,NOW(), 0, '0000-00-00 00:00:00', 0, '2',0,0 ); </v>
      </c>
      <c r="O271" s="81" t="str">
        <f t="shared" si="19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272" spans="1:15" ht="20.100000000000001" customHeight="1">
      <c r="A272" s="41">
        <v>271</v>
      </c>
      <c r="B272" s="34" t="s">
        <v>127</v>
      </c>
      <c r="C272" s="41" t="s">
        <v>2444</v>
      </c>
      <c r="D272" s="13" t="s">
        <v>22</v>
      </c>
      <c r="E272" s="4" t="s">
        <v>14</v>
      </c>
      <c r="F272" s="49">
        <v>0</v>
      </c>
      <c r="G272" s="47" t="s">
        <v>105</v>
      </c>
      <c r="H272" s="8">
        <v>392</v>
      </c>
      <c r="I272" s="163" t="s">
        <v>652</v>
      </c>
      <c r="J272" s="50"/>
      <c r="K272" s="81">
        <f t="shared" si="16"/>
        <v>1</v>
      </c>
      <c r="L272" s="81">
        <v>2</v>
      </c>
      <c r="M272" s="81">
        <f t="shared" si="17"/>
        <v>1</v>
      </c>
      <c r="N272" s="81" t="str">
        <f t="shared" si="18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('1','E0000271','ຕູ້ໄຟ ''Schneider'' Square D  4 ຊ່ອງ  (ຕູ້ໂຫລດ)','','','','', '', '','','ຫນ່ວຍ',1,3,2,NOW(), 0, '0000-00-00 00:00:00', 0, '2',0,0 ); </v>
      </c>
      <c r="O272" s="81" t="str">
        <f t="shared" si="19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0,0,'392', 1, 1, 2, NOW(), 'ຮັບສິນຄ້າເຂົ້າໃໝ່', 'admin',' 0',0,0,0,'', '1','1','0000-00-00','-',NOW(),'-',NOW(),'-',NOW(),'1','1','','','');</v>
      </c>
    </row>
    <row r="273" spans="1:15" ht="20.100000000000001" customHeight="1">
      <c r="A273" s="41">
        <v>272</v>
      </c>
      <c r="B273" s="34" t="s">
        <v>127</v>
      </c>
      <c r="C273" s="41" t="s">
        <v>2445</v>
      </c>
      <c r="D273" s="13" t="s">
        <v>507</v>
      </c>
      <c r="E273" s="4" t="s">
        <v>14</v>
      </c>
      <c r="F273" s="49">
        <v>0</v>
      </c>
      <c r="G273" s="47" t="s">
        <v>105</v>
      </c>
      <c r="H273" s="8">
        <v>2</v>
      </c>
      <c r="I273" s="39" t="s">
        <v>484</v>
      </c>
      <c r="J273" s="50"/>
      <c r="K273" s="81">
        <f t="shared" si="16"/>
        <v>1</v>
      </c>
      <c r="L273" s="81">
        <v>2</v>
      </c>
      <c r="M273" s="81">
        <f t="shared" si="17"/>
        <v>1</v>
      </c>
      <c r="N273" s="81" t="str">
        <f t="shared" si="18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('1','E0000272','ຕູ້ໄຟ ADB-0-1 ''Schneider'' ','','','','', '', '','','ຫນ່ວຍ',1,3,2,NOW(), 0, '0000-00-00 00:00:00', 0, '2',0,0 ); </v>
      </c>
      <c r="O273" s="81" t="str">
        <f t="shared" si="19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0,0,'2', 1, 1, 2, NOW(), 'ຮັບສິນຄ້າເຂົ້າໃໝ່', 'admin',' 0',0,0,0,'', '1','1','0000-00-00','-',NOW(),'-',NOW(),'-',NOW(),'1','1','','','');</v>
      </c>
    </row>
    <row r="274" spans="1:15" ht="20.100000000000001" customHeight="1">
      <c r="A274" s="41">
        <v>273</v>
      </c>
      <c r="B274" s="34" t="s">
        <v>127</v>
      </c>
      <c r="C274" s="41" t="s">
        <v>2446</v>
      </c>
      <c r="D274" s="13" t="s">
        <v>508</v>
      </c>
      <c r="E274" s="4" t="s">
        <v>14</v>
      </c>
      <c r="F274" s="49">
        <v>0</v>
      </c>
      <c r="G274" s="47" t="s">
        <v>105</v>
      </c>
      <c r="H274" s="8">
        <v>1</v>
      </c>
      <c r="I274" s="39" t="s">
        <v>484</v>
      </c>
      <c r="J274" s="50"/>
      <c r="K274" s="81">
        <f t="shared" si="16"/>
        <v>1</v>
      </c>
      <c r="L274" s="81">
        <v>2</v>
      </c>
      <c r="M274" s="81">
        <f t="shared" si="17"/>
        <v>1</v>
      </c>
      <c r="N274" s="81" t="str">
        <f t="shared" si="18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('1','E0000273','ຕູ້ໄຟ DB-01-2 ''Schneider'' ','','','','', '', '','','ຫນ່ວຍ',1,3,2,NOW(), 0, '0000-00-00 00:00:00', 0, '2',0,0 ); </v>
      </c>
      <c r="O274" s="81" t="str">
        <f t="shared" si="19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275" spans="1:15" ht="20.100000000000001" customHeight="1">
      <c r="A275" s="41">
        <v>274</v>
      </c>
      <c r="B275" s="34" t="s">
        <v>127</v>
      </c>
      <c r="C275" s="41" t="s">
        <v>2447</v>
      </c>
      <c r="D275" s="45" t="s">
        <v>2129</v>
      </c>
      <c r="E275" s="46" t="s">
        <v>95</v>
      </c>
      <c r="F275" s="52">
        <v>0</v>
      </c>
      <c r="G275" s="47" t="s">
        <v>105</v>
      </c>
      <c r="H275" s="37">
        <v>1</v>
      </c>
      <c r="I275" s="46" t="s">
        <v>552</v>
      </c>
      <c r="J275" s="50"/>
      <c r="K275" s="81">
        <f t="shared" si="16"/>
        <v>1</v>
      </c>
      <c r="L275" s="81">
        <v>2</v>
      </c>
      <c r="M275" s="81">
        <f t="shared" si="17"/>
        <v>1</v>
      </c>
      <c r="N275" s="81" t="str">
        <f t="shared" si="18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('1','E0000274','ຕູ້ໄຟ ''ແບບກັນນໍ້າມີຫລັງຄາ'' KBSW 003  NO.1   (300 X 450 X 170 MM)','','','','', '', '','','ໜ່ວຍ',1,3,2,NOW(), 0, '0000-00-00 00:00:00', 0, '2',0,0 ); </v>
      </c>
      <c r="O275" s="81" t="str">
        <f t="shared" si="19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276" spans="1:15" ht="20.100000000000001" customHeight="1">
      <c r="A276" s="41">
        <v>275</v>
      </c>
      <c r="B276" s="34" t="s">
        <v>127</v>
      </c>
      <c r="C276" s="41" t="s">
        <v>2448</v>
      </c>
      <c r="D276" s="45" t="s">
        <v>2128</v>
      </c>
      <c r="E276" s="46" t="s">
        <v>95</v>
      </c>
      <c r="F276" s="52">
        <v>0</v>
      </c>
      <c r="G276" s="47" t="s">
        <v>105</v>
      </c>
      <c r="H276" s="37">
        <v>1</v>
      </c>
      <c r="I276" s="46" t="s">
        <v>552</v>
      </c>
      <c r="J276" s="50"/>
      <c r="K276" s="81">
        <f t="shared" si="16"/>
        <v>1</v>
      </c>
      <c r="L276" s="81">
        <v>2</v>
      </c>
      <c r="M276" s="81">
        <f t="shared" si="17"/>
        <v>1</v>
      </c>
      <c r="N276" s="81" t="str">
        <f t="shared" si="18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('1','E0000275','ຕູ້ໄຟ ''ແບບກັນນໍ້າມີຫລັງຄາ'' KBSW 004  NO.2   (350 X 520 X 170 MM)','','','','', '', '','','ໜ່ວຍ',1,3,2,NOW(), 0, '0000-00-00 00:00:00', 0, '2',0,0 ); </v>
      </c>
      <c r="O276" s="81" t="str">
        <f t="shared" si="19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277" spans="1:15" ht="20.100000000000001" customHeight="1">
      <c r="A277" s="41">
        <v>276</v>
      </c>
      <c r="B277" s="34" t="s">
        <v>127</v>
      </c>
      <c r="C277" s="41" t="s">
        <v>2449</v>
      </c>
      <c r="D277" s="45" t="s">
        <v>2127</v>
      </c>
      <c r="E277" s="46" t="s">
        <v>95</v>
      </c>
      <c r="F277" s="52">
        <v>0</v>
      </c>
      <c r="G277" s="47" t="s">
        <v>105</v>
      </c>
      <c r="H277" s="37">
        <v>1</v>
      </c>
      <c r="I277" s="46" t="s">
        <v>552</v>
      </c>
      <c r="J277" s="50"/>
      <c r="K277" s="81">
        <f t="shared" si="16"/>
        <v>1</v>
      </c>
      <c r="L277" s="81">
        <v>2</v>
      </c>
      <c r="M277" s="81">
        <f t="shared" si="17"/>
        <v>1</v>
      </c>
      <c r="N277" s="81" t="str">
        <f t="shared" si="18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('1','E0000276','ຕູ້ໄຟ ''ແບບກັນນໍ້າມີຫລັງຄາ'' KBSW 005  NO.3   (400 X 570 X 200 MM)','','','','', '', '','','ໜ່ວຍ',1,3,2,NOW(), 0, '0000-00-00 00:00:00', 0, '2',0,0 ); </v>
      </c>
      <c r="O277" s="81" t="str">
        <f t="shared" si="19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278" spans="1:15" ht="20.100000000000001" customHeight="1">
      <c r="A278" s="41">
        <v>277</v>
      </c>
      <c r="B278" s="34" t="s">
        <v>127</v>
      </c>
      <c r="C278" s="41" t="s">
        <v>2450</v>
      </c>
      <c r="D278" s="45" t="s">
        <v>2126</v>
      </c>
      <c r="E278" s="46" t="s">
        <v>95</v>
      </c>
      <c r="F278" s="52">
        <v>0</v>
      </c>
      <c r="G278" s="47" t="s">
        <v>105</v>
      </c>
      <c r="H278" s="37">
        <v>8</v>
      </c>
      <c r="I278" s="46" t="s">
        <v>552</v>
      </c>
      <c r="J278" s="50"/>
      <c r="K278" s="81">
        <f t="shared" si="16"/>
        <v>1</v>
      </c>
      <c r="L278" s="81">
        <v>2</v>
      </c>
      <c r="M278" s="81">
        <f t="shared" si="17"/>
        <v>1</v>
      </c>
      <c r="N278" s="81" t="str">
        <f t="shared" si="18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('1','E0000277','ຕູ້ໄຟ ''ແບບກັນນໍ້າມີຫລັງຄາ'' KBSW 006  NO.4   (440 X 610 X 230 MM)','','','','', '', '','','ໜ່ວຍ',1,3,2,NOW(), 0, '0000-00-00 00:00:00', 0, '2',0,0 ); </v>
      </c>
      <c r="O278" s="81" t="str">
        <f t="shared" si="19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0,0,'8', 1, 1, 2, NOW(), 'ຮັບສິນຄ້າເຂົ້າໃໝ່', 'admin',' 0',0,0,0,'', '1','1','0000-00-00','-',NOW(),'-',NOW(),'-',NOW(),'1','1','','','');</v>
      </c>
    </row>
    <row r="279" spans="1:15" ht="20.100000000000001" customHeight="1">
      <c r="A279" s="41">
        <v>278</v>
      </c>
      <c r="B279" s="34" t="s">
        <v>127</v>
      </c>
      <c r="C279" s="41" t="s">
        <v>2451</v>
      </c>
      <c r="D279" s="45" t="s">
        <v>2125</v>
      </c>
      <c r="E279" s="46" t="s">
        <v>95</v>
      </c>
      <c r="F279" s="52">
        <v>0</v>
      </c>
      <c r="G279" s="47" t="s">
        <v>105</v>
      </c>
      <c r="H279" s="37">
        <v>2</v>
      </c>
      <c r="I279" s="46" t="s">
        <v>552</v>
      </c>
      <c r="J279" s="50"/>
      <c r="K279" s="81">
        <f t="shared" si="16"/>
        <v>1</v>
      </c>
      <c r="L279" s="81">
        <v>2</v>
      </c>
      <c r="M279" s="81">
        <f t="shared" si="17"/>
        <v>1</v>
      </c>
      <c r="N279" s="81" t="str">
        <f t="shared" si="18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('1','E0000278','ຕູ້ໄຟ ''ແບບກັນນໍ້າມີຫລັງຄາ'' KBSW 009  NO.7   (640 X 920 X 250 MM)','','','','', '', '','','ໜ່ວຍ',1,3,2,NOW(), 0, '0000-00-00 00:00:00', 0, '2',0,0 ); </v>
      </c>
      <c r="O279" s="81" t="str">
        <f t="shared" si="19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0,0,'2', 1, 1, 2, NOW(), 'ຮັບສິນຄ້າເຂົ້າໃໝ່', 'admin',' 0',0,0,0,'', '1','1','0000-00-00','-',NOW(),'-',NOW(),'-',NOW(),'1','1','','','');</v>
      </c>
    </row>
    <row r="280" spans="1:15" ht="20.100000000000001" customHeight="1">
      <c r="A280" s="41">
        <v>279</v>
      </c>
      <c r="B280" s="34" t="s">
        <v>127</v>
      </c>
      <c r="C280" s="41" t="s">
        <v>2452</v>
      </c>
      <c r="D280" s="45" t="s">
        <v>2123</v>
      </c>
      <c r="E280" s="46" t="s">
        <v>95</v>
      </c>
      <c r="F280" s="52">
        <v>0</v>
      </c>
      <c r="G280" s="47" t="s">
        <v>105</v>
      </c>
      <c r="H280" s="37">
        <v>1</v>
      </c>
      <c r="I280" s="46" t="s">
        <v>552</v>
      </c>
      <c r="J280" s="50"/>
      <c r="K280" s="81">
        <f t="shared" si="16"/>
        <v>1</v>
      </c>
      <c r="L280" s="81">
        <v>2</v>
      </c>
      <c r="M280" s="81">
        <f t="shared" si="17"/>
        <v>1</v>
      </c>
      <c r="N280" s="81" t="str">
        <f t="shared" si="18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('1','E0000279','ຕູ້ໄຟ ''ແບບທຳມະດາ'' KBSS 9000 - 0   (250 X 350 X 150 MM)','','','','', '', '','','ໜ່ວຍ',1,3,2,NOW(), 0, '0000-00-00 00:00:00', 0, '2',0,0 ); </v>
      </c>
      <c r="O280" s="81" t="str">
        <f t="shared" si="19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281" spans="1:15" ht="20.100000000000001" customHeight="1">
      <c r="A281" s="41">
        <v>280</v>
      </c>
      <c r="B281" s="34" t="s">
        <v>127</v>
      </c>
      <c r="C281" s="41" t="s">
        <v>2453</v>
      </c>
      <c r="D281" s="16" t="s">
        <v>2124</v>
      </c>
      <c r="E281" s="4" t="s">
        <v>14</v>
      </c>
      <c r="F281" s="49">
        <v>0</v>
      </c>
      <c r="G281" s="47" t="s">
        <v>105</v>
      </c>
      <c r="H281" s="8">
        <v>4</v>
      </c>
      <c r="I281" s="163" t="s">
        <v>652</v>
      </c>
      <c r="J281" s="50"/>
      <c r="K281" s="81">
        <f t="shared" si="16"/>
        <v>1</v>
      </c>
      <c r="L281" s="81">
        <v>2</v>
      </c>
      <c r="M281" s="81">
        <f t="shared" si="17"/>
        <v>1</v>
      </c>
      <c r="N281" s="81" t="str">
        <f t="shared" si="18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('1','E0000280','ຕູ້ໄຟ ''ແບບທຳມະດາ'' KBSS -SS-02 350 X 520 X 170 MM','','','','', '', '','','ຫນ່ວຍ',1,3,2,NOW(), 0, '0000-00-00 00:00:00', 0, '2',0,0 ); </v>
      </c>
      <c r="O281" s="81" t="str">
        <f t="shared" si="19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0,0,'4', 1, 1, 2, NOW(), 'ຮັບສິນຄ້າເຂົ້າໃໝ່', 'admin',' 0',0,0,0,'', '1','1','0000-00-00','-',NOW(),'-',NOW(),'-',NOW(),'1','1','','','');</v>
      </c>
    </row>
    <row r="282" spans="1:15" ht="20.100000000000001" customHeight="1">
      <c r="A282" s="41">
        <v>281</v>
      </c>
      <c r="B282" s="34" t="s">
        <v>127</v>
      </c>
      <c r="C282" s="41" t="s">
        <v>2454</v>
      </c>
      <c r="D282" s="45" t="s">
        <v>1903</v>
      </c>
      <c r="E282" s="46" t="s">
        <v>95</v>
      </c>
      <c r="F282" s="52">
        <v>0</v>
      </c>
      <c r="G282" s="47" t="s">
        <v>105</v>
      </c>
      <c r="H282" s="37">
        <v>1</v>
      </c>
      <c r="I282" s="46" t="s">
        <v>552</v>
      </c>
      <c r="J282" s="50"/>
      <c r="K282" s="81">
        <f t="shared" si="16"/>
        <v>1</v>
      </c>
      <c r="L282" s="81">
        <v>2</v>
      </c>
      <c r="M282" s="81">
        <f t="shared" si="17"/>
        <v>1</v>
      </c>
      <c r="N282" s="81" t="str">
        <f t="shared" si="18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('1','E0000281','ຕູ້ໄຟ  KBSS - SS - 04  ''ແບບທຳມະດາ''','','','','', '', '','','ໜ່ວຍ',1,3,2,NOW(), 0, '0000-00-00 00:00:00', 0, '2',0,0 ); </v>
      </c>
      <c r="O282" s="81" t="str">
        <f t="shared" si="19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283" spans="1:15" ht="20.100000000000001" customHeight="1">
      <c r="A283" s="41">
        <v>282</v>
      </c>
      <c r="B283" s="34" t="s">
        <v>127</v>
      </c>
      <c r="C283" s="41" t="s">
        <v>2455</v>
      </c>
      <c r="D283" s="45" t="s">
        <v>1905</v>
      </c>
      <c r="E283" s="46" t="s">
        <v>95</v>
      </c>
      <c r="F283" s="52">
        <v>0</v>
      </c>
      <c r="G283" s="47" t="s">
        <v>105</v>
      </c>
      <c r="H283" s="37">
        <v>1</v>
      </c>
      <c r="I283" s="46" t="s">
        <v>552</v>
      </c>
      <c r="J283" s="50"/>
      <c r="K283" s="81">
        <f t="shared" si="16"/>
        <v>1</v>
      </c>
      <c r="L283" s="81">
        <v>2</v>
      </c>
      <c r="M283" s="81">
        <f t="shared" si="17"/>
        <v>1</v>
      </c>
      <c r="N283" s="81" t="str">
        <f t="shared" si="18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('1','E0000282','ຕູ້ໄຟ  SW - 02    ''ແບບກັນນໍ້າມີຫລັງຄາ''','','','','', '', '','','ໜ່ວຍ',1,3,2,NOW(), 0, '0000-00-00 00:00:00', 0, '2',0,0 ); </v>
      </c>
      <c r="O283" s="81" t="str">
        <f t="shared" si="19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284" spans="1:15" ht="20.100000000000001" customHeight="1">
      <c r="A284" s="41">
        <v>283</v>
      </c>
      <c r="B284" s="34" t="s">
        <v>127</v>
      </c>
      <c r="C284" s="41" t="s">
        <v>2456</v>
      </c>
      <c r="D284" s="45" t="s">
        <v>1904</v>
      </c>
      <c r="E284" s="46" t="s">
        <v>95</v>
      </c>
      <c r="F284" s="52">
        <v>0</v>
      </c>
      <c r="G284" s="47" t="s">
        <v>105</v>
      </c>
      <c r="H284" s="37">
        <v>1</v>
      </c>
      <c r="I284" s="46" t="s">
        <v>552</v>
      </c>
      <c r="J284" s="50"/>
      <c r="K284" s="81">
        <f t="shared" si="16"/>
        <v>1</v>
      </c>
      <c r="L284" s="81">
        <v>2</v>
      </c>
      <c r="M284" s="81">
        <f t="shared" si="17"/>
        <v>1</v>
      </c>
      <c r="N284" s="81" t="str">
        <f t="shared" si="18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('1','E0000283','ຕູ້ໄຟ  SW - 03    ''ແບບກັນນໍ້າມີຫລັງຄາ''','','','','', '', '','','ໜ່ວຍ',1,3,2,NOW(), 0, '0000-00-00 00:00:00', 0, '2',0,0 ); </v>
      </c>
      <c r="O284" s="81" t="str">
        <f t="shared" si="19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285" spans="1:15" ht="20.100000000000001" customHeight="1">
      <c r="A285" s="41">
        <v>284</v>
      </c>
      <c r="B285" s="34" t="s">
        <v>127</v>
      </c>
      <c r="C285" s="41" t="s">
        <v>2457</v>
      </c>
      <c r="D285" s="13" t="s">
        <v>2130</v>
      </c>
      <c r="E285" s="4" t="s">
        <v>4</v>
      </c>
      <c r="F285" s="49">
        <v>0</v>
      </c>
      <c r="G285" s="47" t="s">
        <v>105</v>
      </c>
      <c r="H285" s="8">
        <v>84</v>
      </c>
      <c r="I285" s="163" t="s">
        <v>652</v>
      </c>
      <c r="J285" s="50"/>
      <c r="K285" s="81">
        <f t="shared" si="16"/>
        <v>1</v>
      </c>
      <c r="L285" s="81">
        <v>2</v>
      </c>
      <c r="M285" s="81">
        <f t="shared" si="17"/>
        <v>1</v>
      </c>
      <c r="N285" s="81" t="str">
        <f t="shared" si="18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('1','E0000284','ຖານຮອງກົງເຕີໄຟຟ້າ','','','','', '', '','','ອັນ',1,3,2,NOW(), 0, '0000-00-00 00:00:00', 0, '2',0,0 ); </v>
      </c>
      <c r="O285" s="81" t="str">
        <f t="shared" si="19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0,0,'84', 1, 1, 2, NOW(), 'ຮັບສິນຄ້າເຂົ້າໃໝ່', 'admin',' 0',0,0,0,'', '1','1','0000-00-00','-',NOW(),'-',NOW(),'-',NOW(),'1','1','','','');</v>
      </c>
    </row>
    <row r="286" spans="1:15" ht="20.100000000000001" customHeight="1">
      <c r="A286" s="41">
        <v>285</v>
      </c>
      <c r="B286" s="34" t="s">
        <v>127</v>
      </c>
      <c r="C286" s="41" t="s">
        <v>2458</v>
      </c>
      <c r="D286" s="33" t="s">
        <v>1902</v>
      </c>
      <c r="E286" s="34" t="s">
        <v>29</v>
      </c>
      <c r="F286" s="36">
        <v>330</v>
      </c>
      <c r="G286" s="68" t="s">
        <v>671</v>
      </c>
      <c r="H286" s="36">
        <v>5</v>
      </c>
      <c r="I286" s="34" t="s">
        <v>4404</v>
      </c>
      <c r="J286" s="50"/>
      <c r="K286" s="81">
        <f t="shared" si="16"/>
        <v>1</v>
      </c>
      <c r="L286" s="81">
        <v>2</v>
      </c>
      <c r="M286" s="81">
        <f t="shared" si="17"/>
        <v>3</v>
      </c>
      <c r="N286" s="81" t="str">
        <f t="shared" si="18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('1','E0000285','ເທບລະລາຍ Scotch 23','','','','', '', '','','ກັບ',1,3,2,NOW(), 0, '0000-00-00 00:00:00', 0, '2',0,0 ); </v>
      </c>
      <c r="O286" s="81" t="str">
        <f t="shared" si="19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0,0,'5', 1, 1, 2, NOW(), 'ຮັບສິນຄ້າເຂົ້າໃໝ່', 'admin',' 330',0,0,0,'', '1','1','0000-00-00','-',NOW(),'-',NOW(),'-',NOW(),'3','1','','','');</v>
      </c>
    </row>
    <row r="287" spans="1:15" ht="20.100000000000001" customHeight="1">
      <c r="A287" s="41">
        <v>286</v>
      </c>
      <c r="B287" s="34" t="s">
        <v>127</v>
      </c>
      <c r="C287" s="41" t="s">
        <v>2459</v>
      </c>
      <c r="D287" s="33" t="s">
        <v>1902</v>
      </c>
      <c r="E287" s="34" t="s">
        <v>29</v>
      </c>
      <c r="F287" s="36">
        <v>230</v>
      </c>
      <c r="G287" s="68" t="s">
        <v>671</v>
      </c>
      <c r="H287" s="82">
        <v>2</v>
      </c>
      <c r="I287" s="34" t="s">
        <v>4406</v>
      </c>
      <c r="J287" s="50"/>
      <c r="K287" s="81">
        <f t="shared" si="16"/>
        <v>1</v>
      </c>
      <c r="L287" s="81">
        <v>2</v>
      </c>
      <c r="M287" s="81">
        <f t="shared" si="17"/>
        <v>3</v>
      </c>
      <c r="N287" s="81" t="str">
        <f t="shared" si="18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('1','E0000286','ເທບລະລາຍ Scotch 23','','','','', '', '','','ກັບ',1,3,2,NOW(), 0, '0000-00-00 00:00:00', 0, '2',0,0 ); </v>
      </c>
      <c r="O287" s="81" t="str">
        <f t="shared" si="19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0,0,'2', 1, 1, 2, NOW(), 'ຮັບສິນຄ້າເຂົ້າໃໝ່', 'admin',' 230',0,0,0,'', '1','1','0000-00-00','-',NOW(),'-',NOW(),'-',NOW(),'3','1','','','');</v>
      </c>
    </row>
    <row r="288" spans="1:15" ht="20.100000000000001" customHeight="1">
      <c r="A288" s="41">
        <v>287</v>
      </c>
      <c r="B288" s="34" t="s">
        <v>127</v>
      </c>
      <c r="C288" s="41" t="s">
        <v>2460</v>
      </c>
      <c r="D288" s="33" t="s">
        <v>1901</v>
      </c>
      <c r="E288" s="34" t="s">
        <v>2</v>
      </c>
      <c r="F288" s="36">
        <v>13000</v>
      </c>
      <c r="G288" s="47" t="s">
        <v>105</v>
      </c>
      <c r="H288" s="36">
        <v>85</v>
      </c>
      <c r="I288" s="34" t="s">
        <v>569</v>
      </c>
      <c r="J288" s="50"/>
      <c r="K288" s="81">
        <f t="shared" si="16"/>
        <v>3</v>
      </c>
      <c r="L288" s="81">
        <v>2</v>
      </c>
      <c r="M288" s="81">
        <f t="shared" si="17"/>
        <v>1</v>
      </c>
      <c r="N288" s="81" t="str">
        <f t="shared" si="18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('3','E0000287','ເທບດຳຄຽນສາຍໄຟ 3M 1710  "Temflex"  100ກໍ່/ແກັດ ','','','','', '', '','','ກໍ້',1,3,2,NOW(), 0, '0000-00-00 00:00:00', 0, '2',0,0 ); </v>
      </c>
      <c r="O288" s="81" t="str">
        <f t="shared" si="19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'3', '2024-04-10', (SELECT MAX(materialID) as materialID FROM tb_material WHERE info_id= '3'), 0,0,'85', 1, 1, 2, NOW(), 'ຮັບສິນຄ້າເຂົ້າໃໝ່', 'admin',' 13000',0,0,0,'', '1','1','0000-00-00','-',NOW(),'-',NOW(),'-',NOW(),'1','1','','','');</v>
      </c>
    </row>
    <row r="289" spans="1:15" ht="20.100000000000001" customHeight="1">
      <c r="A289" s="41">
        <v>288</v>
      </c>
      <c r="B289" s="34" t="s">
        <v>127</v>
      </c>
      <c r="C289" s="41" t="s">
        <v>2461</v>
      </c>
      <c r="D289" s="33" t="s">
        <v>1901</v>
      </c>
      <c r="E289" s="34" t="s">
        <v>2</v>
      </c>
      <c r="F289" s="36">
        <v>5000</v>
      </c>
      <c r="G289" s="47" t="s">
        <v>105</v>
      </c>
      <c r="H289" s="36">
        <v>8</v>
      </c>
      <c r="I289" s="34" t="s">
        <v>570</v>
      </c>
      <c r="J289" s="50"/>
      <c r="K289" s="81">
        <f t="shared" si="16"/>
        <v>4</v>
      </c>
      <c r="L289" s="81">
        <v>2</v>
      </c>
      <c r="M289" s="81">
        <f t="shared" si="17"/>
        <v>1</v>
      </c>
      <c r="N289" s="81" t="str">
        <f t="shared" si="18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('4','E0000288','ເທບດຳຄຽນສາຍໄຟ 3M 1710  "Temflex"  100ກໍ່/ແກັດ ','','','','', '', '','','ກໍ້',1,3,2,NOW(), 0, '0000-00-00 00:00:00', 0, '2',0,0 ); </v>
      </c>
      <c r="O289" s="81" t="str">
        <f t="shared" si="19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'4', '2024-04-10', (SELECT MAX(materialID) as materialID FROM tb_material WHERE info_id= '4'), 0,0,'8', 1, 1, 2, NOW(), 'ຮັບສິນຄ້າເຂົ້າໃໝ່', 'admin',' 5000',0,0,0,'', '1','1','0000-00-00','-',NOW(),'-',NOW(),'-',NOW(),'1','1','','','');</v>
      </c>
    </row>
    <row r="290" spans="1:15" ht="20.100000000000001" customHeight="1">
      <c r="A290" s="41">
        <v>289</v>
      </c>
      <c r="B290" s="34" t="s">
        <v>127</v>
      </c>
      <c r="C290" s="41" t="s">
        <v>2462</v>
      </c>
      <c r="D290" s="45" t="s">
        <v>1900</v>
      </c>
      <c r="E290" s="46" t="s">
        <v>4</v>
      </c>
      <c r="F290" s="48">
        <v>389250</v>
      </c>
      <c r="G290" s="47" t="s">
        <v>105</v>
      </c>
      <c r="H290" s="36">
        <v>1</v>
      </c>
      <c r="I290" s="46" t="s">
        <v>570</v>
      </c>
      <c r="J290" s="50"/>
      <c r="K290" s="81">
        <f t="shared" si="16"/>
        <v>4</v>
      </c>
      <c r="L290" s="81">
        <v>2</v>
      </c>
      <c r="M290" s="81">
        <f t="shared" si="17"/>
        <v>1</v>
      </c>
      <c r="N290" s="81" t="str">
        <f t="shared" si="18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('4','E0000289','ທາຍເມີ  Y-Delta','','','','', '', '','','ອັນ',1,3,2,NOW(), 0, '0000-00-00 00:00:00', 0, '2',0,0 ); </v>
      </c>
      <c r="O290" s="81" t="str">
        <f t="shared" si="19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'4', '2024-04-10', (SELECT MAX(materialID) as materialID FROM tb_material WHERE info_id= '4'), 0,0,'1', 1, 1, 2, NOW(), 'ຮັບສິນຄ້າເຂົ້າໃໝ່', 'admin',' 389250',0,0,0,'', '1','1','0000-00-00','-',NOW(),'-',NOW(),'-',NOW(),'1','1','','','');</v>
      </c>
    </row>
    <row r="291" spans="1:15" ht="20.100000000000001" customHeight="1">
      <c r="A291" s="41">
        <v>290</v>
      </c>
      <c r="B291" s="34" t="s">
        <v>127</v>
      </c>
      <c r="C291" s="41" t="s">
        <v>2463</v>
      </c>
      <c r="D291" s="45" t="s">
        <v>1899</v>
      </c>
      <c r="E291" s="46" t="s">
        <v>4</v>
      </c>
      <c r="F291" s="48">
        <v>316800</v>
      </c>
      <c r="G291" s="47" t="s">
        <v>105</v>
      </c>
      <c r="H291" s="36">
        <v>1</v>
      </c>
      <c r="I291" s="46" t="s">
        <v>569</v>
      </c>
      <c r="J291" s="50"/>
      <c r="K291" s="81">
        <f t="shared" si="16"/>
        <v>3</v>
      </c>
      <c r="L291" s="81">
        <v>2</v>
      </c>
      <c r="M291" s="81">
        <f t="shared" si="17"/>
        <v>1</v>
      </c>
      <c r="N291" s="81" t="str">
        <f t="shared" si="18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('3','E0000290','ທາຍເມີ  Omron Analog   '' Haco ''','','','','', '', '','','ອັນ',1,3,2,NOW(), 0, '0000-00-00 00:00:00', 0, '2',0,0 ); </v>
      </c>
      <c r="O291" s="81" t="str">
        <f t="shared" si="19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'3', '2024-04-10', (SELECT MAX(materialID) as materialID FROM tb_material WHERE info_id= '3'), 0,0,'1', 1, 1, 2, NOW(), 'ຮັບສິນຄ້າເຂົ້າໃໝ່', 'admin',' 316800',0,0,0,'', '1','1','0000-00-00','-',NOW(),'-',NOW(),'-',NOW(),'1','1','','','');</v>
      </c>
    </row>
    <row r="292" spans="1:15" ht="20.100000000000001" customHeight="1">
      <c r="A292" s="41">
        <v>291</v>
      </c>
      <c r="B292" s="34" t="s">
        <v>127</v>
      </c>
      <c r="C292" s="41" t="s">
        <v>2464</v>
      </c>
      <c r="D292" s="45" t="s">
        <v>2131</v>
      </c>
      <c r="E292" s="46" t="s">
        <v>4</v>
      </c>
      <c r="F292" s="52">
        <v>302500</v>
      </c>
      <c r="G292" s="47" t="s">
        <v>105</v>
      </c>
      <c r="H292" s="37">
        <v>4</v>
      </c>
      <c r="I292" s="46" t="s">
        <v>570</v>
      </c>
      <c r="J292" s="50"/>
      <c r="K292" s="81">
        <f t="shared" si="16"/>
        <v>4</v>
      </c>
      <c r="L292" s="81">
        <v>2</v>
      </c>
      <c r="M292" s="81">
        <f t="shared" si="17"/>
        <v>1</v>
      </c>
      <c r="N292" s="81" t="str">
        <f t="shared" si="18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('4','E0000291','ທາມເມີ  "delta" 220V','','','','', '', '','','ອັນ',1,3,2,NOW(), 0, '0000-00-00 00:00:00', 0, '2',0,0 ); </v>
      </c>
      <c r="O292" s="81" t="str">
        <f t="shared" si="19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'4', '2024-04-10', (SELECT MAX(materialID) as materialID FROM tb_material WHERE info_id= '4'), 0,0,'4', 1, 1, 2, NOW(), 'ຮັບສິນຄ້າເຂົ້າໃໝ່', 'admin',' 302500',0,0,0,'', '1','1','0000-00-00','-',NOW(),'-',NOW(),'-',NOW(),'1','1','','','');</v>
      </c>
    </row>
    <row r="293" spans="1:15" ht="20.100000000000001" customHeight="1">
      <c r="A293" s="41">
        <v>292</v>
      </c>
      <c r="B293" s="34" t="s">
        <v>127</v>
      </c>
      <c r="C293" s="41" t="s">
        <v>2465</v>
      </c>
      <c r="D293" s="45" t="s">
        <v>1898</v>
      </c>
      <c r="E293" s="46" t="s">
        <v>1893</v>
      </c>
      <c r="F293" s="52">
        <v>0</v>
      </c>
      <c r="G293" s="47" t="s">
        <v>105</v>
      </c>
      <c r="H293" s="37">
        <v>10</v>
      </c>
      <c r="I293" s="46" t="s">
        <v>552</v>
      </c>
      <c r="J293" s="50"/>
      <c r="K293" s="81">
        <f t="shared" si="16"/>
        <v>1</v>
      </c>
      <c r="L293" s="81">
        <v>2</v>
      </c>
      <c r="M293" s="81">
        <f t="shared" si="17"/>
        <v>1</v>
      </c>
      <c r="N293" s="81" t="str">
        <f t="shared" si="18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('1','E0000292','ເທີມິນອນ   ສີຂາວ','','','','', '', '','','ແທ້ງ',1,3,2,NOW(), 0, '0000-00-00 00:00:00', 0, '2',0,0 ); </v>
      </c>
      <c r="O293" s="81" t="str">
        <f t="shared" si="19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0,0,'10', 1, 1, 2, NOW(), 'ຮັບສິນຄ້າເຂົ້າໃໝ່', 'admin',' 0',0,0,0,'', '1','1','0000-00-00','-',NOW(),'-',NOW(),'-',NOW(),'1','1','','','');</v>
      </c>
    </row>
    <row r="294" spans="1:15" ht="20.100000000000001" customHeight="1">
      <c r="A294" s="41">
        <v>293</v>
      </c>
      <c r="B294" s="34" t="s">
        <v>127</v>
      </c>
      <c r="C294" s="41" t="s">
        <v>2466</v>
      </c>
      <c r="D294" s="45" t="s">
        <v>1897</v>
      </c>
      <c r="E294" s="46" t="s">
        <v>1893</v>
      </c>
      <c r="F294" s="52">
        <v>0</v>
      </c>
      <c r="G294" s="47" t="s">
        <v>105</v>
      </c>
      <c r="H294" s="37">
        <v>2</v>
      </c>
      <c r="I294" s="46" t="s">
        <v>552</v>
      </c>
      <c r="J294" s="50"/>
      <c r="K294" s="81">
        <f t="shared" si="16"/>
        <v>1</v>
      </c>
      <c r="L294" s="81">
        <v>2</v>
      </c>
      <c r="M294" s="81">
        <f t="shared" si="17"/>
        <v>1</v>
      </c>
      <c r="N294" s="81" t="str">
        <f t="shared" si="18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('1','E0000293','ເທີມິນອນ   ສີດຳ','','','','', '', '','','ແທ້ງ',1,3,2,NOW(), 0, '0000-00-00 00:00:00', 0, '2',0,0 ); </v>
      </c>
      <c r="O294" s="81" t="str">
        <f t="shared" si="19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0,0,'2', 1, 1, 2, NOW(), 'ຮັບສິນຄ້າເຂົ້າໃໝ່', 'admin',' 0',0,0,0,'', '1','1','0000-00-00','-',NOW(),'-',NOW(),'-',NOW(),'1','1','','','');</v>
      </c>
    </row>
    <row r="295" spans="1:15" ht="20.100000000000001" customHeight="1">
      <c r="A295" s="41">
        <v>294</v>
      </c>
      <c r="B295" s="34" t="s">
        <v>127</v>
      </c>
      <c r="C295" s="41" t="s">
        <v>2467</v>
      </c>
      <c r="D295" s="45" t="s">
        <v>1895</v>
      </c>
      <c r="E295" s="46" t="s">
        <v>1893</v>
      </c>
      <c r="F295" s="52">
        <v>0</v>
      </c>
      <c r="G295" s="47" t="s">
        <v>105</v>
      </c>
      <c r="H295" s="37">
        <v>4</v>
      </c>
      <c r="I295" s="46" t="s">
        <v>552</v>
      </c>
      <c r="J295" s="50"/>
      <c r="K295" s="81">
        <f t="shared" si="16"/>
        <v>1</v>
      </c>
      <c r="L295" s="81">
        <v>2</v>
      </c>
      <c r="M295" s="81">
        <f t="shared" si="17"/>
        <v>1</v>
      </c>
      <c r="N295" s="81" t="str">
        <f t="shared" si="18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('1','E0000294','ເທີມິນອນ   ສີນ້ຳຕານ  12 ອັນ / ແທ້ງ','','','','', '', '','','ແທ້ງ',1,3,2,NOW(), 0, '0000-00-00 00:00:00', 0, '2',0,0 ); </v>
      </c>
      <c r="O295" s="81" t="str">
        <f t="shared" si="19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0,0,'4', 1, 1, 2, NOW(), 'ຮັບສິນຄ້າເຂົ້າໃໝ່', 'admin',' 0',0,0,0,'', '1','1','0000-00-00','-',NOW(),'-',NOW(),'-',NOW(),'1','1','','','');</v>
      </c>
    </row>
    <row r="296" spans="1:15" ht="20.100000000000001" customHeight="1">
      <c r="A296" s="41">
        <v>295</v>
      </c>
      <c r="B296" s="34" t="s">
        <v>127</v>
      </c>
      <c r="C296" s="41" t="s">
        <v>2468</v>
      </c>
      <c r="D296" s="45" t="s">
        <v>1894</v>
      </c>
      <c r="E296" s="46" t="s">
        <v>1893</v>
      </c>
      <c r="F296" s="52">
        <v>0</v>
      </c>
      <c r="G296" s="47" t="s">
        <v>105</v>
      </c>
      <c r="H296" s="37">
        <v>12</v>
      </c>
      <c r="I296" s="46" t="s">
        <v>552</v>
      </c>
      <c r="J296" s="50"/>
      <c r="K296" s="81">
        <f t="shared" si="16"/>
        <v>1</v>
      </c>
      <c r="L296" s="81">
        <v>2</v>
      </c>
      <c r="M296" s="81">
        <f t="shared" si="17"/>
        <v>1</v>
      </c>
      <c r="N296" s="81" t="str">
        <f t="shared" si="18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('1','E0000295','ເທີມິນອນ   ສີນ້ຳຕານ  BIG ONE','','','','', '', '','','ແທ້ງ',1,3,2,NOW(), 0, '0000-00-00 00:00:00', 0, '2',0,0 ); </v>
      </c>
      <c r="O296" s="81" t="str">
        <f t="shared" si="19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0,0,'12', 1, 1, 2, NOW(), 'ຮັບສິນຄ້າເຂົ້າໃໝ່', 'admin',' 0',0,0,0,'', '1','1','0000-00-00','-',NOW(),'-',NOW(),'-',NOW(),'1','1','','','');</v>
      </c>
    </row>
    <row r="297" spans="1:15" ht="20.100000000000001" customHeight="1">
      <c r="A297" s="41">
        <v>296</v>
      </c>
      <c r="B297" s="34" t="s">
        <v>127</v>
      </c>
      <c r="C297" s="41" t="s">
        <v>2469</v>
      </c>
      <c r="D297" s="45" t="s">
        <v>2139</v>
      </c>
      <c r="E297" s="46" t="s">
        <v>39</v>
      </c>
      <c r="F297" s="48">
        <v>12500</v>
      </c>
      <c r="G297" s="47" t="s">
        <v>105</v>
      </c>
      <c r="H297" s="36">
        <v>15</v>
      </c>
      <c r="I297" s="46" t="s">
        <v>569</v>
      </c>
      <c r="J297" s="50"/>
      <c r="K297" s="81">
        <f t="shared" si="16"/>
        <v>3</v>
      </c>
      <c r="L297" s="81">
        <v>2</v>
      </c>
      <c r="M297" s="81">
        <f t="shared" si="17"/>
        <v>1</v>
      </c>
      <c r="N297" s="81" t="str">
        <f t="shared" si="18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('3','E0000296','ທໍ່ເຟລັກ PVC ໄຟຟ້າ  3/4''  ສີເຫຼືອງ','','','','', '', '','','ແມັດ',1,3,2,NOW(), 0, '0000-00-00 00:00:00', 0, '2',0,0 ); </v>
      </c>
      <c r="O297" s="81" t="str">
        <f t="shared" si="19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'3', '2024-04-10', (SELECT MAX(materialID) as materialID FROM tb_material WHERE info_id= '3'), 0,0,'15', 1, 1, 2, NOW(), 'ຮັບສິນຄ້າເຂົ້າໃໝ່', 'admin',' 12500',0,0,0,'', '1','1','0000-00-00','-',NOW(),'-',NOW(),'-',NOW(),'1','1','','','');</v>
      </c>
    </row>
    <row r="298" spans="1:15" ht="20.100000000000001" customHeight="1">
      <c r="A298" s="41">
        <v>297</v>
      </c>
      <c r="B298" s="34" t="s">
        <v>127</v>
      </c>
      <c r="C298" s="41" t="s">
        <v>2470</v>
      </c>
      <c r="D298" s="45" t="s">
        <v>2140</v>
      </c>
      <c r="E298" s="46" t="s">
        <v>39</v>
      </c>
      <c r="F298" s="48">
        <v>198000</v>
      </c>
      <c r="G298" s="47" t="s">
        <v>105</v>
      </c>
      <c r="H298" s="36">
        <v>50</v>
      </c>
      <c r="I298" s="46" t="s">
        <v>569</v>
      </c>
      <c r="J298" s="50"/>
      <c r="K298" s="81">
        <f t="shared" si="16"/>
        <v>3</v>
      </c>
      <c r="L298" s="81">
        <v>2</v>
      </c>
      <c r="M298" s="81">
        <f t="shared" si="17"/>
        <v>1</v>
      </c>
      <c r="N298" s="81" t="str">
        <f t="shared" si="18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('3','E0000297','ທໍ່ເຟລັກ PVC ໄຟຟ້າ  1/2''  ສີຂາວ  50ແມັດ/ກໍ້','','','','', '', '','','ແມັດ',1,3,2,NOW(), 0, '0000-00-00 00:00:00', 0, '2',0,0 ); </v>
      </c>
      <c r="O298" s="81" t="str">
        <f t="shared" si="19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'3', '2024-04-10', (SELECT MAX(materialID) as materialID FROM tb_material WHERE info_id= '3'), 0,0,'50', 1, 1, 2, NOW(), 'ຮັບສິນຄ້າເຂົ້າໃໝ່', 'admin',' 198000',0,0,0,'', '1','1','0000-00-00','-',NOW(),'-',NOW(),'-',NOW(),'1','1','','','');</v>
      </c>
    </row>
    <row r="299" spans="1:15" ht="20.100000000000001" customHeight="1">
      <c r="A299" s="41">
        <v>298</v>
      </c>
      <c r="B299" s="34" t="s">
        <v>127</v>
      </c>
      <c r="C299" s="41" t="s">
        <v>2471</v>
      </c>
      <c r="D299" s="45" t="s">
        <v>2140</v>
      </c>
      <c r="E299" s="46" t="s">
        <v>39</v>
      </c>
      <c r="F299" s="48">
        <v>300</v>
      </c>
      <c r="G299" s="68" t="s">
        <v>671</v>
      </c>
      <c r="H299" s="82">
        <v>50</v>
      </c>
      <c r="I299" s="46" t="s">
        <v>570</v>
      </c>
      <c r="J299" s="50"/>
      <c r="K299" s="81">
        <f t="shared" si="16"/>
        <v>4</v>
      </c>
      <c r="L299" s="81">
        <v>2</v>
      </c>
      <c r="M299" s="81">
        <f t="shared" si="17"/>
        <v>3</v>
      </c>
      <c r="N299" s="81" t="str">
        <f t="shared" si="18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('4','E0000298','ທໍ່ເຟລັກ PVC ໄຟຟ້າ  1/2''  ສີຂາວ  50ແມັດ/ກໍ້','','','','', '', '','','ແມັດ',1,3,2,NOW(), 0, '0000-00-00 00:00:00', 0, '2',0,0 ); </v>
      </c>
      <c r="O299" s="81" t="str">
        <f t="shared" si="19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'4', '2024-04-10', (SELECT MAX(materialID) as materialID FROM tb_material WHERE info_id= '4'), 0,0,'50', 1, 1, 2, NOW(), 'ຮັບສິນຄ້າເຂົ້າໃໝ່', 'admin',' 300',0,0,0,'', '1','1','0000-00-00','-',NOW(),'-',NOW(),'-',NOW(),'3','1','','','');</v>
      </c>
    </row>
    <row r="300" spans="1:15" ht="20.100000000000001" customHeight="1">
      <c r="A300" s="41">
        <v>299</v>
      </c>
      <c r="B300" s="34" t="s">
        <v>127</v>
      </c>
      <c r="C300" s="41" t="s">
        <v>2472</v>
      </c>
      <c r="D300" s="13" t="s">
        <v>2135</v>
      </c>
      <c r="E300" s="4" t="s">
        <v>2</v>
      </c>
      <c r="F300" s="49">
        <v>0</v>
      </c>
      <c r="G300" s="47" t="s">
        <v>105</v>
      </c>
      <c r="H300" s="8">
        <v>130</v>
      </c>
      <c r="I300" s="163" t="s">
        <v>652</v>
      </c>
      <c r="J300" s="50"/>
      <c r="K300" s="81">
        <f t="shared" si="16"/>
        <v>1</v>
      </c>
      <c r="L300" s="81">
        <v>2</v>
      </c>
      <c r="M300" s="81">
        <f t="shared" si="17"/>
        <v>1</v>
      </c>
      <c r="N300" s="81" t="str">
        <f t="shared" si="18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('1','E0000299','ທໍ່ເຟລັກ ເຫລັກ ໄຟຟ້າ  EMT  SIZE 1/2''   50ແມັດ/ກໍ້','','','','', '', '','','ກໍ້',1,3,2,NOW(), 0, '0000-00-00 00:00:00', 0, '2',0,0 ); </v>
      </c>
      <c r="O300" s="81" t="str">
        <f t="shared" si="19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0,0,'130', 1, 1, 2, NOW(), 'ຮັບສິນຄ້າເຂົ້າໃໝ່', 'admin',' 0',0,0,0,'', '1','1','0000-00-00','-',NOW(),'-',NOW(),'-',NOW(),'1','1','','','');</v>
      </c>
    </row>
    <row r="301" spans="1:15" ht="20.100000000000001" customHeight="1">
      <c r="A301" s="41">
        <v>300</v>
      </c>
      <c r="B301" s="34" t="s">
        <v>127</v>
      </c>
      <c r="C301" s="41" t="s">
        <v>2473</v>
      </c>
      <c r="D301" s="13" t="s">
        <v>2136</v>
      </c>
      <c r="E301" s="4" t="s">
        <v>2</v>
      </c>
      <c r="F301" s="49">
        <v>0</v>
      </c>
      <c r="G301" s="47" t="s">
        <v>105</v>
      </c>
      <c r="H301" s="8">
        <v>18</v>
      </c>
      <c r="I301" s="39" t="s">
        <v>484</v>
      </c>
      <c r="J301" s="50"/>
      <c r="K301" s="81">
        <f t="shared" si="16"/>
        <v>1</v>
      </c>
      <c r="L301" s="81">
        <v>2</v>
      </c>
      <c r="M301" s="81">
        <f t="shared" si="17"/>
        <v>1</v>
      </c>
      <c r="N301" s="81" t="str">
        <f t="shared" si="18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('1','E0000300','ທໍ່ເຟລັກ ເຫລັກ ໄຟຟ້າ  EMT  SIZE 3/4''   50ແມັດ/ກໍ້','','','','', '', '','','ກໍ້',1,3,2,NOW(), 0, '0000-00-00 00:00:00', 0, '2',0,0 ); </v>
      </c>
      <c r="O301" s="81" t="str">
        <f t="shared" si="19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0,0,'18', 1, 1, 2, NOW(), 'ຮັບສິນຄ້າເຂົ້າໃໝ່', 'admin',' 0',0,0,0,'', '1','1','0000-00-00','-',NOW(),'-',NOW(),'-',NOW(),'1','1','','','');</v>
      </c>
    </row>
    <row r="302" spans="1:15" ht="20.100000000000001" customHeight="1">
      <c r="A302" s="41">
        <v>301</v>
      </c>
      <c r="B302" s="34" t="s">
        <v>127</v>
      </c>
      <c r="C302" s="41" t="s">
        <v>2474</v>
      </c>
      <c r="D302" s="45" t="s">
        <v>2137</v>
      </c>
      <c r="E302" s="46" t="s">
        <v>39</v>
      </c>
      <c r="F302" s="52">
        <v>0</v>
      </c>
      <c r="G302" s="47" t="s">
        <v>105</v>
      </c>
      <c r="H302" s="37">
        <v>74</v>
      </c>
      <c r="I302" s="46" t="s">
        <v>552</v>
      </c>
      <c r="J302" s="50"/>
      <c r="K302" s="81">
        <f t="shared" si="16"/>
        <v>1</v>
      </c>
      <c r="L302" s="81">
        <v>2</v>
      </c>
      <c r="M302" s="81">
        <f t="shared" si="17"/>
        <v>1</v>
      </c>
      <c r="N302" s="81" t="str">
        <f t="shared" si="18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('1','E0000301','ທໍ່ເຟລັກ ເຫລັກກັນນ້ຳ  TEE-FLEX FLEXIBLE CONDUIT  SIZE 1/2''','','','','', '', '','','ແມັດ',1,3,2,NOW(), 0, '0000-00-00 00:00:00', 0, '2',0,0 ); </v>
      </c>
      <c r="O302" s="81" t="str">
        <f t="shared" si="19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0,0,'74', 1, 1, 2, NOW(), 'ຮັບສິນຄ້າເຂົ້າໃໝ່', 'admin',' 0',0,0,0,'', '1','1','0000-00-00','-',NOW(),'-',NOW(),'-',NOW(),'1','1','','','');</v>
      </c>
    </row>
    <row r="303" spans="1:15" ht="20.100000000000001" customHeight="1">
      <c r="A303" s="41">
        <v>302</v>
      </c>
      <c r="B303" s="34" t="s">
        <v>127</v>
      </c>
      <c r="C303" s="41" t="s">
        <v>2475</v>
      </c>
      <c r="D303" s="45" t="s">
        <v>2138</v>
      </c>
      <c r="E303" s="46" t="s">
        <v>39</v>
      </c>
      <c r="F303" s="52">
        <v>0</v>
      </c>
      <c r="G303" s="47" t="s">
        <v>105</v>
      </c>
      <c r="H303" s="37">
        <v>38</v>
      </c>
      <c r="I303" s="46" t="s">
        <v>552</v>
      </c>
      <c r="J303" s="50"/>
      <c r="K303" s="81">
        <f t="shared" si="16"/>
        <v>1</v>
      </c>
      <c r="L303" s="81">
        <v>2</v>
      </c>
      <c r="M303" s="81">
        <f t="shared" si="17"/>
        <v>1</v>
      </c>
      <c r="N303" s="81" t="str">
        <f t="shared" si="18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('1','E0000302','ທໍ່ເຟລັກ ເຫລັກກັນນ້ຳ  TEE-FLEX FLEXIBLE CONDUIT  SIZE 1 1/4''','','','','', '', '','','ແມັດ',1,3,2,NOW(), 0, '0000-00-00 00:00:00', 0, '2',0,0 ); </v>
      </c>
      <c r="O303" s="81" t="str">
        <f t="shared" si="19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0,0,'38', 1, 1, 2, NOW(), 'ຮັບສິນຄ້າເຂົ້າໃໝ່', 'admin',' 0',0,0,0,'', '1','1','0000-00-00','-',NOW(),'-',NOW(),'-',NOW(),'1','1','','','');</v>
      </c>
    </row>
    <row r="304" spans="1:15" ht="20.100000000000001" customHeight="1">
      <c r="A304" s="41">
        <v>303</v>
      </c>
      <c r="B304" s="34" t="s">
        <v>127</v>
      </c>
      <c r="C304" s="41" t="s">
        <v>2476</v>
      </c>
      <c r="D304" s="13" t="s">
        <v>2132</v>
      </c>
      <c r="E304" s="4" t="s">
        <v>1</v>
      </c>
      <c r="F304" s="49">
        <v>0</v>
      </c>
      <c r="G304" s="47" t="s">
        <v>105</v>
      </c>
      <c r="H304" s="8">
        <v>5300</v>
      </c>
      <c r="I304" s="39" t="s">
        <v>484</v>
      </c>
      <c r="J304" s="50"/>
      <c r="K304" s="81">
        <f t="shared" si="16"/>
        <v>1</v>
      </c>
      <c r="L304" s="81">
        <v>2</v>
      </c>
      <c r="M304" s="81">
        <f t="shared" si="17"/>
        <v>1</v>
      </c>
      <c r="N304" s="81" t="str">
        <f t="shared" si="18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('1','E0000303','ທໍ່ເຫລັກ ໄຟຟ້າ  EMT 1/2''   3ແມັດ/ເສັ້ນ','','','','', '', '','','ເສັ້ນ',1,3,2,NOW(), 0, '0000-00-00 00:00:00', 0, '2',0,0 ); </v>
      </c>
      <c r="O304" s="81" t="str">
        <f t="shared" si="19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0,0,'5300', 1, 1, 2, NOW(), 'ຮັບສິນຄ້າເຂົ້າໃໝ່', 'admin',' 0',0,0,0,'', '1','1','0000-00-00','-',NOW(),'-',NOW(),'-',NOW(),'1','1','','','');</v>
      </c>
    </row>
    <row r="305" spans="1:15" ht="20.100000000000001" customHeight="1">
      <c r="A305" s="41">
        <v>304</v>
      </c>
      <c r="B305" s="34" t="s">
        <v>127</v>
      </c>
      <c r="C305" s="41" t="s">
        <v>2477</v>
      </c>
      <c r="D305" s="13" t="s">
        <v>2133</v>
      </c>
      <c r="E305" s="4" t="s">
        <v>1</v>
      </c>
      <c r="F305" s="49">
        <v>0</v>
      </c>
      <c r="G305" s="47" t="s">
        <v>105</v>
      </c>
      <c r="H305" s="8">
        <v>1189</v>
      </c>
      <c r="I305" s="163" t="s">
        <v>652</v>
      </c>
      <c r="J305" s="50"/>
      <c r="K305" s="81">
        <f t="shared" si="16"/>
        <v>1</v>
      </c>
      <c r="L305" s="81">
        <v>2</v>
      </c>
      <c r="M305" s="81">
        <f t="shared" si="17"/>
        <v>1</v>
      </c>
      <c r="N305" s="81" t="str">
        <f t="shared" si="18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('1','E0000304','ທໍ່ເຫລັກ ໄຟຟ້າ  EMT 3/4''   3ແມັດ/ເສັ້ນ','','','','', '', '','','ເສັ້ນ',1,3,2,NOW(), 0, '0000-00-00 00:00:00', 0, '2',0,0 ); </v>
      </c>
      <c r="O305" s="81" t="str">
        <f t="shared" si="19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0,0,'1189', 1, 1, 2, NOW(), 'ຮັບສິນຄ້າເຂົ້າໃໝ່', 'admin',' 0',0,0,0,'', '1','1','0000-00-00','-',NOW(),'-',NOW(),'-',NOW(),'1','1','','','');</v>
      </c>
    </row>
    <row r="306" spans="1:15" ht="20.100000000000001" customHeight="1">
      <c r="A306" s="41">
        <v>305</v>
      </c>
      <c r="B306" s="34" t="s">
        <v>127</v>
      </c>
      <c r="C306" s="41" t="s">
        <v>2478</v>
      </c>
      <c r="D306" s="13" t="s">
        <v>2134</v>
      </c>
      <c r="E306" s="4" t="s">
        <v>1</v>
      </c>
      <c r="F306" s="49">
        <v>0</v>
      </c>
      <c r="G306" s="47" t="s">
        <v>105</v>
      </c>
      <c r="H306" s="8">
        <v>132</v>
      </c>
      <c r="I306" s="39" t="s">
        <v>484</v>
      </c>
      <c r="J306" s="50"/>
      <c r="K306" s="81">
        <f t="shared" si="16"/>
        <v>1</v>
      </c>
      <c r="L306" s="81">
        <v>2</v>
      </c>
      <c r="M306" s="81">
        <f t="shared" si="17"/>
        <v>1</v>
      </c>
      <c r="N306" s="81" t="str">
        <f t="shared" si="18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('1','E0000305','ທໍ່ເຫລັກ ໄຟຟ້າ  EMT  2''     3ແມັດ/ເສັ້ນ','','','','', '', '','','ເສັ້ນ',1,3,2,NOW(), 0, '0000-00-00 00:00:00', 0, '2',0,0 ); </v>
      </c>
      <c r="O306" s="81" t="str">
        <f t="shared" si="19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0,0,'132', 1, 1, 2, NOW(), 'ຮັບສິນຄ້າເຂົ້າໃໝ່', 'admin',' 0',0,0,0,'', '1','1','0000-00-00','-',NOW(),'-',NOW(),'-',NOW(),'1','1','','','');</v>
      </c>
    </row>
    <row r="307" spans="1:15" ht="20.100000000000001" customHeight="1">
      <c r="A307" s="41">
        <v>306</v>
      </c>
      <c r="B307" s="34" t="s">
        <v>127</v>
      </c>
      <c r="C307" s="41" t="s">
        <v>2479</v>
      </c>
      <c r="D307" s="33" t="s">
        <v>2141</v>
      </c>
      <c r="E307" s="34" t="s">
        <v>1</v>
      </c>
      <c r="F307" s="36">
        <v>17000</v>
      </c>
      <c r="G307" s="47" t="s">
        <v>105</v>
      </c>
      <c r="H307" s="36">
        <v>9</v>
      </c>
      <c r="I307" s="34" t="s">
        <v>570</v>
      </c>
      <c r="J307" s="50"/>
      <c r="K307" s="81">
        <f t="shared" si="16"/>
        <v>4</v>
      </c>
      <c r="L307" s="81">
        <v>2</v>
      </c>
      <c r="M307" s="81">
        <f t="shared" si="17"/>
        <v>1</v>
      </c>
      <c r="N307" s="81" t="str">
        <f t="shared" si="18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('4','E0000306','ທໍ່ຢາງ  PVC  1/2"   ສິເຫລືອງ','','','','', '', '','','ເສັ້ນ',1,3,2,NOW(), 0, '0000-00-00 00:00:00', 0, '2',0,0 ); </v>
      </c>
      <c r="O307" s="81" t="str">
        <f t="shared" si="19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'4', '2024-04-10', (SELECT MAX(materialID) as materialID FROM tb_material WHERE info_id= '4'), 0,0,'9', 1, 1, 2, NOW(), 'ຮັບສິນຄ້າເຂົ້າໃໝ່', 'admin',' 17000',0,0,0,'', '1','1','0000-00-00','-',NOW(),'-',NOW(),'-',NOW(),'1','1','','','');</v>
      </c>
    </row>
    <row r="308" spans="1:15" ht="20.100000000000001" customHeight="1">
      <c r="A308" s="41">
        <v>307</v>
      </c>
      <c r="B308" s="34" t="s">
        <v>127</v>
      </c>
      <c r="C308" s="41" t="s">
        <v>2480</v>
      </c>
      <c r="D308" s="33" t="s">
        <v>2141</v>
      </c>
      <c r="E308" s="34" t="s">
        <v>1</v>
      </c>
      <c r="F308" s="36">
        <v>45</v>
      </c>
      <c r="G308" s="68" t="s">
        <v>671</v>
      </c>
      <c r="H308" s="36">
        <v>1</v>
      </c>
      <c r="I308" s="34" t="s">
        <v>569</v>
      </c>
      <c r="J308" s="50"/>
      <c r="K308" s="81">
        <f t="shared" si="16"/>
        <v>3</v>
      </c>
      <c r="L308" s="81">
        <v>2</v>
      </c>
      <c r="M308" s="81">
        <f t="shared" si="17"/>
        <v>3</v>
      </c>
      <c r="N308" s="81" t="str">
        <f t="shared" si="18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('3','E0000307','ທໍ່ຢາງ  PVC  1/2"   ສິເຫລືອງ','','','','', '', '','','ເສັ້ນ',1,3,2,NOW(), 0, '0000-00-00 00:00:00', 0, '2',0,0 ); </v>
      </c>
      <c r="O308" s="81" t="str">
        <f t="shared" si="19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'3', '2024-04-10', (SELECT MAX(materialID) as materialID FROM tb_material WHERE info_id= '3'), 0,0,'1', 1, 1, 2, NOW(), 'ຮັບສິນຄ້າເຂົ້າໃໝ່', 'admin',' 45',0,0,0,'', '1','1','0000-00-00','-',NOW(),'-',NOW(),'-',NOW(),'3','1','','','');</v>
      </c>
    </row>
    <row r="309" spans="1:15" ht="20.100000000000001" customHeight="1">
      <c r="A309" s="41">
        <v>308</v>
      </c>
      <c r="B309" s="34" t="s">
        <v>127</v>
      </c>
      <c r="C309" s="41" t="s">
        <v>2481</v>
      </c>
      <c r="D309" s="33" t="s">
        <v>2142</v>
      </c>
      <c r="E309" s="46" t="s">
        <v>1</v>
      </c>
      <c r="F309" s="67">
        <v>55</v>
      </c>
      <c r="G309" s="68" t="s">
        <v>671</v>
      </c>
      <c r="H309" s="36">
        <v>22</v>
      </c>
      <c r="I309" s="46" t="s">
        <v>569</v>
      </c>
      <c r="J309" s="50"/>
      <c r="K309" s="81">
        <f t="shared" si="16"/>
        <v>3</v>
      </c>
      <c r="L309" s="81">
        <v>2</v>
      </c>
      <c r="M309" s="81">
        <f t="shared" si="17"/>
        <v>3</v>
      </c>
      <c r="N309" s="81" t="str">
        <f t="shared" si="18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('3','E0000308','ທໍ່ຢາງ  PVC  3/4"   ສິເຫລືອງ','','','','', '', '','','ເສັ້ນ',1,3,2,NOW(), 0, '0000-00-00 00:00:00', 0, '2',0,0 ); </v>
      </c>
      <c r="O309" s="81" t="str">
        <f t="shared" si="19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'3', '2024-04-10', (SELECT MAX(materialID) as materialID FROM tb_material WHERE info_id= '3'), 0,0,'22', 1, 1, 2, NOW(), 'ຮັບສິນຄ້າເຂົ້າໃໝ່', 'admin',' 55',0,0,0,'', '1','1','0000-00-00','-',NOW(),'-',NOW(),'-',NOW(),'3','1','','','');</v>
      </c>
    </row>
    <row r="310" spans="1:15" ht="20.100000000000001" customHeight="1">
      <c r="A310" s="41">
        <v>309</v>
      </c>
      <c r="B310" s="34" t="s">
        <v>127</v>
      </c>
      <c r="C310" s="41" t="s">
        <v>2482</v>
      </c>
      <c r="D310" s="33" t="s">
        <v>2143</v>
      </c>
      <c r="E310" s="4" t="s">
        <v>1</v>
      </c>
      <c r="F310" s="49">
        <v>0</v>
      </c>
      <c r="G310" s="47" t="s">
        <v>105</v>
      </c>
      <c r="H310" s="8">
        <v>41</v>
      </c>
      <c r="I310" s="163" t="s">
        <v>652</v>
      </c>
      <c r="J310" s="50"/>
      <c r="K310" s="81">
        <f t="shared" si="16"/>
        <v>1</v>
      </c>
      <c r="L310" s="81">
        <v>2</v>
      </c>
      <c r="M310" s="81">
        <f t="shared" si="17"/>
        <v>1</v>
      </c>
      <c r="N310" s="81" t="str">
        <f t="shared" si="18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('1','E0000309','ທໍ່ຢາງ  PVC  1"      ສິເຫລືອງ','','','','', '', '','','ເສັ້ນ',1,3,2,NOW(), 0, '0000-00-00 00:00:00', 0, '2',0,0 ); </v>
      </c>
      <c r="O310" s="81" t="str">
        <f t="shared" si="19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0,0,'41', 1, 1, 2, NOW(), 'ຮັບສິນຄ້າເຂົ້າໃໝ່', 'admin',' 0',0,0,0,'', '1','1','0000-00-00','-',NOW(),'-',NOW(),'-',NOW(),'1','1','','','');</v>
      </c>
    </row>
    <row r="311" spans="1:15" ht="20.100000000000001" customHeight="1">
      <c r="A311" s="41">
        <v>310</v>
      </c>
      <c r="B311" s="34" t="s">
        <v>127</v>
      </c>
      <c r="C311" s="41" t="s">
        <v>2483</v>
      </c>
      <c r="D311" s="33" t="s">
        <v>2144</v>
      </c>
      <c r="E311" s="46" t="s">
        <v>1</v>
      </c>
      <c r="F311" s="48">
        <v>52666.666666600002</v>
      </c>
      <c r="G311" s="47" t="s">
        <v>105</v>
      </c>
      <c r="H311" s="36">
        <v>5</v>
      </c>
      <c r="I311" s="46" t="s">
        <v>569</v>
      </c>
      <c r="J311" s="50"/>
      <c r="K311" s="81">
        <f t="shared" si="16"/>
        <v>3</v>
      </c>
      <c r="L311" s="81">
        <v>2</v>
      </c>
      <c r="M311" s="81">
        <f t="shared" si="17"/>
        <v>1</v>
      </c>
      <c r="N311" s="81" t="str">
        <f t="shared" si="18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('3','E0000310','ທໍ່ຢາງ  PVC  1 1/2"   ສິເຫລືອງ','','','','', '', '','','ເສັ້ນ',1,3,2,NOW(), 0, '0000-00-00 00:00:00', 0, '2',0,0 ); </v>
      </c>
      <c r="O311" s="81" t="str">
        <f t="shared" si="19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'3', '2024-04-10', (SELECT MAX(materialID) as materialID FROM tb_material WHERE info_id= '3'), 0,0,'5', 1, 1, 2, NOW(), 'ຮັບສິນຄ້າເຂົ້າໃໝ່', 'admin',' 52666.6666666',0,0,0,'', '1','1','0000-00-00','-',NOW(),'-',NOW(),'-',NOW(),'1','1','','','');</v>
      </c>
    </row>
    <row r="312" spans="1:15" ht="20.100000000000001" customHeight="1">
      <c r="A312" s="41">
        <v>311</v>
      </c>
      <c r="B312" s="34" t="s">
        <v>127</v>
      </c>
      <c r="C312" s="41" t="s">
        <v>2484</v>
      </c>
      <c r="D312" s="33" t="s">
        <v>2144</v>
      </c>
      <c r="E312" s="46" t="s">
        <v>1</v>
      </c>
      <c r="F312" s="48">
        <v>60000</v>
      </c>
      <c r="G312" s="47" t="s">
        <v>105</v>
      </c>
      <c r="H312" s="36">
        <v>1</v>
      </c>
      <c r="I312" s="46" t="s">
        <v>570</v>
      </c>
      <c r="J312" s="50"/>
      <c r="K312" s="81">
        <f t="shared" si="16"/>
        <v>4</v>
      </c>
      <c r="L312" s="81">
        <v>2</v>
      </c>
      <c r="M312" s="81">
        <f t="shared" si="17"/>
        <v>1</v>
      </c>
      <c r="N312" s="81" t="str">
        <f t="shared" si="18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('4','E0000311','ທໍ່ຢາງ  PVC  1 1/2"   ສິເຫລືອງ','','','','', '', '','','ເສັ້ນ',1,3,2,NOW(), 0, '0000-00-00 00:00:00', 0, '2',0,0 ); </v>
      </c>
      <c r="O312" s="81" t="str">
        <f t="shared" si="19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'4', '2024-04-10', (SELECT MAX(materialID) as materialID FROM tb_material WHERE info_id= '4'), 0,0,'1', 1, 1, 2, NOW(), 'ຮັບສິນຄ້າເຂົ້າໃໝ່', 'admin',' 60000',0,0,0,'', '1','1','0000-00-00','-',NOW(),'-',NOW(),'-',NOW(),'1','1','','','');</v>
      </c>
    </row>
    <row r="313" spans="1:15" ht="20.100000000000001" customHeight="1">
      <c r="A313" s="41">
        <v>312</v>
      </c>
      <c r="B313" s="34" t="s">
        <v>127</v>
      </c>
      <c r="C313" s="41" t="s">
        <v>2485</v>
      </c>
      <c r="D313" s="33" t="s">
        <v>2145</v>
      </c>
      <c r="E313" s="46" t="s">
        <v>1</v>
      </c>
      <c r="F313" s="52">
        <v>0</v>
      </c>
      <c r="G313" s="47" t="s">
        <v>105</v>
      </c>
      <c r="H313" s="37">
        <v>1</v>
      </c>
      <c r="I313" s="46" t="s">
        <v>552</v>
      </c>
      <c r="J313" s="50"/>
      <c r="K313" s="81">
        <f t="shared" si="16"/>
        <v>1</v>
      </c>
      <c r="L313" s="81">
        <v>2</v>
      </c>
      <c r="M313" s="81">
        <f t="shared" si="17"/>
        <v>1</v>
      </c>
      <c r="N313" s="81" t="str">
        <f t="shared" si="18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('1','E0000312','ທໍ່ຢາງ  PVC  4"      ສິເຫລືອງ','','','','', '', '','','ເສັ້ນ',1,3,2,NOW(), 0, '0000-00-00 00:00:00', 0, '2',0,0 ); </v>
      </c>
      <c r="O313" s="81" t="str">
        <f t="shared" si="19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314" spans="1:15" ht="20.100000000000001" customHeight="1">
      <c r="A314" s="41">
        <v>313</v>
      </c>
      <c r="B314" s="34" t="s">
        <v>127</v>
      </c>
      <c r="C314" s="41" t="s">
        <v>2486</v>
      </c>
      <c r="D314" s="33" t="s">
        <v>2152</v>
      </c>
      <c r="E314" s="46" t="s">
        <v>1</v>
      </c>
      <c r="F314" s="52">
        <v>0</v>
      </c>
      <c r="G314" s="47" t="s">
        <v>105</v>
      </c>
      <c r="H314" s="37">
        <v>8</v>
      </c>
      <c r="I314" s="46" t="s">
        <v>552</v>
      </c>
      <c r="J314" s="50"/>
      <c r="K314" s="81">
        <f t="shared" si="16"/>
        <v>1</v>
      </c>
      <c r="L314" s="81">
        <v>2</v>
      </c>
      <c r="M314" s="81">
        <f t="shared" si="17"/>
        <v>1</v>
      </c>
      <c r="N314" s="81" t="str">
        <f t="shared" si="18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('1','E0000313','ທໍ່ຢາງ  PVC  20mm"  ສິຂາວ   4ແມັດ/ເສັ້ນ','','','','', '', '','','ເສັ້ນ',1,3,2,NOW(), 0, '0000-00-00 00:00:00', 0, '2',0,0 ); </v>
      </c>
      <c r="O314" s="81" t="str">
        <f t="shared" si="19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0,0,'8', 1, 1, 2, NOW(), 'ຮັບສິນຄ້າເຂົ້າໃໝ່', 'admin',' 0',0,0,0,'', '1','1','0000-00-00','-',NOW(),'-',NOW(),'-',NOW(),'1','1','','','');</v>
      </c>
    </row>
    <row r="315" spans="1:15" ht="20.100000000000001" customHeight="1">
      <c r="A315" s="41">
        <v>314</v>
      </c>
      <c r="B315" s="34" t="s">
        <v>127</v>
      </c>
      <c r="C315" s="41" t="s">
        <v>2487</v>
      </c>
      <c r="D315" s="33" t="s">
        <v>2153</v>
      </c>
      <c r="E315" s="46" t="s">
        <v>1</v>
      </c>
      <c r="F315" s="52">
        <v>0</v>
      </c>
      <c r="G315" s="47" t="s">
        <v>105</v>
      </c>
      <c r="H315" s="37">
        <v>2</v>
      </c>
      <c r="I315" s="46" t="s">
        <v>552</v>
      </c>
      <c r="J315" s="50"/>
      <c r="K315" s="81">
        <f t="shared" si="16"/>
        <v>1</v>
      </c>
      <c r="L315" s="81">
        <v>2</v>
      </c>
      <c r="M315" s="81">
        <f t="shared" si="17"/>
        <v>1</v>
      </c>
      <c r="N315" s="81" t="str">
        <f t="shared" si="18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('1','E0000314','ທໍ່ຢາງ  PVC  25mm"  ສິຂາວ   4ແມັດ/ເສັ້ນ','','','','', '', '','','ເສັ້ນ',1,3,2,NOW(), 0, '0000-00-00 00:00:00', 0, '2',0,0 ); </v>
      </c>
      <c r="O315" s="81" t="str">
        <f t="shared" si="19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0,0,'2', 1, 1, 2, NOW(), 'ຮັບສິນຄ້າເຂົ້າໃໝ່', 'admin',' 0',0,0,0,'', '1','1','0000-00-00','-',NOW(),'-',NOW(),'-',NOW(),'1','1','','','');</v>
      </c>
    </row>
    <row r="316" spans="1:15" ht="20.100000000000001" customHeight="1">
      <c r="A316" s="41">
        <v>315</v>
      </c>
      <c r="B316" s="34" t="s">
        <v>127</v>
      </c>
      <c r="C316" s="41" t="s">
        <v>2488</v>
      </c>
      <c r="D316" s="45" t="s">
        <v>2146</v>
      </c>
      <c r="E316" s="46" t="s">
        <v>1</v>
      </c>
      <c r="F316" s="52">
        <v>0</v>
      </c>
      <c r="G316" s="47" t="s">
        <v>105</v>
      </c>
      <c r="H316" s="37">
        <v>3</v>
      </c>
      <c r="I316" s="46" t="s">
        <v>552</v>
      </c>
      <c r="J316" s="50"/>
      <c r="K316" s="81">
        <f t="shared" si="16"/>
        <v>1</v>
      </c>
      <c r="L316" s="81">
        <v>2</v>
      </c>
      <c r="M316" s="81">
        <f t="shared" si="17"/>
        <v>1</v>
      </c>
      <c r="N316" s="81" t="str">
        <f t="shared" si="18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('1','E0000315','ທໍ່ຢາງດຳ  HDPE   63mm   6ແມັດ/ເສັ້ນ','','','','', '', '','','ເສັ້ນ',1,3,2,NOW(), 0, '0000-00-00 00:00:00', 0, '2',0,0 ); </v>
      </c>
      <c r="O316" s="81" t="str">
        <f t="shared" si="19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0,0,'3', 1, 1, 2, NOW(), 'ຮັບສິນຄ້າເຂົ້າໃໝ່', 'admin',' 0',0,0,0,'', '1','1','0000-00-00','-',NOW(),'-',NOW(),'-',NOW(),'1','1','','','');</v>
      </c>
    </row>
    <row r="317" spans="1:15" ht="20.100000000000001" customHeight="1">
      <c r="A317" s="41">
        <v>316</v>
      </c>
      <c r="B317" s="34" t="s">
        <v>127</v>
      </c>
      <c r="C317" s="41" t="s">
        <v>2489</v>
      </c>
      <c r="D317" s="45" t="s">
        <v>2147</v>
      </c>
      <c r="E317" s="46" t="s">
        <v>1</v>
      </c>
      <c r="F317" s="52">
        <v>0</v>
      </c>
      <c r="G317" s="47" t="s">
        <v>105</v>
      </c>
      <c r="H317" s="37">
        <v>27</v>
      </c>
      <c r="I317" s="163" t="s">
        <v>652</v>
      </c>
      <c r="J317" s="50"/>
      <c r="K317" s="81">
        <f t="shared" si="16"/>
        <v>1</v>
      </c>
      <c r="L317" s="81">
        <v>2</v>
      </c>
      <c r="M317" s="81">
        <f t="shared" si="17"/>
        <v>1</v>
      </c>
      <c r="N317" s="81" t="str">
        <f t="shared" si="18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('1','E0000316','ທໍ່ຢາງດຳ  HDPE   90mm   6ແມັດ/ເສັ້ນ','','','','', '', '','','ເສັ້ນ',1,3,2,NOW(), 0, '0000-00-00 00:00:00', 0, '2',0,0 ); </v>
      </c>
      <c r="O317" s="81" t="str">
        <f t="shared" si="19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0,0,'27', 1, 1, 2, NOW(), 'ຮັບສິນຄ້າເຂົ້າໃໝ່', 'admin',' 0',0,0,0,'', '1','1','0000-00-00','-',NOW(),'-',NOW(),'-',NOW(),'1','1','','','');</v>
      </c>
    </row>
    <row r="318" spans="1:15" ht="20.100000000000001" customHeight="1">
      <c r="A318" s="41">
        <v>317</v>
      </c>
      <c r="B318" s="34" t="s">
        <v>127</v>
      </c>
      <c r="C318" s="41" t="s">
        <v>2490</v>
      </c>
      <c r="D318" s="45" t="s">
        <v>2148</v>
      </c>
      <c r="E318" s="46" t="s">
        <v>1</v>
      </c>
      <c r="F318" s="52">
        <v>0</v>
      </c>
      <c r="G318" s="47" t="s">
        <v>105</v>
      </c>
      <c r="H318" s="52">
        <v>4</v>
      </c>
      <c r="I318" s="46" t="s">
        <v>552</v>
      </c>
      <c r="J318" s="50"/>
      <c r="K318" s="81">
        <f t="shared" si="16"/>
        <v>1</v>
      </c>
      <c r="L318" s="81">
        <v>2</v>
      </c>
      <c r="M318" s="81">
        <f t="shared" si="17"/>
        <v>1</v>
      </c>
      <c r="N318" s="81" t="str">
        <f t="shared" si="18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('1','E0000317','ທໍ່ຢາງດຳ  HDPE   110mm   6ແມັດ/ເສັ້ນ','','','','', '', '','','ເສັ້ນ',1,3,2,NOW(), 0, '0000-00-00 00:00:00', 0, '2',0,0 ); </v>
      </c>
      <c r="O318" s="81" t="str">
        <f t="shared" si="19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0,0,'4', 1, 1, 2, NOW(), 'ຮັບສິນຄ້າເຂົ້າໃໝ່', 'admin',' 0',0,0,0,'', '1','1','0000-00-00','-',NOW(),'-',NOW(),'-',NOW(),'1','1','','','');</v>
      </c>
    </row>
    <row r="319" spans="1:15" ht="20.100000000000001" customHeight="1">
      <c r="A319" s="41">
        <v>318</v>
      </c>
      <c r="B319" s="34" t="s">
        <v>127</v>
      </c>
      <c r="C319" s="41" t="s">
        <v>2491</v>
      </c>
      <c r="D319" s="45" t="s">
        <v>2149</v>
      </c>
      <c r="E319" s="46" t="s">
        <v>1</v>
      </c>
      <c r="F319" s="52">
        <v>0</v>
      </c>
      <c r="G319" s="47" t="s">
        <v>105</v>
      </c>
      <c r="H319" s="52">
        <v>2</v>
      </c>
      <c r="I319" s="46" t="s">
        <v>552</v>
      </c>
      <c r="J319" s="50"/>
      <c r="K319" s="81">
        <f t="shared" si="16"/>
        <v>1</v>
      </c>
      <c r="L319" s="81">
        <v>2</v>
      </c>
      <c r="M319" s="81">
        <f t="shared" si="17"/>
        <v>1</v>
      </c>
      <c r="N319" s="81" t="str">
        <f t="shared" si="18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('1','E0000318','ທໍ່ຢາງດຳ  HDPE   125mm   6ແມັດ/ເສັ້ນ','','','','', '', '','','ເສັ້ນ',1,3,2,NOW(), 0, '0000-00-00 00:00:00', 0, '2',0,0 ); </v>
      </c>
      <c r="O319" s="81" t="str">
        <f t="shared" si="19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0,0,'2', 1, 1, 2, NOW(), 'ຮັບສິນຄ້າເຂົ້າໃໝ່', 'admin',' 0',0,0,0,'', '1','1','0000-00-00','-',NOW(),'-',NOW(),'-',NOW(),'1','1','','','');</v>
      </c>
    </row>
    <row r="320" spans="1:15" ht="20.100000000000001" customHeight="1">
      <c r="A320" s="41">
        <v>319</v>
      </c>
      <c r="B320" s="34" t="s">
        <v>127</v>
      </c>
      <c r="C320" s="41" t="s">
        <v>2492</v>
      </c>
      <c r="D320" s="45" t="s">
        <v>2150</v>
      </c>
      <c r="E320" s="46" t="s">
        <v>1</v>
      </c>
      <c r="F320" s="52">
        <v>0</v>
      </c>
      <c r="G320" s="47" t="s">
        <v>105</v>
      </c>
      <c r="H320" s="52">
        <v>10</v>
      </c>
      <c r="I320" s="46" t="s">
        <v>552</v>
      </c>
      <c r="J320" s="50"/>
      <c r="K320" s="81">
        <f t="shared" si="16"/>
        <v>1</v>
      </c>
      <c r="L320" s="81">
        <v>2</v>
      </c>
      <c r="M320" s="81">
        <f t="shared" si="17"/>
        <v>1</v>
      </c>
      <c r="N320" s="81" t="str">
        <f t="shared" si="18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('1','E0000319','ທໍ່ຢາງດຳ  HDPE   140mm   6ແມັດ/ເສັ້ນ','','','','', '', '','','ເສັ້ນ',1,3,2,NOW(), 0, '0000-00-00 00:00:00', 0, '2',0,0 ); </v>
      </c>
      <c r="O320" s="81" t="str">
        <f t="shared" si="19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0,0,'10', 1, 1, 2, NOW(), 'ຮັບສິນຄ້າເຂົ້າໃໝ່', 'admin',' 0',0,0,0,'', '1','1','0000-00-00','-',NOW(),'-',NOW(),'-',NOW(),'1','1','','','');</v>
      </c>
    </row>
    <row r="321" spans="1:15" ht="20.100000000000001" customHeight="1">
      <c r="A321" s="41">
        <v>320</v>
      </c>
      <c r="B321" s="34" t="s">
        <v>127</v>
      </c>
      <c r="C321" s="41" t="s">
        <v>2493</v>
      </c>
      <c r="D321" s="45" t="s">
        <v>2151</v>
      </c>
      <c r="E321" s="46" t="s">
        <v>1</v>
      </c>
      <c r="F321" s="52">
        <v>0</v>
      </c>
      <c r="G321" s="47" t="s">
        <v>105</v>
      </c>
      <c r="H321" s="52">
        <v>3</v>
      </c>
      <c r="I321" s="46" t="s">
        <v>552</v>
      </c>
      <c r="J321" s="50"/>
      <c r="K321" s="81">
        <f t="shared" si="16"/>
        <v>1</v>
      </c>
      <c r="L321" s="81">
        <v>2</v>
      </c>
      <c r="M321" s="81">
        <f t="shared" si="17"/>
        <v>1</v>
      </c>
      <c r="N321" s="81" t="str">
        <f t="shared" si="18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('1','E0000320','ທໍ່ຢາງດຳ  HDPE   160mm   6ແມັດ/ເສັ້ນ','','','','', '', '','','ເສັ້ນ',1,3,2,NOW(), 0, '0000-00-00 00:00:00', 0, '2',0,0 ); </v>
      </c>
      <c r="O321" s="81" t="str">
        <f t="shared" si="19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0,0,'3', 1, 1, 2, NOW(), 'ຮັບສິນຄ້າເຂົ້າໃໝ່', 'admin',' 0',0,0,0,'', '1','1','0000-00-00','-',NOW(),'-',NOW(),'-',NOW(),'1','1','','','');</v>
      </c>
    </row>
    <row r="322" spans="1:15" ht="20.100000000000001" customHeight="1">
      <c r="A322" s="41">
        <v>321</v>
      </c>
      <c r="B322" s="34" t="s">
        <v>127</v>
      </c>
      <c r="C322" s="41" t="s">
        <v>2494</v>
      </c>
      <c r="D322" s="25" t="s">
        <v>26</v>
      </c>
      <c r="E322" s="26" t="s">
        <v>4</v>
      </c>
      <c r="F322" s="42">
        <v>0</v>
      </c>
      <c r="G322" s="43" t="s">
        <v>105</v>
      </c>
      <c r="H322" s="24">
        <v>305</v>
      </c>
      <c r="I322" s="163" t="s">
        <v>652</v>
      </c>
      <c r="J322" s="44" t="s">
        <v>551</v>
      </c>
      <c r="K322" s="81">
        <f t="shared" si="16"/>
        <v>1</v>
      </c>
      <c r="L322" s="81">
        <v>2</v>
      </c>
      <c r="M322" s="81">
        <f t="shared" si="17"/>
        <v>1</v>
      </c>
      <c r="N322" s="81" t="str">
        <f t="shared" si="18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('1','E0000321','ໜ້າກາກ  1T  WEG 6801 WK  ''Panasonic'' 10PCS/ກັບ','','','','', '', '','','ອັນ',1,3,2,NOW(), 0, '0000-00-00 00:00:00', 0, '2',0,0 ); </v>
      </c>
      <c r="O322" s="81" t="str">
        <f t="shared" si="19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0,0,'305', 1, 1, 2, NOW(), 'ຮັບສິນຄ້າເຂົ້າໃໝ່', 'admin',' 0',0,0,0,'', '1','1','0000-00-00','-',NOW(),'-',NOW(),'-',NOW(),'1','1','','','');</v>
      </c>
    </row>
    <row r="323" spans="1:15" ht="20.100000000000001" customHeight="1">
      <c r="A323" s="41">
        <v>322</v>
      </c>
      <c r="B323" s="34" t="s">
        <v>127</v>
      </c>
      <c r="C323" s="41" t="s">
        <v>2495</v>
      </c>
      <c r="D323" s="11" t="s">
        <v>2198</v>
      </c>
      <c r="E323" s="46" t="s">
        <v>4</v>
      </c>
      <c r="F323" s="48">
        <v>19</v>
      </c>
      <c r="G323" s="68" t="s">
        <v>671</v>
      </c>
      <c r="H323" s="48">
        <v>3</v>
      </c>
      <c r="I323" s="46" t="s">
        <v>569</v>
      </c>
      <c r="J323" s="39"/>
      <c r="K323" s="81">
        <f t="shared" ref="K323:K386" si="20">_xlfn.IFS(I323="ສາງລາຍວັນສຳນັກງານໃຫຍ່",1,I323="ພະແນກບໍລິຫານສຳນັກງານໃຫຍ່",2,I323="ໄອເຕັກສູນວາງສະແດງສິນຄ້າ",3,I323="ໄອເຕັກມໍລ",4,I323="ໄອເຕັກສວນນ້ຳ",5,I323="ທົ່ງຂັນຄຳມໍລ",6,TRUE,1)</f>
        <v>3</v>
      </c>
      <c r="L323" s="81">
        <v>2</v>
      </c>
      <c r="M323" s="81">
        <f t="shared" ref="M323:M386" si="21">_xlfn.IFS(G323="ກີບ",1,G323="ບາດ",3,G323="ໂດລາ",2,TRUE,1)</f>
        <v>3</v>
      </c>
      <c r="N323" s="81" t="str">
        <f t="shared" ref="N323:N386" si="22">"INSERT INTO tb_material(info_id, mBarcode, materialName, materialRemark, materialRemark1, materialRemark2, uname1, unitQty1,uname2, unitQty2, uname3, unitQty3,status_id,user_add,date_add,user_edit,date_edit, min_stock, kf_id, ingredient, mOpenStock) " &amp; " Values ('"&amp; K323 &amp;"','"&amp; C323 &amp;"','"&amp; D323 &amp;"','','','','', '', '','','" &amp; E323 &amp;"',1,3,2,NOW(), 0, '0000-00-00 00:00:00', 0, '"&amp; L323&amp;"',0,0 ); "</f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('3','E0000322','ໜ້າກາກ  2T  WEG 6801 WK  ''Panasonic'' 10PCS/ກັບ','','','','', '', '','','ອັນ',1,3,2,NOW(), 0, '0000-00-00 00:00:00', 0, '2',0,0 ); </v>
      </c>
      <c r="O323" s="81" t="str">
        <f t="shared" ref="O323:O386" si="23">"INSERT INTO tb_transactiond ( tranID, info_id, date_tran, materialID, unitQty1, unitQty2, unitQty3, tranType, status_id, user_add, date_add, Dremark, staffName,  pur_price, pur_tax, sale_price, receive_dis, location_addr, openID," &amp; "   dbch, exp_date,bill_no, bill_date,whouse_no, whouse_date, po_no, po_date, cur_id, lot_no, `release`, sector, po_file) " &amp; "
VALUES ('778899776655431', '"&amp;K323&amp;"', '2024-04-10', (SELECT MAX(materialID) as materialID FROM tb_material WHERE info_id= '"&amp;K323&amp;"'), 0,0,'"&amp;H323&amp;"', 1, 1, 2, NOW(), 'ຮັບສິນຄ້າເຂົ້າໃໝ່', 'admin',' "&amp;F323&amp;"',0,0,0,'', '1','1','0000-00-00','-',NOW(),'-',NOW(),'-',NOW(),'"&amp;M323&amp;"','1','','','');"</f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'3', '2024-04-10', (SELECT MAX(materialID) as materialID FROM tb_material WHERE info_id= '3'), 0,0,'3', 1, 1, 2, NOW(), 'ຮັບສິນຄ້າເຂົ້າໃໝ່', 'admin',' 19',0,0,0,'', '1','1','0000-00-00','-',NOW(),'-',NOW(),'-',NOW(),'3','1','','','');</v>
      </c>
    </row>
    <row r="324" spans="1:15" ht="20.100000000000001" customHeight="1">
      <c r="A324" s="41">
        <v>323</v>
      </c>
      <c r="B324" s="34" t="s">
        <v>127</v>
      </c>
      <c r="C324" s="41" t="s">
        <v>2496</v>
      </c>
      <c r="D324" s="11" t="s">
        <v>2196</v>
      </c>
      <c r="E324" s="46" t="s">
        <v>4</v>
      </c>
      <c r="F324" s="67">
        <v>19</v>
      </c>
      <c r="G324" s="68" t="s">
        <v>671</v>
      </c>
      <c r="H324" s="67">
        <v>2</v>
      </c>
      <c r="I324" s="46" t="s">
        <v>1456</v>
      </c>
      <c r="J324" s="39"/>
      <c r="K324" s="81">
        <f t="shared" si="20"/>
        <v>2</v>
      </c>
      <c r="L324" s="81">
        <v>2</v>
      </c>
      <c r="M324" s="81">
        <f t="shared" si="21"/>
        <v>3</v>
      </c>
      <c r="N324" s="81" t="str">
        <f t="shared" si="2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('2','E0000323','ໜ້າກາກ  3T  WEG 6801 WK  ''Panasonic'' 10PCS/ກັບ','','','','', '', '','','ອັນ',1,3,2,NOW(), 0, '0000-00-00 00:00:00', 0, '2',0,0 ); </v>
      </c>
      <c r="O324" s="81" t="str">
        <f t="shared" si="2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'2', '2024-04-10', (SELECT MAX(materialID) as materialID FROM tb_material WHERE info_id= '2'), 0,0,'2', 1, 1, 2, NOW(), 'ຮັບສິນຄ້າເຂົ້າໃໝ່', 'admin',' 19',0,0,0,'', '1','1','0000-00-00','-',NOW(),'-',NOW(),'-',NOW(),'3','1','','','');</v>
      </c>
    </row>
    <row r="325" spans="1:15" ht="20.100000000000001" customHeight="1">
      <c r="A325" s="41">
        <v>324</v>
      </c>
      <c r="B325" s="34" t="s">
        <v>127</v>
      </c>
      <c r="C325" s="41" t="s">
        <v>2497</v>
      </c>
      <c r="D325" s="11" t="s">
        <v>2196</v>
      </c>
      <c r="E325" s="46" t="s">
        <v>4</v>
      </c>
      <c r="F325" s="48">
        <v>111720</v>
      </c>
      <c r="G325" s="47" t="s">
        <v>105</v>
      </c>
      <c r="H325" s="48">
        <v>8</v>
      </c>
      <c r="I325" s="46" t="s">
        <v>570</v>
      </c>
      <c r="J325" s="39"/>
      <c r="K325" s="81">
        <f t="shared" si="20"/>
        <v>4</v>
      </c>
      <c r="L325" s="81">
        <v>2</v>
      </c>
      <c r="M325" s="81">
        <f t="shared" si="21"/>
        <v>1</v>
      </c>
      <c r="N325" s="81" t="str">
        <f t="shared" si="2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('4','E0000324','ໜ້າກາກ  3T  WEG 6801 WK  ''Panasonic'' 10PCS/ກັບ','','','','', '', '','','ອັນ',1,3,2,NOW(), 0, '0000-00-00 00:00:00', 0, '2',0,0 ); </v>
      </c>
      <c r="O325" s="81" t="str">
        <f t="shared" si="2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'4', '2024-04-10', (SELECT MAX(materialID) as materialID FROM tb_material WHERE info_id= '4'), 0,0,'8', 1, 1, 2, NOW(), 'ຮັບສິນຄ້າເຂົ້າໃໝ່', 'admin',' 111720',0,0,0,'', '1','1','0000-00-00','-',NOW(),'-',NOW(),'-',NOW(),'1','1','','','');</v>
      </c>
    </row>
    <row r="326" spans="1:15" ht="20.100000000000001" customHeight="1">
      <c r="A326" s="41">
        <v>325</v>
      </c>
      <c r="B326" s="34" t="s">
        <v>127</v>
      </c>
      <c r="C326" s="41" t="s">
        <v>2498</v>
      </c>
      <c r="D326" s="11" t="s">
        <v>2197</v>
      </c>
      <c r="E326" s="46" t="s">
        <v>4</v>
      </c>
      <c r="F326" s="52">
        <v>0</v>
      </c>
      <c r="G326" s="47" t="s">
        <v>105</v>
      </c>
      <c r="H326" s="52">
        <v>3</v>
      </c>
      <c r="I326" s="46" t="s">
        <v>552</v>
      </c>
      <c r="J326" s="39"/>
      <c r="K326" s="81">
        <f t="shared" si="20"/>
        <v>1</v>
      </c>
      <c r="L326" s="81">
        <v>2</v>
      </c>
      <c r="M326" s="81">
        <f t="shared" si="21"/>
        <v>1</v>
      </c>
      <c r="N326" s="81" t="str">
        <f t="shared" si="2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('1','E0000325','ໜ້າກາກ  6T  WEG 6801 WK  ''Panasonic'' 10PCS/ກັບ','','','','', '', '','','ອັນ',1,3,2,NOW(), 0, '0000-00-00 00:00:00', 0, '2',0,0 ); </v>
      </c>
      <c r="O326" s="81" t="str">
        <f t="shared" si="2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0,0,'3', 1, 1, 2, NOW(), 'ຮັບສິນຄ້າເຂົ້າໃໝ່', 'admin',' 0',0,0,0,'', '1','1','0000-00-00','-',NOW(),'-',NOW(),'-',NOW(),'1','1','','','');</v>
      </c>
    </row>
    <row r="327" spans="1:15" ht="20.100000000000001" customHeight="1">
      <c r="A327" s="41">
        <v>326</v>
      </c>
      <c r="B327" s="34" t="s">
        <v>127</v>
      </c>
      <c r="C327" s="41" t="s">
        <v>2499</v>
      </c>
      <c r="D327" s="45" t="s">
        <v>2195</v>
      </c>
      <c r="E327" s="46" t="s">
        <v>4</v>
      </c>
      <c r="F327" s="52">
        <v>0</v>
      </c>
      <c r="G327" s="47" t="s">
        <v>105</v>
      </c>
      <c r="H327" s="52">
        <v>130</v>
      </c>
      <c r="I327" s="46" t="s">
        <v>552</v>
      </c>
      <c r="J327" s="50"/>
      <c r="K327" s="81">
        <f t="shared" si="20"/>
        <v>1</v>
      </c>
      <c r="L327" s="81">
        <v>2</v>
      </c>
      <c r="M327" s="81">
        <f t="shared" si="21"/>
        <v>1</v>
      </c>
      <c r="N327" s="81" t="str">
        <f t="shared" si="2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('1','E0000326','ໜ້າກາກ  1T  FG1050H   ''Schneider'' ','','','','', '', '','','ອັນ',1,3,2,NOW(), 0, '0000-00-00 00:00:00', 0, '2',0,0 ); </v>
      </c>
      <c r="O327" s="81" t="str">
        <f t="shared" si="2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0,0,'130', 1, 1, 2, NOW(), 'ຮັບສິນຄ້າເຂົ້າໃໝ່', 'admin',' 0',0,0,0,'', '1','1','0000-00-00','-',NOW(),'-',NOW(),'-',NOW(),'1','1','','','');</v>
      </c>
    </row>
    <row r="328" spans="1:15" ht="20.100000000000001" customHeight="1">
      <c r="A328" s="41">
        <v>327</v>
      </c>
      <c r="B328" s="34" t="s">
        <v>127</v>
      </c>
      <c r="C328" s="41" t="s">
        <v>2500</v>
      </c>
      <c r="D328" s="45" t="s">
        <v>1892</v>
      </c>
      <c r="E328" s="46" t="s">
        <v>4</v>
      </c>
      <c r="F328" s="52">
        <v>0</v>
      </c>
      <c r="G328" s="47" t="s">
        <v>105</v>
      </c>
      <c r="H328" s="52">
        <v>12</v>
      </c>
      <c r="I328" s="46" t="s">
        <v>552</v>
      </c>
      <c r="J328" s="50"/>
      <c r="K328" s="81">
        <f t="shared" si="20"/>
        <v>1</v>
      </c>
      <c r="L328" s="81">
        <v>2</v>
      </c>
      <c r="M328" s="81">
        <f t="shared" si="21"/>
        <v>1</v>
      </c>
      <c r="N328" s="81" t="str">
        <f t="shared" si="2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('1','E0000327','ໜ້າກາກ  1T   FG1051H   ''Schneider'' ','','','','', '', '','','ອັນ',1,3,2,NOW(), 0, '0000-00-00 00:00:00', 0, '2',0,0 ); </v>
      </c>
      <c r="O328" s="81" t="str">
        <f t="shared" si="2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0,0,'12', 1, 1, 2, NOW(), 'ຮັບສິນຄ້າເຂົ້າໃໝ່', 'admin',' 0',0,0,0,'', '1','1','0000-00-00','-',NOW(),'-',NOW(),'-',NOW(),'1','1','','','');</v>
      </c>
    </row>
    <row r="329" spans="1:15" ht="20.100000000000001" customHeight="1">
      <c r="A329" s="41">
        <v>328</v>
      </c>
      <c r="B329" s="34" t="s">
        <v>127</v>
      </c>
      <c r="C329" s="41" t="s">
        <v>2501</v>
      </c>
      <c r="D329" s="45" t="s">
        <v>2191</v>
      </c>
      <c r="E329" s="46" t="s">
        <v>4</v>
      </c>
      <c r="F329" s="52">
        <v>0</v>
      </c>
      <c r="G329" s="47" t="s">
        <v>105</v>
      </c>
      <c r="H329" s="52">
        <v>51</v>
      </c>
      <c r="I329" s="46" t="s">
        <v>552</v>
      </c>
      <c r="J329" s="50"/>
      <c r="K329" s="81">
        <f t="shared" si="20"/>
        <v>1</v>
      </c>
      <c r="L329" s="81">
        <v>2</v>
      </c>
      <c r="M329" s="81">
        <f t="shared" si="21"/>
        <v>1</v>
      </c>
      <c r="N329" s="81" t="str">
        <f t="shared" si="2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('1','E0000328','ໜ້າກາກ  2T  FG1052H   ''Schneider'' ','','','','', '', '','','ອັນ',1,3,2,NOW(), 0, '0000-00-00 00:00:00', 0, '2',0,0 ); </v>
      </c>
      <c r="O329" s="81" t="str">
        <f t="shared" si="2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0,0,'51', 1, 1, 2, NOW(), 'ຮັບສິນຄ້າເຂົ້າໃໝ່', 'admin',' 0',0,0,0,'', '1','1','0000-00-00','-',NOW(),'-',NOW(),'-',NOW(),'1','1','','','');</v>
      </c>
    </row>
    <row r="330" spans="1:15" ht="20.100000000000001" customHeight="1">
      <c r="A330" s="41">
        <v>329</v>
      </c>
      <c r="B330" s="34" t="s">
        <v>127</v>
      </c>
      <c r="C330" s="41" t="s">
        <v>2502</v>
      </c>
      <c r="D330" s="45" t="s">
        <v>2193</v>
      </c>
      <c r="E330" s="46" t="s">
        <v>4</v>
      </c>
      <c r="F330" s="52">
        <v>0</v>
      </c>
      <c r="G330" s="47" t="s">
        <v>105</v>
      </c>
      <c r="H330" s="52">
        <v>204</v>
      </c>
      <c r="I330" s="46" t="s">
        <v>552</v>
      </c>
      <c r="J330" s="50"/>
      <c r="K330" s="81">
        <f t="shared" si="20"/>
        <v>1</v>
      </c>
      <c r="L330" s="81">
        <v>2</v>
      </c>
      <c r="M330" s="81">
        <f t="shared" si="21"/>
        <v>1</v>
      </c>
      <c r="N330" s="81" t="str">
        <f t="shared" si="2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('1','E0000329','ໜ້າກາກ  3T  FG1053H   ''Schneider'' ','','','','', '', '','','ອັນ',1,3,2,NOW(), 0, '0000-00-00 00:00:00', 0, '2',0,0 ); </v>
      </c>
      <c r="O330" s="81" t="str">
        <f t="shared" si="2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0,0,'204', 1, 1, 2, NOW(), 'ຮັບສິນຄ້າເຂົ້າໃໝ່', 'admin',' 0',0,0,0,'', '1','1','0000-00-00','-',NOW(),'-',NOW(),'-',NOW(),'1','1','','','');</v>
      </c>
    </row>
    <row r="331" spans="1:15" ht="20.100000000000001" customHeight="1">
      <c r="A331" s="41">
        <v>330</v>
      </c>
      <c r="B331" s="34" t="s">
        <v>127</v>
      </c>
      <c r="C331" s="41" t="s">
        <v>2503</v>
      </c>
      <c r="D331" s="45" t="s">
        <v>2194</v>
      </c>
      <c r="E331" s="46" t="s">
        <v>4</v>
      </c>
      <c r="F331" s="52">
        <v>0</v>
      </c>
      <c r="G331" s="47" t="s">
        <v>105</v>
      </c>
      <c r="H331" s="52">
        <v>1</v>
      </c>
      <c r="I331" s="46" t="s">
        <v>552</v>
      </c>
      <c r="J331" s="50"/>
      <c r="K331" s="81">
        <f t="shared" si="20"/>
        <v>1</v>
      </c>
      <c r="L331" s="81">
        <v>2</v>
      </c>
      <c r="M331" s="81">
        <f t="shared" si="21"/>
        <v>1</v>
      </c>
      <c r="N331" s="81" t="str">
        <f t="shared" si="2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('1','E0000330','ໜ້າກາກ  1T  ''bticino'' ','','','','', '', '','','ອັນ',1,3,2,NOW(), 0, '0000-00-00 00:00:00', 0, '2',0,0 ); </v>
      </c>
      <c r="O331" s="81" t="str">
        <f t="shared" si="2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332" spans="1:15" ht="20.100000000000001" customHeight="1">
      <c r="A332" s="41">
        <v>331</v>
      </c>
      <c r="B332" s="34" t="s">
        <v>127</v>
      </c>
      <c r="C332" s="41" t="s">
        <v>2504</v>
      </c>
      <c r="D332" s="45" t="s">
        <v>1891</v>
      </c>
      <c r="E332" s="46" t="s">
        <v>4</v>
      </c>
      <c r="F332" s="52">
        <v>0</v>
      </c>
      <c r="G332" s="47" t="s">
        <v>105</v>
      </c>
      <c r="H332" s="52">
        <v>1</v>
      </c>
      <c r="I332" s="46" t="s">
        <v>552</v>
      </c>
      <c r="J332" s="50"/>
      <c r="K332" s="81">
        <f t="shared" si="20"/>
        <v>1</v>
      </c>
      <c r="L332" s="81">
        <v>2</v>
      </c>
      <c r="M332" s="81">
        <f t="shared" si="21"/>
        <v>1</v>
      </c>
      <c r="N332" s="81" t="str">
        <f t="shared" si="2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('1','E0000331','ໜ້າກາກ  2T  ''bticino'' ','','','','', '', '','','ອັນ',1,3,2,NOW(), 0, '0000-00-00 00:00:00', 0, '2',0,0 ); </v>
      </c>
      <c r="O332" s="81" t="str">
        <f t="shared" si="2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333" spans="1:15" ht="20.100000000000001" customHeight="1">
      <c r="A333" s="41">
        <v>332</v>
      </c>
      <c r="B333" s="34" t="s">
        <v>127</v>
      </c>
      <c r="C333" s="41" t="s">
        <v>2505</v>
      </c>
      <c r="D333" s="45" t="s">
        <v>2199</v>
      </c>
      <c r="E333" s="46" t="s">
        <v>4</v>
      </c>
      <c r="F333" s="52">
        <v>0</v>
      </c>
      <c r="G333" s="47" t="s">
        <v>105</v>
      </c>
      <c r="H333" s="52">
        <v>8</v>
      </c>
      <c r="I333" s="46" t="s">
        <v>552</v>
      </c>
      <c r="J333" s="50"/>
      <c r="K333" s="81">
        <f t="shared" si="20"/>
        <v>1</v>
      </c>
      <c r="L333" s="81">
        <v>2</v>
      </c>
      <c r="M333" s="81">
        <f t="shared" si="21"/>
        <v>1</v>
      </c>
      <c r="N333" s="81" t="str">
        <f t="shared" si="2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('1','E0000332','ໜ້າກາກ  3T  ''bticino'' ','','','','', '', '','','ອັນ',1,3,2,NOW(), 0, '0000-00-00 00:00:00', 0, '2',0,0 ); </v>
      </c>
      <c r="O333" s="81" t="str">
        <f t="shared" si="2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0,0,'8', 1, 1, 2, NOW(), 'ຮັບສິນຄ້າເຂົ້າໃໝ່', 'admin',' 0',0,0,0,'', '1','1','0000-00-00','-',NOW(),'-',NOW(),'-',NOW(),'1','1','','','');</v>
      </c>
    </row>
    <row r="334" spans="1:15" ht="20.100000000000001" customHeight="1">
      <c r="A334" s="41">
        <v>333</v>
      </c>
      <c r="B334" s="34" t="s">
        <v>127</v>
      </c>
      <c r="C334" s="41" t="s">
        <v>2506</v>
      </c>
      <c r="D334" s="45" t="s">
        <v>2192</v>
      </c>
      <c r="E334" s="46" t="s">
        <v>4</v>
      </c>
      <c r="F334" s="52">
        <v>0</v>
      </c>
      <c r="G334" s="47" t="s">
        <v>105</v>
      </c>
      <c r="H334" s="52">
        <v>8</v>
      </c>
      <c r="I334" s="46" t="s">
        <v>552</v>
      </c>
      <c r="J334" s="50"/>
      <c r="K334" s="81">
        <f t="shared" si="20"/>
        <v>1</v>
      </c>
      <c r="L334" s="81">
        <v>2</v>
      </c>
      <c r="M334" s="81">
        <f t="shared" si="21"/>
        <v>1</v>
      </c>
      <c r="N334" s="81" t="str">
        <f t="shared" si="2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('1','E0000333','ໜ້າກາກ  2T  ''MATSUKAMI MS 1993W'' ','','','','', '', '','','ອັນ',1,3,2,NOW(), 0, '0000-00-00 00:00:00', 0, '2',0,0 ); </v>
      </c>
      <c r="O334" s="81" t="str">
        <f t="shared" si="2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0,0,'8', 1, 1, 2, NOW(), 'ຮັບສິນຄ້າເຂົ້າໃໝ່', 'admin',' 0',0,0,0,'', '1','1','0000-00-00','-',NOW(),'-',NOW(),'-',NOW(),'1','1','','','');</v>
      </c>
    </row>
    <row r="335" spans="1:15" ht="20.100000000000001" customHeight="1">
      <c r="A335" s="41">
        <v>334</v>
      </c>
      <c r="B335" s="34" t="s">
        <v>127</v>
      </c>
      <c r="C335" s="41" t="s">
        <v>2507</v>
      </c>
      <c r="D335" s="45" t="s">
        <v>2201</v>
      </c>
      <c r="E335" s="46" t="s">
        <v>4</v>
      </c>
      <c r="F335" s="52">
        <v>0</v>
      </c>
      <c r="G335" s="47" t="s">
        <v>105</v>
      </c>
      <c r="H335" s="52">
        <v>15</v>
      </c>
      <c r="I335" s="46" t="s">
        <v>552</v>
      </c>
      <c r="J335" s="50"/>
      <c r="K335" s="81">
        <f t="shared" si="20"/>
        <v>1</v>
      </c>
      <c r="L335" s="81">
        <v>2</v>
      </c>
      <c r="M335" s="81">
        <f t="shared" si="21"/>
        <v>1</v>
      </c>
      <c r="N335" s="81" t="str">
        <f t="shared" si="2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('1','E0000334','ໜ້າກາກ  1T  WNG6801W   ''National'' ','','','','', '', '','','ອັນ',1,3,2,NOW(), 0, '0000-00-00 00:00:00', 0, '2',0,0 ); </v>
      </c>
      <c r="O335" s="81" t="str">
        <f t="shared" si="2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0,0,'15', 1, 1, 2, NOW(), 'ຮັບສິນຄ້າເຂົ້າໃໝ່', 'admin',' 0',0,0,0,'', '1','1','0000-00-00','-',NOW(),'-',NOW(),'-',NOW(),'1','1','','','');</v>
      </c>
    </row>
    <row r="336" spans="1:15" ht="20.100000000000001" customHeight="1">
      <c r="A336" s="41">
        <v>335</v>
      </c>
      <c r="B336" s="34" t="s">
        <v>127</v>
      </c>
      <c r="C336" s="41" t="s">
        <v>2508</v>
      </c>
      <c r="D336" s="45" t="s">
        <v>2200</v>
      </c>
      <c r="E336" s="46" t="s">
        <v>4</v>
      </c>
      <c r="F336" s="52">
        <v>0</v>
      </c>
      <c r="G336" s="47" t="s">
        <v>105</v>
      </c>
      <c r="H336" s="52">
        <v>30</v>
      </c>
      <c r="I336" s="46" t="s">
        <v>552</v>
      </c>
      <c r="J336" s="50"/>
      <c r="K336" s="81">
        <f t="shared" si="20"/>
        <v>1</v>
      </c>
      <c r="L336" s="81">
        <v>2</v>
      </c>
      <c r="M336" s="81">
        <f t="shared" si="21"/>
        <v>1</v>
      </c>
      <c r="N336" s="81" t="str">
        <f t="shared" si="2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('1','E0000335','ໜ້າກາກ  3T  WNG6803W   ''National'' ','','','','', '', '','','ອັນ',1,3,2,NOW(), 0, '0000-00-00 00:00:00', 0, '2',0,0 ); </v>
      </c>
      <c r="O336" s="81" t="str">
        <f t="shared" si="2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0,0,'30', 1, 1, 2, NOW(), 'ຮັບສິນຄ້າເຂົ້າໃໝ່', 'admin',' 0',0,0,0,'', '1','1','0000-00-00','-',NOW(),'-',NOW(),'-',NOW(),'1','1','','','');</v>
      </c>
    </row>
    <row r="337" spans="1:15" ht="20.100000000000001" customHeight="1">
      <c r="A337" s="41">
        <v>336</v>
      </c>
      <c r="B337" s="34" t="s">
        <v>127</v>
      </c>
      <c r="C337" s="41" t="s">
        <v>2509</v>
      </c>
      <c r="D337" s="45" t="s">
        <v>1890</v>
      </c>
      <c r="E337" s="46" t="s">
        <v>4</v>
      </c>
      <c r="F337" s="52">
        <v>0</v>
      </c>
      <c r="G337" s="47" t="s">
        <v>105</v>
      </c>
      <c r="H337" s="52">
        <v>10</v>
      </c>
      <c r="I337" s="46" t="s">
        <v>552</v>
      </c>
      <c r="J337" s="50"/>
      <c r="K337" s="81">
        <f t="shared" si="20"/>
        <v>1</v>
      </c>
      <c r="L337" s="81">
        <v>2</v>
      </c>
      <c r="M337" s="81">
        <f t="shared" si="21"/>
        <v>1</v>
      </c>
      <c r="N337" s="81" t="str">
        <f t="shared" si="2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('1','E0000336','ໜ້າກາກ  6T  WNG6806W   ''National'' ','','','','', '', '','','ອັນ',1,3,2,NOW(), 0, '0000-00-00 00:00:00', 0, '2',0,0 ); </v>
      </c>
      <c r="O337" s="81" t="str">
        <f t="shared" si="2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0,0,'10', 1, 1, 2, NOW(), 'ຮັບສິນຄ້າເຂົ້າໃໝ່', 'admin',' 0',0,0,0,'', '1','1','0000-00-00','-',NOW(),'-',NOW(),'-',NOW(),'1','1','','','');</v>
      </c>
    </row>
    <row r="338" spans="1:15" ht="20.100000000000001" customHeight="1">
      <c r="A338" s="41">
        <v>337</v>
      </c>
      <c r="B338" s="34" t="s">
        <v>127</v>
      </c>
      <c r="C338" s="41" t="s">
        <v>2510</v>
      </c>
      <c r="D338" s="45" t="s">
        <v>2202</v>
      </c>
      <c r="E338" s="46" t="s">
        <v>4</v>
      </c>
      <c r="F338" s="52">
        <v>0</v>
      </c>
      <c r="G338" s="47" t="s">
        <v>105</v>
      </c>
      <c r="H338" s="52">
        <v>5</v>
      </c>
      <c r="I338" s="46" t="s">
        <v>552</v>
      </c>
      <c r="J338" s="50"/>
      <c r="K338" s="81">
        <f t="shared" si="20"/>
        <v>1</v>
      </c>
      <c r="L338" s="81">
        <v>2</v>
      </c>
      <c r="M338" s="81">
        <f t="shared" si="21"/>
        <v>1</v>
      </c>
      <c r="N338" s="81" t="str">
        <f t="shared" si="2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('1','E0000337','ໜ້າກາກ  3T  WEG 7903  ''ກັນນໍ້າ ''','','','','', '', '','','ອັນ',1,3,2,NOW(), 0, '0000-00-00 00:00:00', 0, '2',0,0 ); </v>
      </c>
      <c r="O338" s="81" t="str">
        <f t="shared" si="2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0,0,'5', 1, 1, 2, NOW(), 'ຮັບສິນຄ້າເຂົ້າໃໝ່', 'admin',' 0',0,0,0,'', '1','1','0000-00-00','-',NOW(),'-',NOW(),'-',NOW(),'1','1','','','');</v>
      </c>
    </row>
    <row r="339" spans="1:15" ht="20.100000000000001" customHeight="1">
      <c r="A339" s="41">
        <v>338</v>
      </c>
      <c r="B339" s="34" t="s">
        <v>127</v>
      </c>
      <c r="C339" s="41" t="s">
        <v>2511</v>
      </c>
      <c r="D339" s="45" t="s">
        <v>2203</v>
      </c>
      <c r="E339" s="46" t="s">
        <v>4</v>
      </c>
      <c r="F339" s="52">
        <v>0</v>
      </c>
      <c r="G339" s="47" t="s">
        <v>105</v>
      </c>
      <c r="H339" s="52">
        <v>640</v>
      </c>
      <c r="I339" s="46" t="s">
        <v>552</v>
      </c>
      <c r="J339" s="50"/>
      <c r="K339" s="81">
        <f t="shared" si="20"/>
        <v>1</v>
      </c>
      <c r="L339" s="81">
        <v>2</v>
      </c>
      <c r="M339" s="81">
        <f t="shared" si="21"/>
        <v>1</v>
      </c>
      <c r="N339" s="81" t="str">
        <f t="shared" si="2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('1','E0000338','ບາຫລາດ ໂຄມໄຟ  LED Driver (13-18)X1W','','','','', '', '','','ອັນ',1,3,2,NOW(), 0, '0000-00-00 00:00:00', 0, '2',0,0 ); </v>
      </c>
      <c r="O339" s="81" t="str">
        <f t="shared" si="2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0,0,'640', 1, 1, 2, NOW(), 'ຮັບສິນຄ້າເຂົ້າໃໝ່', 'admin',' 0',0,0,0,'', '1','1','0000-00-00','-',NOW(),'-',NOW(),'-',NOW(),'1','1','','','');</v>
      </c>
    </row>
    <row r="340" spans="1:15" ht="20.100000000000001" customHeight="1">
      <c r="A340" s="41">
        <v>339</v>
      </c>
      <c r="B340" s="34" t="s">
        <v>127</v>
      </c>
      <c r="C340" s="41" t="s">
        <v>2512</v>
      </c>
      <c r="D340" s="45" t="s">
        <v>1889</v>
      </c>
      <c r="E340" s="46" t="s">
        <v>4</v>
      </c>
      <c r="F340" s="52">
        <v>0</v>
      </c>
      <c r="G340" s="47" t="s">
        <v>105</v>
      </c>
      <c r="H340" s="52">
        <v>2</v>
      </c>
      <c r="I340" s="46" t="s">
        <v>552</v>
      </c>
      <c r="J340" s="50"/>
      <c r="K340" s="81">
        <f t="shared" si="20"/>
        <v>1</v>
      </c>
      <c r="L340" s="81">
        <v>2</v>
      </c>
      <c r="M340" s="81">
        <f t="shared" si="21"/>
        <v>1</v>
      </c>
      <c r="N340" s="81" t="str">
        <f t="shared" si="2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('1','E0000339','ບາຫລາດ  GATA     1000W  (ດອກແສງຈັນ)','','','','', '', '','','ອັນ',1,3,2,NOW(), 0, '0000-00-00 00:00:00', 0, '2',0,0 ); </v>
      </c>
      <c r="O340" s="81" t="str">
        <f t="shared" si="2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0,0,'2', 1, 1, 2, NOW(), 'ຮັບສິນຄ້າເຂົ້າໃໝ່', 'admin',' 0',0,0,0,'', '1','1','0000-00-00','-',NOW(),'-',NOW(),'-',NOW(),'1','1','','','');</v>
      </c>
    </row>
    <row r="341" spans="1:15" ht="20.100000000000001" customHeight="1">
      <c r="A341" s="41">
        <v>340</v>
      </c>
      <c r="B341" s="34" t="s">
        <v>127</v>
      </c>
      <c r="C341" s="41" t="s">
        <v>2513</v>
      </c>
      <c r="D341" s="33" t="s">
        <v>1888</v>
      </c>
      <c r="E341" s="34" t="s">
        <v>4</v>
      </c>
      <c r="F341" s="36">
        <v>92</v>
      </c>
      <c r="G341" s="68" t="s">
        <v>671</v>
      </c>
      <c r="H341" s="36">
        <v>16</v>
      </c>
      <c r="I341" s="34" t="s">
        <v>569</v>
      </c>
      <c r="J341" s="50"/>
      <c r="K341" s="81">
        <f t="shared" si="20"/>
        <v>3</v>
      </c>
      <c r="L341" s="81">
        <v>2</v>
      </c>
      <c r="M341" s="81">
        <f t="shared" si="21"/>
        <v>3</v>
      </c>
      <c r="N341" s="81" t="str">
        <f t="shared" si="2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('3','E0000340','ເບກເກີ   2P  10A 1E 240V AC  HB   ''Panasonic''','','','','', '', '','','ອັນ',1,3,2,NOW(), 0, '0000-00-00 00:00:00', 0, '2',0,0 ); </v>
      </c>
      <c r="O341" s="81" t="str">
        <f t="shared" si="2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'3', '2024-04-10', (SELECT MAX(materialID) as materialID FROM tb_material WHERE info_id= '3'), 0,0,'16', 1, 1, 2, NOW(), 'ຮັບສິນຄ້າເຂົ້າໃໝ່', 'admin',' 92',0,0,0,'', '1','1','0000-00-00','-',NOW(),'-',NOW(),'-',NOW(),'3','1','','','');</v>
      </c>
    </row>
    <row r="342" spans="1:15" ht="20.100000000000001" customHeight="1">
      <c r="A342" s="41">
        <v>341</v>
      </c>
      <c r="B342" s="34" t="s">
        <v>127</v>
      </c>
      <c r="C342" s="41" t="s">
        <v>2514</v>
      </c>
      <c r="D342" s="33" t="s">
        <v>1888</v>
      </c>
      <c r="E342" s="34" t="s">
        <v>4</v>
      </c>
      <c r="F342" s="37">
        <v>0</v>
      </c>
      <c r="G342" s="47" t="s">
        <v>105</v>
      </c>
      <c r="H342" s="37">
        <v>14</v>
      </c>
      <c r="I342" s="34" t="s">
        <v>552</v>
      </c>
      <c r="J342" s="50"/>
      <c r="K342" s="81">
        <f t="shared" si="20"/>
        <v>1</v>
      </c>
      <c r="L342" s="81">
        <v>2</v>
      </c>
      <c r="M342" s="81">
        <f t="shared" si="21"/>
        <v>1</v>
      </c>
      <c r="N342" s="81" t="str">
        <f t="shared" si="2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('1','E0000341','ເບກເກີ   2P  10A 1E 240V AC  HB   ''Panasonic''','','','','', '', '','','ອັນ',1,3,2,NOW(), 0, '0000-00-00 00:00:00', 0, '2',0,0 ); </v>
      </c>
      <c r="O342" s="81" t="str">
        <f t="shared" si="2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0,0,'14', 1, 1, 2, NOW(), 'ຮັບສິນຄ້າເຂົ້າໃໝ່', 'admin',' 0',0,0,0,'', '1','1','0000-00-00','-',NOW(),'-',NOW(),'-',NOW(),'1','1','','','');</v>
      </c>
    </row>
    <row r="343" spans="1:15" ht="20.100000000000001" customHeight="1">
      <c r="A343" s="41">
        <v>342</v>
      </c>
      <c r="B343" s="34" t="s">
        <v>127</v>
      </c>
      <c r="C343" s="41" t="s">
        <v>2515</v>
      </c>
      <c r="D343" s="45" t="s">
        <v>1887</v>
      </c>
      <c r="E343" s="46" t="s">
        <v>4</v>
      </c>
      <c r="F343" s="48">
        <v>110</v>
      </c>
      <c r="G343" s="68" t="s">
        <v>671</v>
      </c>
      <c r="H343" s="48">
        <v>18</v>
      </c>
      <c r="I343" s="46" t="s">
        <v>569</v>
      </c>
      <c r="J343" s="50"/>
      <c r="K343" s="81">
        <f t="shared" si="20"/>
        <v>3</v>
      </c>
      <c r="L343" s="81">
        <v>2</v>
      </c>
      <c r="M343" s="81">
        <f t="shared" si="21"/>
        <v>3</v>
      </c>
      <c r="N343" s="81" t="str">
        <f t="shared" si="2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('3','E0000342','ເບກເກີ   2P  15A 1E 240V AC  HB   ''Panasonic''','','','','', '', '','','ອັນ',1,3,2,NOW(), 0, '0000-00-00 00:00:00', 0, '2',0,0 ); </v>
      </c>
      <c r="O343" s="81" t="str">
        <f t="shared" si="2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'3', '2024-04-10', (SELECT MAX(materialID) as materialID FROM tb_material WHERE info_id= '3'), 0,0,'18', 1, 1, 2, NOW(), 'ຮັບສິນຄ້າເຂົ້າໃໝ່', 'admin',' 110',0,0,0,'', '1','1','0000-00-00','-',NOW(),'-',NOW(),'-',NOW(),'3','1','','','');</v>
      </c>
    </row>
    <row r="344" spans="1:15" ht="20.100000000000001" customHeight="1">
      <c r="A344" s="41">
        <v>343</v>
      </c>
      <c r="B344" s="34" t="s">
        <v>127</v>
      </c>
      <c r="C344" s="41" t="s">
        <v>2516</v>
      </c>
      <c r="D344" s="45" t="s">
        <v>1886</v>
      </c>
      <c r="E344" s="46" t="s">
        <v>95</v>
      </c>
      <c r="F344" s="48">
        <v>85</v>
      </c>
      <c r="G344" s="68" t="s">
        <v>671</v>
      </c>
      <c r="H344" s="48">
        <v>1</v>
      </c>
      <c r="I344" s="46" t="s">
        <v>612</v>
      </c>
      <c r="J344" s="50"/>
      <c r="K344" s="81">
        <f t="shared" si="20"/>
        <v>5</v>
      </c>
      <c r="L344" s="81">
        <v>2</v>
      </c>
      <c r="M344" s="81">
        <f t="shared" si="21"/>
        <v>3</v>
      </c>
      <c r="N344" s="81" t="str">
        <f t="shared" si="2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('5','E0000343','ເບກເກີ   2P  16A HACO','','','','', '', '','','ໜ່ວຍ',1,3,2,NOW(), 0, '0000-00-00 00:00:00', 0, '2',0,0 ); </v>
      </c>
      <c r="O344" s="81" t="str">
        <f t="shared" si="2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'5', '2024-04-10', (SELECT MAX(materialID) as materialID FROM tb_material WHERE info_id= '5'), 0,0,'1', 1, 1, 2, NOW(), 'ຮັບສິນຄ້າເຂົ້າໃໝ່', 'admin',' 85',0,0,0,'', '1','1','0000-00-00','-',NOW(),'-',NOW(),'-',NOW(),'3','1','','','');</v>
      </c>
    </row>
    <row r="345" spans="1:15" ht="20.100000000000001" customHeight="1">
      <c r="A345" s="41">
        <v>344</v>
      </c>
      <c r="B345" s="34" t="s">
        <v>127</v>
      </c>
      <c r="C345" s="41" t="s">
        <v>2517</v>
      </c>
      <c r="D345" s="45" t="s">
        <v>1885</v>
      </c>
      <c r="E345" s="46" t="s">
        <v>4</v>
      </c>
      <c r="F345" s="48">
        <v>450</v>
      </c>
      <c r="G345" s="68" t="s">
        <v>671</v>
      </c>
      <c r="H345" s="48">
        <v>9</v>
      </c>
      <c r="I345" s="46" t="s">
        <v>569</v>
      </c>
      <c r="J345" s="50"/>
      <c r="K345" s="81">
        <f t="shared" si="20"/>
        <v>3</v>
      </c>
      <c r="L345" s="81">
        <v>2</v>
      </c>
      <c r="M345" s="81">
        <f t="shared" si="21"/>
        <v>3</v>
      </c>
      <c r="N345" s="81" t="str">
        <f t="shared" si="2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('3','E0000344','ເບກເກີ   2P  30A    '' Mitsubishi ''','','','','', '', '','','ອັນ',1,3,2,NOW(), 0, '0000-00-00 00:00:00', 0, '2',0,0 ); </v>
      </c>
      <c r="O345" s="81" t="str">
        <f t="shared" si="2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'3', '2024-04-10', (SELECT MAX(materialID) as materialID FROM tb_material WHERE info_id= '3'), 0,0,'9', 1, 1, 2, NOW(), 'ຮັບສິນຄ້າເຂົ້າໃໝ່', 'admin',' 450',0,0,0,'', '1','1','0000-00-00','-',NOW(),'-',NOW(),'-',NOW(),'3','1','','','');</v>
      </c>
    </row>
    <row r="346" spans="1:15" ht="20.100000000000001" customHeight="1">
      <c r="A346" s="41">
        <v>345</v>
      </c>
      <c r="B346" s="34" t="s">
        <v>127</v>
      </c>
      <c r="C346" s="41" t="s">
        <v>2518</v>
      </c>
      <c r="D346" s="45" t="s">
        <v>2165</v>
      </c>
      <c r="E346" s="46" t="s">
        <v>4</v>
      </c>
      <c r="F346" s="52">
        <v>0</v>
      </c>
      <c r="G346" s="47" t="s">
        <v>105</v>
      </c>
      <c r="H346" s="52">
        <v>6</v>
      </c>
      <c r="I346" s="46" t="s">
        <v>552</v>
      </c>
      <c r="J346" s="50"/>
      <c r="K346" s="81">
        <f t="shared" si="20"/>
        <v>1</v>
      </c>
      <c r="L346" s="81">
        <v>2</v>
      </c>
      <c r="M346" s="81">
        <f t="shared" si="21"/>
        <v>1</v>
      </c>
      <c r="N346" s="81" t="str">
        <f t="shared" si="2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('1','E0000345','ເບກເກີ   2P  80A    ''Takamura''','','','','', '', '','','ອັນ',1,3,2,NOW(), 0, '0000-00-00 00:00:00', 0, '2',0,0 ); </v>
      </c>
      <c r="O346" s="81" t="str">
        <f t="shared" si="2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0,0,'6', 1, 1, 2, NOW(), 'ຮັບສິນຄ້າເຂົ້າໃໝ່', 'admin',' 0',0,0,0,'', '1','1','0000-00-00','-',NOW(),'-',NOW(),'-',NOW(),'1','1','','','');</v>
      </c>
    </row>
    <row r="347" spans="1:15" ht="20.100000000000001" customHeight="1">
      <c r="A347" s="41">
        <v>346</v>
      </c>
      <c r="B347" s="34" t="s">
        <v>127</v>
      </c>
      <c r="C347" s="41" t="s">
        <v>2519</v>
      </c>
      <c r="D347" s="45" t="s">
        <v>2169</v>
      </c>
      <c r="E347" s="46" t="s">
        <v>4</v>
      </c>
      <c r="F347" s="52">
        <v>0</v>
      </c>
      <c r="G347" s="47" t="s">
        <v>105</v>
      </c>
      <c r="H347" s="52">
        <v>4</v>
      </c>
      <c r="I347" s="46" t="s">
        <v>552</v>
      </c>
      <c r="J347" s="50"/>
      <c r="K347" s="81">
        <f t="shared" si="20"/>
        <v>1</v>
      </c>
      <c r="L347" s="81">
        <v>2</v>
      </c>
      <c r="M347" s="81">
        <f t="shared" si="21"/>
        <v>1</v>
      </c>
      <c r="N347" s="81" t="str">
        <f t="shared" si="2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('1','E0000346','ເບກເກີ   3P  40A    ''Schneider Electric''','','','','', '', '','','ອັນ',1,3,2,NOW(), 0, '0000-00-00 00:00:00', 0, '2',0,0 ); </v>
      </c>
      <c r="O347" s="81" t="str">
        <f t="shared" si="2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0,0,'4', 1, 1, 2, NOW(), 'ຮັບສິນຄ້າເຂົ້າໃໝ່', 'admin',' 0',0,0,0,'', '1','1','0000-00-00','-',NOW(),'-',NOW(),'-',NOW(),'1','1','','','');</v>
      </c>
    </row>
    <row r="348" spans="1:15" ht="20.100000000000001" customHeight="1">
      <c r="A348" s="41">
        <v>347</v>
      </c>
      <c r="B348" s="34" t="s">
        <v>127</v>
      </c>
      <c r="C348" s="41" t="s">
        <v>2520</v>
      </c>
      <c r="D348" s="45" t="s">
        <v>2168</v>
      </c>
      <c r="E348" s="46" t="s">
        <v>4</v>
      </c>
      <c r="F348" s="52">
        <v>0</v>
      </c>
      <c r="G348" s="47" t="s">
        <v>105</v>
      </c>
      <c r="H348" s="52">
        <v>3</v>
      </c>
      <c r="I348" s="46" t="s">
        <v>552</v>
      </c>
      <c r="J348" s="50"/>
      <c r="K348" s="81">
        <f t="shared" si="20"/>
        <v>1</v>
      </c>
      <c r="L348" s="81">
        <v>2</v>
      </c>
      <c r="M348" s="81">
        <f t="shared" si="21"/>
        <v>1</v>
      </c>
      <c r="N348" s="81" t="str">
        <f t="shared" si="2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('1','E0000347','ເບກເກີ   3P  50A    ''Schneider Electric''','','','','', '', '','','ອັນ',1,3,2,NOW(), 0, '0000-00-00 00:00:00', 0, '2',0,0 ); </v>
      </c>
      <c r="O348" s="81" t="str">
        <f t="shared" si="2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0,0,'3', 1, 1, 2, NOW(), 'ຮັບສິນຄ້າເຂົ້າໃໝ່', 'admin',' 0',0,0,0,'', '1','1','0000-00-00','-',NOW(),'-',NOW(),'-',NOW(),'1','1','','','');</v>
      </c>
    </row>
    <row r="349" spans="1:15" ht="20.100000000000001" customHeight="1">
      <c r="A349" s="41">
        <v>348</v>
      </c>
      <c r="B349" s="34" t="s">
        <v>127</v>
      </c>
      <c r="C349" s="41" t="s">
        <v>2521</v>
      </c>
      <c r="D349" s="45" t="s">
        <v>2167</v>
      </c>
      <c r="E349" s="46" t="s">
        <v>4</v>
      </c>
      <c r="F349" s="48">
        <v>1250</v>
      </c>
      <c r="G349" s="68" t="s">
        <v>671</v>
      </c>
      <c r="H349" s="48">
        <v>3</v>
      </c>
      <c r="I349" s="46" t="s">
        <v>569</v>
      </c>
      <c r="J349" s="50"/>
      <c r="K349" s="81">
        <f t="shared" si="20"/>
        <v>3</v>
      </c>
      <c r="L349" s="81">
        <v>2</v>
      </c>
      <c r="M349" s="81">
        <f t="shared" si="21"/>
        <v>3</v>
      </c>
      <c r="N349" s="81" t="str">
        <f t="shared" si="2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('3','E0000348','ເບກເກີ   3P  60A    ''Schneider Electric''','','','','', '', '','','ອັນ',1,3,2,NOW(), 0, '0000-00-00 00:00:00', 0, '2',0,0 ); </v>
      </c>
      <c r="O349" s="81" t="str">
        <f t="shared" si="2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'3', '2024-04-10', (SELECT MAX(materialID) as materialID FROM tb_material WHERE info_id= '3'), 0,0,'3', 1, 1, 2, NOW(), 'ຮັບສິນຄ້າເຂົ້າໃໝ່', 'admin',' 1250',0,0,0,'', '1','1','0000-00-00','-',NOW(),'-',NOW(),'-',NOW(),'3','1','','','');</v>
      </c>
    </row>
    <row r="350" spans="1:15" ht="20.100000000000001" customHeight="1">
      <c r="A350" s="41">
        <v>349</v>
      </c>
      <c r="B350" s="34" t="s">
        <v>127</v>
      </c>
      <c r="C350" s="41" t="s">
        <v>2522</v>
      </c>
      <c r="D350" s="45" t="s">
        <v>1884</v>
      </c>
      <c r="E350" s="46" t="s">
        <v>4</v>
      </c>
      <c r="F350" s="52">
        <v>0</v>
      </c>
      <c r="G350" s="47" t="s">
        <v>105</v>
      </c>
      <c r="H350" s="52">
        <v>2</v>
      </c>
      <c r="I350" s="46" t="s">
        <v>552</v>
      </c>
      <c r="J350" s="50"/>
      <c r="K350" s="81">
        <f t="shared" si="20"/>
        <v>1</v>
      </c>
      <c r="L350" s="81">
        <v>2</v>
      </c>
      <c r="M350" s="81">
        <f t="shared" si="21"/>
        <v>1</v>
      </c>
      <c r="N350" s="81" t="str">
        <f t="shared" si="2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('1','E0000349','ເບກເກີ   3P  50A    ''Mitsubishi''','','','','', '', '','','ອັນ',1,3,2,NOW(), 0, '0000-00-00 00:00:00', 0, '2',0,0 ); </v>
      </c>
      <c r="O350" s="81" t="str">
        <f t="shared" si="2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0,0,'2', 1, 1, 2, NOW(), 'ຮັບສິນຄ້າເຂົ້າໃໝ່', 'admin',' 0',0,0,0,'', '1','1','0000-00-00','-',NOW(),'-',NOW(),'-',NOW(),'1','1','','','');</v>
      </c>
    </row>
    <row r="351" spans="1:15" ht="20.100000000000001" customHeight="1">
      <c r="A351" s="41">
        <v>350</v>
      </c>
      <c r="B351" s="34" t="s">
        <v>127</v>
      </c>
      <c r="C351" s="41" t="s">
        <v>2523</v>
      </c>
      <c r="D351" s="45" t="s">
        <v>2166</v>
      </c>
      <c r="E351" s="46" t="s">
        <v>4</v>
      </c>
      <c r="F351" s="48">
        <v>731500</v>
      </c>
      <c r="G351" s="47" t="s">
        <v>105</v>
      </c>
      <c r="H351" s="48">
        <v>1</v>
      </c>
      <c r="I351" s="46" t="s">
        <v>569</v>
      </c>
      <c r="J351" s="50"/>
      <c r="K351" s="81">
        <f t="shared" si="20"/>
        <v>3</v>
      </c>
      <c r="L351" s="81">
        <v>2</v>
      </c>
      <c r="M351" s="81">
        <f t="shared" si="21"/>
        <v>1</v>
      </c>
      <c r="N351" s="81" t="str">
        <f t="shared" si="2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('3','E0000350','ເບກເກີ   3P  63A    ''Mitsubishi''','','','','', '', '','','ອັນ',1,3,2,NOW(), 0, '0000-00-00 00:00:00', 0, '2',0,0 ); </v>
      </c>
      <c r="O351" s="81" t="str">
        <f t="shared" si="2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'3', '2024-04-10', (SELECT MAX(materialID) as materialID FROM tb_material WHERE info_id= '3'), 0,0,'1', 1, 1, 2, NOW(), 'ຮັບສິນຄ້າເຂົ້າໃໝ່', 'admin',' 731500',0,0,0,'', '1','1','0000-00-00','-',NOW(),'-',NOW(),'-',NOW(),'1','1','','','');</v>
      </c>
    </row>
    <row r="352" spans="1:15" ht="20.100000000000001" customHeight="1">
      <c r="A352" s="41">
        <v>351</v>
      </c>
      <c r="B352" s="34" t="s">
        <v>127</v>
      </c>
      <c r="C352" s="41" t="s">
        <v>2524</v>
      </c>
      <c r="D352" s="45" t="s">
        <v>1880</v>
      </c>
      <c r="E352" s="46" t="s">
        <v>4</v>
      </c>
      <c r="F352" s="48">
        <v>1750</v>
      </c>
      <c r="G352" s="68" t="s">
        <v>671</v>
      </c>
      <c r="H352" s="48">
        <v>2</v>
      </c>
      <c r="I352" s="46" t="s">
        <v>569</v>
      </c>
      <c r="J352" s="50"/>
      <c r="K352" s="81">
        <f t="shared" si="20"/>
        <v>3</v>
      </c>
      <c r="L352" s="81">
        <v>2</v>
      </c>
      <c r="M352" s="81">
        <f t="shared" si="21"/>
        <v>3</v>
      </c>
      <c r="N352" s="81" t="str">
        <f t="shared" si="2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('3','E0000351','ເບກເກີ   3P  100A  ''Mitsubishi''','','','','', '', '','','ອັນ',1,3,2,NOW(), 0, '0000-00-00 00:00:00', 0, '2',0,0 ); </v>
      </c>
      <c r="O352" s="81" t="str">
        <f t="shared" si="2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'3', '2024-04-10', (SELECT MAX(materialID) as materialID FROM tb_material WHERE info_id= '3'), 0,0,'2', 1, 1, 2, NOW(), 'ຮັບສິນຄ້າເຂົ້າໃໝ່', 'admin',' 1750',0,0,0,'', '1','1','0000-00-00','-',NOW(),'-',NOW(),'-',NOW(),'3','1','','','');</v>
      </c>
    </row>
    <row r="353" spans="1:15" ht="20.100000000000001" customHeight="1">
      <c r="A353" s="41">
        <v>352</v>
      </c>
      <c r="B353" s="34" t="s">
        <v>127</v>
      </c>
      <c r="C353" s="41" t="s">
        <v>2525</v>
      </c>
      <c r="D353" s="45" t="s">
        <v>1880</v>
      </c>
      <c r="E353" s="46" t="s">
        <v>4</v>
      </c>
      <c r="F353" s="52">
        <v>0</v>
      </c>
      <c r="G353" s="47" t="s">
        <v>105</v>
      </c>
      <c r="H353" s="52">
        <v>1</v>
      </c>
      <c r="I353" s="46" t="s">
        <v>552</v>
      </c>
      <c r="J353" s="50"/>
      <c r="K353" s="81">
        <f t="shared" si="20"/>
        <v>1</v>
      </c>
      <c r="L353" s="81">
        <v>2</v>
      </c>
      <c r="M353" s="81">
        <f t="shared" si="21"/>
        <v>1</v>
      </c>
      <c r="N353" s="81" t="str">
        <f t="shared" si="2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('1','E0000352','ເບກເກີ   3P  100A  ''Mitsubishi''','','','','', '', '','','ອັນ',1,3,2,NOW(), 0, '0000-00-00 00:00:00', 0, '2',0,0 ); </v>
      </c>
      <c r="O353" s="81" t="str">
        <f t="shared" si="2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354" spans="1:15" ht="20.100000000000001" customHeight="1">
      <c r="A354" s="41">
        <v>353</v>
      </c>
      <c r="B354" s="34" t="s">
        <v>127</v>
      </c>
      <c r="C354" s="41" t="s">
        <v>2526</v>
      </c>
      <c r="D354" s="45" t="s">
        <v>1877</v>
      </c>
      <c r="E354" s="46" t="s">
        <v>4</v>
      </c>
      <c r="F354" s="52">
        <v>0</v>
      </c>
      <c r="G354" s="47" t="s">
        <v>105</v>
      </c>
      <c r="H354" s="52">
        <v>2</v>
      </c>
      <c r="I354" s="46" t="s">
        <v>552</v>
      </c>
      <c r="J354" s="50"/>
      <c r="K354" s="81">
        <f t="shared" si="20"/>
        <v>1</v>
      </c>
      <c r="L354" s="81">
        <v>2</v>
      </c>
      <c r="M354" s="81">
        <f t="shared" si="21"/>
        <v>1</v>
      </c>
      <c r="N354" s="81" t="str">
        <f t="shared" si="2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('1','E0000353','ເບກເກີ   3P  250A   ''Mitsubishi''','','','','', '', '','','ອັນ',1,3,2,NOW(), 0, '0000-00-00 00:00:00', 0, '2',0,0 ); </v>
      </c>
      <c r="O354" s="81" t="str">
        <f t="shared" si="2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0,0,'2', 1, 1, 2, NOW(), 'ຮັບສິນຄ້າເຂົ້າໃໝ່', 'admin',' 0',0,0,0,'', '1','1','0000-00-00','-',NOW(),'-',NOW(),'-',NOW(),'1','1','','','');</v>
      </c>
    </row>
    <row r="355" spans="1:15" ht="20.100000000000001" customHeight="1">
      <c r="A355" s="41">
        <v>354</v>
      </c>
      <c r="B355" s="34" t="s">
        <v>127</v>
      </c>
      <c r="C355" s="41" t="s">
        <v>2527</v>
      </c>
      <c r="D355" s="45" t="s">
        <v>1876</v>
      </c>
      <c r="E355" s="46" t="s">
        <v>4</v>
      </c>
      <c r="F355" s="52">
        <v>0</v>
      </c>
      <c r="G355" s="47" t="s">
        <v>105</v>
      </c>
      <c r="H355" s="52">
        <v>1</v>
      </c>
      <c r="I355" s="46" t="s">
        <v>552</v>
      </c>
      <c r="J355" s="50"/>
      <c r="K355" s="81">
        <f t="shared" si="20"/>
        <v>1</v>
      </c>
      <c r="L355" s="81">
        <v>2</v>
      </c>
      <c r="M355" s="81">
        <f t="shared" si="21"/>
        <v>1</v>
      </c>
      <c r="N355" s="81" t="str">
        <f t="shared" si="2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('1','E0000354','ເບກເກີ   3P  600A   ''Mitsubishi''','','','','', '', '','','ອັນ',1,3,2,NOW(), 0, '0000-00-00 00:00:00', 0, '2',0,0 ); </v>
      </c>
      <c r="O355" s="81" t="str">
        <f t="shared" si="2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356" spans="1:15" ht="20.100000000000001" customHeight="1">
      <c r="A356" s="41">
        <v>355</v>
      </c>
      <c r="B356" s="34" t="s">
        <v>127</v>
      </c>
      <c r="C356" s="41" t="s">
        <v>2528</v>
      </c>
      <c r="D356" s="45" t="s">
        <v>1882</v>
      </c>
      <c r="E356" s="46" t="s">
        <v>4</v>
      </c>
      <c r="F356" s="52">
        <v>0</v>
      </c>
      <c r="G356" s="47" t="s">
        <v>105</v>
      </c>
      <c r="H356" s="52">
        <v>3</v>
      </c>
      <c r="I356" s="46" t="s">
        <v>552</v>
      </c>
      <c r="J356" s="50"/>
      <c r="K356" s="81">
        <f t="shared" si="20"/>
        <v>1</v>
      </c>
      <c r="L356" s="81">
        <v>2</v>
      </c>
      <c r="M356" s="81">
        <f t="shared" si="21"/>
        <v>1</v>
      </c>
      <c r="N356" s="81" t="str">
        <f t="shared" si="2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('1','E0000355','ເບກເກີ   3P  75A     ''MACCON''','','','','', '', '','','ອັນ',1,3,2,NOW(), 0, '0000-00-00 00:00:00', 0, '2',0,0 ); </v>
      </c>
      <c r="O356" s="81" t="str">
        <f t="shared" si="2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0,0,'3', 1, 1, 2, NOW(), 'ຮັບສິນຄ້າເຂົ້າໃໝ່', 'admin',' 0',0,0,0,'', '1','1','0000-00-00','-',NOW(),'-',NOW(),'-',NOW(),'1','1','','','');</v>
      </c>
    </row>
    <row r="357" spans="1:15" ht="20.100000000000001" customHeight="1">
      <c r="A357" s="41">
        <v>356</v>
      </c>
      <c r="B357" s="34" t="s">
        <v>127</v>
      </c>
      <c r="C357" s="41" t="s">
        <v>2529</v>
      </c>
      <c r="D357" s="45" t="s">
        <v>1879</v>
      </c>
      <c r="E357" s="46" t="s">
        <v>4</v>
      </c>
      <c r="F357" s="52">
        <v>0</v>
      </c>
      <c r="G357" s="47" t="s">
        <v>105</v>
      </c>
      <c r="H357" s="52">
        <v>1</v>
      </c>
      <c r="I357" s="46" t="s">
        <v>552</v>
      </c>
      <c r="J357" s="50"/>
      <c r="K357" s="81">
        <f t="shared" si="20"/>
        <v>1</v>
      </c>
      <c r="L357" s="81">
        <v>2</v>
      </c>
      <c r="M357" s="81">
        <f t="shared" si="21"/>
        <v>1</v>
      </c>
      <c r="N357" s="81" t="str">
        <f t="shared" si="2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('1','E0000356','ເບກເກີ   3P  100A   ''MACCON''','','','','', '', '','','ອັນ',1,3,2,NOW(), 0, '0000-00-00 00:00:00', 0, '2',0,0 ); </v>
      </c>
      <c r="O357" s="81" t="str">
        <f t="shared" si="2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358" spans="1:15" ht="20.100000000000001" customHeight="1">
      <c r="A358" s="41">
        <v>357</v>
      </c>
      <c r="B358" s="34" t="s">
        <v>127</v>
      </c>
      <c r="C358" s="41" t="s">
        <v>2530</v>
      </c>
      <c r="D358" s="45" t="s">
        <v>1878</v>
      </c>
      <c r="E358" s="46" t="s">
        <v>4</v>
      </c>
      <c r="F358" s="52">
        <v>0</v>
      </c>
      <c r="G358" s="47" t="s">
        <v>105</v>
      </c>
      <c r="H358" s="52">
        <v>12</v>
      </c>
      <c r="I358" s="46" t="s">
        <v>552</v>
      </c>
      <c r="J358" s="50"/>
      <c r="K358" s="81">
        <f t="shared" si="20"/>
        <v>1</v>
      </c>
      <c r="L358" s="81">
        <v>2</v>
      </c>
      <c r="M358" s="81">
        <f t="shared" si="21"/>
        <v>1</v>
      </c>
      <c r="N358" s="81" t="str">
        <f t="shared" si="2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('1','E0000357','ເບກເກີ   3P  150A   ''MACCON''','','','','', '', '','','ອັນ',1,3,2,NOW(), 0, '0000-00-00 00:00:00', 0, '2',0,0 ); </v>
      </c>
      <c r="O358" s="81" t="str">
        <f t="shared" si="2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0,0,'12', 1, 1, 2, NOW(), 'ຮັບສິນຄ້າເຂົ້າໃໝ່', 'admin',' 0',0,0,0,'', '1','1','0000-00-00','-',NOW(),'-',NOW(),'-',NOW(),'1','1','','','');</v>
      </c>
    </row>
    <row r="359" spans="1:15" ht="20.100000000000001" customHeight="1">
      <c r="A359" s="41">
        <v>358</v>
      </c>
      <c r="B359" s="34" t="s">
        <v>127</v>
      </c>
      <c r="C359" s="41" t="s">
        <v>2531</v>
      </c>
      <c r="D359" s="45" t="s">
        <v>1883</v>
      </c>
      <c r="E359" s="46" t="s">
        <v>4</v>
      </c>
      <c r="F359" s="52">
        <v>0</v>
      </c>
      <c r="G359" s="47" t="s">
        <v>105</v>
      </c>
      <c r="H359" s="52">
        <v>1</v>
      </c>
      <c r="I359" s="46" t="s">
        <v>552</v>
      </c>
      <c r="J359" s="50"/>
      <c r="K359" s="81">
        <f t="shared" si="20"/>
        <v>1</v>
      </c>
      <c r="L359" s="81">
        <v>2</v>
      </c>
      <c r="M359" s="81">
        <f t="shared" si="21"/>
        <v>1</v>
      </c>
      <c r="N359" s="81" t="str">
        <f t="shared" si="2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('1','E0000358','ເບກເກີ   3P  63A     CCS','','','','', '', '','','ອັນ',1,3,2,NOW(), 0, '0000-00-00 00:00:00', 0, '2',0,0 ); </v>
      </c>
      <c r="O359" s="81" t="str">
        <f t="shared" si="2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360" spans="1:15" ht="20.100000000000001" customHeight="1">
      <c r="A360" s="41">
        <v>359</v>
      </c>
      <c r="B360" s="34" t="s">
        <v>127</v>
      </c>
      <c r="C360" s="41" t="s">
        <v>2532</v>
      </c>
      <c r="D360" s="45" t="s">
        <v>1881</v>
      </c>
      <c r="E360" s="46" t="s">
        <v>4</v>
      </c>
      <c r="F360" s="52">
        <v>0</v>
      </c>
      <c r="G360" s="47" t="s">
        <v>105</v>
      </c>
      <c r="H360" s="52">
        <v>1</v>
      </c>
      <c r="I360" s="46" t="s">
        <v>552</v>
      </c>
      <c r="J360" s="50"/>
      <c r="K360" s="81">
        <f t="shared" si="20"/>
        <v>1</v>
      </c>
      <c r="L360" s="81">
        <v>2</v>
      </c>
      <c r="M360" s="81">
        <f t="shared" si="21"/>
        <v>1</v>
      </c>
      <c r="N360" s="81" t="str">
        <f t="shared" si="2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('1','E0000359','ເບກເກີ   3P  100A   CCS','','','','', '', '','','ອັນ',1,3,2,NOW(), 0, '0000-00-00 00:00:00', 0, '2',0,0 ); </v>
      </c>
      <c r="O360" s="81" t="str">
        <f t="shared" si="2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361" spans="1:15" ht="20.100000000000001" customHeight="1">
      <c r="A361" s="41">
        <v>360</v>
      </c>
      <c r="B361" s="34" t="s">
        <v>127</v>
      </c>
      <c r="C361" s="41" t="s">
        <v>2533</v>
      </c>
      <c r="D361" s="45" t="s">
        <v>2170</v>
      </c>
      <c r="E361" s="46" t="s">
        <v>4</v>
      </c>
      <c r="F361" s="52">
        <v>0</v>
      </c>
      <c r="G361" s="47" t="s">
        <v>105</v>
      </c>
      <c r="H361" s="52">
        <v>1</v>
      </c>
      <c r="I361" s="46" t="s">
        <v>552</v>
      </c>
      <c r="J361" s="50"/>
      <c r="K361" s="81">
        <f t="shared" si="20"/>
        <v>1</v>
      </c>
      <c r="L361" s="81">
        <v>2</v>
      </c>
      <c r="M361" s="81">
        <f t="shared" si="21"/>
        <v>1</v>
      </c>
      <c r="N361" s="81" t="str">
        <f t="shared" si="2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('1','E0000360','ເບກເກີ   3P   60A   TP79   T-62P   ສີດຳ','','','','', '', '','','ອັນ',1,3,2,NOW(), 0, '0000-00-00 00:00:00', 0, '2',0,0 ); </v>
      </c>
      <c r="O361" s="81" t="str">
        <f t="shared" si="2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362" spans="1:15" ht="20.100000000000001" customHeight="1">
      <c r="A362" s="41">
        <v>361</v>
      </c>
      <c r="B362" s="34" t="s">
        <v>127</v>
      </c>
      <c r="C362" s="41" t="s">
        <v>2534</v>
      </c>
      <c r="D362" s="45" t="s">
        <v>2171</v>
      </c>
      <c r="E362" s="46" t="s">
        <v>4</v>
      </c>
      <c r="F362" s="52">
        <v>0</v>
      </c>
      <c r="G362" s="47" t="s">
        <v>105</v>
      </c>
      <c r="H362" s="52">
        <v>2</v>
      </c>
      <c r="I362" s="46" t="s">
        <v>552</v>
      </c>
      <c r="J362" s="50"/>
      <c r="K362" s="81">
        <f t="shared" si="20"/>
        <v>1</v>
      </c>
      <c r="L362" s="81">
        <v>2</v>
      </c>
      <c r="M362" s="81">
        <f t="shared" si="21"/>
        <v>1</v>
      </c>
      <c r="N362" s="81" t="str">
        <f t="shared" si="2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('1','E0000361','ເບກເກີ   3P  100A   ''MEC''','','','','', '', '','','ອັນ',1,3,2,NOW(), 0, '0000-00-00 00:00:00', 0, '2',0,0 ); </v>
      </c>
      <c r="O362" s="81" t="str">
        <f t="shared" si="2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0,0,'2', 1, 1, 2, NOW(), 'ຮັບສິນຄ້າເຂົ້າໃໝ່', 'admin',' 0',0,0,0,'', '1','1','0000-00-00','-',NOW(),'-',NOW(),'-',NOW(),'1','1','','','');</v>
      </c>
    </row>
    <row r="363" spans="1:15" ht="20.100000000000001" customHeight="1">
      <c r="A363" s="41">
        <v>362</v>
      </c>
      <c r="B363" s="34" t="s">
        <v>127</v>
      </c>
      <c r="C363" s="41" t="s">
        <v>2535</v>
      </c>
      <c r="D363" s="45" t="s">
        <v>2172</v>
      </c>
      <c r="E363" s="46" t="s">
        <v>4</v>
      </c>
      <c r="F363" s="52">
        <v>0</v>
      </c>
      <c r="G363" s="47" t="s">
        <v>105</v>
      </c>
      <c r="H363" s="52">
        <v>1</v>
      </c>
      <c r="I363" s="46" t="s">
        <v>552</v>
      </c>
      <c r="J363" s="50"/>
      <c r="K363" s="81">
        <f t="shared" si="20"/>
        <v>1</v>
      </c>
      <c r="L363" s="81">
        <v>2</v>
      </c>
      <c r="M363" s="81">
        <f t="shared" si="21"/>
        <v>1</v>
      </c>
      <c r="N363" s="81" t="str">
        <f t="shared" si="2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('1','E0000362','ເບກເກີ   3P  350A   ''MEC''','','','','', '', '','','ອັນ',1,3,2,NOW(), 0, '0000-00-00 00:00:00', 0, '2',0,0 ); </v>
      </c>
      <c r="O363" s="81" t="str">
        <f t="shared" si="2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364" spans="1:15" ht="20.100000000000001" customHeight="1">
      <c r="A364" s="41">
        <v>363</v>
      </c>
      <c r="B364" s="34" t="s">
        <v>127</v>
      </c>
      <c r="C364" s="41" t="s">
        <v>2536</v>
      </c>
      <c r="D364" s="45" t="s">
        <v>2173</v>
      </c>
      <c r="E364" s="46" t="s">
        <v>4</v>
      </c>
      <c r="F364" s="52">
        <v>0</v>
      </c>
      <c r="G364" s="47" t="s">
        <v>105</v>
      </c>
      <c r="H364" s="52">
        <v>2</v>
      </c>
      <c r="I364" s="46" t="s">
        <v>552</v>
      </c>
      <c r="J364" s="50"/>
      <c r="K364" s="81">
        <f t="shared" si="20"/>
        <v>1</v>
      </c>
      <c r="L364" s="81">
        <v>2</v>
      </c>
      <c r="M364" s="81">
        <f t="shared" si="21"/>
        <v>1</v>
      </c>
      <c r="N364" s="81" t="str">
        <f t="shared" si="2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('1','E0000363','ເບກເກີ   3P  200A   ''SRegis''','','','','', '', '','','ອັນ',1,3,2,NOW(), 0, '0000-00-00 00:00:00', 0, '2',0,0 ); </v>
      </c>
      <c r="O364" s="81" t="str">
        <f t="shared" si="2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0,0,'2', 1, 1, 2, NOW(), 'ຮັບສິນຄ້າເຂົ້າໃໝ່', 'admin',' 0',0,0,0,'', '1','1','0000-00-00','-',NOW(),'-',NOW(),'-',NOW(),'1','1','','','');</v>
      </c>
    </row>
    <row r="365" spans="1:15" ht="20.100000000000001" customHeight="1">
      <c r="A365" s="41">
        <v>364</v>
      </c>
      <c r="B365" s="34" t="s">
        <v>127</v>
      </c>
      <c r="C365" s="41" t="s">
        <v>2537</v>
      </c>
      <c r="D365" s="45" t="s">
        <v>2174</v>
      </c>
      <c r="E365" s="46" t="s">
        <v>4</v>
      </c>
      <c r="F365" s="52">
        <v>0</v>
      </c>
      <c r="G365" s="47" t="s">
        <v>105</v>
      </c>
      <c r="H365" s="52">
        <v>1</v>
      </c>
      <c r="I365" s="46" t="s">
        <v>552</v>
      </c>
      <c r="J365" s="50"/>
      <c r="K365" s="81">
        <f t="shared" si="20"/>
        <v>1</v>
      </c>
      <c r="L365" s="81">
        <v>2</v>
      </c>
      <c r="M365" s="81">
        <f t="shared" si="21"/>
        <v>1</v>
      </c>
      <c r="N365" s="81" t="str">
        <f t="shared" si="2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('1','E0000364','ເບກເກີ   3P  300A   ''Takamura''','','','','', '', '','','ອັນ',1,3,2,NOW(), 0, '0000-00-00 00:00:00', 0, '2',0,0 ); </v>
      </c>
      <c r="O365" s="81" t="str">
        <f t="shared" si="2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366" spans="1:15" ht="20.100000000000001" customHeight="1">
      <c r="A366" s="41">
        <v>365</v>
      </c>
      <c r="B366" s="34" t="s">
        <v>127</v>
      </c>
      <c r="C366" s="41" t="s">
        <v>2538</v>
      </c>
      <c r="D366" s="45" t="s">
        <v>2175</v>
      </c>
      <c r="E366" s="46" t="s">
        <v>4</v>
      </c>
      <c r="F366" s="52">
        <v>0</v>
      </c>
      <c r="G366" s="47" t="s">
        <v>105</v>
      </c>
      <c r="H366" s="52">
        <v>3</v>
      </c>
      <c r="I366" s="46" t="s">
        <v>552</v>
      </c>
      <c r="J366" s="50"/>
      <c r="K366" s="81">
        <f t="shared" si="20"/>
        <v>1</v>
      </c>
      <c r="L366" s="81">
        <v>2</v>
      </c>
      <c r="M366" s="81">
        <f t="shared" si="21"/>
        <v>1</v>
      </c>
      <c r="N366" s="81" t="str">
        <f t="shared" si="2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('1','E0000365','ເບກເກີ   3P  300A   ''FUJI BW400EAG''','','','','', '', '','','ອັນ',1,3,2,NOW(), 0, '0000-00-00 00:00:00', 0, '2',0,0 ); </v>
      </c>
      <c r="O366" s="81" t="str">
        <f t="shared" si="2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0,0,'3', 1, 1, 2, NOW(), 'ຮັບສິນຄ້າເຂົ້າໃໝ່', 'admin',' 0',0,0,0,'', '1','1','0000-00-00','-',NOW(),'-',NOW(),'-',NOW(),'1','1','','','');</v>
      </c>
    </row>
    <row r="367" spans="1:15" ht="20.100000000000001" customHeight="1">
      <c r="A367" s="41">
        <v>366</v>
      </c>
      <c r="B367" s="34" t="s">
        <v>127</v>
      </c>
      <c r="C367" s="41" t="s">
        <v>2539</v>
      </c>
      <c r="D367" s="45" t="s">
        <v>1875</v>
      </c>
      <c r="E367" s="46" t="s">
        <v>4</v>
      </c>
      <c r="F367" s="48">
        <v>35</v>
      </c>
      <c r="G367" s="68" t="s">
        <v>671</v>
      </c>
      <c r="H367" s="48">
        <v>29</v>
      </c>
      <c r="I367" s="46" t="s">
        <v>569</v>
      </c>
      <c r="J367" s="50"/>
      <c r="K367" s="81">
        <f t="shared" si="20"/>
        <v>3</v>
      </c>
      <c r="L367" s="81">
        <v>2</v>
      </c>
      <c r="M367" s="81">
        <f t="shared" si="21"/>
        <v>3</v>
      </c>
      <c r="N367" s="81" t="str">
        <f t="shared" si="2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('3','E0000366','ປັກໄຟ 1 ຊ່ອງ ອອງເຕົ່າ   MATSU              ( 12ອັນ/ກັບ )','','','','', '', '','','ອັນ',1,3,2,NOW(), 0, '0000-00-00 00:00:00', 0, '2',0,0 ); </v>
      </c>
      <c r="O367" s="81" t="str">
        <f t="shared" si="2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'3', '2024-04-10', (SELECT MAX(materialID) as materialID FROM tb_material WHERE info_id= '3'), 0,0,'29', 1, 1, 2, NOW(), 'ຮັບສິນຄ້າເຂົ້າໃໝ່', 'admin',' 35',0,0,0,'', '1','1','0000-00-00','-',NOW(),'-',NOW(),'-',NOW(),'3','1','','','');</v>
      </c>
    </row>
    <row r="368" spans="1:15" ht="20.100000000000001" customHeight="1">
      <c r="A368" s="41">
        <v>367</v>
      </c>
      <c r="B368" s="34" t="s">
        <v>127</v>
      </c>
      <c r="C368" s="41" t="s">
        <v>2540</v>
      </c>
      <c r="D368" s="45" t="s">
        <v>1874</v>
      </c>
      <c r="E368" s="46" t="s">
        <v>4</v>
      </c>
      <c r="F368" s="48">
        <v>35</v>
      </c>
      <c r="G368" s="68" t="s">
        <v>671</v>
      </c>
      <c r="H368" s="48">
        <v>103</v>
      </c>
      <c r="I368" s="46" t="s">
        <v>569</v>
      </c>
      <c r="J368" s="50"/>
      <c r="K368" s="81">
        <f t="shared" si="20"/>
        <v>3</v>
      </c>
      <c r="L368" s="81">
        <v>2</v>
      </c>
      <c r="M368" s="81">
        <f t="shared" si="21"/>
        <v>3</v>
      </c>
      <c r="N368" s="81" t="str">
        <f t="shared" si="2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('3','E0000367','ປັກໄຟ 1 ຊ່ອງ ອອງເຕົ່າ   VENA SR1621   ( 24ອັນ/ກັບ )','','','','', '', '','','ອັນ',1,3,2,NOW(), 0, '0000-00-00 00:00:00', 0, '2',0,0 ); </v>
      </c>
      <c r="O368" s="81" t="str">
        <f t="shared" si="2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'3', '2024-04-10', (SELECT MAX(materialID) as materialID FROM tb_material WHERE info_id= '3'), 0,0,'103', 1, 1, 2, NOW(), 'ຮັບສິນຄ້າເຂົ້າໃໝ່', 'admin',' 35',0,0,0,'', '1','1','0000-00-00','-',NOW(),'-',NOW(),'-',NOW(),'3','1','','','');</v>
      </c>
    </row>
    <row r="369" spans="1:15" ht="20.100000000000001" customHeight="1">
      <c r="A369" s="41">
        <v>368</v>
      </c>
      <c r="B369" s="34" t="s">
        <v>127</v>
      </c>
      <c r="C369" s="41" t="s">
        <v>2541</v>
      </c>
      <c r="D369" s="45" t="s">
        <v>1873</v>
      </c>
      <c r="E369" s="46" t="s">
        <v>4</v>
      </c>
      <c r="F369" s="52">
        <v>0</v>
      </c>
      <c r="G369" s="47" t="s">
        <v>105</v>
      </c>
      <c r="H369" s="52">
        <v>17</v>
      </c>
      <c r="I369" s="46" t="s">
        <v>552</v>
      </c>
      <c r="J369" s="50"/>
      <c r="K369" s="81">
        <f t="shared" si="20"/>
        <v>1</v>
      </c>
      <c r="L369" s="81">
        <v>2</v>
      </c>
      <c r="M369" s="81">
        <f t="shared" si="21"/>
        <v>1</v>
      </c>
      <c r="N369" s="81" t="str">
        <f t="shared" si="2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('1','E0000368','ປັກໄຟ 1 ຊ່ອງ ອອງເຕົ່າ ','','','','', '', '','','ອັນ',1,3,2,NOW(), 0, '0000-00-00 00:00:00', 0, '2',0,0 ); </v>
      </c>
      <c r="O369" s="81" t="str">
        <f t="shared" si="2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0,0,'17', 1, 1, 2, NOW(), 'ຮັບສິນຄ້າເຂົ້າໃໝ່', 'admin',' 0',0,0,0,'', '1','1','0000-00-00','-',NOW(),'-',NOW(),'-',NOW(),'1','1','','','');</v>
      </c>
    </row>
    <row r="370" spans="1:15" ht="20.100000000000001" customHeight="1">
      <c r="A370" s="41">
        <v>369</v>
      </c>
      <c r="B370" s="34" t="s">
        <v>127</v>
      </c>
      <c r="C370" s="41" t="s">
        <v>2542</v>
      </c>
      <c r="D370" s="45" t="s">
        <v>1872</v>
      </c>
      <c r="E370" s="46" t="s">
        <v>4</v>
      </c>
      <c r="F370" s="52">
        <v>0</v>
      </c>
      <c r="G370" s="47" t="s">
        <v>105</v>
      </c>
      <c r="H370" s="52">
        <v>2</v>
      </c>
      <c r="I370" s="46" t="s">
        <v>552</v>
      </c>
      <c r="J370" s="50"/>
      <c r="K370" s="81">
        <f t="shared" si="20"/>
        <v>1</v>
      </c>
      <c r="L370" s="81">
        <v>2</v>
      </c>
      <c r="M370" s="81">
        <f t="shared" si="21"/>
        <v>1</v>
      </c>
      <c r="N370" s="81" t="str">
        <f t="shared" si="2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('1','E0000369','ປັກໄຟຝັງພື້ນ ''Schneider'' ','','','','', '', '','','ອັນ',1,3,2,NOW(), 0, '0000-00-00 00:00:00', 0, '2',0,0 ); </v>
      </c>
      <c r="O370" s="81" t="str">
        <f t="shared" si="2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0,0,'2', 1, 1, 2, NOW(), 'ຮັບສິນຄ້າເຂົ້າໃໝ່', 'admin',' 0',0,0,0,'', '1','1','0000-00-00','-',NOW(),'-',NOW(),'-',NOW(),'1','1','','','');</v>
      </c>
    </row>
    <row r="371" spans="1:15" ht="20.100000000000001" customHeight="1">
      <c r="A371" s="41">
        <v>370</v>
      </c>
      <c r="B371" s="34" t="s">
        <v>127</v>
      </c>
      <c r="C371" s="41" t="s">
        <v>2543</v>
      </c>
      <c r="D371" s="45" t="s">
        <v>1871</v>
      </c>
      <c r="E371" s="46" t="s">
        <v>4</v>
      </c>
      <c r="F371" s="48">
        <v>4000</v>
      </c>
      <c r="G371" s="47" t="s">
        <v>105</v>
      </c>
      <c r="H371" s="48">
        <v>4</v>
      </c>
      <c r="I371" s="46" t="s">
        <v>570</v>
      </c>
      <c r="J371" s="50"/>
      <c r="K371" s="81">
        <f t="shared" si="20"/>
        <v>4</v>
      </c>
      <c r="L371" s="81">
        <v>2</v>
      </c>
      <c r="M371" s="81">
        <f t="shared" si="21"/>
        <v>1</v>
      </c>
      <c r="N371" s="81" t="str">
        <f t="shared" si="2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('4','E0000370','ປັກໄຟຜູ້ລອຍ  VENA','','','','', '', '','','ອັນ',1,3,2,NOW(), 0, '0000-00-00 00:00:00', 0, '2',0,0 ); </v>
      </c>
      <c r="O371" s="81" t="str">
        <f t="shared" si="2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'4', '2024-04-10', (SELECT MAX(materialID) as materialID FROM tb_material WHERE info_id= '4'), 0,0,'4', 1, 1, 2, NOW(), 'ຮັບສິນຄ້າເຂົ້າໃໝ່', 'admin',' 4000',0,0,0,'', '1','1','0000-00-00','-',NOW(),'-',NOW(),'-',NOW(),'1','1','','','');</v>
      </c>
    </row>
    <row r="372" spans="1:15" ht="20.100000000000001" customHeight="1">
      <c r="A372" s="41">
        <v>371</v>
      </c>
      <c r="B372" s="34" t="s">
        <v>127</v>
      </c>
      <c r="C372" s="41" t="s">
        <v>2544</v>
      </c>
      <c r="D372" s="45" t="s">
        <v>1870</v>
      </c>
      <c r="E372" s="46" t="s">
        <v>4</v>
      </c>
      <c r="F372" s="52">
        <v>0</v>
      </c>
      <c r="G372" s="47" t="s">
        <v>105</v>
      </c>
      <c r="H372" s="52">
        <v>65</v>
      </c>
      <c r="I372" s="46" t="s">
        <v>552</v>
      </c>
      <c r="J372" s="50"/>
      <c r="K372" s="81">
        <f t="shared" si="20"/>
        <v>1</v>
      </c>
      <c r="L372" s="81">
        <v>2</v>
      </c>
      <c r="M372" s="81">
        <f t="shared" si="21"/>
        <v>1</v>
      </c>
      <c r="N372" s="81" t="str">
        <f t="shared" si="2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('1','E0000371','ປັກໄຟພາວເວີ ຜູ້     Stecker  32A  3P   ','','','','', '', '','','ອັນ',1,3,2,NOW(), 0, '0000-00-00 00:00:00', 0, '2',0,0 ); </v>
      </c>
      <c r="O372" s="81" t="str">
        <f t="shared" si="2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0,0,'65', 1, 1, 2, NOW(), 'ຮັບສິນຄ້າເຂົ້າໃໝ່', 'admin',' 0',0,0,0,'', '1','1','0000-00-00','-',NOW(),'-',NOW(),'-',NOW(),'1','1','','','');</v>
      </c>
    </row>
    <row r="373" spans="1:15" ht="20.100000000000001" customHeight="1">
      <c r="A373" s="41">
        <v>372</v>
      </c>
      <c r="B373" s="34" t="s">
        <v>127</v>
      </c>
      <c r="C373" s="41" t="s">
        <v>2545</v>
      </c>
      <c r="D373" s="45" t="s">
        <v>1869</v>
      </c>
      <c r="E373" s="46" t="s">
        <v>4</v>
      </c>
      <c r="F373" s="52">
        <v>0</v>
      </c>
      <c r="G373" s="47" t="s">
        <v>105</v>
      </c>
      <c r="H373" s="52">
        <v>27</v>
      </c>
      <c r="I373" s="46" t="s">
        <v>552</v>
      </c>
      <c r="J373" s="50"/>
      <c r="K373" s="81">
        <f t="shared" si="20"/>
        <v>1</v>
      </c>
      <c r="L373" s="81">
        <v>2</v>
      </c>
      <c r="M373" s="81">
        <f t="shared" si="21"/>
        <v>1</v>
      </c>
      <c r="N373" s="81" t="str">
        <f t="shared" si="2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('1','E0000372','ປັກໄຟພາວເວີ ຜູ້     Stecker  32A  4P   ','','','','', '', '','','ອັນ',1,3,2,NOW(), 0, '0000-00-00 00:00:00', 0, '2',0,0 ); </v>
      </c>
      <c r="O373" s="81" t="str">
        <f t="shared" si="2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0,0,'27', 1, 1, 2, NOW(), 'ຮັບສິນຄ້າເຂົ້າໃໝ່', 'admin',' 0',0,0,0,'', '1','1','0000-00-00','-',NOW(),'-',NOW(),'-',NOW(),'1','1','','','');</v>
      </c>
    </row>
    <row r="374" spans="1:15" ht="20.100000000000001" customHeight="1">
      <c r="A374" s="41">
        <v>373</v>
      </c>
      <c r="B374" s="34" t="s">
        <v>127</v>
      </c>
      <c r="C374" s="41" t="s">
        <v>2546</v>
      </c>
      <c r="D374" s="45" t="s">
        <v>1868</v>
      </c>
      <c r="E374" s="46" t="s">
        <v>4</v>
      </c>
      <c r="F374" s="52">
        <v>0</v>
      </c>
      <c r="G374" s="47" t="s">
        <v>105</v>
      </c>
      <c r="H374" s="52">
        <v>22</v>
      </c>
      <c r="I374" s="46" t="s">
        <v>552</v>
      </c>
      <c r="J374" s="50"/>
      <c r="K374" s="81">
        <f t="shared" si="20"/>
        <v>1</v>
      </c>
      <c r="L374" s="81">
        <v>2</v>
      </c>
      <c r="M374" s="81">
        <f t="shared" si="21"/>
        <v>1</v>
      </c>
      <c r="N374" s="81" t="str">
        <f t="shared" si="2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('1','E0000373','ປັກໄຟພາວເວີ ຜູ້     Stecker  32A  5P   ','','','','', '', '','','ອັນ',1,3,2,NOW(), 0, '0000-00-00 00:00:00', 0, '2',0,0 ); </v>
      </c>
      <c r="O374" s="81" t="str">
        <f t="shared" si="2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0,0,'22', 1, 1, 2, NOW(), 'ຮັບສິນຄ້າເຂົ້າໃໝ່', 'admin',' 0',0,0,0,'', '1','1','0000-00-00','-',NOW(),'-',NOW(),'-',NOW(),'1','1','','','');</v>
      </c>
    </row>
    <row r="375" spans="1:15" ht="20.100000000000001" customHeight="1">
      <c r="A375" s="41">
        <v>374</v>
      </c>
      <c r="B375" s="34" t="s">
        <v>127</v>
      </c>
      <c r="C375" s="41" t="s">
        <v>2547</v>
      </c>
      <c r="D375" s="45" t="s">
        <v>1867</v>
      </c>
      <c r="E375" s="46" t="s">
        <v>4</v>
      </c>
      <c r="F375" s="52">
        <v>0</v>
      </c>
      <c r="G375" s="47" t="s">
        <v>105</v>
      </c>
      <c r="H375" s="52">
        <v>2</v>
      </c>
      <c r="I375" s="46" t="s">
        <v>552</v>
      </c>
      <c r="J375" s="50"/>
      <c r="K375" s="81">
        <f t="shared" si="20"/>
        <v>1</v>
      </c>
      <c r="L375" s="81">
        <v>2</v>
      </c>
      <c r="M375" s="81">
        <f t="shared" si="21"/>
        <v>1</v>
      </c>
      <c r="N375" s="81" t="str">
        <f t="shared" si="2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('1','E0000374','ປັກໄຟພາວເວີ ແມ່   Stecker  16A  3P   ','','','','', '', '','','ອັນ',1,3,2,NOW(), 0, '0000-00-00 00:00:00', 0, '2',0,0 ); </v>
      </c>
      <c r="O375" s="81" t="str">
        <f t="shared" si="2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0,0,'2', 1, 1, 2, NOW(), 'ຮັບສິນຄ້າເຂົ້າໃໝ່', 'admin',' 0',0,0,0,'', '1','1','0000-00-00','-',NOW(),'-',NOW(),'-',NOW(),'1','1','','','');</v>
      </c>
    </row>
    <row r="376" spans="1:15" ht="20.100000000000001" customHeight="1">
      <c r="A376" s="41">
        <v>375</v>
      </c>
      <c r="B376" s="34" t="s">
        <v>127</v>
      </c>
      <c r="C376" s="41" t="s">
        <v>2548</v>
      </c>
      <c r="D376" s="45" t="s">
        <v>1866</v>
      </c>
      <c r="E376" s="46" t="s">
        <v>4</v>
      </c>
      <c r="F376" s="52">
        <v>0</v>
      </c>
      <c r="G376" s="47" t="s">
        <v>105</v>
      </c>
      <c r="H376" s="52">
        <v>9</v>
      </c>
      <c r="I376" s="46" t="s">
        <v>552</v>
      </c>
      <c r="J376" s="50"/>
      <c r="K376" s="81">
        <f t="shared" si="20"/>
        <v>1</v>
      </c>
      <c r="L376" s="81">
        <v>2</v>
      </c>
      <c r="M376" s="81">
        <f t="shared" si="21"/>
        <v>1</v>
      </c>
      <c r="N376" s="81" t="str">
        <f t="shared" si="2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('1','E0000375','ປັກໄຟພາວເວີ ແມ່   Stecker  32A  3P   ','','','','', '', '','','ອັນ',1,3,2,NOW(), 0, '0000-00-00 00:00:00', 0, '2',0,0 ); </v>
      </c>
      <c r="O376" s="81" t="str">
        <f t="shared" si="2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0,0,'9', 1, 1, 2, NOW(), 'ຮັບສິນຄ້າເຂົ້າໃໝ່', 'admin',' 0',0,0,0,'', '1','1','0000-00-00','-',NOW(),'-',NOW(),'-',NOW(),'1','1','','','');</v>
      </c>
    </row>
    <row r="377" spans="1:15" ht="20.100000000000001" customHeight="1">
      <c r="A377" s="41">
        <v>376</v>
      </c>
      <c r="B377" s="34" t="s">
        <v>127</v>
      </c>
      <c r="C377" s="41" t="s">
        <v>2549</v>
      </c>
      <c r="D377" s="45" t="s">
        <v>1865</v>
      </c>
      <c r="E377" s="46" t="s">
        <v>4</v>
      </c>
      <c r="F377" s="52">
        <v>0</v>
      </c>
      <c r="G377" s="47" t="s">
        <v>105</v>
      </c>
      <c r="H377" s="52">
        <v>13</v>
      </c>
      <c r="I377" s="46" t="s">
        <v>552</v>
      </c>
      <c r="J377" s="50"/>
      <c r="K377" s="81">
        <f t="shared" si="20"/>
        <v>1</v>
      </c>
      <c r="L377" s="81">
        <v>2</v>
      </c>
      <c r="M377" s="81">
        <f t="shared" si="21"/>
        <v>1</v>
      </c>
      <c r="N377" s="81" t="str">
        <f t="shared" si="2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('1','E0000376','ປັກໄຟພາວເວີ ແມ່   Stecker  32A  4P   ','','','','', '', '','','ອັນ',1,3,2,NOW(), 0, '0000-00-00 00:00:00', 0, '2',0,0 ); </v>
      </c>
      <c r="O377" s="81" t="str">
        <f t="shared" si="2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0,0,'13', 1, 1, 2, NOW(), 'ຮັບສິນຄ້າເຂົ້າໃໝ່', 'admin',' 0',0,0,0,'', '1','1','0000-00-00','-',NOW(),'-',NOW(),'-',NOW(),'1','1','','','');</v>
      </c>
    </row>
    <row r="378" spans="1:15" ht="20.100000000000001" customHeight="1">
      <c r="A378" s="41">
        <v>377</v>
      </c>
      <c r="B378" s="34" t="s">
        <v>127</v>
      </c>
      <c r="C378" s="41" t="s">
        <v>2550</v>
      </c>
      <c r="D378" s="45" t="s">
        <v>1864</v>
      </c>
      <c r="E378" s="46" t="s">
        <v>4</v>
      </c>
      <c r="F378" s="52">
        <v>0</v>
      </c>
      <c r="G378" s="47" t="s">
        <v>105</v>
      </c>
      <c r="H378" s="52">
        <v>7</v>
      </c>
      <c r="I378" s="46" t="s">
        <v>552</v>
      </c>
      <c r="J378" s="50"/>
      <c r="K378" s="81">
        <f t="shared" si="20"/>
        <v>1</v>
      </c>
      <c r="L378" s="81">
        <v>2</v>
      </c>
      <c r="M378" s="81">
        <f t="shared" si="21"/>
        <v>1</v>
      </c>
      <c r="N378" s="81" t="str">
        <f t="shared" si="2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('1','E0000377','ປັກໄຟພາວເວີ ແມ່   Stecker  32A  5P   ','','','','', '', '','','ອັນ',1,3,2,NOW(), 0, '0000-00-00 00:00:00', 0, '2',0,0 ); </v>
      </c>
      <c r="O378" s="81" t="str">
        <f t="shared" si="2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0,0,'7', 1, 1, 2, NOW(), 'ຮັບສິນຄ້າເຂົ້າໃໝ່', 'admin',' 0',0,0,0,'', '1','1','0000-00-00','-',NOW(),'-',NOW(),'-',NOW(),'1','1','','','');</v>
      </c>
    </row>
    <row r="379" spans="1:15" ht="20.100000000000001" customHeight="1">
      <c r="A379" s="41">
        <v>378</v>
      </c>
      <c r="B379" s="34" t="s">
        <v>127</v>
      </c>
      <c r="C379" s="41" t="s">
        <v>2551</v>
      </c>
      <c r="D379" s="45" t="s">
        <v>1863</v>
      </c>
      <c r="E379" s="46" t="s">
        <v>95</v>
      </c>
      <c r="F379" s="52">
        <v>0</v>
      </c>
      <c r="G379" s="47" t="s">
        <v>105</v>
      </c>
      <c r="H379" s="52">
        <v>1</v>
      </c>
      <c r="I379" s="46" t="s">
        <v>552</v>
      </c>
      <c r="J379" s="50"/>
      <c r="K379" s="81">
        <f t="shared" si="20"/>
        <v>1</v>
      </c>
      <c r="L379" s="81">
        <v>2</v>
      </c>
      <c r="M379" s="81">
        <f t="shared" si="21"/>
        <v>1</v>
      </c>
      <c r="N379" s="81" t="str">
        <f t="shared" si="2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('1','E0000378','ປ້ຳນໍ້າຫອຍໂຄ່ງ  INLINE MOTOR ISO9001-IE1    3~TYPE : IN180L-4T','','','','', '', '','','ໜ່ວຍ',1,3,2,NOW(), 0, '0000-00-00 00:00:00', 0, '2',0,0 ); </v>
      </c>
      <c r="O379" s="81" t="str">
        <f t="shared" si="2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380" spans="1:15" ht="20.100000000000001" customHeight="1">
      <c r="A380" s="41">
        <v>379</v>
      </c>
      <c r="B380" s="34" t="s">
        <v>127</v>
      </c>
      <c r="C380" s="41" t="s">
        <v>2552</v>
      </c>
      <c r="D380" s="45" t="s">
        <v>1862</v>
      </c>
      <c r="E380" s="46" t="s">
        <v>4</v>
      </c>
      <c r="F380" s="52">
        <v>0</v>
      </c>
      <c r="G380" s="47" t="s">
        <v>105</v>
      </c>
      <c r="H380" s="52">
        <v>8</v>
      </c>
      <c r="I380" s="46" t="s">
        <v>552</v>
      </c>
      <c r="J380" s="50"/>
      <c r="K380" s="81">
        <f t="shared" si="20"/>
        <v>1</v>
      </c>
      <c r="L380" s="81">
        <v>2</v>
      </c>
      <c r="M380" s="81">
        <f t="shared" si="21"/>
        <v>1</v>
      </c>
      <c r="N380" s="81" t="str">
        <f t="shared" si="2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('1','E0000379','ປ້າຍ ບອກທາງ     ''D20''   EXITE                                                                                 ','','','','', '', '','','ອັນ',1,3,2,NOW(), 0, '0000-00-00 00:00:00', 0, '2',0,0 ); </v>
      </c>
      <c r="O380" s="81" t="str">
        <f t="shared" si="2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0,0,'8', 1, 1, 2, NOW(), 'ຮັບສິນຄ້າເຂົ້າໃໝ່', 'admin',' 0',0,0,0,'', '1','1','0000-00-00','-',NOW(),'-',NOW(),'-',NOW(),'1','1','','','');</v>
      </c>
    </row>
    <row r="381" spans="1:15" ht="20.100000000000001" customHeight="1">
      <c r="A381" s="41">
        <v>380</v>
      </c>
      <c r="B381" s="34" t="s">
        <v>127</v>
      </c>
      <c r="C381" s="41" t="s">
        <v>2553</v>
      </c>
      <c r="D381" s="45" t="s">
        <v>1861</v>
      </c>
      <c r="E381" s="46" t="s">
        <v>4</v>
      </c>
      <c r="F381" s="52">
        <v>0</v>
      </c>
      <c r="G381" s="47" t="s">
        <v>105</v>
      </c>
      <c r="H381" s="52">
        <v>1</v>
      </c>
      <c r="I381" s="46" t="s">
        <v>552</v>
      </c>
      <c r="J381" s="50"/>
      <c r="K381" s="81">
        <f t="shared" si="20"/>
        <v>1</v>
      </c>
      <c r="L381" s="81">
        <v>2</v>
      </c>
      <c r="M381" s="81">
        <f t="shared" si="21"/>
        <v>1</v>
      </c>
      <c r="N381" s="81" t="str">
        <f t="shared" si="2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('1','E0000380','ປ້າຍ ບອກທາງ     ''D19''  FIXE EXITE ','','','','', '', '','','ອັນ',1,3,2,NOW(), 0, '0000-00-00 00:00:00', 0, '2',0,0 ); </v>
      </c>
      <c r="O381" s="81" t="str">
        <f t="shared" si="2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382" spans="1:15" ht="20.100000000000001" customHeight="1">
      <c r="A382" s="41">
        <v>381</v>
      </c>
      <c r="B382" s="34" t="s">
        <v>127</v>
      </c>
      <c r="C382" s="41" t="s">
        <v>2554</v>
      </c>
      <c r="D382" s="45" t="s">
        <v>1860</v>
      </c>
      <c r="E382" s="46" t="s">
        <v>4</v>
      </c>
      <c r="F382" s="52">
        <v>0</v>
      </c>
      <c r="G382" s="47" t="s">
        <v>105</v>
      </c>
      <c r="H382" s="52">
        <v>7</v>
      </c>
      <c r="I382" s="46" t="s">
        <v>552</v>
      </c>
      <c r="J382" s="50"/>
      <c r="K382" s="81">
        <f t="shared" si="20"/>
        <v>1</v>
      </c>
      <c r="L382" s="81">
        <v>2</v>
      </c>
      <c r="M382" s="81">
        <f t="shared" si="21"/>
        <v>1</v>
      </c>
      <c r="N382" s="81" t="str">
        <f t="shared" si="2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('1','E0000381','ປ້າຍ ບອກທາງ     ''D18''','','','','', '', '','','ອັນ',1,3,2,NOW(), 0, '0000-00-00 00:00:00', 0, '2',0,0 ); </v>
      </c>
      <c r="O382" s="81" t="str">
        <f t="shared" si="2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0,0,'7', 1, 1, 2, NOW(), 'ຮັບສິນຄ້າເຂົ້າໃໝ່', 'admin',' 0',0,0,0,'', '1','1','0000-00-00','-',NOW(),'-',NOW(),'-',NOW(),'1','1','','','');</v>
      </c>
    </row>
    <row r="383" spans="1:15" ht="20.100000000000001" customHeight="1">
      <c r="A383" s="41">
        <v>382</v>
      </c>
      <c r="B383" s="34" t="s">
        <v>127</v>
      </c>
      <c r="C383" s="41" t="s">
        <v>2555</v>
      </c>
      <c r="D383" s="45" t="s">
        <v>1859</v>
      </c>
      <c r="E383" s="46" t="s">
        <v>4</v>
      </c>
      <c r="F383" s="52">
        <v>0</v>
      </c>
      <c r="G383" s="47" t="s">
        <v>105</v>
      </c>
      <c r="H383" s="52">
        <v>30</v>
      </c>
      <c r="I383" s="46" t="s">
        <v>552</v>
      </c>
      <c r="J383" s="50"/>
      <c r="K383" s="81">
        <f t="shared" si="20"/>
        <v>1</v>
      </c>
      <c r="L383" s="81">
        <v>2</v>
      </c>
      <c r="M383" s="81">
        <f t="shared" si="21"/>
        <v>1</v>
      </c>
      <c r="N383" s="81" t="str">
        <f t="shared" si="2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('1','E0000382','ປ້າຍ ບອກທາງ     ''D17''  FIRE EXITE ','','','','', '', '','','ອັນ',1,3,2,NOW(), 0, '0000-00-00 00:00:00', 0, '2',0,0 ); </v>
      </c>
      <c r="O383" s="81" t="str">
        <f t="shared" si="2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0,0,'30', 1, 1, 2, NOW(), 'ຮັບສິນຄ້າເຂົ້າໃໝ່', 'admin',' 0',0,0,0,'', '1','1','0000-00-00','-',NOW(),'-',NOW(),'-',NOW(),'1','1','','','');</v>
      </c>
    </row>
    <row r="384" spans="1:15" ht="20.100000000000001" customHeight="1">
      <c r="A384" s="41">
        <v>383</v>
      </c>
      <c r="B384" s="34" t="s">
        <v>127</v>
      </c>
      <c r="C384" s="41" t="s">
        <v>2556</v>
      </c>
      <c r="D384" s="45" t="s">
        <v>1858</v>
      </c>
      <c r="E384" s="46" t="s">
        <v>4</v>
      </c>
      <c r="F384" s="52">
        <v>0</v>
      </c>
      <c r="G384" s="47" t="s">
        <v>105</v>
      </c>
      <c r="H384" s="52">
        <v>20</v>
      </c>
      <c r="I384" s="46" t="s">
        <v>552</v>
      </c>
      <c r="J384" s="50"/>
      <c r="K384" s="81">
        <f t="shared" si="20"/>
        <v>1</v>
      </c>
      <c r="L384" s="81">
        <v>2</v>
      </c>
      <c r="M384" s="81">
        <f t="shared" si="21"/>
        <v>1</v>
      </c>
      <c r="N384" s="81" t="str">
        <f t="shared" si="2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('1','E0000383','ປ້າຍ ບອກທາງ     ''D16''  EXITE Fire Emergency Sign Luminaires','','','','', '', '','','ອັນ',1,3,2,NOW(), 0, '0000-00-00 00:00:00', 0, '2',0,0 ); </v>
      </c>
      <c r="O384" s="81" t="str">
        <f t="shared" si="2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0,0,'20', 1, 1, 2, NOW(), 'ຮັບສິນຄ້າເຂົ້າໃໝ່', 'admin',' 0',0,0,0,'', '1','1','0000-00-00','-',NOW(),'-',NOW(),'-',NOW(),'1','1','','','');</v>
      </c>
    </row>
    <row r="385" spans="1:15" ht="20.100000000000001" customHeight="1">
      <c r="A385" s="41">
        <v>384</v>
      </c>
      <c r="B385" s="34" t="s">
        <v>127</v>
      </c>
      <c r="C385" s="41" t="s">
        <v>2557</v>
      </c>
      <c r="D385" s="45" t="s">
        <v>1857</v>
      </c>
      <c r="E385" s="46" t="s">
        <v>4</v>
      </c>
      <c r="F385" s="52">
        <v>0</v>
      </c>
      <c r="G385" s="47" t="s">
        <v>105</v>
      </c>
      <c r="H385" s="52">
        <v>18</v>
      </c>
      <c r="I385" s="46" t="s">
        <v>552</v>
      </c>
      <c r="J385" s="50"/>
      <c r="K385" s="81">
        <f t="shared" si="20"/>
        <v>1</v>
      </c>
      <c r="L385" s="81">
        <v>2</v>
      </c>
      <c r="M385" s="81">
        <f t="shared" si="21"/>
        <v>1</v>
      </c>
      <c r="N385" s="81" t="str">
        <f t="shared" si="2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('1','E0000384','ປ້າຍ ບອກທາງ     ''D15'' ຂື້ນ - ລົງ','','','','', '', '','','ອັນ',1,3,2,NOW(), 0, '0000-00-00 00:00:00', 0, '2',0,0 ); </v>
      </c>
      <c r="O385" s="81" t="str">
        <f t="shared" si="2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0,0,'18', 1, 1, 2, NOW(), 'ຮັບສິນຄ້າເຂົ້າໃໝ່', 'admin',' 0',0,0,0,'', '1','1','0000-00-00','-',NOW(),'-',NOW(),'-',NOW(),'1','1','','','');</v>
      </c>
    </row>
    <row r="386" spans="1:15" ht="20.100000000000001" customHeight="1">
      <c r="A386" s="41">
        <v>385</v>
      </c>
      <c r="B386" s="34" t="s">
        <v>127</v>
      </c>
      <c r="C386" s="41" t="s">
        <v>2558</v>
      </c>
      <c r="D386" s="45" t="s">
        <v>1856</v>
      </c>
      <c r="E386" s="46" t="s">
        <v>4</v>
      </c>
      <c r="F386" s="52">
        <v>0</v>
      </c>
      <c r="G386" s="47" t="s">
        <v>105</v>
      </c>
      <c r="H386" s="37">
        <v>15</v>
      </c>
      <c r="I386" s="46" t="s">
        <v>552</v>
      </c>
      <c r="J386" s="50"/>
      <c r="K386" s="81">
        <f t="shared" si="20"/>
        <v>1</v>
      </c>
      <c r="L386" s="81">
        <v>2</v>
      </c>
      <c r="M386" s="81">
        <f t="shared" si="21"/>
        <v>1</v>
      </c>
      <c r="N386" s="81" t="str">
        <f t="shared" si="2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('1','E0000385','ປ້າຍ ບອກທາງ     ''D14''  FIRE  EXITE  ','','','','', '', '','','ອັນ',1,3,2,NOW(), 0, '0000-00-00 00:00:00', 0, '2',0,0 ); </v>
      </c>
      <c r="O386" s="81" t="str">
        <f t="shared" si="2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0,0,'15', 1, 1, 2, NOW(), 'ຮັບສິນຄ້າເຂົ້າໃໝ່', 'admin',' 0',0,0,0,'', '1','1','0000-00-00','-',NOW(),'-',NOW(),'-',NOW(),'1','1','','','');</v>
      </c>
    </row>
    <row r="387" spans="1:15" ht="20.100000000000001" customHeight="1">
      <c r="A387" s="41">
        <v>386</v>
      </c>
      <c r="B387" s="34" t="s">
        <v>127</v>
      </c>
      <c r="C387" s="41" t="s">
        <v>2559</v>
      </c>
      <c r="D387" s="45" t="s">
        <v>1855</v>
      </c>
      <c r="E387" s="46" t="s">
        <v>4</v>
      </c>
      <c r="F387" s="52">
        <v>0</v>
      </c>
      <c r="G387" s="47" t="s">
        <v>105</v>
      </c>
      <c r="H387" s="37">
        <v>17</v>
      </c>
      <c r="I387" s="46" t="s">
        <v>552</v>
      </c>
      <c r="J387" s="50"/>
      <c r="K387" s="81">
        <f t="shared" ref="K387:K450" si="24">_xlfn.IFS(I387="ສາງລາຍວັນສຳນັກງານໃຫຍ່",1,I387="ພະແນກບໍລິຫານສຳນັກງານໃຫຍ່",2,I387="ໄອເຕັກສູນວາງສະແດງສິນຄ້າ",3,I387="ໄອເຕັກມໍລ",4,I387="ໄອເຕັກສວນນ້ຳ",5,I387="ທົ່ງຂັນຄຳມໍລ",6,TRUE,1)</f>
        <v>1</v>
      </c>
      <c r="L387" s="81">
        <v>2</v>
      </c>
      <c r="M387" s="81">
        <f t="shared" ref="M387:M450" si="25">_xlfn.IFS(G387="ກີບ",1,G387="ບາດ",3,G387="ໂດລາ",2,TRUE,1)</f>
        <v>1</v>
      </c>
      <c r="N387" s="81" t="str">
        <f t="shared" ref="N387:N450" si="26">"INSERT INTO tb_material(info_id, mBarcode, materialName, materialRemark, materialRemark1, materialRemark2, uname1, unitQty1,uname2, unitQty2, uname3, unitQty3,status_id,user_add,date_add,user_edit,date_edit, min_stock, kf_id, ingredient, mOpenStock) " &amp; " Values ('"&amp; K387 &amp;"','"&amp; C387 &amp;"','"&amp; D387 &amp;"','','','','', '', '','','" &amp; E387 &amp;"',1,3,2,NOW(), 0, '0000-00-00 00:00:00', 0, '"&amp; L387&amp;"',0,0 ); "</f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('1','E0000386','ປ້າຍ ບອກທາງ     ''D13'' FIRE  EXITE  ','','','','', '', '','','ອັນ',1,3,2,NOW(), 0, '0000-00-00 00:00:00', 0, '2',0,0 ); </v>
      </c>
      <c r="O387" s="81" t="str">
        <f t="shared" ref="O387:O450" si="27">"INSERT INTO tb_transactiond ( tranID, info_id, date_tran, materialID, unitQty1, unitQty2, unitQty3, tranType, status_id, user_add, date_add, Dremark, staffName,  pur_price, pur_tax, sale_price, receive_dis, location_addr, openID," &amp; "   dbch, exp_date,bill_no, bill_date,whouse_no, whouse_date, po_no, po_date, cur_id, lot_no, `release`, sector, po_file) " &amp; "
VALUES ('778899776655431', '"&amp;K387&amp;"', '2024-04-10', (SELECT MAX(materialID) as materialID FROM tb_material WHERE info_id= '"&amp;K387&amp;"'), 0,0,'"&amp;H387&amp;"', 1, 1, 2, NOW(), 'ຮັບສິນຄ້າເຂົ້າໃໝ່', 'admin',' "&amp;F387&amp;"',0,0,0,'', '1','1','0000-00-00','-',NOW(),'-',NOW(),'-',NOW(),'"&amp;M387&amp;"','1','','','');"</f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0,0,'17', 1, 1, 2, NOW(), 'ຮັບສິນຄ້າເຂົ້າໃໝ່', 'admin',' 0',0,0,0,'', '1','1','0000-00-00','-',NOW(),'-',NOW(),'-',NOW(),'1','1','','','');</v>
      </c>
    </row>
    <row r="388" spans="1:15" ht="20.100000000000001" customHeight="1">
      <c r="A388" s="41">
        <v>387</v>
      </c>
      <c r="B388" s="34" t="s">
        <v>127</v>
      </c>
      <c r="C388" s="41" t="s">
        <v>2560</v>
      </c>
      <c r="D388" s="45" t="s">
        <v>1854</v>
      </c>
      <c r="E388" s="46" t="s">
        <v>4</v>
      </c>
      <c r="F388" s="52">
        <v>0</v>
      </c>
      <c r="G388" s="47" t="s">
        <v>105</v>
      </c>
      <c r="H388" s="37">
        <v>11</v>
      </c>
      <c r="I388" s="46" t="s">
        <v>552</v>
      </c>
      <c r="J388" s="50"/>
      <c r="K388" s="81">
        <f t="shared" si="24"/>
        <v>1</v>
      </c>
      <c r="L388" s="81">
        <v>2</v>
      </c>
      <c r="M388" s="81">
        <f t="shared" si="25"/>
        <v>1</v>
      </c>
      <c r="N388" s="81" t="str">
        <f t="shared" si="2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('1','E0000387','ປ້າຍ ບອກຫ້ອງນ້ຳ ''D10'' ຍິງ - ຊາຍ ','','','','', '', '','','ອັນ',1,3,2,NOW(), 0, '0000-00-00 00:00:00', 0, '2',0,0 ); </v>
      </c>
      <c r="O388" s="81" t="str">
        <f t="shared" si="2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0,0,'11', 1, 1, 2, NOW(), 'ຮັບສິນຄ້າເຂົ້າໃໝ່', 'admin',' 0',0,0,0,'', '1','1','0000-00-00','-',NOW(),'-',NOW(),'-',NOW(),'1','1','','','');</v>
      </c>
    </row>
    <row r="389" spans="1:15" ht="20.100000000000001" customHeight="1">
      <c r="A389" s="41">
        <v>388</v>
      </c>
      <c r="B389" s="34" t="s">
        <v>127</v>
      </c>
      <c r="C389" s="41" t="s">
        <v>2561</v>
      </c>
      <c r="D389" s="95" t="s">
        <v>2876</v>
      </c>
      <c r="E389" s="46" t="s">
        <v>19</v>
      </c>
      <c r="F389" s="52">
        <v>0</v>
      </c>
      <c r="G389" s="47" t="s">
        <v>105</v>
      </c>
      <c r="H389" s="96">
        <v>21</v>
      </c>
      <c r="I389" s="175" t="s">
        <v>552</v>
      </c>
      <c r="J389" s="50"/>
      <c r="K389" s="81">
        <f t="shared" si="24"/>
        <v>1</v>
      </c>
      <c r="L389" s="81">
        <v>2</v>
      </c>
      <c r="M389" s="81">
        <f t="shared" si="25"/>
        <v>1</v>
      </c>
      <c r="N389" s="81" t="str">
        <f t="shared" si="2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('1','E0000388','ປະຕູເຫລດ ລະບົບໄຟຟ້າ','','','','', '', '','','ຊຸດ',1,3,2,NOW(), 0, '0000-00-00 00:00:00', 0, '2',0,0 ); </v>
      </c>
      <c r="O389" s="81" t="str">
        <f t="shared" si="2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0,0,'21', 1, 1, 2, NOW(), 'ຮັບສິນຄ້າເຂົ້າໃໝ່', 'admin',' 0',0,0,0,'', '1','1','0000-00-00','-',NOW(),'-',NOW(),'-',NOW(),'1','1','','','');</v>
      </c>
    </row>
    <row r="390" spans="1:15" ht="20.100000000000001" customHeight="1">
      <c r="A390" s="41">
        <v>389</v>
      </c>
      <c r="B390" s="34" t="s">
        <v>127</v>
      </c>
      <c r="C390" s="41" t="s">
        <v>2562</v>
      </c>
      <c r="D390" s="45" t="s">
        <v>2154</v>
      </c>
      <c r="E390" s="46" t="s">
        <v>4</v>
      </c>
      <c r="F390" s="52">
        <v>0</v>
      </c>
      <c r="G390" s="47" t="s">
        <v>105</v>
      </c>
      <c r="H390" s="37">
        <v>96</v>
      </c>
      <c r="I390" s="46" t="s">
        <v>552</v>
      </c>
      <c r="J390" s="50"/>
      <c r="K390" s="81">
        <f t="shared" si="24"/>
        <v>1</v>
      </c>
      <c r="L390" s="81">
        <v>2</v>
      </c>
      <c r="M390" s="81">
        <f t="shared" si="25"/>
        <v>1</v>
      </c>
      <c r="N390" s="81" t="str">
        <f t="shared" si="2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('1','E0000389','ຝາປິດຕາຍ  PE  50mm','','','','', '', '','','ອັນ',1,3,2,NOW(), 0, '0000-00-00 00:00:00', 0, '2',0,0 ); </v>
      </c>
      <c r="O390" s="81" t="str">
        <f t="shared" si="2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0,0,'96', 1, 1, 2, NOW(), 'ຮັບສິນຄ້າເຂົ້າໃໝ່', 'admin',' 0',0,0,0,'', '1','1','0000-00-00','-',NOW(),'-',NOW(),'-',NOW(),'1','1','','','');</v>
      </c>
    </row>
    <row r="391" spans="1:15" ht="20.100000000000001" customHeight="1">
      <c r="A391" s="41">
        <v>390</v>
      </c>
      <c r="B391" s="34" t="s">
        <v>127</v>
      </c>
      <c r="C391" s="41" t="s">
        <v>2563</v>
      </c>
      <c r="D391" s="45" t="s">
        <v>2155</v>
      </c>
      <c r="E391" s="46" t="s">
        <v>4</v>
      </c>
      <c r="F391" s="52">
        <v>0</v>
      </c>
      <c r="G391" s="47" t="s">
        <v>105</v>
      </c>
      <c r="H391" s="37">
        <v>91</v>
      </c>
      <c r="I391" s="46" t="s">
        <v>552</v>
      </c>
      <c r="J391" s="50"/>
      <c r="K391" s="81">
        <f t="shared" si="24"/>
        <v>1</v>
      </c>
      <c r="L391" s="81">
        <v>2</v>
      </c>
      <c r="M391" s="81">
        <f t="shared" si="25"/>
        <v>1</v>
      </c>
      <c r="N391" s="81" t="str">
        <f t="shared" si="2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('1','E0000390','ຝາປິດຕາຍ  PE  90mm','','','','', '', '','','ອັນ',1,3,2,NOW(), 0, '0000-00-00 00:00:00', 0, '2',0,0 ); </v>
      </c>
      <c r="O391" s="81" t="str">
        <f t="shared" si="2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0,0,'91', 1, 1, 2, NOW(), 'ຮັບສິນຄ້າເຂົ້າໃໝ່', 'admin',' 0',0,0,0,'', '1','1','0000-00-00','-',NOW(),'-',NOW(),'-',NOW(),'1','1','','','');</v>
      </c>
    </row>
    <row r="392" spans="1:15" ht="20.100000000000001" customHeight="1">
      <c r="A392" s="41">
        <v>391</v>
      </c>
      <c r="B392" s="34" t="s">
        <v>127</v>
      </c>
      <c r="C392" s="41" t="s">
        <v>2564</v>
      </c>
      <c r="D392" s="45" t="s">
        <v>2156</v>
      </c>
      <c r="E392" s="46" t="s">
        <v>4</v>
      </c>
      <c r="F392" s="52">
        <v>0</v>
      </c>
      <c r="G392" s="47" t="s">
        <v>105</v>
      </c>
      <c r="H392" s="37">
        <v>5</v>
      </c>
      <c r="I392" s="46" t="s">
        <v>552</v>
      </c>
      <c r="J392" s="50"/>
      <c r="K392" s="81">
        <f t="shared" si="24"/>
        <v>1</v>
      </c>
      <c r="L392" s="81">
        <v>2</v>
      </c>
      <c r="M392" s="81">
        <f t="shared" si="25"/>
        <v>1</v>
      </c>
      <c r="N392" s="81" t="str">
        <f t="shared" si="2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('1','E0000391','ຝາປິດຕາຍ  PE  125mm','','','','', '', '','','ອັນ',1,3,2,NOW(), 0, '0000-00-00 00:00:00', 0, '2',0,0 ); </v>
      </c>
      <c r="O392" s="81" t="str">
        <f t="shared" si="2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0,0,'5', 1, 1, 2, NOW(), 'ຮັບສິນຄ້າເຂົ້າໃໝ່', 'admin',' 0',0,0,0,'', '1','1','0000-00-00','-',NOW(),'-',NOW(),'-',NOW(),'1','1','','','');</v>
      </c>
    </row>
    <row r="393" spans="1:15" ht="20.100000000000001" customHeight="1">
      <c r="A393" s="41">
        <v>392</v>
      </c>
      <c r="B393" s="34" t="s">
        <v>127</v>
      </c>
      <c r="C393" s="41" t="s">
        <v>2565</v>
      </c>
      <c r="D393" s="45" t="s">
        <v>1853</v>
      </c>
      <c r="E393" s="46" t="s">
        <v>29</v>
      </c>
      <c r="F393" s="52">
        <v>0</v>
      </c>
      <c r="G393" s="47" t="s">
        <v>105</v>
      </c>
      <c r="H393" s="37">
        <v>10</v>
      </c>
      <c r="I393" s="46" t="s">
        <v>552</v>
      </c>
      <c r="J393" s="50"/>
      <c r="K393" s="81">
        <f t="shared" si="24"/>
        <v>1</v>
      </c>
      <c r="L393" s="81">
        <v>2</v>
      </c>
      <c r="M393" s="81">
        <f t="shared" si="25"/>
        <v>1</v>
      </c>
      <c r="N393" s="81" t="str">
        <f t="shared" si="2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('1','E0000392','ຝາປິດປາຍສາຍໄຟຂົ້ວຕໍ່ກຽວ  66-3 ສີແດງ           100 ອັນ /ກັບ','','','','', '', '','','ກັບ',1,3,2,NOW(), 0, '0000-00-00 00:00:00', 0, '2',0,0 ); </v>
      </c>
      <c r="O393" s="81" t="str">
        <f t="shared" si="2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0,0,'10', 1, 1, 2, NOW(), 'ຮັບສິນຄ້າເຂົ້າໃໝ່', 'admin',' 0',0,0,0,'', '1','1','0000-00-00','-',NOW(),'-',NOW(),'-',NOW(),'1','1','','','');</v>
      </c>
    </row>
    <row r="394" spans="1:15" ht="20.100000000000001" customHeight="1">
      <c r="A394" s="41">
        <v>393</v>
      </c>
      <c r="B394" s="34" t="s">
        <v>127</v>
      </c>
      <c r="C394" s="41" t="s">
        <v>2566</v>
      </c>
      <c r="D394" s="45" t="s">
        <v>1852</v>
      </c>
      <c r="E394" s="46" t="s">
        <v>29</v>
      </c>
      <c r="F394" s="52">
        <v>0</v>
      </c>
      <c r="G394" s="47" t="s">
        <v>105</v>
      </c>
      <c r="H394" s="37">
        <v>20</v>
      </c>
      <c r="I394" s="46" t="s">
        <v>552</v>
      </c>
      <c r="J394" s="50"/>
      <c r="K394" s="81">
        <f t="shared" si="24"/>
        <v>1</v>
      </c>
      <c r="L394" s="81">
        <v>2</v>
      </c>
      <c r="M394" s="81">
        <f t="shared" si="25"/>
        <v>1</v>
      </c>
      <c r="N394" s="81" t="str">
        <f t="shared" si="2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('1','E0000393','ຝາປິດປາຍສາຍໄຟຂົ້ວຕໍ່ກຽວ  44-3 ສີເຫລືອງ        100 ອັນ /ກັບ','','','','', '', '','','ກັບ',1,3,2,NOW(), 0, '0000-00-00 00:00:00', 0, '2',0,0 ); </v>
      </c>
      <c r="O394" s="81" t="str">
        <f t="shared" si="2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0,0,'20', 1, 1, 2, NOW(), 'ຮັບສິນຄ້າເຂົ້າໃໝ່', 'admin',' 0',0,0,0,'', '1','1','0000-00-00','-',NOW(),'-',NOW(),'-',NOW(),'1','1','','','');</v>
      </c>
    </row>
    <row r="395" spans="1:15" ht="20.100000000000001" customHeight="1">
      <c r="A395" s="41">
        <v>394</v>
      </c>
      <c r="B395" s="34" t="s">
        <v>127</v>
      </c>
      <c r="C395" s="41" t="s">
        <v>2567</v>
      </c>
      <c r="D395" s="45" t="s">
        <v>2157</v>
      </c>
      <c r="E395" s="46" t="s">
        <v>4</v>
      </c>
      <c r="F395" s="52">
        <v>0</v>
      </c>
      <c r="G395" s="47" t="s">
        <v>105</v>
      </c>
      <c r="H395" s="37">
        <v>20475</v>
      </c>
      <c r="I395" s="163" t="s">
        <v>652</v>
      </c>
      <c r="J395" s="50"/>
      <c r="K395" s="81">
        <f t="shared" si="24"/>
        <v>1</v>
      </c>
      <c r="L395" s="81">
        <v>2</v>
      </c>
      <c r="M395" s="81">
        <f t="shared" si="25"/>
        <v>1</v>
      </c>
      <c r="N395" s="81" t="str">
        <f t="shared" si="2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('1','E0000394','ຝາກ່ອງໄຟເຫລັກ  Handy box  2" X 4"  50PCS/ມັດ','','','','', '', '','','ອັນ',1,3,2,NOW(), 0, '0000-00-00 00:00:00', 0, '2',0,0 ); </v>
      </c>
      <c r="O395" s="81" t="str">
        <f t="shared" si="2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0,0,'20475', 1, 1, 2, NOW(), 'ຮັບສິນຄ້າເຂົ້າໃໝ່', 'admin',' 0',0,0,0,'', '1','1','0000-00-00','-',NOW(),'-',NOW(),'-',NOW(),'1','1','','','');</v>
      </c>
    </row>
    <row r="396" spans="1:15" ht="20.100000000000001" customHeight="1">
      <c r="A396" s="41">
        <v>395</v>
      </c>
      <c r="B396" s="34" t="s">
        <v>127</v>
      </c>
      <c r="C396" s="41" t="s">
        <v>2568</v>
      </c>
      <c r="D396" s="45" t="s">
        <v>2158</v>
      </c>
      <c r="E396" s="46" t="s">
        <v>4</v>
      </c>
      <c r="F396" s="52">
        <v>0</v>
      </c>
      <c r="G396" s="47" t="s">
        <v>105</v>
      </c>
      <c r="H396" s="37">
        <v>4124</v>
      </c>
      <c r="I396" s="163" t="s">
        <v>652</v>
      </c>
      <c r="J396" s="50"/>
      <c r="K396" s="81">
        <f t="shared" si="24"/>
        <v>1</v>
      </c>
      <c r="L396" s="81">
        <v>2</v>
      </c>
      <c r="M396" s="81">
        <f t="shared" si="25"/>
        <v>1</v>
      </c>
      <c r="N396" s="81" t="str">
        <f t="shared" si="2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('1','E0000395','ຝາກ່ອງໄຟເຫລັກ  Handy box  4" X 4"  50PCS/ມັດ','','','','', '', '','','ອັນ',1,3,2,NOW(), 0, '0000-00-00 00:00:00', 0, '2',0,0 ); </v>
      </c>
      <c r="O396" s="81" t="str">
        <f t="shared" si="2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0,0,'4124', 1, 1, 2, NOW(), 'ຮັບສິນຄ້າເຂົ້າໃໝ່', 'admin',' 0',0,0,0,'', '1','1','0000-00-00','-',NOW(),'-',NOW(),'-',NOW(),'1','1','','','');</v>
      </c>
    </row>
    <row r="397" spans="1:15" ht="20.100000000000001" customHeight="1">
      <c r="A397" s="41">
        <v>396</v>
      </c>
      <c r="B397" s="34" t="s">
        <v>127</v>
      </c>
      <c r="C397" s="41" t="s">
        <v>2569</v>
      </c>
      <c r="D397" s="13" t="s">
        <v>2159</v>
      </c>
      <c r="E397" s="4" t="s">
        <v>4</v>
      </c>
      <c r="F397" s="49">
        <v>0</v>
      </c>
      <c r="G397" s="47" t="s">
        <v>105</v>
      </c>
      <c r="H397" s="8">
        <v>885</v>
      </c>
      <c r="I397" s="39" t="s">
        <v>484</v>
      </c>
      <c r="J397" s="50"/>
      <c r="K397" s="81">
        <f t="shared" si="24"/>
        <v>1</v>
      </c>
      <c r="L397" s="81">
        <v>2</v>
      </c>
      <c r="M397" s="81">
        <f t="shared" si="25"/>
        <v>1</v>
      </c>
      <c r="N397" s="81" t="str">
        <f t="shared" si="2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('1','E0000396','ຝາຂໍ້ຕໍ່ໄຟ ໂລມົນ  SC','','','','', '', '','','ອັນ',1,3,2,NOW(), 0, '0000-00-00 00:00:00', 0, '2',0,0 ); </v>
      </c>
      <c r="O397" s="81" t="str">
        <f t="shared" si="2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0,0,'885', 1, 1, 2, NOW(), 'ຮັບສິນຄ້າເຂົ້າໃໝ່', 'admin',' 0',0,0,0,'', '1','1','0000-00-00','-',NOW(),'-',NOW(),'-',NOW(),'1','1','','','');</v>
      </c>
    </row>
    <row r="398" spans="1:15" ht="20.100000000000001" customHeight="1">
      <c r="A398" s="41">
        <v>397</v>
      </c>
      <c r="B398" s="34" t="s">
        <v>127</v>
      </c>
      <c r="C398" s="41" t="s">
        <v>2570</v>
      </c>
      <c r="D398" s="177" t="s">
        <v>3088</v>
      </c>
      <c r="E398" s="4" t="s">
        <v>4</v>
      </c>
      <c r="F398" s="49">
        <v>0</v>
      </c>
      <c r="G398" s="47" t="s">
        <v>105</v>
      </c>
      <c r="H398" s="178">
        <v>210</v>
      </c>
      <c r="I398" s="46" t="s">
        <v>552</v>
      </c>
      <c r="J398" s="50"/>
      <c r="K398" s="81">
        <f t="shared" si="24"/>
        <v>1</v>
      </c>
      <c r="L398" s="81">
        <v>2</v>
      </c>
      <c r="M398" s="81">
        <f t="shared" si="25"/>
        <v>1</v>
      </c>
      <c r="N398" s="81" t="str">
        <f t="shared" si="2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('1','E0000397','ຝາປິດລຳໂພງເພດານ','','','','', '', '','','ອັນ',1,3,2,NOW(), 0, '0000-00-00 00:00:00', 0, '2',0,0 ); </v>
      </c>
      <c r="O398" s="81" t="str">
        <f t="shared" si="2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0,0,'210', 1, 1, 2, NOW(), 'ຮັບສິນຄ້າເຂົ້າໃໝ່', 'admin',' 0',0,0,0,'', '1','1','0000-00-00','-',NOW(),'-',NOW(),'-',NOW(),'1','1','','','');</v>
      </c>
    </row>
    <row r="399" spans="1:15" ht="20.100000000000001" customHeight="1">
      <c r="A399" s="41">
        <v>398</v>
      </c>
      <c r="B399" s="34" t="s">
        <v>127</v>
      </c>
      <c r="C399" s="41" t="s">
        <v>2571</v>
      </c>
      <c r="D399" s="45" t="s">
        <v>1848</v>
      </c>
      <c r="E399" s="46" t="s">
        <v>4</v>
      </c>
      <c r="F399" s="48">
        <v>600</v>
      </c>
      <c r="G399" s="68" t="s">
        <v>671</v>
      </c>
      <c r="H399" s="36">
        <v>1</v>
      </c>
      <c r="I399" s="46" t="s">
        <v>570</v>
      </c>
      <c r="J399" s="50"/>
      <c r="K399" s="81">
        <f t="shared" si="24"/>
        <v>4</v>
      </c>
      <c r="L399" s="81">
        <v>2</v>
      </c>
      <c r="M399" s="81">
        <f t="shared" si="25"/>
        <v>3</v>
      </c>
      <c r="N399" s="81" t="str">
        <f t="shared" si="2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('4','E0000398','ພັດລົມດູດອາກາດ  6"','','','','', '', '','','ອັນ',1,3,2,NOW(), 0, '0000-00-00 00:00:00', 0, '2',0,0 ); </v>
      </c>
      <c r="O399" s="81" t="str">
        <f t="shared" si="2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'4', '2024-04-10', (SELECT MAX(materialID) as materialID FROM tb_material WHERE info_id= '4'), 0,0,'1', 1, 1, 2, NOW(), 'ຮັບສິນຄ້າເຂົ້າໃໝ່', 'admin',' 600',0,0,0,'', '1','1','0000-00-00','-',NOW(),'-',NOW(),'-',NOW(),'3','1','','','');</v>
      </c>
    </row>
    <row r="400" spans="1:15" ht="20.100000000000001" customHeight="1">
      <c r="A400" s="41">
        <v>399</v>
      </c>
      <c r="B400" s="34" t="s">
        <v>127</v>
      </c>
      <c r="C400" s="41" t="s">
        <v>2572</v>
      </c>
      <c r="D400" s="45" t="s">
        <v>1851</v>
      </c>
      <c r="E400" s="46" t="s">
        <v>4</v>
      </c>
      <c r="F400" s="52">
        <v>0</v>
      </c>
      <c r="G400" s="47" t="s">
        <v>105</v>
      </c>
      <c r="H400" s="37">
        <v>19</v>
      </c>
      <c r="I400" s="46" t="s">
        <v>552</v>
      </c>
      <c r="J400" s="50"/>
      <c r="K400" s="81">
        <f t="shared" si="24"/>
        <v>1</v>
      </c>
      <c r="L400" s="81">
        <v>2</v>
      </c>
      <c r="M400" s="81">
        <f t="shared" si="25"/>
        <v>1</v>
      </c>
      <c r="N400" s="81" t="str">
        <f t="shared" si="2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('1','E0000399','ພີຟອມຮັດສາຍໄຟ  ALUM ALLOY 150 SQ.MM','','','','', '', '','','ອັນ',1,3,2,NOW(), 0, '0000-00-00 00:00:00', 0, '2',0,0 ); </v>
      </c>
      <c r="O400" s="81" t="str">
        <f t="shared" si="2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0,0,'19', 1, 1, 2, NOW(), 'ຮັບສິນຄ້າເຂົ້າໃໝ່', 'admin',' 0',0,0,0,'', '1','1','0000-00-00','-',NOW(),'-',NOW(),'-',NOW(),'1','1','','','');</v>
      </c>
    </row>
    <row r="401" spans="1:15" ht="20.100000000000001" customHeight="1">
      <c r="A401" s="41">
        <v>400</v>
      </c>
      <c r="B401" s="34" t="s">
        <v>127</v>
      </c>
      <c r="C401" s="41" t="s">
        <v>2573</v>
      </c>
      <c r="D401" s="45" t="s">
        <v>1850</v>
      </c>
      <c r="E401" s="46" t="s">
        <v>4</v>
      </c>
      <c r="F401" s="52">
        <v>0</v>
      </c>
      <c r="G401" s="47" t="s">
        <v>105</v>
      </c>
      <c r="H401" s="37">
        <v>42</v>
      </c>
      <c r="I401" s="46" t="s">
        <v>552</v>
      </c>
      <c r="J401" s="50"/>
      <c r="K401" s="81">
        <f t="shared" si="24"/>
        <v>1</v>
      </c>
      <c r="L401" s="81">
        <v>2</v>
      </c>
      <c r="M401" s="81">
        <f t="shared" si="25"/>
        <v>1</v>
      </c>
      <c r="N401" s="81" t="str">
        <f t="shared" si="2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('1','E0000400','ໄພລອດແລມ  Pilot lamp  LED  XB7EV05MP  Col.Yellow   ''Schneider''','','','','', '', '','','ອັນ',1,3,2,NOW(), 0, '0000-00-00 00:00:00', 0, '2',0,0 ); </v>
      </c>
      <c r="O401" s="81" t="str">
        <f t="shared" si="2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0,0,'42', 1, 1, 2, NOW(), 'ຮັບສິນຄ້າເຂົ້າໃໝ່', 'admin',' 0',0,0,0,'', '1','1','0000-00-00','-',NOW(),'-',NOW(),'-',NOW(),'1','1','','','');</v>
      </c>
    </row>
    <row r="402" spans="1:15" ht="20.100000000000001" customHeight="1">
      <c r="A402" s="41">
        <v>401</v>
      </c>
      <c r="B402" s="34" t="s">
        <v>127</v>
      </c>
      <c r="C402" s="41" t="s">
        <v>2574</v>
      </c>
      <c r="D402" s="45" t="s">
        <v>1849</v>
      </c>
      <c r="E402" s="46" t="s">
        <v>4</v>
      </c>
      <c r="F402" s="52">
        <v>0</v>
      </c>
      <c r="G402" s="47" t="s">
        <v>105</v>
      </c>
      <c r="H402" s="37">
        <v>11</v>
      </c>
      <c r="I402" s="46" t="s">
        <v>552</v>
      </c>
      <c r="J402" s="50"/>
      <c r="K402" s="81">
        <f t="shared" si="24"/>
        <v>1</v>
      </c>
      <c r="L402" s="81">
        <v>2</v>
      </c>
      <c r="M402" s="81">
        <f t="shared" si="25"/>
        <v>1</v>
      </c>
      <c r="N402" s="81" t="str">
        <f t="shared" si="2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('1','E0000401','ໄພລອດແລມ  Pilot lamp  LED  XB7EV06MP  Col.Blue      ''Schneider''','','','','', '', '','','ອັນ',1,3,2,NOW(), 0, '0000-00-00 00:00:00', 0, '2',0,0 ); </v>
      </c>
      <c r="O402" s="81" t="str">
        <f t="shared" si="2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0,0,'11', 1, 1, 2, NOW(), 'ຮັບສິນຄ້າເຂົ້າໃໝ່', 'admin',' 0',0,0,0,'', '1','1','0000-00-00','-',NOW(),'-',NOW(),'-',NOW(),'1','1','','','');</v>
      </c>
    </row>
    <row r="403" spans="1:15" ht="20.100000000000001" customHeight="1">
      <c r="A403" s="41">
        <v>402</v>
      </c>
      <c r="B403" s="34" t="s">
        <v>127</v>
      </c>
      <c r="C403" s="41" t="s">
        <v>2575</v>
      </c>
      <c r="D403" s="45" t="s">
        <v>1845</v>
      </c>
      <c r="E403" s="46" t="s">
        <v>4</v>
      </c>
      <c r="F403" s="48">
        <v>8</v>
      </c>
      <c r="G403" s="68" t="s">
        <v>671</v>
      </c>
      <c r="H403" s="36">
        <v>3</v>
      </c>
      <c r="I403" s="46" t="s">
        <v>570</v>
      </c>
      <c r="J403" s="50"/>
      <c r="K403" s="81">
        <f t="shared" si="24"/>
        <v>4</v>
      </c>
      <c r="L403" s="81">
        <v>2</v>
      </c>
      <c r="M403" s="81">
        <f t="shared" si="25"/>
        <v>3</v>
      </c>
      <c r="N403" s="81" t="str">
        <f t="shared" si="2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('4','E0000402','ຟິວຫລອດແກ້ວ 15A ','','','','', '', '','','ອັນ',1,3,2,NOW(), 0, '0000-00-00 00:00:00', 0, '2',0,0 ); </v>
      </c>
      <c r="O403" s="81" t="str">
        <f t="shared" si="2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'4', '2024-04-10', (SELECT MAX(materialID) as materialID FROM tb_material WHERE info_id= '4'), 0,0,'3', 1, 1, 2, NOW(), 'ຮັບສິນຄ້າເຂົ້າໃໝ່', 'admin',' 8',0,0,0,'', '1','1','0000-00-00','-',NOW(),'-',NOW(),'-',NOW(),'3','1','','','');</v>
      </c>
    </row>
    <row r="404" spans="1:15" ht="20.100000000000001" customHeight="1">
      <c r="A404" s="41">
        <v>403</v>
      </c>
      <c r="B404" s="34" t="s">
        <v>127</v>
      </c>
      <c r="C404" s="41" t="s">
        <v>2576</v>
      </c>
      <c r="D404" s="45" t="s">
        <v>1844</v>
      </c>
      <c r="E404" s="46" t="s">
        <v>4</v>
      </c>
      <c r="F404" s="48">
        <v>1500</v>
      </c>
      <c r="G404" s="47" t="s">
        <v>105</v>
      </c>
      <c r="H404" s="36">
        <v>1</v>
      </c>
      <c r="I404" s="46" t="s">
        <v>552</v>
      </c>
      <c r="J404" s="50"/>
      <c r="K404" s="81">
        <f t="shared" si="24"/>
        <v>1</v>
      </c>
      <c r="L404" s="81">
        <v>2</v>
      </c>
      <c r="M404" s="81">
        <f t="shared" si="25"/>
        <v>1</v>
      </c>
      <c r="N404" s="81" t="str">
        <f t="shared" si="2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('1','E0000403','ຟິວຫລອດແກ້ວ  5A 220-250V','','','','', '', '','','ອັນ',1,3,2,NOW(), 0, '0000-00-00 00:00:00', 0, '2',0,0 ); </v>
      </c>
      <c r="O404" s="81" t="str">
        <f t="shared" si="2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1500',0,0,0,'', '1','1','0000-00-00','-',NOW(),'-',NOW(),'-',NOW(),'1','1','','','');</v>
      </c>
    </row>
    <row r="405" spans="1:15" ht="20.100000000000001" customHeight="1">
      <c r="A405" s="41">
        <v>404</v>
      </c>
      <c r="B405" s="34" t="s">
        <v>127</v>
      </c>
      <c r="C405" s="41" t="s">
        <v>2577</v>
      </c>
      <c r="D405" s="45" t="s">
        <v>1847</v>
      </c>
      <c r="E405" s="46" t="s">
        <v>4</v>
      </c>
      <c r="F405" s="48">
        <v>25000</v>
      </c>
      <c r="G405" s="47" t="s">
        <v>105</v>
      </c>
      <c r="H405" s="36">
        <v>6</v>
      </c>
      <c r="I405" s="46" t="s">
        <v>1456</v>
      </c>
      <c r="J405" s="50"/>
      <c r="K405" s="81">
        <f t="shared" si="24"/>
        <v>2</v>
      </c>
      <c r="L405" s="81">
        <v>2</v>
      </c>
      <c r="M405" s="81">
        <f t="shared" si="25"/>
        <v>1</v>
      </c>
      <c r="N405" s="81" t="str">
        <f t="shared" si="2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('2','E0000404','ຟິວເມນ  (ເຄື່ອງຂັດພື້ນ)   40A ','','','','', '', '','','ອັນ',1,3,2,NOW(), 0, '0000-00-00 00:00:00', 0, '2',0,0 ); </v>
      </c>
      <c r="O405" s="81" t="str">
        <f t="shared" si="2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'2', '2024-04-10', (SELECT MAX(materialID) as materialID FROM tb_material WHERE info_id= '2'), 0,0,'6', 1, 1, 2, NOW(), 'ຮັບສິນຄ້າເຂົ້າໃໝ່', 'admin',' 25000',0,0,0,'', '1','1','0000-00-00','-',NOW(),'-',NOW(),'-',NOW(),'1','1','','','');</v>
      </c>
    </row>
    <row r="406" spans="1:15" ht="20.100000000000001" customHeight="1">
      <c r="A406" s="41">
        <v>405</v>
      </c>
      <c r="B406" s="34" t="s">
        <v>127</v>
      </c>
      <c r="C406" s="41" t="s">
        <v>2578</v>
      </c>
      <c r="D406" s="45" t="s">
        <v>1846</v>
      </c>
      <c r="E406" s="46" t="s">
        <v>1</v>
      </c>
      <c r="F406" s="48">
        <v>75</v>
      </c>
      <c r="G406" s="68" t="s">
        <v>671</v>
      </c>
      <c r="H406" s="36">
        <v>3</v>
      </c>
      <c r="I406" s="46" t="s">
        <v>569</v>
      </c>
      <c r="J406" s="50"/>
      <c r="K406" s="81">
        <f t="shared" si="24"/>
        <v>3</v>
      </c>
      <c r="L406" s="81">
        <v>2</v>
      </c>
      <c r="M406" s="81">
        <f t="shared" si="25"/>
        <v>3</v>
      </c>
      <c r="N406" s="81" t="str">
        <f t="shared" si="2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('3','E0000405','ຟີວລິ້ງ   75A  22KV','','','','', '', '','','ເສັ້ນ',1,3,2,NOW(), 0, '0000-00-00 00:00:00', 0, '2',0,0 ); </v>
      </c>
      <c r="O406" s="81" t="str">
        <f t="shared" si="2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'3', '2024-04-10', (SELECT MAX(materialID) as materialID FROM tb_material WHERE info_id= '3'), 0,0,'3', 1, 1, 2, NOW(), 'ຮັບສິນຄ້າເຂົ້າໃໝ່', 'admin',' 75',0,0,0,'', '1','1','0000-00-00','-',NOW(),'-',NOW(),'-',NOW(),'3','1','','','');</v>
      </c>
    </row>
    <row r="407" spans="1:15" ht="20.100000000000001" customHeight="1">
      <c r="A407" s="41">
        <v>406</v>
      </c>
      <c r="B407" s="34" t="s">
        <v>127</v>
      </c>
      <c r="C407" s="41" t="s">
        <v>2579</v>
      </c>
      <c r="D407" s="45" t="s">
        <v>1843</v>
      </c>
      <c r="E407" s="46" t="s">
        <v>29</v>
      </c>
      <c r="F407" s="48">
        <v>268000</v>
      </c>
      <c r="G407" s="47" t="s">
        <v>105</v>
      </c>
      <c r="H407" s="36">
        <v>1</v>
      </c>
      <c r="I407" s="46" t="s">
        <v>570</v>
      </c>
      <c r="J407" s="50"/>
      <c r="K407" s="81">
        <f t="shared" si="24"/>
        <v>4</v>
      </c>
      <c r="L407" s="81">
        <v>2</v>
      </c>
      <c r="M407" s="81">
        <f t="shared" si="25"/>
        <v>1</v>
      </c>
      <c r="N407" s="81" t="str">
        <f t="shared" si="2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('4','E0000406','ຟິວກະເບື້ອງ Pten E16  6A','','','','', '', '','','ກັບ',1,3,2,NOW(), 0, '0000-00-00 00:00:00', 0, '2',0,0 ); </v>
      </c>
      <c r="O407" s="81" t="str">
        <f t="shared" si="2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'4', '2024-04-10', (SELECT MAX(materialID) as materialID FROM tb_material WHERE info_id= '4'), 0,0,'1', 1, 1, 2, NOW(), 'ຮັບສິນຄ້າເຂົ້າໃໝ່', 'admin',' 268000',0,0,0,'', '1','1','0000-00-00','-',NOW(),'-',NOW(),'-',NOW(),'1','1','','','');</v>
      </c>
    </row>
    <row r="408" spans="1:15" ht="20.100000000000001" customHeight="1">
      <c r="A408" s="41">
        <v>407</v>
      </c>
      <c r="B408" s="34" t="s">
        <v>127</v>
      </c>
      <c r="C408" s="41" t="s">
        <v>2580</v>
      </c>
      <c r="D408" s="45" t="s">
        <v>4415</v>
      </c>
      <c r="E408" s="46" t="s">
        <v>4</v>
      </c>
      <c r="F408" s="48">
        <v>28700</v>
      </c>
      <c r="G408" s="35" t="s">
        <v>105</v>
      </c>
      <c r="H408" s="36">
        <v>15</v>
      </c>
      <c r="I408" s="46" t="s">
        <v>569</v>
      </c>
      <c r="J408" s="50"/>
      <c r="K408" s="81">
        <f t="shared" si="24"/>
        <v>3</v>
      </c>
      <c r="L408" s="81">
        <v>2</v>
      </c>
      <c r="M408" s="81">
        <f t="shared" si="25"/>
        <v>1</v>
      </c>
      <c r="N408" s="81" t="str">
        <f t="shared" si="2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('3','E0000407','ຟິວກະເບື້ອງ FNQ - R - 6 6A 600V','','','','', '', '','','ອັນ',1,3,2,NOW(), 0, '0000-00-00 00:00:00', 0, '2',0,0 ); </v>
      </c>
      <c r="O408" s="81" t="str">
        <f t="shared" si="2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'3', '2024-04-10', (SELECT MAX(materialID) as materialID FROM tb_material WHERE info_id= '3'), 0,0,'15', 1, 1, 2, NOW(), 'ຮັບສິນຄ້າເຂົ້າໃໝ່', 'admin',' 28700',0,0,0,'', '1','1','0000-00-00','-',NOW(),'-',NOW(),'-',NOW(),'1','1','','','');</v>
      </c>
    </row>
    <row r="409" spans="1:15" ht="20.100000000000001" customHeight="1">
      <c r="A409" s="41">
        <v>408</v>
      </c>
      <c r="B409" s="34" t="s">
        <v>127</v>
      </c>
      <c r="C409" s="41" t="s">
        <v>2581</v>
      </c>
      <c r="D409" s="45" t="s">
        <v>4416</v>
      </c>
      <c r="E409" s="46" t="s">
        <v>4</v>
      </c>
      <c r="F409" s="48">
        <v>15</v>
      </c>
      <c r="G409" s="68" t="s">
        <v>671</v>
      </c>
      <c r="H409" s="36">
        <v>83</v>
      </c>
      <c r="I409" s="46" t="s">
        <v>569</v>
      </c>
      <c r="J409" s="50"/>
      <c r="K409" s="81">
        <f t="shared" si="24"/>
        <v>3</v>
      </c>
      <c r="L409" s="81">
        <v>2</v>
      </c>
      <c r="M409" s="81">
        <f t="shared" si="25"/>
        <v>3</v>
      </c>
      <c r="N409" s="81" t="str">
        <f t="shared" si="2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('3','E0000408','ຟິວກະເບື້ອງ Pten 10 X 38 gG 32A 500V AC','','','','', '', '','','ອັນ',1,3,2,NOW(), 0, '0000-00-00 00:00:00', 0, '2',0,0 ); </v>
      </c>
      <c r="O409" s="81" t="str">
        <f t="shared" si="2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'3', '2024-04-10', (SELECT MAX(materialID) as materialID FROM tb_material WHERE info_id= '3'), 0,0,'83', 1, 1, 2, NOW(), 'ຮັບສິນຄ້າເຂົ້າໃໝ່', 'admin',' 15',0,0,0,'', '1','1','0000-00-00','-',NOW(),'-',NOW(),'-',NOW(),'3','1','','','');</v>
      </c>
    </row>
    <row r="410" spans="1:15" ht="20.100000000000001" customHeight="1">
      <c r="A410" s="41">
        <v>409</v>
      </c>
      <c r="B410" s="34" t="s">
        <v>127</v>
      </c>
      <c r="C410" s="41" t="s">
        <v>2582</v>
      </c>
      <c r="D410" s="45" t="s">
        <v>1842</v>
      </c>
      <c r="E410" s="46" t="s">
        <v>4</v>
      </c>
      <c r="F410" s="52">
        <v>0</v>
      </c>
      <c r="G410" s="47" t="s">
        <v>105</v>
      </c>
      <c r="H410" s="37">
        <v>5</v>
      </c>
      <c r="I410" s="46" t="s">
        <v>552</v>
      </c>
      <c r="J410" s="50"/>
      <c r="K410" s="81">
        <f t="shared" si="24"/>
        <v>1</v>
      </c>
      <c r="L410" s="81">
        <v>2</v>
      </c>
      <c r="M410" s="81">
        <f t="shared" si="25"/>
        <v>1</v>
      </c>
      <c r="N410" s="81" t="str">
        <f t="shared" si="2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('1','E0000409','ຟິວໃບມີດ BOGENFUSE     80A ','','','','', '', '','','ອັນ',1,3,2,NOW(), 0, '0000-00-00 00:00:00', 0, '2',0,0 ); </v>
      </c>
      <c r="O410" s="81" t="str">
        <f t="shared" si="2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0,0,'5', 1, 1, 2, NOW(), 'ຮັບສິນຄ້າເຂົ້າໃໝ່', 'admin',' 0',0,0,0,'', '1','1','0000-00-00','-',NOW(),'-',NOW(),'-',NOW(),'1','1','','','');</v>
      </c>
    </row>
    <row r="411" spans="1:15" ht="20.100000000000001" customHeight="1">
      <c r="A411" s="41">
        <v>410</v>
      </c>
      <c r="B411" s="34" t="s">
        <v>127</v>
      </c>
      <c r="C411" s="41" t="s">
        <v>2583</v>
      </c>
      <c r="D411" s="45" t="s">
        <v>1841</v>
      </c>
      <c r="E411" s="46" t="s">
        <v>4</v>
      </c>
      <c r="F411" s="48">
        <v>46200</v>
      </c>
      <c r="G411" s="47" t="s">
        <v>105</v>
      </c>
      <c r="H411" s="36">
        <v>8</v>
      </c>
      <c r="I411" s="46" t="s">
        <v>569</v>
      </c>
      <c r="J411" s="50"/>
      <c r="K411" s="81">
        <f t="shared" si="24"/>
        <v>3</v>
      </c>
      <c r="L411" s="81">
        <v>2</v>
      </c>
      <c r="M411" s="81">
        <f t="shared" si="25"/>
        <v>1</v>
      </c>
      <c r="N411" s="81" t="str">
        <f t="shared" si="2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('3','E0000410','ໄຟສະແດງສະຖານະ Pilot Lamp 220V  ສີແດງ','','','','', '', '','','ອັນ',1,3,2,NOW(), 0, '0000-00-00 00:00:00', 0, '2',0,0 ); </v>
      </c>
      <c r="O411" s="81" t="str">
        <f t="shared" si="2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'3', '2024-04-10', (SELECT MAX(materialID) as materialID FROM tb_material WHERE info_id= '3'), 0,0,'8', 1, 1, 2, NOW(), 'ຮັບສິນຄ້າເຂົ້າໃໝ່', 'admin',' 46200',0,0,0,'', '1','1','0000-00-00','-',NOW(),'-',NOW(),'-',NOW(),'1','1','','','');</v>
      </c>
    </row>
    <row r="412" spans="1:15" ht="20.100000000000001" customHeight="1">
      <c r="A412" s="41">
        <v>411</v>
      </c>
      <c r="B412" s="34" t="s">
        <v>127</v>
      </c>
      <c r="C412" s="41" t="s">
        <v>2584</v>
      </c>
      <c r="D412" s="45" t="s">
        <v>1840</v>
      </c>
      <c r="E412" s="46" t="s">
        <v>89</v>
      </c>
      <c r="F412" s="52">
        <v>0</v>
      </c>
      <c r="G412" s="47" t="s">
        <v>105</v>
      </c>
      <c r="H412" s="37">
        <v>4</v>
      </c>
      <c r="I412" s="46" t="s">
        <v>552</v>
      </c>
      <c r="J412" s="50"/>
      <c r="K412" s="81">
        <f t="shared" si="24"/>
        <v>1</v>
      </c>
      <c r="L412" s="81">
        <v>2</v>
      </c>
      <c r="M412" s="81">
        <f t="shared" si="25"/>
        <v>1</v>
      </c>
      <c r="N412" s="81" t="str">
        <f t="shared" si="2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('1','E0000411','ໄຟ LED STRIP 5050 7.2W  5M/ມ້ວນ','','','','', '', '','','ມ້ວນ',1,3,2,NOW(), 0, '0000-00-00 00:00:00', 0, '2',0,0 ); </v>
      </c>
      <c r="O412" s="81" t="str">
        <f t="shared" si="2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0,0,'4', 1, 1, 2, NOW(), 'ຮັບສິນຄ້າເຂົ້າໃໝ່', 'admin',' 0',0,0,0,'', '1','1','0000-00-00','-',NOW(),'-',NOW(),'-',NOW(),'1','1','','','');</v>
      </c>
    </row>
    <row r="413" spans="1:15" ht="20.100000000000001" customHeight="1">
      <c r="A413" s="41">
        <v>412</v>
      </c>
      <c r="B413" s="34" t="s">
        <v>127</v>
      </c>
      <c r="C413" s="41" t="s">
        <v>2585</v>
      </c>
      <c r="D413" s="33" t="s">
        <v>1839</v>
      </c>
      <c r="E413" s="34" t="s">
        <v>39</v>
      </c>
      <c r="F413" s="37">
        <v>0</v>
      </c>
      <c r="G413" s="47" t="s">
        <v>105</v>
      </c>
      <c r="H413" s="37">
        <v>540</v>
      </c>
      <c r="I413" s="34" t="s">
        <v>552</v>
      </c>
      <c r="J413" s="50"/>
      <c r="K413" s="81">
        <f t="shared" si="24"/>
        <v>1</v>
      </c>
      <c r="L413" s="81">
        <v>2</v>
      </c>
      <c r="M413" s="81">
        <f t="shared" si="25"/>
        <v>1</v>
      </c>
      <c r="N413" s="81" t="str">
        <f t="shared" si="2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('1','E0000412','ໄຟແສງສີ  ສີແດງ     ''R''      (ຍາວ 60M)','','','','', '', '','','ແມັດ',1,3,2,NOW(), 0, '0000-00-00 00:00:00', 0, '2',0,0 ); </v>
      </c>
      <c r="O413" s="81" t="str">
        <f t="shared" si="2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0,0,'540', 1, 1, 2, NOW(), 'ຮັບສິນຄ້າເຂົ້າໃໝ່', 'admin',' 0',0,0,0,'', '1','1','0000-00-00','-',NOW(),'-',NOW(),'-',NOW(),'1','1','','','');</v>
      </c>
    </row>
    <row r="414" spans="1:15" ht="20.100000000000001" customHeight="1">
      <c r="A414" s="41">
        <v>413</v>
      </c>
      <c r="B414" s="34" t="s">
        <v>127</v>
      </c>
      <c r="C414" s="41" t="s">
        <v>2586</v>
      </c>
      <c r="D414" s="33" t="s">
        <v>1838</v>
      </c>
      <c r="E414" s="34" t="s">
        <v>89</v>
      </c>
      <c r="F414" s="37">
        <v>0</v>
      </c>
      <c r="G414" s="47" t="s">
        <v>105</v>
      </c>
      <c r="H414" s="37">
        <v>1</v>
      </c>
      <c r="I414" s="34" t="s">
        <v>552</v>
      </c>
      <c r="J414" s="50"/>
      <c r="K414" s="81">
        <f t="shared" si="24"/>
        <v>1</v>
      </c>
      <c r="L414" s="81">
        <v>2</v>
      </c>
      <c r="M414" s="81">
        <f t="shared" si="25"/>
        <v>1</v>
      </c>
      <c r="N414" s="81" t="str">
        <f t="shared" si="2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('1','E0000413','ໄຟແສງສີ  ສີແດງ     ''R''                          10 ກິໂລ/ມ້ວນ','','','','', '', '','','ມ້ວນ',1,3,2,NOW(), 0, '0000-00-00 00:00:00', 0, '2',0,0 ); </v>
      </c>
      <c r="O414" s="81" t="str">
        <f t="shared" si="2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415" spans="1:15" ht="20.100000000000001" customHeight="1">
      <c r="A415" s="41">
        <v>414</v>
      </c>
      <c r="B415" s="34" t="s">
        <v>127</v>
      </c>
      <c r="C415" s="41" t="s">
        <v>2587</v>
      </c>
      <c r="D415" s="33" t="s">
        <v>1837</v>
      </c>
      <c r="E415" s="34" t="s">
        <v>39</v>
      </c>
      <c r="F415" s="37">
        <v>0</v>
      </c>
      <c r="G415" s="47" t="s">
        <v>105</v>
      </c>
      <c r="H415" s="37">
        <v>60</v>
      </c>
      <c r="I415" s="34" t="s">
        <v>552</v>
      </c>
      <c r="J415" s="50"/>
      <c r="K415" s="81">
        <f t="shared" si="24"/>
        <v>1</v>
      </c>
      <c r="L415" s="81">
        <v>2</v>
      </c>
      <c r="M415" s="81">
        <f t="shared" si="25"/>
        <v>1</v>
      </c>
      <c r="N415" s="81" t="str">
        <f t="shared" si="2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('1','E0000414','ໄຟແສງສີ  ສີຂຽວ     ''G''      (ຍາວ 60M)','','','','', '', '','','ແມັດ',1,3,2,NOW(), 0, '0000-00-00 00:00:00', 0, '2',0,0 ); </v>
      </c>
      <c r="O415" s="81" t="str">
        <f t="shared" si="2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0,0,'60', 1, 1, 2, NOW(), 'ຮັບສິນຄ້າເຂົ້າໃໝ່', 'admin',' 0',0,0,0,'', '1','1','0000-00-00','-',NOW(),'-',NOW(),'-',NOW(),'1','1','','','');</v>
      </c>
    </row>
    <row r="416" spans="1:15" ht="20.100000000000001" customHeight="1">
      <c r="A416" s="41">
        <v>415</v>
      </c>
      <c r="B416" s="34" t="s">
        <v>127</v>
      </c>
      <c r="C416" s="41" t="s">
        <v>2588</v>
      </c>
      <c r="D416" s="33" t="s">
        <v>1836</v>
      </c>
      <c r="E416" s="34" t="s">
        <v>39</v>
      </c>
      <c r="F416" s="37">
        <v>0</v>
      </c>
      <c r="G416" s="47" t="s">
        <v>105</v>
      </c>
      <c r="H416" s="37">
        <v>960</v>
      </c>
      <c r="I416" s="34" t="s">
        <v>552</v>
      </c>
      <c r="J416" s="50"/>
      <c r="K416" s="81">
        <f t="shared" si="24"/>
        <v>1</v>
      </c>
      <c r="L416" s="81">
        <v>2</v>
      </c>
      <c r="M416" s="81">
        <f t="shared" si="25"/>
        <v>1</v>
      </c>
      <c r="N416" s="81" t="str">
        <f t="shared" si="2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('1','E0000415','ໄຟແສງສີ  ສີຂາວ     ''W''     (ຍາວ 60M)','','','','', '', '','','ແມັດ',1,3,2,NOW(), 0, '0000-00-00 00:00:00', 0, '2',0,0 ); </v>
      </c>
      <c r="O416" s="81" t="str">
        <f t="shared" si="2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0,0,'960', 1, 1, 2, NOW(), 'ຮັບສິນຄ້າເຂົ້າໃໝ່', 'admin',' 0',0,0,0,'', '1','1','0000-00-00','-',NOW(),'-',NOW(),'-',NOW(),'1','1','','','');</v>
      </c>
    </row>
    <row r="417" spans="1:15" ht="20.100000000000001" customHeight="1">
      <c r="A417" s="41">
        <v>416</v>
      </c>
      <c r="B417" s="34" t="s">
        <v>127</v>
      </c>
      <c r="C417" s="41" t="s">
        <v>2589</v>
      </c>
      <c r="D417" s="33" t="s">
        <v>1835</v>
      </c>
      <c r="E417" s="34" t="s">
        <v>89</v>
      </c>
      <c r="F417" s="37">
        <v>0</v>
      </c>
      <c r="G417" s="47" t="s">
        <v>105</v>
      </c>
      <c r="H417" s="37">
        <v>1</v>
      </c>
      <c r="I417" s="34" t="s">
        <v>552</v>
      </c>
      <c r="J417" s="50"/>
      <c r="K417" s="81">
        <f t="shared" si="24"/>
        <v>1</v>
      </c>
      <c r="L417" s="81">
        <v>2</v>
      </c>
      <c r="M417" s="81">
        <f t="shared" si="25"/>
        <v>1</v>
      </c>
      <c r="N417" s="81" t="str">
        <f t="shared" si="2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('1','E0000416','ໄຟແສງສີ  ສີຂາວ     ''W''                           4 ກິໂລ/ມ້ວນ','','','','', '', '','','ມ້ວນ',1,3,2,NOW(), 0, '0000-00-00 00:00:00', 0, '2',0,0 ); </v>
      </c>
      <c r="O417" s="81" t="str">
        <f t="shared" si="2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418" spans="1:15" ht="20.100000000000001" customHeight="1">
      <c r="A418" s="41">
        <v>417</v>
      </c>
      <c r="B418" s="34" t="s">
        <v>127</v>
      </c>
      <c r="C418" s="41" t="s">
        <v>2590</v>
      </c>
      <c r="D418" s="33" t="s">
        <v>1834</v>
      </c>
      <c r="E418" s="34" t="s">
        <v>39</v>
      </c>
      <c r="F418" s="37">
        <v>0</v>
      </c>
      <c r="G418" s="47" t="s">
        <v>105</v>
      </c>
      <c r="H418" s="37">
        <v>780</v>
      </c>
      <c r="I418" s="34" t="s">
        <v>552</v>
      </c>
      <c r="J418" s="50"/>
      <c r="K418" s="81">
        <f t="shared" si="24"/>
        <v>1</v>
      </c>
      <c r="L418" s="81">
        <v>2</v>
      </c>
      <c r="M418" s="81">
        <f t="shared" si="25"/>
        <v>1</v>
      </c>
      <c r="N418" s="81" t="str">
        <f t="shared" si="2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('1','E0000417','ໄຟແສງສີ  ໄຟຫົກສີ  ''RGB''  (ຍາວ 60M)','','','','', '', '','','ແມັດ',1,3,2,NOW(), 0, '0000-00-00 00:00:00', 0, '2',0,0 ); </v>
      </c>
      <c r="O418" s="81" t="str">
        <f t="shared" si="2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0,0,'780', 1, 1, 2, NOW(), 'ຮັບສິນຄ້າເຂົ້າໃໝ່', 'admin',' 0',0,0,0,'', '1','1','0000-00-00','-',NOW(),'-',NOW(),'-',NOW(),'1','1','','','');</v>
      </c>
    </row>
    <row r="419" spans="1:15" ht="20.100000000000001" customHeight="1">
      <c r="A419" s="41">
        <v>418</v>
      </c>
      <c r="B419" s="34" t="s">
        <v>127</v>
      </c>
      <c r="C419" s="41" t="s">
        <v>2591</v>
      </c>
      <c r="D419" s="33" t="s">
        <v>1833</v>
      </c>
      <c r="E419" s="34" t="s">
        <v>39</v>
      </c>
      <c r="F419" s="37">
        <v>0</v>
      </c>
      <c r="G419" s="47" t="s">
        <v>105</v>
      </c>
      <c r="H419" s="37">
        <v>120</v>
      </c>
      <c r="I419" s="34" t="s">
        <v>552</v>
      </c>
      <c r="J419" s="50"/>
      <c r="K419" s="81">
        <f t="shared" si="24"/>
        <v>1</v>
      </c>
      <c r="L419" s="81">
        <v>2</v>
      </c>
      <c r="M419" s="81">
        <f t="shared" si="25"/>
        <v>1</v>
      </c>
      <c r="N419" s="81" t="str">
        <f t="shared" si="2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('1','E0000418','ໄຟແສງສີ  ສີນ້ຳເງີນ   ''B''     (ຍາວ 60ແມັດ = 14 ກິໂລ/ມ້ວນ)','','','','', '', '','','ແມັດ',1,3,2,NOW(), 0, '0000-00-00 00:00:00', 0, '2',0,0 ); </v>
      </c>
      <c r="O419" s="81" t="str">
        <f t="shared" si="2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0,0,'120', 1, 1, 2, NOW(), 'ຮັບສິນຄ້າເຂົ້າໃໝ່', 'admin',' 0',0,0,0,'', '1','1','0000-00-00','-',NOW(),'-',NOW(),'-',NOW(),'1','1','','','');</v>
      </c>
    </row>
    <row r="420" spans="1:15" ht="20.100000000000001" customHeight="1">
      <c r="A420" s="41">
        <v>419</v>
      </c>
      <c r="B420" s="34" t="s">
        <v>127</v>
      </c>
      <c r="C420" s="41" t="s">
        <v>2592</v>
      </c>
      <c r="D420" s="33" t="s">
        <v>1832</v>
      </c>
      <c r="E420" s="34" t="s">
        <v>89</v>
      </c>
      <c r="F420" s="37">
        <v>0</v>
      </c>
      <c r="G420" s="47" t="s">
        <v>105</v>
      </c>
      <c r="H420" s="37">
        <v>1</v>
      </c>
      <c r="I420" s="34" t="s">
        <v>552</v>
      </c>
      <c r="J420" s="50"/>
      <c r="K420" s="81">
        <f t="shared" si="24"/>
        <v>1</v>
      </c>
      <c r="L420" s="81">
        <v>2</v>
      </c>
      <c r="M420" s="81">
        <f t="shared" si="25"/>
        <v>1</v>
      </c>
      <c r="N420" s="81" t="str">
        <f t="shared" si="2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('1','E0000419','ໄຟແສງສີ  ສີນ້ຳເງີນ   ''B''                           6 ກິໂລ/ມ້ວນ','','','','', '', '','','ມ້ວນ',1,3,2,NOW(), 0, '0000-00-00 00:00:00', 0, '2',0,0 ); </v>
      </c>
      <c r="O420" s="81" t="str">
        <f t="shared" si="2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421" spans="1:15" ht="20.100000000000001" customHeight="1">
      <c r="A421" s="41">
        <v>420</v>
      </c>
      <c r="B421" s="34" t="s">
        <v>127</v>
      </c>
      <c r="C421" s="41" t="s">
        <v>2593</v>
      </c>
      <c r="D421" s="16" t="s">
        <v>509</v>
      </c>
      <c r="E421" s="4" t="s">
        <v>19</v>
      </c>
      <c r="F421" s="49">
        <v>0</v>
      </c>
      <c r="G421" s="47" t="s">
        <v>105</v>
      </c>
      <c r="H421" s="8">
        <v>6</v>
      </c>
      <c r="I421" s="163" t="s">
        <v>652</v>
      </c>
      <c r="J421" s="50"/>
      <c r="K421" s="81">
        <f t="shared" si="24"/>
        <v>1</v>
      </c>
      <c r="L421" s="81">
        <v>2</v>
      </c>
      <c r="M421" s="81">
        <f t="shared" si="25"/>
        <v>1</v>
      </c>
      <c r="N421" s="81" t="str">
        <f t="shared" si="2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('1','E0000420','ມໍເຕີ້ປະຕູມ້ວນ Kalata Roller Shutter motor M 600 D-2','','','','', '', '','','ຊຸດ',1,3,2,NOW(), 0, '0000-00-00 00:00:00', 0, '2',0,0 ); </v>
      </c>
      <c r="O421" s="81" t="str">
        <f t="shared" si="2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0,0,'6', 1, 1, 2, NOW(), 'ຮັບສິນຄ້າເຂົ້າໃໝ່', 'admin',' 0',0,0,0,'', '1','1','0000-00-00','-',NOW(),'-',NOW(),'-',NOW(),'1','1','','','');</v>
      </c>
    </row>
    <row r="422" spans="1:15" ht="20.100000000000001" customHeight="1">
      <c r="A422" s="41">
        <v>421</v>
      </c>
      <c r="B422" s="34" t="s">
        <v>127</v>
      </c>
      <c r="C422" s="41" t="s">
        <v>2594</v>
      </c>
      <c r="D422" s="45" t="s">
        <v>2176</v>
      </c>
      <c r="E422" s="4" t="s">
        <v>19</v>
      </c>
      <c r="F422" s="52">
        <v>0</v>
      </c>
      <c r="G422" s="47" t="s">
        <v>105</v>
      </c>
      <c r="H422" s="37">
        <v>29</v>
      </c>
      <c r="I422" s="46" t="s">
        <v>552</v>
      </c>
      <c r="J422" s="50"/>
      <c r="K422" s="81">
        <f t="shared" si="24"/>
        <v>1</v>
      </c>
      <c r="L422" s="81">
        <v>2</v>
      </c>
      <c r="M422" s="81">
        <f t="shared" si="25"/>
        <v>1</v>
      </c>
      <c r="N422" s="81" t="str">
        <f t="shared" si="2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('1','E0000421','ມໍເຕີ້ປະຕູມ້ວນ Kalata Roller Shutter motor M 800 D-BA','','','','', '', '','','ຊຸດ',1,3,2,NOW(), 0, '0000-00-00 00:00:00', 0, '2',0,0 ); </v>
      </c>
      <c r="O422" s="81" t="str">
        <f t="shared" si="2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0,0,'29', 1, 1, 2, NOW(), 'ຮັບສິນຄ້າເຂົ້າໃໝ່', 'admin',' 0',0,0,0,'', '1','1','0000-00-00','-',NOW(),'-',NOW(),'-',NOW(),'1','1','','','');</v>
      </c>
    </row>
    <row r="423" spans="1:15" ht="20.100000000000001" customHeight="1">
      <c r="A423" s="41">
        <v>422</v>
      </c>
      <c r="B423" s="34" t="s">
        <v>127</v>
      </c>
      <c r="C423" s="41" t="s">
        <v>2595</v>
      </c>
      <c r="D423" s="45" t="s">
        <v>1831</v>
      </c>
      <c r="E423" s="46" t="s">
        <v>95</v>
      </c>
      <c r="F423" s="52">
        <v>0</v>
      </c>
      <c r="G423" s="47" t="s">
        <v>105</v>
      </c>
      <c r="H423" s="37">
        <v>2</v>
      </c>
      <c r="I423" s="46" t="s">
        <v>552</v>
      </c>
      <c r="J423" s="50"/>
      <c r="K423" s="81">
        <f t="shared" si="24"/>
        <v>1</v>
      </c>
      <c r="L423" s="81">
        <v>2</v>
      </c>
      <c r="M423" s="81">
        <f t="shared" si="25"/>
        <v>1</v>
      </c>
      <c r="N423" s="81" t="str">
        <f t="shared" si="2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('1','E0000422','ມໍເຕີ້ປະຕູມ້ວນ DIAN DONG FANG DAO JUAN CHAN MEN JI 1P 600KG','','','','', '', '','','ໜ່ວຍ',1,3,2,NOW(), 0, '0000-00-00 00:00:00', 0, '2',0,0 ); </v>
      </c>
      <c r="O423" s="81" t="str">
        <f t="shared" si="2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0,0,'2', 1, 1, 2, NOW(), 'ຮັບສິນຄ້າເຂົ້າໃໝ່', 'admin',' 0',0,0,0,'', '1','1','0000-00-00','-',NOW(),'-',NOW(),'-',NOW(),'1','1','','','');</v>
      </c>
    </row>
    <row r="424" spans="1:15" ht="20.100000000000001" customHeight="1">
      <c r="A424" s="41">
        <v>423</v>
      </c>
      <c r="B424" s="34" t="s">
        <v>127</v>
      </c>
      <c r="C424" s="41" t="s">
        <v>2596</v>
      </c>
      <c r="D424" s="45" t="s">
        <v>1830</v>
      </c>
      <c r="E424" s="46" t="s">
        <v>95</v>
      </c>
      <c r="F424" s="52">
        <v>0</v>
      </c>
      <c r="G424" s="47" t="s">
        <v>105</v>
      </c>
      <c r="H424" s="37">
        <v>1</v>
      </c>
      <c r="I424" s="46" t="s">
        <v>552</v>
      </c>
      <c r="J424" s="50"/>
      <c r="K424" s="81">
        <f t="shared" si="24"/>
        <v>1</v>
      </c>
      <c r="L424" s="81">
        <v>2</v>
      </c>
      <c r="M424" s="81">
        <f t="shared" si="25"/>
        <v>1</v>
      </c>
      <c r="N424" s="81" t="str">
        <f t="shared" si="2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('1','E0000423','ມໍເຕີ້ປະຕູມ້ວນ DIAN DONG FANG DAO JUAN CHAN MEN JI 1P 800KG','','','','', '', '','','ໜ່ວຍ',1,3,2,NOW(), 0, '0000-00-00 00:00:00', 0, '2',0,0 ); </v>
      </c>
      <c r="O424" s="81" t="str">
        <f t="shared" si="2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425" spans="1:15" ht="20.100000000000001" customHeight="1">
      <c r="A425" s="41">
        <v>424</v>
      </c>
      <c r="B425" s="34" t="s">
        <v>127</v>
      </c>
      <c r="C425" s="41" t="s">
        <v>2597</v>
      </c>
      <c r="D425" s="45" t="s">
        <v>2177</v>
      </c>
      <c r="E425" s="46" t="s">
        <v>4</v>
      </c>
      <c r="F425" s="52">
        <v>0</v>
      </c>
      <c r="G425" s="47" t="s">
        <v>105</v>
      </c>
      <c r="H425" s="37">
        <v>1</v>
      </c>
      <c r="I425" s="46" t="s">
        <v>552</v>
      </c>
      <c r="J425" s="50"/>
      <c r="K425" s="81">
        <f t="shared" si="24"/>
        <v>1</v>
      </c>
      <c r="L425" s="81">
        <v>2</v>
      </c>
      <c r="M425" s="81">
        <f t="shared" si="25"/>
        <v>1</v>
      </c>
      <c r="N425" s="81" t="str">
        <f t="shared" si="2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('1','E0000424','ແມັກເນຕິກ ຄອນແທກເຕີ  LC1E50M5  70A TVS-033903  ''Schneider''','','','','', '', '','','ອັນ',1,3,2,NOW(), 0, '0000-00-00 00:00:00', 0, '2',0,0 ); </v>
      </c>
      <c r="O425" s="81" t="str">
        <f t="shared" si="2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426" spans="1:15" ht="20.100000000000001" customHeight="1">
      <c r="A426" s="41">
        <v>425</v>
      </c>
      <c r="B426" s="34" t="s">
        <v>127</v>
      </c>
      <c r="C426" s="41" t="s">
        <v>2598</v>
      </c>
      <c r="D426" s="45" t="s">
        <v>2184</v>
      </c>
      <c r="E426" s="46" t="s">
        <v>4</v>
      </c>
      <c r="F426" s="52">
        <v>0</v>
      </c>
      <c r="G426" s="47" t="s">
        <v>105</v>
      </c>
      <c r="H426" s="37">
        <v>3</v>
      </c>
      <c r="I426" s="46" t="s">
        <v>552</v>
      </c>
      <c r="J426" s="50"/>
      <c r="K426" s="81">
        <f t="shared" si="24"/>
        <v>1</v>
      </c>
      <c r="L426" s="81">
        <v>2</v>
      </c>
      <c r="M426" s="81">
        <f t="shared" si="25"/>
        <v>1</v>
      </c>
      <c r="N426" s="81" t="str">
        <f t="shared" si="2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('1','E0000425','ແມັກເນຕິກ ຄອນແທກເຕີ  LC1D80  80A  ''Schneider''','','','','', '', '','','ອັນ',1,3,2,NOW(), 0, '0000-00-00 00:00:00', 0, '2',0,0 ); </v>
      </c>
      <c r="O426" s="81" t="str">
        <f t="shared" si="2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0,0,'3', 1, 1, 2, NOW(), 'ຮັບສິນຄ້າເຂົ້າໃໝ່', 'admin',' 0',0,0,0,'', '1','1','0000-00-00','-',NOW(),'-',NOW(),'-',NOW(),'1','1','','','');</v>
      </c>
    </row>
    <row r="427" spans="1:15" ht="20.100000000000001" customHeight="1">
      <c r="A427" s="41">
        <v>426</v>
      </c>
      <c r="B427" s="34" t="s">
        <v>127</v>
      </c>
      <c r="C427" s="41" t="s">
        <v>2599</v>
      </c>
      <c r="D427" s="45" t="s">
        <v>2185</v>
      </c>
      <c r="E427" s="46" t="s">
        <v>4</v>
      </c>
      <c r="F427" s="52">
        <v>0</v>
      </c>
      <c r="G427" s="47" t="s">
        <v>105</v>
      </c>
      <c r="H427" s="37">
        <v>2</v>
      </c>
      <c r="I427" s="46" t="s">
        <v>552</v>
      </c>
      <c r="J427" s="50"/>
      <c r="K427" s="81">
        <f t="shared" si="24"/>
        <v>1</v>
      </c>
      <c r="L427" s="81">
        <v>2</v>
      </c>
      <c r="M427" s="81">
        <f t="shared" si="25"/>
        <v>1</v>
      </c>
      <c r="N427" s="81" t="str">
        <f t="shared" si="2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('1','E0000426','ແມັກເນຕິກ ຄອນແທກເຕີ  LC1D65  65A  ''Schneider''','','','','', '', '','','ອັນ',1,3,2,NOW(), 0, '0000-00-00 00:00:00', 0, '2',0,0 ); </v>
      </c>
      <c r="O427" s="81" t="str">
        <f t="shared" si="2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0,0,'2', 1, 1, 2, NOW(), 'ຮັບສິນຄ້າເຂົ້າໃໝ່', 'admin',' 0',0,0,0,'', '1','1','0000-00-00','-',NOW(),'-',NOW(),'-',NOW(),'1','1','','','');</v>
      </c>
    </row>
    <row r="428" spans="1:15" ht="20.100000000000001" customHeight="1">
      <c r="A428" s="41">
        <v>427</v>
      </c>
      <c r="B428" s="34" t="s">
        <v>127</v>
      </c>
      <c r="C428" s="41" t="s">
        <v>2600</v>
      </c>
      <c r="D428" s="45" t="s">
        <v>2186</v>
      </c>
      <c r="E428" s="46" t="s">
        <v>4</v>
      </c>
      <c r="F428" s="52">
        <v>0</v>
      </c>
      <c r="G428" s="47" t="s">
        <v>105</v>
      </c>
      <c r="H428" s="37">
        <v>2</v>
      </c>
      <c r="I428" s="46" t="s">
        <v>552</v>
      </c>
      <c r="J428" s="50"/>
      <c r="K428" s="81">
        <f t="shared" si="24"/>
        <v>1</v>
      </c>
      <c r="L428" s="81">
        <v>2</v>
      </c>
      <c r="M428" s="81">
        <f t="shared" si="25"/>
        <v>1</v>
      </c>
      <c r="N428" s="81" t="str">
        <f t="shared" si="2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('1','E0000427','ແມັກເນຕິກ ຄອນແທກເຕີ  LC1D80 125A  690V ''Schneider''  ','','','','', '', '','','ອັນ',1,3,2,NOW(), 0, '0000-00-00 00:00:00', 0, '2',0,0 ); </v>
      </c>
      <c r="O428" s="81" t="str">
        <f t="shared" si="2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0,0,'2', 1, 1, 2, NOW(), 'ຮັບສິນຄ້າເຂົ້າໃໝ່', 'admin',' 0',0,0,0,'', '1','1','0000-00-00','-',NOW(),'-',NOW(),'-',NOW(),'1','1','','','');</v>
      </c>
    </row>
    <row r="429" spans="1:15" ht="20.100000000000001" customHeight="1">
      <c r="A429" s="41">
        <v>428</v>
      </c>
      <c r="B429" s="34" t="s">
        <v>127</v>
      </c>
      <c r="C429" s="41" t="s">
        <v>2601</v>
      </c>
      <c r="D429" s="45" t="s">
        <v>2187</v>
      </c>
      <c r="E429" s="46" t="s">
        <v>4</v>
      </c>
      <c r="F429" s="52">
        <v>0</v>
      </c>
      <c r="G429" s="47" t="s">
        <v>105</v>
      </c>
      <c r="H429" s="37">
        <v>1</v>
      </c>
      <c r="I429" s="46" t="s">
        <v>552</v>
      </c>
      <c r="J429" s="50"/>
      <c r="K429" s="81">
        <f t="shared" si="24"/>
        <v>1</v>
      </c>
      <c r="L429" s="81">
        <v>2</v>
      </c>
      <c r="M429" s="81">
        <f t="shared" si="25"/>
        <v>1</v>
      </c>
      <c r="N429" s="81" t="str">
        <f t="shared" si="2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('1','E0000428','ແມັກເນຕິກ ຄອນແທກເຕີ  LC1D80 125A  690V ''Schneider''','','','','', '', '','','ອັນ',1,3,2,NOW(), 0, '0000-00-00 00:00:00', 0, '2',0,0 ); </v>
      </c>
      <c r="O429" s="81" t="str">
        <f t="shared" si="2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430" spans="1:15" ht="20.100000000000001" customHeight="1">
      <c r="A430" s="41">
        <v>429</v>
      </c>
      <c r="B430" s="34" t="s">
        <v>127</v>
      </c>
      <c r="C430" s="41" t="s">
        <v>2602</v>
      </c>
      <c r="D430" s="45" t="s">
        <v>2188</v>
      </c>
      <c r="E430" s="46" t="s">
        <v>4</v>
      </c>
      <c r="F430" s="52">
        <v>0</v>
      </c>
      <c r="G430" s="47" t="s">
        <v>105</v>
      </c>
      <c r="H430" s="37">
        <v>2</v>
      </c>
      <c r="I430" s="46" t="s">
        <v>552</v>
      </c>
      <c r="J430" s="50"/>
      <c r="K430" s="81">
        <f t="shared" si="24"/>
        <v>1</v>
      </c>
      <c r="L430" s="81">
        <v>2</v>
      </c>
      <c r="M430" s="81">
        <f t="shared" si="25"/>
        <v>1</v>
      </c>
      <c r="N430" s="81" t="str">
        <f t="shared" si="2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('1','E0000429','ແມັກເນຕິກ ຄອນແທກເຕີ  LC1D25  40A  690V  ''Schneider''','','','','', '', '','','ອັນ',1,3,2,NOW(), 0, '0000-00-00 00:00:00', 0, '2',0,0 ); </v>
      </c>
      <c r="O430" s="81" t="str">
        <f t="shared" si="2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0,0,'2', 1, 1, 2, NOW(), 'ຮັບສິນຄ້າເຂົ້າໃໝ່', 'admin',' 0',0,0,0,'', '1','1','0000-00-00','-',NOW(),'-',NOW(),'-',NOW(),'1','1','','','');</v>
      </c>
    </row>
    <row r="431" spans="1:15" ht="20.100000000000001" customHeight="1">
      <c r="A431" s="41">
        <v>430</v>
      </c>
      <c r="B431" s="34" t="s">
        <v>127</v>
      </c>
      <c r="C431" s="41" t="s">
        <v>2603</v>
      </c>
      <c r="D431" s="45" t="s">
        <v>2189</v>
      </c>
      <c r="E431" s="46" t="s">
        <v>4</v>
      </c>
      <c r="F431" s="52">
        <v>0</v>
      </c>
      <c r="G431" s="47" t="s">
        <v>105</v>
      </c>
      <c r="H431" s="37">
        <v>9</v>
      </c>
      <c r="I431" s="46" t="s">
        <v>552</v>
      </c>
      <c r="J431" s="50"/>
      <c r="K431" s="81">
        <f t="shared" si="24"/>
        <v>1</v>
      </c>
      <c r="L431" s="81">
        <v>2</v>
      </c>
      <c r="M431" s="81">
        <f t="shared" si="25"/>
        <v>1</v>
      </c>
      <c r="N431" s="81" t="str">
        <f t="shared" si="2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('1','E0000430','ແມັກເນຕິກ ຄອນແທກເຕີ  SC-N2 40A   ''Fuji Magnetic contactor''  ','','','','', '', '','','ອັນ',1,3,2,NOW(), 0, '0000-00-00 00:00:00', 0, '2',0,0 ); </v>
      </c>
      <c r="O431" s="81" t="str">
        <f t="shared" si="2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0,0,'9', 1, 1, 2, NOW(), 'ຮັບສິນຄ້າເຂົ້າໃໝ່', 'admin',' 0',0,0,0,'', '1','1','0000-00-00','-',NOW(),'-',NOW(),'-',NOW(),'1','1','','','');</v>
      </c>
    </row>
    <row r="432" spans="1:15" ht="20.100000000000001" customHeight="1">
      <c r="A432" s="41">
        <v>431</v>
      </c>
      <c r="B432" s="34" t="s">
        <v>127</v>
      </c>
      <c r="C432" s="41" t="s">
        <v>2604</v>
      </c>
      <c r="D432" s="45" t="s">
        <v>2190</v>
      </c>
      <c r="E432" s="46" t="s">
        <v>4</v>
      </c>
      <c r="F432" s="52">
        <v>0</v>
      </c>
      <c r="G432" s="47" t="s">
        <v>105</v>
      </c>
      <c r="H432" s="37">
        <v>3</v>
      </c>
      <c r="I432" s="46" t="s">
        <v>552</v>
      </c>
      <c r="J432" s="50"/>
      <c r="K432" s="81">
        <f t="shared" si="24"/>
        <v>1</v>
      </c>
      <c r="L432" s="81">
        <v>2</v>
      </c>
      <c r="M432" s="81">
        <f t="shared" si="25"/>
        <v>1</v>
      </c>
      <c r="N432" s="81" t="str">
        <f t="shared" si="2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('1','E0000431','ແມັກເນຕິກ ຄອນແທກເຕີ  LC1D65 80A 1000V ''TELEMECANIQUC'' ','','','','', '', '','','ອັນ',1,3,2,NOW(), 0, '0000-00-00 00:00:00', 0, '2',0,0 ); </v>
      </c>
      <c r="O432" s="81" t="str">
        <f t="shared" si="2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0,0,'3', 1, 1, 2, NOW(), 'ຮັບສິນຄ້າເຂົ້າໃໝ່', 'admin',' 0',0,0,0,'', '1','1','0000-00-00','-',NOW(),'-',NOW(),'-',NOW(),'1','1','','','');</v>
      </c>
    </row>
    <row r="433" spans="1:15" ht="20.100000000000001" customHeight="1">
      <c r="A433" s="41">
        <v>432</v>
      </c>
      <c r="B433" s="34" t="s">
        <v>127</v>
      </c>
      <c r="C433" s="41" t="s">
        <v>2605</v>
      </c>
      <c r="D433" s="45" t="s">
        <v>2178</v>
      </c>
      <c r="E433" s="46" t="s">
        <v>4</v>
      </c>
      <c r="F433" s="52">
        <v>0</v>
      </c>
      <c r="G433" s="47" t="s">
        <v>105</v>
      </c>
      <c r="H433" s="37">
        <v>2</v>
      </c>
      <c r="I433" s="46" t="s">
        <v>552</v>
      </c>
      <c r="J433" s="50"/>
      <c r="K433" s="81">
        <f t="shared" si="24"/>
        <v>1</v>
      </c>
      <c r="L433" s="81">
        <v>2</v>
      </c>
      <c r="M433" s="81">
        <f t="shared" si="25"/>
        <v>1</v>
      </c>
      <c r="N433" s="81" t="str">
        <f t="shared" si="2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('1','E0000432','ແມັກເນຕິກ ຄອນແທກເຕີ MITSUBISHI S-N20 32A','','','','', '', '','','ອັນ',1,3,2,NOW(), 0, '0000-00-00 00:00:00', 0, '2',0,0 ); </v>
      </c>
      <c r="O433" s="81" t="str">
        <f t="shared" si="2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0,0,'2', 1, 1, 2, NOW(), 'ຮັບສິນຄ້າເຂົ້າໃໝ່', 'admin',' 0',0,0,0,'', '1','1','0000-00-00','-',NOW(),'-',NOW(),'-',NOW(),'1','1','','','');</v>
      </c>
    </row>
    <row r="434" spans="1:15" ht="20.100000000000001" customHeight="1">
      <c r="A434" s="41">
        <v>433</v>
      </c>
      <c r="B434" s="34" t="s">
        <v>127</v>
      </c>
      <c r="C434" s="41" t="s">
        <v>2606</v>
      </c>
      <c r="D434" s="45" t="s">
        <v>2179</v>
      </c>
      <c r="E434" s="46" t="s">
        <v>4</v>
      </c>
      <c r="F434" s="52">
        <v>0</v>
      </c>
      <c r="G434" s="47" t="s">
        <v>105</v>
      </c>
      <c r="H434" s="37">
        <v>1</v>
      </c>
      <c r="I434" s="46" t="s">
        <v>552</v>
      </c>
      <c r="J434" s="50"/>
      <c r="K434" s="81">
        <f t="shared" si="24"/>
        <v>1</v>
      </c>
      <c r="L434" s="81">
        <v>2</v>
      </c>
      <c r="M434" s="81">
        <f t="shared" si="25"/>
        <v>1</v>
      </c>
      <c r="N434" s="81" t="str">
        <f t="shared" si="2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('1','E0000433','ແມັກເນຕິກ ຄອນແທກເຕີ '' MEC'' LSGMC(D)-22 40A 690V','','','','', '', '','','ອັນ',1,3,2,NOW(), 0, '0000-00-00 00:00:00', 0, '2',0,0 ); </v>
      </c>
      <c r="O434" s="81" t="str">
        <f t="shared" si="2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435" spans="1:15" ht="20.100000000000001" customHeight="1">
      <c r="A435" s="41">
        <v>434</v>
      </c>
      <c r="B435" s="34" t="s">
        <v>127</v>
      </c>
      <c r="C435" s="41" t="s">
        <v>2607</v>
      </c>
      <c r="D435" s="45" t="s">
        <v>2180</v>
      </c>
      <c r="E435" s="46" t="s">
        <v>4</v>
      </c>
      <c r="F435" s="52">
        <v>0</v>
      </c>
      <c r="G435" s="47" t="s">
        <v>105</v>
      </c>
      <c r="H435" s="37">
        <v>1</v>
      </c>
      <c r="I435" s="46" t="s">
        <v>552</v>
      </c>
      <c r="J435" s="50"/>
      <c r="K435" s="81">
        <f t="shared" si="24"/>
        <v>1</v>
      </c>
      <c r="L435" s="81">
        <v>2</v>
      </c>
      <c r="M435" s="81">
        <f t="shared" si="25"/>
        <v>1</v>
      </c>
      <c r="N435" s="81" t="str">
        <f t="shared" si="2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('1','E0000434','ແມັກເນຕິກ ຄອນແທກເຕີ '' MEC'' LSGMC(D)-22 60A 690V','','','','', '', '','','ອັນ',1,3,2,NOW(), 0, '0000-00-00 00:00:00', 0, '2',0,0 ); </v>
      </c>
      <c r="O435" s="81" t="str">
        <f t="shared" si="2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436" spans="1:15" ht="20.100000000000001" customHeight="1">
      <c r="A436" s="41">
        <v>435</v>
      </c>
      <c r="B436" s="34" t="s">
        <v>127</v>
      </c>
      <c r="C436" s="41" t="s">
        <v>2608</v>
      </c>
      <c r="D436" s="45" t="s">
        <v>2181</v>
      </c>
      <c r="E436" s="46" t="s">
        <v>4</v>
      </c>
      <c r="F436" s="52">
        <v>0</v>
      </c>
      <c r="G436" s="47" t="s">
        <v>105</v>
      </c>
      <c r="H436" s="37">
        <v>1</v>
      </c>
      <c r="I436" s="46" t="s">
        <v>552</v>
      </c>
      <c r="J436" s="50"/>
      <c r="K436" s="81">
        <f t="shared" si="24"/>
        <v>1</v>
      </c>
      <c r="L436" s="81">
        <v>2</v>
      </c>
      <c r="M436" s="81">
        <f t="shared" si="25"/>
        <v>1</v>
      </c>
      <c r="N436" s="81" t="str">
        <f t="shared" si="2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('1','E0000435','ແມັກເນຕິກ ຄອນແທກເຕີ '' ERINA'' 2010C 30A','','','','', '', '','','ອັນ',1,3,2,NOW(), 0, '0000-00-00 00:00:00', 0, '2',0,0 ); </v>
      </c>
      <c r="O436" s="81" t="str">
        <f t="shared" si="2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437" spans="1:15" ht="20.100000000000001" customHeight="1">
      <c r="A437" s="41">
        <v>436</v>
      </c>
      <c r="B437" s="34" t="s">
        <v>127</v>
      </c>
      <c r="C437" s="41" t="s">
        <v>2609</v>
      </c>
      <c r="D437" s="45" t="s">
        <v>2182</v>
      </c>
      <c r="E437" s="46" t="s">
        <v>4</v>
      </c>
      <c r="F437" s="52">
        <v>0</v>
      </c>
      <c r="G437" s="47" t="s">
        <v>105</v>
      </c>
      <c r="H437" s="37">
        <v>2</v>
      </c>
      <c r="I437" s="46" t="s">
        <v>552</v>
      </c>
      <c r="J437" s="50"/>
      <c r="K437" s="81">
        <f t="shared" si="24"/>
        <v>1</v>
      </c>
      <c r="L437" s="81">
        <v>2</v>
      </c>
      <c r="M437" s="81">
        <f t="shared" si="25"/>
        <v>1</v>
      </c>
      <c r="N437" s="81" t="str">
        <f t="shared" si="2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('1','E0000436','ແມັກເນຕິກ ຄອນແທກເຕີ + ໂອເວີໂຫລດ HITACHI H25 35A 660V','','','','', '', '','','ອັນ',1,3,2,NOW(), 0, '0000-00-00 00:00:00', 0, '2',0,0 ); </v>
      </c>
      <c r="O437" s="81" t="str">
        <f t="shared" si="2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0,0,'2', 1, 1, 2, NOW(), 'ຮັບສິນຄ້າເຂົ້າໃໝ່', 'admin',' 0',0,0,0,'', '1','1','0000-00-00','-',NOW(),'-',NOW(),'-',NOW(),'1','1','','','');</v>
      </c>
    </row>
    <row r="438" spans="1:15" ht="20.100000000000001" customHeight="1">
      <c r="A438" s="41">
        <v>437</v>
      </c>
      <c r="B438" s="34" t="s">
        <v>127</v>
      </c>
      <c r="C438" s="41" t="s">
        <v>2610</v>
      </c>
      <c r="D438" s="45" t="s">
        <v>2183</v>
      </c>
      <c r="E438" s="46" t="s">
        <v>4</v>
      </c>
      <c r="F438" s="48">
        <v>631750</v>
      </c>
      <c r="G438" s="47" t="s">
        <v>105</v>
      </c>
      <c r="H438" s="36">
        <v>6</v>
      </c>
      <c r="I438" s="46" t="s">
        <v>569</v>
      </c>
      <c r="J438" s="50"/>
      <c r="K438" s="81">
        <f t="shared" si="24"/>
        <v>3</v>
      </c>
      <c r="L438" s="81">
        <v>2</v>
      </c>
      <c r="M438" s="81">
        <f t="shared" si="25"/>
        <v>1</v>
      </c>
      <c r="N438" s="81" t="str">
        <f t="shared" si="2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('3','E0000437','ແມັກເນຕິກ ຄອນແທກເຕີ ST25 30A/220V "Mitsubishi"','','','','', '', '','','ອັນ',1,3,2,NOW(), 0, '0000-00-00 00:00:00', 0, '2',0,0 ); </v>
      </c>
      <c r="O438" s="81" t="str">
        <f t="shared" si="2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'3', '2024-04-10', (SELECT MAX(materialID) as materialID FROM tb_material WHERE info_id= '3'), 0,0,'6', 1, 1, 2, NOW(), 'ຮັບສິນຄ້າເຂົ້າໃໝ່', 'admin',' 631750',0,0,0,'', '1','1','0000-00-00','-',NOW(),'-',NOW(),'-',NOW(),'1','1','','','');</v>
      </c>
    </row>
    <row r="439" spans="1:15" ht="20.100000000000001" customHeight="1">
      <c r="A439" s="41">
        <v>438</v>
      </c>
      <c r="B439" s="34" t="s">
        <v>127</v>
      </c>
      <c r="C439" s="41" t="s">
        <v>2611</v>
      </c>
      <c r="D439" s="45" t="s">
        <v>1829</v>
      </c>
      <c r="E439" s="46" t="s">
        <v>4</v>
      </c>
      <c r="F439" s="52">
        <v>0</v>
      </c>
      <c r="G439" s="47" t="s">
        <v>105</v>
      </c>
      <c r="H439" s="37">
        <v>4</v>
      </c>
      <c r="I439" s="46" t="s">
        <v>552</v>
      </c>
      <c r="J439" s="50"/>
      <c r="K439" s="81">
        <f t="shared" si="24"/>
        <v>1</v>
      </c>
      <c r="L439" s="81">
        <v>2</v>
      </c>
      <c r="M439" s="81">
        <f t="shared" si="25"/>
        <v>1</v>
      </c>
      <c r="N439" s="81" t="str">
        <f t="shared" si="2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('1','E0000438','ໝໍ້ແປງ PRIMARY 220V / SECONDARY 24V','','','','', '', '','','ອັນ',1,3,2,NOW(), 0, '0000-00-00 00:00:00', 0, '2',0,0 ); </v>
      </c>
      <c r="O439" s="81" t="str">
        <f t="shared" si="2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0,0,'4', 1, 1, 2, NOW(), 'ຮັບສິນຄ້າເຂົ້າໃໝ່', 'admin',' 0',0,0,0,'', '1','1','0000-00-00','-',NOW(),'-',NOW(),'-',NOW(),'1','1','','','');</v>
      </c>
    </row>
    <row r="440" spans="1:15" ht="20.100000000000001" customHeight="1">
      <c r="A440" s="41">
        <v>439</v>
      </c>
      <c r="B440" s="34" t="s">
        <v>127</v>
      </c>
      <c r="C440" s="41" t="s">
        <v>2612</v>
      </c>
      <c r="D440" s="45" t="s">
        <v>1828</v>
      </c>
      <c r="E440" s="46" t="s">
        <v>4</v>
      </c>
      <c r="F440" s="52">
        <v>0</v>
      </c>
      <c r="G440" s="47" t="s">
        <v>105</v>
      </c>
      <c r="H440" s="37">
        <v>2</v>
      </c>
      <c r="I440" s="46" t="s">
        <v>552</v>
      </c>
      <c r="J440" s="50"/>
      <c r="K440" s="81">
        <f t="shared" si="24"/>
        <v>1</v>
      </c>
      <c r="L440" s="81">
        <v>2</v>
      </c>
      <c r="M440" s="81">
        <f t="shared" si="25"/>
        <v>1</v>
      </c>
      <c r="N440" s="81" t="str">
        <f t="shared" si="2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('1','E0000439','ໝໍ້ແປງ TRANSF ORMER','','','','', '', '','','ອັນ',1,3,2,NOW(), 0, '0000-00-00 00:00:00', 0, '2',0,0 ); </v>
      </c>
      <c r="O440" s="81" t="str">
        <f t="shared" si="2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0,0,'2', 1, 1, 2, NOW(), 'ຮັບສິນຄ້າເຂົ້າໃໝ່', 'admin',' 0',0,0,0,'', '1','1','0000-00-00','-',NOW(),'-',NOW(),'-',NOW(),'1','1','','','');</v>
      </c>
    </row>
    <row r="441" spans="1:15" ht="20.100000000000001" customHeight="1">
      <c r="A441" s="41">
        <v>440</v>
      </c>
      <c r="B441" s="34" t="s">
        <v>127</v>
      </c>
      <c r="C441" s="41" t="s">
        <v>2613</v>
      </c>
      <c r="D441" s="45" t="s">
        <v>1827</v>
      </c>
      <c r="E441" s="46" t="s">
        <v>4</v>
      </c>
      <c r="F441" s="52">
        <v>0</v>
      </c>
      <c r="G441" s="47" t="s">
        <v>105</v>
      </c>
      <c r="H441" s="37">
        <v>8</v>
      </c>
      <c r="I441" s="46" t="s">
        <v>552</v>
      </c>
      <c r="J441" s="50"/>
      <c r="K441" s="81">
        <f t="shared" si="24"/>
        <v>1</v>
      </c>
      <c r="L441" s="81">
        <v>2</v>
      </c>
      <c r="M441" s="81">
        <f t="shared" si="25"/>
        <v>1</v>
      </c>
      <c r="N441" s="81" t="str">
        <f t="shared" si="2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('1','E0000440','ໝໍ້ໄຟຟ້າ Metal halide light ລຸ້ນ joi 1000W 220V 50HZ','','','','', '', '','','ອັນ',1,3,2,NOW(), 0, '0000-00-00 00:00:00', 0, '2',0,0 ); </v>
      </c>
      <c r="O441" s="81" t="str">
        <f t="shared" si="2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0,0,'8', 1, 1, 2, NOW(), 'ຮັບສິນຄ້າເຂົ້າໃໝ່', 'admin',' 0',0,0,0,'', '1','1','0000-00-00','-',NOW(),'-',NOW(),'-',NOW(),'1','1','','','');</v>
      </c>
    </row>
    <row r="442" spans="1:15" ht="20.100000000000001" customHeight="1">
      <c r="A442" s="41">
        <v>441</v>
      </c>
      <c r="B442" s="34" t="s">
        <v>127</v>
      </c>
      <c r="C442" s="41" t="s">
        <v>2614</v>
      </c>
      <c r="D442" s="45" t="s">
        <v>2204</v>
      </c>
      <c r="E442" s="46" t="s">
        <v>4</v>
      </c>
      <c r="F442" s="52">
        <v>0</v>
      </c>
      <c r="G442" s="47" t="s">
        <v>105</v>
      </c>
      <c r="H442" s="37">
        <v>1</v>
      </c>
      <c r="I442" s="46" t="s">
        <v>552</v>
      </c>
      <c r="J442" s="50"/>
      <c r="K442" s="81">
        <f t="shared" si="24"/>
        <v>1</v>
      </c>
      <c r="L442" s="81">
        <v>2</v>
      </c>
      <c r="M442" s="81">
        <f t="shared" si="25"/>
        <v>1</v>
      </c>
      <c r="N442" s="81" t="str">
        <f t="shared" si="2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('1','E0000441','ຣີເລ ຈັບເວລາ H3CR-A8  omron','','','','', '', '','','ອັນ',1,3,2,NOW(), 0, '0000-00-00 00:00:00', 0, '2',0,0 ); </v>
      </c>
      <c r="O442" s="81" t="str">
        <f t="shared" si="2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443" spans="1:15" ht="20.100000000000001" customHeight="1">
      <c r="A443" s="41">
        <v>442</v>
      </c>
      <c r="B443" s="34" t="s">
        <v>127</v>
      </c>
      <c r="C443" s="41" t="s">
        <v>2615</v>
      </c>
      <c r="D443" s="45" t="s">
        <v>2205</v>
      </c>
      <c r="E443" s="46" t="s">
        <v>4</v>
      </c>
      <c r="F443" s="52">
        <v>0</v>
      </c>
      <c r="G443" s="47" t="s">
        <v>105</v>
      </c>
      <c r="H443" s="37">
        <v>1</v>
      </c>
      <c r="I443" s="46" t="s">
        <v>552</v>
      </c>
      <c r="J443" s="50"/>
      <c r="K443" s="81">
        <f t="shared" si="24"/>
        <v>1</v>
      </c>
      <c r="L443" s="81">
        <v>2</v>
      </c>
      <c r="M443" s="81">
        <f t="shared" si="25"/>
        <v>1</v>
      </c>
      <c r="N443" s="81" t="str">
        <f t="shared" si="2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('1','E0000442','ຣີເລ ຈັບເວລາ Timing relay DELIXI JSZ 3A-A','','','','', '', '','','ອັນ',1,3,2,NOW(), 0, '0000-00-00 00:00:00', 0, '2',0,0 ); </v>
      </c>
      <c r="O443" s="81" t="str">
        <f t="shared" si="2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444" spans="1:15" ht="20.100000000000001" customHeight="1">
      <c r="A444" s="41">
        <v>443</v>
      </c>
      <c r="B444" s="34" t="s">
        <v>127</v>
      </c>
      <c r="C444" s="41" t="s">
        <v>2616</v>
      </c>
      <c r="D444" s="13" t="s">
        <v>2209</v>
      </c>
      <c r="E444" s="4" t="s">
        <v>4</v>
      </c>
      <c r="F444" s="49">
        <v>0</v>
      </c>
      <c r="G444" s="47" t="s">
        <v>105</v>
      </c>
      <c r="H444" s="8">
        <v>348</v>
      </c>
      <c r="I444" s="39" t="s">
        <v>484</v>
      </c>
      <c r="J444" s="50"/>
      <c r="K444" s="81">
        <f t="shared" si="24"/>
        <v>1</v>
      </c>
      <c r="L444" s="81">
        <v>2</v>
      </c>
      <c r="M444" s="81">
        <f t="shared" si="25"/>
        <v>1</v>
      </c>
      <c r="N444" s="81" t="str">
        <f t="shared" si="2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('1','E0000443','ລາງໄຟຄູ່ LED T8 18W   12PCS/ແກັດ','','','','', '', '','','ອັນ',1,3,2,NOW(), 0, '0000-00-00 00:00:00', 0, '2',0,0 ); </v>
      </c>
      <c r="O444" s="81" t="str">
        <f t="shared" si="2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0,0,'348', 1, 1, 2, NOW(), 'ຮັບສິນຄ້າເຂົ້າໃໝ່', 'admin',' 0',0,0,0,'', '1','1','0000-00-00','-',NOW(),'-',NOW(),'-',NOW(),'1','1','','','');</v>
      </c>
    </row>
    <row r="445" spans="1:15" ht="20.100000000000001" customHeight="1">
      <c r="A445" s="41">
        <v>444</v>
      </c>
      <c r="B445" s="34" t="s">
        <v>127</v>
      </c>
      <c r="C445" s="41" t="s">
        <v>2617</v>
      </c>
      <c r="D445" s="13" t="s">
        <v>2210</v>
      </c>
      <c r="E445" s="4" t="s">
        <v>4</v>
      </c>
      <c r="F445" s="49">
        <v>0</v>
      </c>
      <c r="G445" s="47" t="s">
        <v>105</v>
      </c>
      <c r="H445" s="8">
        <v>304</v>
      </c>
      <c r="I445" s="39" t="s">
        <v>484</v>
      </c>
      <c r="J445" s="50"/>
      <c r="K445" s="81">
        <f t="shared" si="24"/>
        <v>1</v>
      </c>
      <c r="L445" s="81">
        <v>2</v>
      </c>
      <c r="M445" s="81">
        <f t="shared" si="25"/>
        <v>1</v>
      </c>
      <c r="N445" s="81" t="str">
        <f t="shared" si="2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('1','E0000444','ລາງໄຟຄູ່ LED T8 18W   10PCS/ແກັດ  ຝາແກ້ວ','','','','', '', '','','ອັນ',1,3,2,NOW(), 0, '0000-00-00 00:00:00', 0, '2',0,0 ); </v>
      </c>
      <c r="O445" s="81" t="str">
        <f t="shared" si="2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0,0,'304', 1, 1, 2, NOW(), 'ຮັບສິນຄ້າເຂົ້າໃໝ່', 'admin',' 0',0,0,0,'', '1','1','0000-00-00','-',NOW(),'-',NOW(),'-',NOW(),'1','1','','','');</v>
      </c>
    </row>
    <row r="446" spans="1:15" ht="20.100000000000001" customHeight="1">
      <c r="A446" s="41">
        <v>445</v>
      </c>
      <c r="B446" s="34" t="s">
        <v>127</v>
      </c>
      <c r="C446" s="41" t="s">
        <v>2618</v>
      </c>
      <c r="D446" s="45" t="s">
        <v>2211</v>
      </c>
      <c r="E446" s="46" t="s">
        <v>4</v>
      </c>
      <c r="F446" s="52">
        <v>0</v>
      </c>
      <c r="G446" s="47" t="s">
        <v>105</v>
      </c>
      <c r="H446" s="37">
        <v>17</v>
      </c>
      <c r="I446" s="46" t="s">
        <v>552</v>
      </c>
      <c r="J446" s="50"/>
      <c r="K446" s="81">
        <f t="shared" si="24"/>
        <v>1</v>
      </c>
      <c r="L446" s="81">
        <v>2</v>
      </c>
      <c r="M446" s="81">
        <f t="shared" si="25"/>
        <v>1</v>
      </c>
      <c r="N446" s="81" t="str">
        <f t="shared" si="2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('1','E0000445','ລາງໄຟຄູ່  ນິອອນ  T8''  (ໂຄມໄຟຕະແກງຕິດລອຍ)','','','','', '', '','','ອັນ',1,3,2,NOW(), 0, '0000-00-00 00:00:00', 0, '2',0,0 ); </v>
      </c>
      <c r="O446" s="81" t="str">
        <f t="shared" si="2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0,0,'17', 1, 1, 2, NOW(), 'ຮັບສິນຄ້າເຂົ້າໃໝ່', 'admin',' 0',0,0,0,'', '1','1','0000-00-00','-',NOW(),'-',NOW(),'-',NOW(),'1','1','','','');</v>
      </c>
    </row>
    <row r="447" spans="1:15" ht="20.100000000000001" customHeight="1">
      <c r="A447" s="41">
        <v>446</v>
      </c>
      <c r="B447" s="34" t="s">
        <v>127</v>
      </c>
      <c r="C447" s="41" t="s">
        <v>2619</v>
      </c>
      <c r="D447" s="45" t="s">
        <v>2212</v>
      </c>
      <c r="E447" s="46" t="s">
        <v>4</v>
      </c>
      <c r="F447" s="52">
        <v>0</v>
      </c>
      <c r="G447" s="47" t="s">
        <v>105</v>
      </c>
      <c r="H447" s="37">
        <v>11</v>
      </c>
      <c r="I447" s="46" t="s">
        <v>552</v>
      </c>
      <c r="J447" s="50"/>
      <c r="K447" s="81">
        <f t="shared" si="24"/>
        <v>1</v>
      </c>
      <c r="L447" s="81">
        <v>2</v>
      </c>
      <c r="M447" s="81">
        <f t="shared" si="25"/>
        <v>1</v>
      </c>
      <c r="N447" s="81" t="str">
        <f t="shared" si="2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('1','E0000446','ລາງໄຟຄູ່  ນິອອນ  T8'' CALIF  ','','','','', '', '','','ອັນ',1,3,2,NOW(), 0, '0000-00-00 00:00:00', 0, '2',0,0 ); </v>
      </c>
      <c r="O447" s="81" t="str">
        <f t="shared" si="2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0,0,'11', 1, 1, 2, NOW(), 'ຮັບສິນຄ້າເຂົ້າໃໝ່', 'admin',' 0',0,0,0,'', '1','1','0000-00-00','-',NOW(),'-',NOW(),'-',NOW(),'1','1','','','');</v>
      </c>
    </row>
    <row r="448" spans="1:15" ht="20.100000000000001" customHeight="1">
      <c r="A448" s="41">
        <v>447</v>
      </c>
      <c r="B448" s="34" t="s">
        <v>127</v>
      </c>
      <c r="C448" s="41" t="s">
        <v>2620</v>
      </c>
      <c r="D448" s="45" t="s">
        <v>2217</v>
      </c>
      <c r="E448" s="46" t="s">
        <v>4</v>
      </c>
      <c r="F448" s="52">
        <v>0</v>
      </c>
      <c r="G448" s="47" t="s">
        <v>105</v>
      </c>
      <c r="H448" s="37">
        <v>170</v>
      </c>
      <c r="I448" s="46" t="s">
        <v>552</v>
      </c>
      <c r="J448" s="50"/>
      <c r="K448" s="81">
        <f t="shared" si="24"/>
        <v>1</v>
      </c>
      <c r="L448" s="81">
        <v>2</v>
      </c>
      <c r="M448" s="81">
        <f t="shared" si="25"/>
        <v>1</v>
      </c>
      <c r="N448" s="81" t="str">
        <f t="shared" si="2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('1','E0000447','ລາງໄຟຄູ່  ນິອອນ   D23           ','','','','', '', '','','ອັນ',1,3,2,NOW(), 0, '0000-00-00 00:00:00', 0, '2',0,0 ); </v>
      </c>
      <c r="O448" s="81" t="str">
        <f t="shared" si="2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0,0,'170', 1, 1, 2, NOW(), 'ຮັບສິນຄ້າເຂົ້າໃໝ່', 'admin',' 0',0,0,0,'', '1','1','0000-00-00','-',NOW(),'-',NOW(),'-',NOW(),'1','1','','','');</v>
      </c>
    </row>
    <row r="449" spans="1:15" ht="20.100000000000001" customHeight="1">
      <c r="A449" s="41">
        <v>448</v>
      </c>
      <c r="B449" s="34" t="s">
        <v>127</v>
      </c>
      <c r="C449" s="41" t="s">
        <v>2621</v>
      </c>
      <c r="D449" s="45" t="s">
        <v>2213</v>
      </c>
      <c r="E449" s="46" t="s">
        <v>4</v>
      </c>
      <c r="F449" s="52">
        <v>0</v>
      </c>
      <c r="G449" s="47" t="s">
        <v>105</v>
      </c>
      <c r="H449" s="37">
        <v>640</v>
      </c>
      <c r="I449" s="46" t="s">
        <v>552</v>
      </c>
      <c r="J449" s="50"/>
      <c r="K449" s="81">
        <f t="shared" si="24"/>
        <v>1</v>
      </c>
      <c r="L449" s="81">
        <v>2</v>
      </c>
      <c r="M449" s="81">
        <f t="shared" si="25"/>
        <v>1</v>
      </c>
      <c r="N449" s="81" t="str">
        <f t="shared" si="2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('1','E0000448','ລາງໄຟຄູ່  ນິອອນ  T8'' D24   ','','','','', '', '','','ອັນ',1,3,2,NOW(), 0, '0000-00-00 00:00:00', 0, '2',0,0 ); </v>
      </c>
      <c r="O449" s="81" t="str">
        <f t="shared" si="2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0,0,'640', 1, 1, 2, NOW(), 'ຮັບສິນຄ້າເຂົ້າໃໝ່', 'admin',' 0',0,0,0,'', '1','1','0000-00-00','-',NOW(),'-',NOW(),'-',NOW(),'1','1','','','');</v>
      </c>
    </row>
    <row r="450" spans="1:15" ht="20.100000000000001" customHeight="1">
      <c r="A450" s="41">
        <v>449</v>
      </c>
      <c r="B450" s="34" t="s">
        <v>127</v>
      </c>
      <c r="C450" s="41" t="s">
        <v>2622</v>
      </c>
      <c r="D450" s="45" t="s">
        <v>2215</v>
      </c>
      <c r="E450" s="46" t="s">
        <v>4</v>
      </c>
      <c r="F450" s="52">
        <v>0</v>
      </c>
      <c r="G450" s="47" t="s">
        <v>105</v>
      </c>
      <c r="H450" s="37">
        <v>70</v>
      </c>
      <c r="I450" s="46" t="s">
        <v>552</v>
      </c>
      <c r="J450" s="50"/>
      <c r="K450" s="81">
        <f t="shared" si="24"/>
        <v>1</v>
      </c>
      <c r="L450" s="81">
        <v>2</v>
      </c>
      <c r="M450" s="81">
        <f t="shared" si="25"/>
        <v>1</v>
      </c>
      <c r="N450" s="81" t="str">
        <f t="shared" si="2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('1','E0000449','ລາງໄຟດຽ່ວ  ນິອອນ  T8 1 X 40W    ສີດຳ         ','','','','', '', '','','ອັນ',1,3,2,NOW(), 0, '0000-00-00 00:00:00', 0, '2',0,0 ); </v>
      </c>
      <c r="O450" s="81" t="str">
        <f t="shared" si="2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0,0,'70', 1, 1, 2, NOW(), 'ຮັບສິນຄ້າເຂົ້າໃໝ່', 'admin',' 0',0,0,0,'', '1','1','0000-00-00','-',NOW(),'-',NOW(),'-',NOW(),'1','1','','','');</v>
      </c>
    </row>
    <row r="451" spans="1:15" ht="20.100000000000001" customHeight="1">
      <c r="A451" s="41">
        <v>450</v>
      </c>
      <c r="B451" s="34" t="s">
        <v>127</v>
      </c>
      <c r="C451" s="41" t="s">
        <v>2623</v>
      </c>
      <c r="D451" s="45" t="s">
        <v>2214</v>
      </c>
      <c r="E451" s="46" t="s">
        <v>4</v>
      </c>
      <c r="F451" s="52">
        <v>0</v>
      </c>
      <c r="G451" s="47" t="s">
        <v>105</v>
      </c>
      <c r="H451" s="37">
        <v>62</v>
      </c>
      <c r="I451" s="46" t="s">
        <v>552</v>
      </c>
      <c r="J451" s="50"/>
      <c r="K451" s="81">
        <f t="shared" ref="K451:K514" si="28">_xlfn.IFS(I451="ສາງລາຍວັນສຳນັກງານໃຫຍ່",1,I451="ພະແນກບໍລິຫານສຳນັກງານໃຫຍ່",2,I451="ໄອເຕັກສູນວາງສະແດງສິນຄ້າ",3,I451="ໄອເຕັກມໍລ",4,I451="ໄອເຕັກສວນນ້ຳ",5,I451="ທົ່ງຂັນຄຳມໍລ",6,TRUE,1)</f>
        <v>1</v>
      </c>
      <c r="L451" s="81">
        <v>2</v>
      </c>
      <c r="M451" s="81">
        <f t="shared" ref="M451:M514" si="29">_xlfn.IFS(G451="ກີບ",1,G451="ບາດ",3,G451="ໂດລາ",2,TRUE,1)</f>
        <v>1</v>
      </c>
      <c r="N451" s="81" t="str">
        <f t="shared" ref="N451:N514" si="30">"INSERT INTO tb_material(info_id, mBarcode, materialName, materialRemark, materialRemark1, materialRemark2, uname1, unitQty1,uname2, unitQty2, uname3, unitQty3,status_id,user_add,date_add,user_edit,date_edit, min_stock, kf_id, ingredient, mOpenStock) " &amp; " Values ('"&amp; K451 &amp;"','"&amp; C451 &amp;"','"&amp; D451 &amp;"','','','','', '', '','','" &amp; E451 &amp;"',1,3,2,NOW(), 0, '0000-00-00 00:00:00', 0, '"&amp; L451&amp;"',0,0 ); "</f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('1','E0000450','ລາງໄຟດຽ່ວ  ນິອອນ  36W       ','','','','', '', '','','ອັນ',1,3,2,NOW(), 0, '0000-00-00 00:00:00', 0, '2',0,0 ); </v>
      </c>
      <c r="O451" s="81" t="str">
        <f t="shared" ref="O451:O514" si="31">"INSERT INTO tb_transactiond ( tranID, info_id, date_tran, materialID, unitQty1, unitQty2, unitQty3, tranType, status_id, user_add, date_add, Dremark, staffName,  pur_price, pur_tax, sale_price, receive_dis, location_addr, openID," &amp; "   dbch, exp_date,bill_no, bill_date,whouse_no, whouse_date, po_no, po_date, cur_id, lot_no, `release`, sector, po_file) " &amp; "
VALUES ('778899776655431', '"&amp;K451&amp;"', '2024-04-10', (SELECT MAX(materialID) as materialID FROM tb_material WHERE info_id= '"&amp;K451&amp;"'), 0,0,'"&amp;H451&amp;"', 1, 1, 2, NOW(), 'ຮັບສິນຄ້າເຂົ້າໃໝ່', 'admin',' "&amp;F451&amp;"',0,0,0,'', '1','1','0000-00-00','-',NOW(),'-',NOW(),'-',NOW(),'"&amp;M451&amp;"','1','','','');"</f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0,0,'62', 1, 1, 2, NOW(), 'ຮັບສິນຄ້າເຂົ້າໃໝ່', 'admin',' 0',0,0,0,'', '1','1','0000-00-00','-',NOW(),'-',NOW(),'-',NOW(),'1','1','','','');</v>
      </c>
    </row>
    <row r="452" spans="1:15" ht="20.100000000000001" customHeight="1">
      <c r="A452" s="41">
        <v>451</v>
      </c>
      <c r="B452" s="34" t="s">
        <v>127</v>
      </c>
      <c r="C452" s="41" t="s">
        <v>2624</v>
      </c>
      <c r="D452" s="45" t="s">
        <v>2216</v>
      </c>
      <c r="E452" s="46" t="s">
        <v>4</v>
      </c>
      <c r="F452" s="52">
        <v>0</v>
      </c>
      <c r="G452" s="47" t="s">
        <v>105</v>
      </c>
      <c r="H452" s="37">
        <v>6</v>
      </c>
      <c r="I452" s="46" t="s">
        <v>552</v>
      </c>
      <c r="J452" s="50"/>
      <c r="K452" s="81">
        <f t="shared" si="28"/>
        <v>1</v>
      </c>
      <c r="L452" s="81">
        <v>2</v>
      </c>
      <c r="M452" s="81">
        <f t="shared" si="29"/>
        <v>1</v>
      </c>
      <c r="N452" s="81" t="str">
        <f t="shared" si="3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('1','E0000451','ລາງໄຟດຽ່ວ  ນິອອນ LED 9W PhiliPS  ','','','','', '', '','','ອັນ',1,3,2,NOW(), 0, '0000-00-00 00:00:00', 0, '2',0,0 ); </v>
      </c>
      <c r="O452" s="81" t="str">
        <f t="shared" si="3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0,0,'6', 1, 1, 2, NOW(), 'ຮັບສິນຄ້າເຂົ້າໃໝ່', 'admin',' 0',0,0,0,'', '1','1','0000-00-00','-',NOW(),'-',NOW(),'-',NOW(),'1','1','','','');</v>
      </c>
    </row>
    <row r="453" spans="1:15" ht="20.100000000000001" customHeight="1">
      <c r="A453" s="41">
        <v>452</v>
      </c>
      <c r="B453" s="34" t="s">
        <v>127</v>
      </c>
      <c r="C453" s="41" t="s">
        <v>2625</v>
      </c>
      <c r="D453" s="45" t="s">
        <v>1825</v>
      </c>
      <c r="E453" s="46" t="s">
        <v>4</v>
      </c>
      <c r="F453" s="52">
        <v>0</v>
      </c>
      <c r="G453" s="47" t="s">
        <v>105</v>
      </c>
      <c r="H453" s="37">
        <v>109</v>
      </c>
      <c r="I453" s="46" t="s">
        <v>552</v>
      </c>
      <c r="J453" s="50"/>
      <c r="K453" s="81">
        <f t="shared" si="28"/>
        <v>1</v>
      </c>
      <c r="L453" s="81">
        <v>2</v>
      </c>
      <c r="M453" s="81">
        <f t="shared" si="29"/>
        <v>1</v>
      </c>
      <c r="N453" s="81" t="str">
        <f t="shared" si="3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('1','E0000452','ລາງໄຟ  ນິອອນ  MODEL : V - SHAPE TYPE  V3 - 240','','','','', '', '','','ອັນ',1,3,2,NOW(), 0, '0000-00-00 00:00:00', 0, '2',0,0 ); </v>
      </c>
      <c r="O453" s="81" t="str">
        <f t="shared" si="3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0,0,'109', 1, 1, 2, NOW(), 'ຮັບສິນຄ້າເຂົ້າໃໝ່', 'admin',' 0',0,0,0,'', '1','1','0000-00-00','-',NOW(),'-',NOW(),'-',NOW(),'1','1','','','');</v>
      </c>
    </row>
    <row r="454" spans="1:15" ht="20.100000000000001" customHeight="1">
      <c r="A454" s="41">
        <v>453</v>
      </c>
      <c r="B454" s="34" t="s">
        <v>127</v>
      </c>
      <c r="C454" s="41" t="s">
        <v>2626</v>
      </c>
      <c r="D454" s="45" t="s">
        <v>2234</v>
      </c>
      <c r="E454" s="46" t="s">
        <v>19</v>
      </c>
      <c r="F454" s="48">
        <v>80</v>
      </c>
      <c r="G454" s="68" t="s">
        <v>671</v>
      </c>
      <c r="H454" s="36">
        <v>8</v>
      </c>
      <c r="I454" s="46" t="s">
        <v>1456</v>
      </c>
      <c r="J454" s="50"/>
      <c r="K454" s="81">
        <f t="shared" si="28"/>
        <v>2</v>
      </c>
      <c r="L454" s="81">
        <v>2</v>
      </c>
      <c r="M454" s="81">
        <f t="shared" si="29"/>
        <v>3</v>
      </c>
      <c r="N454" s="81" t="str">
        <f t="shared" si="3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('2','E0000453','ລາງ + ຫລອດນິອອນ LED 9W','','','','', '', '','','ຊຸດ',1,3,2,NOW(), 0, '0000-00-00 00:00:00', 0, '2',0,0 ); </v>
      </c>
      <c r="O454" s="81" t="str">
        <f t="shared" si="3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'2', '2024-04-10', (SELECT MAX(materialID) as materialID FROM tb_material WHERE info_id= '2'), 0,0,'8', 1, 1, 2, NOW(), 'ຮັບສິນຄ້າເຂົ້າໃໝ່', 'admin',' 80',0,0,0,'', '1','1','0000-00-00','-',NOW(),'-',NOW(),'-',NOW(),'3','1','','','');</v>
      </c>
    </row>
    <row r="455" spans="1:15" ht="20.100000000000001" customHeight="1">
      <c r="A455" s="41">
        <v>454</v>
      </c>
      <c r="B455" s="34" t="s">
        <v>127</v>
      </c>
      <c r="C455" s="41" t="s">
        <v>2627</v>
      </c>
      <c r="D455" s="13" t="s">
        <v>2229</v>
      </c>
      <c r="E455" s="4" t="s">
        <v>1</v>
      </c>
      <c r="F455" s="49">
        <v>0</v>
      </c>
      <c r="G455" s="47" t="s">
        <v>105</v>
      </c>
      <c r="H455" s="8">
        <v>232</v>
      </c>
      <c r="I455" s="163" t="s">
        <v>652</v>
      </c>
      <c r="J455" s="50"/>
      <c r="K455" s="81">
        <f t="shared" si="28"/>
        <v>1</v>
      </c>
      <c r="L455" s="81">
        <v>2</v>
      </c>
      <c r="M455" s="81">
        <f t="shared" si="29"/>
        <v>1</v>
      </c>
      <c r="N455" s="81" t="str">
        <f t="shared" si="3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('1','E0000454','ລາງວາຍເວ ເຫລັກ  2'' X 2''  ( 50 X 50 MM X2.4M)','','','','', '', '','','ເສັ້ນ',1,3,2,NOW(), 0, '0000-00-00 00:00:00', 0, '2',0,0 ); </v>
      </c>
      <c r="O455" s="81" t="str">
        <f t="shared" si="3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0,0,'232', 1, 1, 2, NOW(), 'ຮັບສິນຄ້າເຂົ້າໃໝ່', 'admin',' 0',0,0,0,'', '1','1','0000-00-00','-',NOW(),'-',NOW(),'-',NOW(),'1','1','','','');</v>
      </c>
    </row>
    <row r="456" spans="1:15" ht="20.100000000000001" customHeight="1">
      <c r="A456" s="41">
        <v>455</v>
      </c>
      <c r="B456" s="34" t="s">
        <v>127</v>
      </c>
      <c r="C456" s="41" t="s">
        <v>2628</v>
      </c>
      <c r="D456" s="13" t="s">
        <v>2230</v>
      </c>
      <c r="E456" s="4" t="s">
        <v>1</v>
      </c>
      <c r="F456" s="49">
        <v>0</v>
      </c>
      <c r="G456" s="47" t="s">
        <v>105</v>
      </c>
      <c r="H456" s="8">
        <v>45</v>
      </c>
      <c r="I456" s="163" t="s">
        <v>652</v>
      </c>
      <c r="J456" s="50"/>
      <c r="K456" s="81">
        <f t="shared" si="28"/>
        <v>1</v>
      </c>
      <c r="L456" s="81">
        <v>2</v>
      </c>
      <c r="M456" s="81">
        <f t="shared" si="29"/>
        <v>1</v>
      </c>
      <c r="N456" s="81" t="str">
        <f t="shared" si="3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('1','E0000455','ລາງວາຍເວ ເຫລັກ  2'' X 4''  ( 50 X 100 MM X2.4M)','','','','', '', '','','ເສັ້ນ',1,3,2,NOW(), 0, '0000-00-00 00:00:00', 0, '2',0,0 ); </v>
      </c>
      <c r="O456" s="81" t="str">
        <f t="shared" si="3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0,0,'45', 1, 1, 2, NOW(), 'ຮັບສິນຄ້າເຂົ້າໃໝ່', 'admin',' 0',0,0,0,'', '1','1','0000-00-00','-',NOW(),'-',NOW(),'-',NOW(),'1','1','','','');</v>
      </c>
    </row>
    <row r="457" spans="1:15" ht="20.100000000000001" customHeight="1">
      <c r="A457" s="41">
        <v>456</v>
      </c>
      <c r="B457" s="34" t="s">
        <v>127</v>
      </c>
      <c r="C457" s="41" t="s">
        <v>2629</v>
      </c>
      <c r="D457" s="13" t="s">
        <v>2231</v>
      </c>
      <c r="E457" s="4" t="s">
        <v>1</v>
      </c>
      <c r="F457" s="49">
        <v>0</v>
      </c>
      <c r="G457" s="47" t="s">
        <v>105</v>
      </c>
      <c r="H457" s="8">
        <v>3</v>
      </c>
      <c r="I457" s="39" t="s">
        <v>484</v>
      </c>
      <c r="J457" s="50"/>
      <c r="K457" s="81">
        <f t="shared" si="28"/>
        <v>1</v>
      </c>
      <c r="L457" s="81">
        <v>2</v>
      </c>
      <c r="M457" s="81">
        <f t="shared" si="29"/>
        <v>1</v>
      </c>
      <c r="N457" s="81" t="str">
        <f t="shared" si="3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('1','E0000456','ລາງວາຍເວ ເຫລັກ  4'' X 12''  ( 100 X 300 MM X2.4M)','','','','', '', '','','ເສັ້ນ',1,3,2,NOW(), 0, '0000-00-00 00:00:00', 0, '2',0,0 ); </v>
      </c>
      <c r="O457" s="81" t="str">
        <f t="shared" si="3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0,0,'3', 1, 1, 2, NOW(), 'ຮັບສິນຄ້າເຂົ້າໃໝ່', 'admin',' 0',0,0,0,'', '1','1','0000-00-00','-',NOW(),'-',NOW(),'-',NOW(),'1','1','','','');</v>
      </c>
    </row>
    <row r="458" spans="1:15" ht="20.100000000000001" customHeight="1">
      <c r="A458" s="41">
        <v>457</v>
      </c>
      <c r="B458" s="34" t="s">
        <v>127</v>
      </c>
      <c r="C458" s="41" t="s">
        <v>2630</v>
      </c>
      <c r="D458" s="13" t="s">
        <v>2232</v>
      </c>
      <c r="E458" s="4" t="s">
        <v>1</v>
      </c>
      <c r="F458" s="49">
        <v>0</v>
      </c>
      <c r="G458" s="47" t="s">
        <v>105</v>
      </c>
      <c r="H458" s="8">
        <v>10</v>
      </c>
      <c r="I458" s="39" t="s">
        <v>484</v>
      </c>
      <c r="J458" s="50"/>
      <c r="K458" s="81">
        <f t="shared" si="28"/>
        <v>1</v>
      </c>
      <c r="L458" s="81">
        <v>2</v>
      </c>
      <c r="M458" s="81">
        <f t="shared" si="29"/>
        <v>1</v>
      </c>
      <c r="N458" s="81" t="str">
        <f t="shared" si="3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('1','E0000457','ລາງວາຍເວ ເຫລັກ  4'' X 24''  ( 100 X 600 MM X2.4M)','','','','', '', '','','ເສັ້ນ',1,3,2,NOW(), 0, '0000-00-00 00:00:00', 0, '2',0,0 ); </v>
      </c>
      <c r="O458" s="81" t="str">
        <f t="shared" si="3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0,0,'10', 1, 1, 2, NOW(), 'ຮັບສິນຄ້າເຂົ້າໃໝ່', 'admin',' 0',0,0,0,'', '1','1','0000-00-00','-',NOW(),'-',NOW(),'-',NOW(),'1','1','','','');</v>
      </c>
    </row>
    <row r="459" spans="1:15" ht="20.100000000000001" customHeight="1">
      <c r="A459" s="41">
        <v>458</v>
      </c>
      <c r="B459" s="34" t="s">
        <v>127</v>
      </c>
      <c r="C459" s="41" t="s">
        <v>2631</v>
      </c>
      <c r="D459" s="13" t="s">
        <v>2233</v>
      </c>
      <c r="E459" s="4" t="s">
        <v>1</v>
      </c>
      <c r="F459" s="49">
        <v>0</v>
      </c>
      <c r="G459" s="47" t="s">
        <v>105</v>
      </c>
      <c r="H459" s="8">
        <v>7</v>
      </c>
      <c r="I459" s="39" t="s">
        <v>484</v>
      </c>
      <c r="J459" s="50"/>
      <c r="K459" s="81">
        <f t="shared" si="28"/>
        <v>1</v>
      </c>
      <c r="L459" s="81">
        <v>2</v>
      </c>
      <c r="M459" s="81">
        <f t="shared" si="29"/>
        <v>1</v>
      </c>
      <c r="N459" s="81" t="str">
        <f t="shared" si="3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('1','E0000458','ລາງວາຍເວ ເຫລັກ  4'' X 40''  ( 100 X 1000 MM X2.4M)','','','','', '', '','','ເສັ້ນ',1,3,2,NOW(), 0, '0000-00-00 00:00:00', 0, '2',0,0 ); </v>
      </c>
      <c r="O459" s="81" t="str">
        <f t="shared" si="3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0,0,'7', 1, 1, 2, NOW(), 'ຮັບສິນຄ້າເຂົ້າໃໝ່', 'admin',' 0',0,0,0,'', '1','1','0000-00-00','-',NOW(),'-',NOW(),'-',NOW(),'1','1','','','');</v>
      </c>
    </row>
    <row r="460" spans="1:15" ht="20.100000000000001" customHeight="1">
      <c r="A460" s="41">
        <v>459</v>
      </c>
      <c r="B460" s="34" t="s">
        <v>127</v>
      </c>
      <c r="C460" s="41" t="s">
        <v>2632</v>
      </c>
      <c r="D460" s="45" t="s">
        <v>2228</v>
      </c>
      <c r="E460" s="46" t="s">
        <v>1</v>
      </c>
      <c r="F460" s="48">
        <v>55</v>
      </c>
      <c r="G460" s="68" t="s">
        <v>671</v>
      </c>
      <c r="H460" s="36">
        <v>1</v>
      </c>
      <c r="I460" s="46" t="s">
        <v>1456</v>
      </c>
      <c r="J460" s="50"/>
      <c r="K460" s="81">
        <f t="shared" si="28"/>
        <v>2</v>
      </c>
      <c r="L460" s="81">
        <v>2</v>
      </c>
      <c r="M460" s="81">
        <f t="shared" si="29"/>
        <v>3</v>
      </c>
      <c r="N460" s="81" t="str">
        <f t="shared" si="3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('2','E0000459','ລາງວາຍເວ  PVC 16 X 32mm','','','','', '', '','','ເສັ້ນ',1,3,2,NOW(), 0, '0000-00-00 00:00:00', 0, '2',0,0 ); </v>
      </c>
      <c r="O460" s="81" t="str">
        <f t="shared" si="3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'2', '2024-04-10', (SELECT MAX(materialID) as materialID FROM tb_material WHERE info_id= '2'), 0,0,'1', 1, 1, 2, NOW(), 'ຮັບສິນຄ້າເຂົ້າໃໝ່', 'admin',' 55',0,0,0,'', '1','1','0000-00-00','-',NOW(),'-',NOW(),'-',NOW(),'3','1','','','');</v>
      </c>
    </row>
    <row r="461" spans="1:15" ht="20.100000000000001" customHeight="1">
      <c r="A461" s="41">
        <v>460</v>
      </c>
      <c r="B461" s="34" t="s">
        <v>127</v>
      </c>
      <c r="C461" s="41" t="s">
        <v>2633</v>
      </c>
      <c r="D461" s="45" t="s">
        <v>2223</v>
      </c>
      <c r="E461" s="46" t="s">
        <v>1</v>
      </c>
      <c r="F461" s="48">
        <v>27930</v>
      </c>
      <c r="G461" s="47" t="s">
        <v>105</v>
      </c>
      <c r="H461" s="36">
        <v>8</v>
      </c>
      <c r="I461" s="46" t="s">
        <v>570</v>
      </c>
      <c r="J461" s="50"/>
      <c r="K461" s="81">
        <f t="shared" si="28"/>
        <v>4</v>
      </c>
      <c r="L461" s="81">
        <v>2</v>
      </c>
      <c r="M461" s="81">
        <f t="shared" si="29"/>
        <v>1</v>
      </c>
      <c r="N461" s="81" t="str">
        <f t="shared" si="3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('4','E0000460','ລາງວາຍເວ  PVC  #002','','','','', '', '','','ເສັ້ນ',1,3,2,NOW(), 0, '0000-00-00 00:00:00', 0, '2',0,0 ); </v>
      </c>
      <c r="O461" s="81" t="str">
        <f t="shared" si="3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'4', '2024-04-10', (SELECT MAX(materialID) as materialID FROM tb_material WHERE info_id= '4'), 0,0,'8', 1, 1, 2, NOW(), 'ຮັບສິນຄ້າເຂົ້າໃໝ່', 'admin',' 27930',0,0,0,'', '1','1','0000-00-00','-',NOW(),'-',NOW(),'-',NOW(),'1','1','','','');</v>
      </c>
    </row>
    <row r="462" spans="1:15" ht="20.100000000000001" customHeight="1">
      <c r="A462" s="41">
        <v>461</v>
      </c>
      <c r="B462" s="34" t="s">
        <v>127</v>
      </c>
      <c r="C462" s="41" t="s">
        <v>2634</v>
      </c>
      <c r="D462" s="45" t="s">
        <v>2223</v>
      </c>
      <c r="E462" s="46" t="s">
        <v>1</v>
      </c>
      <c r="F462" s="48">
        <v>35</v>
      </c>
      <c r="G462" s="68" t="s">
        <v>671</v>
      </c>
      <c r="H462" s="36">
        <v>2</v>
      </c>
      <c r="I462" s="46" t="s">
        <v>569</v>
      </c>
      <c r="J462" s="50"/>
      <c r="K462" s="81">
        <f t="shared" si="28"/>
        <v>3</v>
      </c>
      <c r="L462" s="81">
        <v>2</v>
      </c>
      <c r="M462" s="81">
        <f t="shared" si="29"/>
        <v>3</v>
      </c>
      <c r="N462" s="81" t="str">
        <f t="shared" si="3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('3','E0000461','ລາງວາຍເວ  PVC  #002','','','','', '', '','','ເສັ້ນ',1,3,2,NOW(), 0, '0000-00-00 00:00:00', 0, '2',0,0 ); </v>
      </c>
      <c r="O462" s="81" t="str">
        <f t="shared" si="3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'3', '2024-04-10', (SELECT MAX(materialID) as materialID FROM tb_material WHERE info_id= '3'), 0,0,'2', 1, 1, 2, NOW(), 'ຮັບສິນຄ້າເຂົ້າໃໝ່', 'admin',' 35',0,0,0,'', '1','1','0000-00-00','-',NOW(),'-',NOW(),'-',NOW(),'3','1','','','');</v>
      </c>
    </row>
    <row r="463" spans="1:15" ht="20.100000000000001" customHeight="1">
      <c r="A463" s="41">
        <v>462</v>
      </c>
      <c r="B463" s="34" t="s">
        <v>127</v>
      </c>
      <c r="C463" s="41" t="s">
        <v>2635</v>
      </c>
      <c r="D463" s="45" t="s">
        <v>2227</v>
      </c>
      <c r="E463" s="46" t="s">
        <v>1</v>
      </c>
      <c r="F463" s="48">
        <v>55</v>
      </c>
      <c r="G463" s="68" t="s">
        <v>671</v>
      </c>
      <c r="H463" s="36">
        <v>20</v>
      </c>
      <c r="I463" s="46" t="s">
        <v>569</v>
      </c>
      <c r="J463" s="50"/>
      <c r="K463" s="81">
        <f t="shared" si="28"/>
        <v>3</v>
      </c>
      <c r="L463" s="81">
        <v>2</v>
      </c>
      <c r="M463" s="81">
        <f t="shared" si="29"/>
        <v>3</v>
      </c>
      <c r="N463" s="81" t="str">
        <f t="shared" si="3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('3','E0000462','ລາງວາຍເວ  PVC  20 X 40 mm HOME','','','','', '', '','','ເສັ້ນ',1,3,2,NOW(), 0, '0000-00-00 00:00:00', 0, '2',0,0 ); </v>
      </c>
      <c r="O463" s="81" t="str">
        <f t="shared" si="3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'3', '2024-04-10', (SELECT MAX(materialID) as materialID FROM tb_material WHERE info_id= '3'), 0,0,'20', 1, 1, 2, NOW(), 'ຮັບສິນຄ້າເຂົ້າໃໝ່', 'admin',' 55',0,0,0,'', '1','1','0000-00-00','-',NOW(),'-',NOW(),'-',NOW(),'3','1','','','');</v>
      </c>
    </row>
    <row r="464" spans="1:15" ht="20.100000000000001" customHeight="1">
      <c r="A464" s="41">
        <v>463</v>
      </c>
      <c r="B464" s="34" t="s">
        <v>127</v>
      </c>
      <c r="C464" s="41" t="s">
        <v>2636</v>
      </c>
      <c r="D464" s="45" t="s">
        <v>2225</v>
      </c>
      <c r="E464" s="46" t="s">
        <v>1</v>
      </c>
      <c r="F464" s="48">
        <v>30300</v>
      </c>
      <c r="G464" s="47" t="s">
        <v>105</v>
      </c>
      <c r="H464" s="36">
        <v>3</v>
      </c>
      <c r="I464" s="46" t="s">
        <v>570</v>
      </c>
      <c r="J464" s="50"/>
      <c r="K464" s="81">
        <f t="shared" si="28"/>
        <v>4</v>
      </c>
      <c r="L464" s="81">
        <v>2</v>
      </c>
      <c r="M464" s="81">
        <f t="shared" si="29"/>
        <v>1</v>
      </c>
      <c r="N464" s="81" t="str">
        <f t="shared" si="3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('4','E0000463','ລາງວາຍເວ  PVC  40 X 40 mm   ','','','','', '', '','','ເສັ້ນ',1,3,2,NOW(), 0, '0000-00-00 00:00:00', 0, '2',0,0 ); </v>
      </c>
      <c r="O464" s="81" t="str">
        <f t="shared" si="3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'4', '2024-04-10', (SELECT MAX(materialID) as materialID FROM tb_material WHERE info_id= '4'), 0,0,'3', 1, 1, 2, NOW(), 'ຮັບສິນຄ້າເຂົ້າໃໝ່', 'admin',' 30300',0,0,0,'', '1','1','0000-00-00','-',NOW(),'-',NOW(),'-',NOW(),'1','1','','','');</v>
      </c>
    </row>
    <row r="465" spans="1:15" ht="20.100000000000001" customHeight="1">
      <c r="A465" s="41">
        <v>464</v>
      </c>
      <c r="B465" s="34" t="s">
        <v>127</v>
      </c>
      <c r="C465" s="41" t="s">
        <v>2637</v>
      </c>
      <c r="D465" s="45" t="s">
        <v>2226</v>
      </c>
      <c r="E465" s="46" t="s">
        <v>1</v>
      </c>
      <c r="F465" s="52">
        <v>0</v>
      </c>
      <c r="G465" s="47" t="s">
        <v>105</v>
      </c>
      <c r="H465" s="37">
        <v>1</v>
      </c>
      <c r="I465" s="46" t="s">
        <v>552</v>
      </c>
      <c r="J465" s="50"/>
      <c r="K465" s="81">
        <f t="shared" si="28"/>
        <v>1</v>
      </c>
      <c r="L465" s="81">
        <v>2</v>
      </c>
      <c r="M465" s="81">
        <f t="shared" si="29"/>
        <v>1</v>
      </c>
      <c r="N465" s="81" t="str">
        <f t="shared" si="3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('1','E0000464','ລາງວາຍເວ  PVC  50 X 100 mm ','','','','', '', '','','ເສັ້ນ',1,3,2,NOW(), 0, '0000-00-00 00:00:00', 0, '2',0,0 ); </v>
      </c>
      <c r="O465" s="81" t="str">
        <f t="shared" si="3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466" spans="1:15" ht="20.100000000000001" customHeight="1">
      <c r="A466" s="41">
        <v>465</v>
      </c>
      <c r="B466" s="34" t="s">
        <v>127</v>
      </c>
      <c r="C466" s="41" t="s">
        <v>2638</v>
      </c>
      <c r="D466" s="45" t="s">
        <v>2224</v>
      </c>
      <c r="E466" s="46" t="s">
        <v>4</v>
      </c>
      <c r="F466" s="48">
        <v>65</v>
      </c>
      <c r="G466" s="68" t="s">
        <v>671</v>
      </c>
      <c r="H466" s="36">
        <v>25</v>
      </c>
      <c r="I466" s="46" t="s">
        <v>552</v>
      </c>
      <c r="J466" s="50"/>
      <c r="K466" s="81">
        <f t="shared" si="28"/>
        <v>1</v>
      </c>
      <c r="L466" s="81">
        <v>2</v>
      </c>
      <c r="M466" s="81">
        <f t="shared" si="29"/>
        <v>3</v>
      </c>
      <c r="N466" s="81" t="str">
        <f t="shared" si="3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('1','E0000465','ລາງວາຍເວອອງເຕົາ  PVC  CT220   No.2','','','','', '', '','','ອັນ',1,3,2,NOW(), 0, '0000-00-00 00:00:00', 0, '2',0,0 ); </v>
      </c>
      <c r="O466" s="81" t="str">
        <f t="shared" si="3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0,0,'25', 1, 1, 2, NOW(), 'ຮັບສິນຄ້າເຂົ້າໃໝ່', 'admin',' 65',0,0,0,'', '1','1','0000-00-00','-',NOW(),'-',NOW(),'-',NOW(),'3','1','','','');</v>
      </c>
    </row>
    <row r="467" spans="1:15" ht="20.100000000000001" customHeight="1">
      <c r="A467" s="41">
        <v>466</v>
      </c>
      <c r="B467" s="34" t="s">
        <v>127</v>
      </c>
      <c r="C467" s="41" t="s">
        <v>2639</v>
      </c>
      <c r="D467" s="45" t="s">
        <v>2218</v>
      </c>
      <c r="E467" s="46" t="s">
        <v>1</v>
      </c>
      <c r="F467" s="52">
        <v>0</v>
      </c>
      <c r="G467" s="47" t="s">
        <v>105</v>
      </c>
      <c r="H467" s="37">
        <v>220</v>
      </c>
      <c r="I467" s="46" t="s">
        <v>552</v>
      </c>
      <c r="J467" s="50"/>
      <c r="K467" s="81">
        <f t="shared" si="28"/>
        <v>1</v>
      </c>
      <c r="L467" s="81">
        <v>2</v>
      </c>
      <c r="M467" s="81">
        <f t="shared" si="29"/>
        <v>1</v>
      </c>
      <c r="N467" s="81" t="str">
        <f t="shared" si="3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('1','E0000466','ລາງໂຄມໄຟ  LED  200 CM   20 ເສັ້ນ / ແກັດ','','','','', '', '','','ເສັ້ນ',1,3,2,NOW(), 0, '0000-00-00 00:00:00', 0, '2',0,0 ); </v>
      </c>
      <c r="O467" s="81" t="str">
        <f t="shared" si="3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0,0,'220', 1, 1, 2, NOW(), 'ຮັບສິນຄ້າເຂົ້າໃໝ່', 'admin',' 0',0,0,0,'', '1','1','0000-00-00','-',NOW(),'-',NOW(),'-',NOW(),'1','1','','','');</v>
      </c>
    </row>
    <row r="468" spans="1:15" ht="20.100000000000001" customHeight="1">
      <c r="A468" s="41">
        <v>467</v>
      </c>
      <c r="B468" s="34" t="s">
        <v>127</v>
      </c>
      <c r="C468" s="41" t="s">
        <v>2640</v>
      </c>
      <c r="D468" s="45" t="s">
        <v>2219</v>
      </c>
      <c r="E468" s="46" t="s">
        <v>1</v>
      </c>
      <c r="F468" s="52">
        <v>0</v>
      </c>
      <c r="G468" s="47" t="s">
        <v>105</v>
      </c>
      <c r="H468" s="37">
        <v>5</v>
      </c>
      <c r="I468" s="46" t="s">
        <v>552</v>
      </c>
      <c r="J468" s="50"/>
      <c r="K468" s="81">
        <f t="shared" si="28"/>
        <v>1</v>
      </c>
      <c r="L468" s="81">
        <v>2</v>
      </c>
      <c r="M468" s="81">
        <f t="shared" si="29"/>
        <v>1</v>
      </c>
      <c r="N468" s="81" t="str">
        <f t="shared" si="3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('1','E0000467','ລາງໂຄມໄຟ  LED  150 CM   20 ເສັ້ນ / ແກັດ','','','','', '', '','','ເສັ້ນ',1,3,2,NOW(), 0, '0000-00-00 00:00:00', 0, '2',0,0 ); </v>
      </c>
      <c r="O468" s="81" t="str">
        <f t="shared" si="3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0,0,'5', 1, 1, 2, NOW(), 'ຮັບສິນຄ້າເຂົ້າໃໝ່', 'admin',' 0',0,0,0,'', '1','1','0000-00-00','-',NOW(),'-',NOW(),'-',NOW(),'1','1','','','');</v>
      </c>
    </row>
    <row r="469" spans="1:15" ht="20.100000000000001" customHeight="1">
      <c r="A469" s="41">
        <v>468</v>
      </c>
      <c r="B469" s="34" t="s">
        <v>127</v>
      </c>
      <c r="C469" s="41" t="s">
        <v>2641</v>
      </c>
      <c r="D469" s="45" t="s">
        <v>2220</v>
      </c>
      <c r="E469" s="46" t="s">
        <v>1</v>
      </c>
      <c r="F469" s="52">
        <v>0</v>
      </c>
      <c r="G469" s="47" t="s">
        <v>105</v>
      </c>
      <c r="H469" s="37">
        <v>51</v>
      </c>
      <c r="I469" s="46" t="s">
        <v>552</v>
      </c>
      <c r="J469" s="50"/>
      <c r="K469" s="81">
        <f t="shared" si="28"/>
        <v>1</v>
      </c>
      <c r="L469" s="81">
        <v>2</v>
      </c>
      <c r="M469" s="81">
        <f t="shared" si="29"/>
        <v>1</v>
      </c>
      <c r="N469" s="81" t="str">
        <f t="shared" si="3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('1','E0000468','ລາງໂຄມໄຟ  LED  100 CM   20 ເສັ້ນ / ແກັດ','','','','', '', '','','ເສັ້ນ',1,3,2,NOW(), 0, '0000-00-00 00:00:00', 0, '2',0,0 ); </v>
      </c>
      <c r="O469" s="81" t="str">
        <f t="shared" si="3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0,0,'51', 1, 1, 2, NOW(), 'ຮັບສິນຄ້າເຂົ້າໃໝ່', 'admin',' 0',0,0,0,'', '1','1','0000-00-00','-',NOW(),'-',NOW(),'-',NOW(),'1','1','','','');</v>
      </c>
    </row>
    <row r="470" spans="1:15" ht="20.100000000000001" customHeight="1">
      <c r="A470" s="41">
        <v>469</v>
      </c>
      <c r="B470" s="34" t="s">
        <v>127</v>
      </c>
      <c r="C470" s="41" t="s">
        <v>2642</v>
      </c>
      <c r="D470" s="45" t="s">
        <v>2221</v>
      </c>
      <c r="E470" s="46" t="s">
        <v>1</v>
      </c>
      <c r="F470" s="52">
        <v>0</v>
      </c>
      <c r="G470" s="47" t="s">
        <v>105</v>
      </c>
      <c r="H470" s="37">
        <v>39</v>
      </c>
      <c r="I470" s="46" t="s">
        <v>552</v>
      </c>
      <c r="J470" s="50"/>
      <c r="K470" s="81">
        <f t="shared" si="28"/>
        <v>1</v>
      </c>
      <c r="L470" s="81">
        <v>2</v>
      </c>
      <c r="M470" s="81">
        <f t="shared" si="29"/>
        <v>1</v>
      </c>
      <c r="N470" s="81" t="str">
        <f t="shared" si="3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('1','E0000469','ລາງໂຄມໄຟ  LED    50 CM   20 ເສັ້ນ / ແກັດ','','','','', '', '','','ເສັ້ນ',1,3,2,NOW(), 0, '0000-00-00 00:00:00', 0, '2',0,0 ); </v>
      </c>
      <c r="O470" s="81" t="str">
        <f t="shared" si="3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0,0,'39', 1, 1, 2, NOW(), 'ຮັບສິນຄ້າເຂົ້າໃໝ່', 'admin',' 0',0,0,0,'', '1','1','0000-00-00','-',NOW(),'-',NOW(),'-',NOW(),'1','1','','','');</v>
      </c>
    </row>
    <row r="471" spans="1:15" ht="20.100000000000001" customHeight="1">
      <c r="A471" s="41">
        <v>470</v>
      </c>
      <c r="B471" s="34" t="s">
        <v>127</v>
      </c>
      <c r="C471" s="41" t="s">
        <v>2643</v>
      </c>
      <c r="D471" s="13" t="s">
        <v>510</v>
      </c>
      <c r="E471" s="5" t="s">
        <v>4</v>
      </c>
      <c r="F471" s="49">
        <v>0</v>
      </c>
      <c r="G471" s="47" t="s">
        <v>105</v>
      </c>
      <c r="H471" s="86">
        <v>11</v>
      </c>
      <c r="I471" s="39" t="s">
        <v>484</v>
      </c>
      <c r="J471" s="50"/>
      <c r="K471" s="81">
        <f t="shared" si="28"/>
        <v>1</v>
      </c>
      <c r="L471" s="81">
        <v>2</v>
      </c>
      <c r="M471" s="81">
        <f t="shared" si="29"/>
        <v>1</v>
      </c>
      <c r="N471" s="81" t="str">
        <f t="shared" si="3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('1','E0000470','ລາງເຄເບີ້ນແລັດເດີ CABLE LADDER ໂຄ້ງ 10 X 30 CM','','','','', '', '','','ອັນ',1,3,2,NOW(), 0, '0000-00-00 00:00:00', 0, '2',0,0 ); </v>
      </c>
      <c r="O471" s="81" t="str">
        <f t="shared" si="3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0,0,'11', 1, 1, 2, NOW(), 'ຮັບສິນຄ້າເຂົ້າໃໝ່', 'admin',' 0',0,0,0,'', '1','1','0000-00-00','-',NOW(),'-',NOW(),'-',NOW(),'1','1','','','');</v>
      </c>
    </row>
    <row r="472" spans="1:15" ht="20.100000000000001" customHeight="1">
      <c r="A472" s="41">
        <v>471</v>
      </c>
      <c r="B472" s="34" t="s">
        <v>127</v>
      </c>
      <c r="C472" s="41" t="s">
        <v>2644</v>
      </c>
      <c r="D472" s="13" t="s">
        <v>511</v>
      </c>
      <c r="E472" s="5" t="s">
        <v>4</v>
      </c>
      <c r="F472" s="49">
        <v>0</v>
      </c>
      <c r="G472" s="47" t="s">
        <v>105</v>
      </c>
      <c r="H472" s="86">
        <v>1</v>
      </c>
      <c r="I472" s="39" t="s">
        <v>484</v>
      </c>
      <c r="J472" s="50"/>
      <c r="K472" s="81">
        <f t="shared" si="28"/>
        <v>1</v>
      </c>
      <c r="L472" s="81">
        <v>2</v>
      </c>
      <c r="M472" s="81">
        <f t="shared" si="29"/>
        <v>1</v>
      </c>
      <c r="N472" s="81" t="str">
        <f t="shared" si="3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('1','E0000471','ລາງເຄເບີ້ນແລັດເດີ CABLE LADDER ໂຄ້ງ 10 X 20 CM','','','','', '', '','','ອັນ',1,3,2,NOW(), 0, '0000-00-00 00:00:00', 0, '2',0,0 ); </v>
      </c>
      <c r="O472" s="81" t="str">
        <f t="shared" si="3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473" spans="1:15" ht="20.100000000000001" customHeight="1">
      <c r="A473" s="41">
        <v>472</v>
      </c>
      <c r="B473" s="34" t="s">
        <v>127</v>
      </c>
      <c r="C473" s="41" t="s">
        <v>2645</v>
      </c>
      <c r="D473" s="13" t="s">
        <v>512</v>
      </c>
      <c r="E473" s="5" t="s">
        <v>4</v>
      </c>
      <c r="F473" s="49">
        <v>0</v>
      </c>
      <c r="G473" s="47" t="s">
        <v>105</v>
      </c>
      <c r="H473" s="86">
        <v>1</v>
      </c>
      <c r="I473" s="39" t="s">
        <v>484</v>
      </c>
      <c r="J473" s="50"/>
      <c r="K473" s="81">
        <f t="shared" si="28"/>
        <v>1</v>
      </c>
      <c r="L473" s="81">
        <v>2</v>
      </c>
      <c r="M473" s="81">
        <f t="shared" si="29"/>
        <v>1</v>
      </c>
      <c r="N473" s="81" t="str">
        <f t="shared" si="3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('1','E0000472','ລາງເຄເບີ້ນແລັດເດີ CABLE LADDER ງໍ 90''  10 X 10 CM','','','','', '', '','','ອັນ',1,3,2,NOW(), 0, '0000-00-00 00:00:00', 0, '2',0,0 ); </v>
      </c>
      <c r="O473" s="81" t="str">
        <f t="shared" si="3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474" spans="1:15" ht="20.100000000000001" customHeight="1">
      <c r="A474" s="41">
        <v>473</v>
      </c>
      <c r="B474" s="34" t="s">
        <v>127</v>
      </c>
      <c r="C474" s="41" t="s">
        <v>2646</v>
      </c>
      <c r="D474" s="13" t="s">
        <v>513</v>
      </c>
      <c r="E474" s="5" t="s">
        <v>4</v>
      </c>
      <c r="F474" s="49">
        <v>0</v>
      </c>
      <c r="G474" s="47" t="s">
        <v>105</v>
      </c>
      <c r="H474" s="86">
        <v>2</v>
      </c>
      <c r="I474" s="39" t="s">
        <v>484</v>
      </c>
      <c r="J474" s="50"/>
      <c r="K474" s="81">
        <f t="shared" si="28"/>
        <v>1</v>
      </c>
      <c r="L474" s="81">
        <v>2</v>
      </c>
      <c r="M474" s="81">
        <f t="shared" si="29"/>
        <v>1</v>
      </c>
      <c r="N474" s="81" t="str">
        <f t="shared" si="3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('1','E0000473','ລາງເຄເບີ້ນແລັດເດີ CABLE LADDER ງໍ 90''  10 X 20 CM','','','','', '', '','','ອັນ',1,3,2,NOW(), 0, '0000-00-00 00:00:00', 0, '2',0,0 ); </v>
      </c>
      <c r="O474" s="81" t="str">
        <f t="shared" si="3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0,0,'2', 1, 1, 2, NOW(), 'ຮັບສິນຄ້າເຂົ້າໃໝ່', 'admin',' 0',0,0,0,'', '1','1','0000-00-00','-',NOW(),'-',NOW(),'-',NOW(),'1','1','','','');</v>
      </c>
    </row>
    <row r="475" spans="1:15" ht="20.100000000000001" customHeight="1">
      <c r="A475" s="41">
        <v>474</v>
      </c>
      <c r="B475" s="34" t="s">
        <v>127</v>
      </c>
      <c r="C475" s="41" t="s">
        <v>2647</v>
      </c>
      <c r="D475" s="13" t="s">
        <v>514</v>
      </c>
      <c r="E475" s="5" t="s">
        <v>4</v>
      </c>
      <c r="F475" s="49">
        <v>0</v>
      </c>
      <c r="G475" s="47" t="s">
        <v>105</v>
      </c>
      <c r="H475" s="86">
        <v>1</v>
      </c>
      <c r="I475" s="39" t="s">
        <v>484</v>
      </c>
      <c r="J475" s="50"/>
      <c r="K475" s="81">
        <f t="shared" si="28"/>
        <v>1</v>
      </c>
      <c r="L475" s="81">
        <v>2</v>
      </c>
      <c r="M475" s="81">
        <f t="shared" si="29"/>
        <v>1</v>
      </c>
      <c r="N475" s="81" t="str">
        <f t="shared" si="3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('1','E0000474','ລາງເຄເບີ້ນແລັດເດີ CABLE LADDER ງໍ 90''  10 X 30 CM','','','','', '', '','','ອັນ',1,3,2,NOW(), 0, '0000-00-00 00:00:00', 0, '2',0,0 ); </v>
      </c>
      <c r="O475" s="81" t="str">
        <f t="shared" si="3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476" spans="1:15" ht="20.100000000000001" customHeight="1">
      <c r="A476" s="41">
        <v>475</v>
      </c>
      <c r="B476" s="34" t="s">
        <v>127</v>
      </c>
      <c r="C476" s="41" t="s">
        <v>2648</v>
      </c>
      <c r="D476" s="13" t="s">
        <v>515</v>
      </c>
      <c r="E476" s="5" t="s">
        <v>4</v>
      </c>
      <c r="F476" s="49">
        <v>0</v>
      </c>
      <c r="G476" s="47" t="s">
        <v>105</v>
      </c>
      <c r="H476" s="86">
        <v>1</v>
      </c>
      <c r="I476" s="39" t="s">
        <v>484</v>
      </c>
      <c r="J476" s="50"/>
      <c r="K476" s="81">
        <f t="shared" si="28"/>
        <v>1</v>
      </c>
      <c r="L476" s="81">
        <v>2</v>
      </c>
      <c r="M476" s="81">
        <f t="shared" si="29"/>
        <v>1</v>
      </c>
      <c r="N476" s="81" t="str">
        <f t="shared" si="3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('1','E0000475','ລາງເຄເບີ້ນແລັດເດີ CABLE LADDER ງໍ 45''  10 X 10 CM','','','','', '', '','','ອັນ',1,3,2,NOW(), 0, '0000-00-00 00:00:00', 0, '2',0,0 ); </v>
      </c>
      <c r="O476" s="81" t="str">
        <f t="shared" si="3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477" spans="1:15" ht="20.100000000000001" customHeight="1">
      <c r="A477" s="41">
        <v>476</v>
      </c>
      <c r="B477" s="34" t="s">
        <v>127</v>
      </c>
      <c r="C477" s="41" t="s">
        <v>2649</v>
      </c>
      <c r="D477" s="13" t="s">
        <v>516</v>
      </c>
      <c r="E477" s="5" t="s">
        <v>4</v>
      </c>
      <c r="F477" s="49">
        <v>0</v>
      </c>
      <c r="G477" s="47" t="s">
        <v>105</v>
      </c>
      <c r="H477" s="86">
        <v>2</v>
      </c>
      <c r="I477" s="39" t="s">
        <v>484</v>
      </c>
      <c r="J477" s="50"/>
      <c r="K477" s="81">
        <f t="shared" si="28"/>
        <v>1</v>
      </c>
      <c r="L477" s="81">
        <v>2</v>
      </c>
      <c r="M477" s="81">
        <f t="shared" si="29"/>
        <v>1</v>
      </c>
      <c r="N477" s="81" t="str">
        <f t="shared" si="3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('1','E0000476','ລາງເຄເບີ້ນແລັດເດີ CABLE LADDER ໂຄ້ງລ່ຽມ 10 X 10 CM','','','','', '', '','','ອັນ',1,3,2,NOW(), 0, '0000-00-00 00:00:00', 0, '2',0,0 ); </v>
      </c>
      <c r="O477" s="81" t="str">
        <f t="shared" si="3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0,0,'2', 1, 1, 2, NOW(), 'ຮັບສິນຄ້າເຂົ້າໃໝ່', 'admin',' 0',0,0,0,'', '1','1','0000-00-00','-',NOW(),'-',NOW(),'-',NOW(),'1','1','','','');</v>
      </c>
    </row>
    <row r="478" spans="1:15" ht="20.100000000000001" customHeight="1">
      <c r="A478" s="41">
        <v>477</v>
      </c>
      <c r="B478" s="34" t="s">
        <v>127</v>
      </c>
      <c r="C478" s="41" t="s">
        <v>2650</v>
      </c>
      <c r="D478" s="45" t="s">
        <v>2222</v>
      </c>
      <c r="E478" s="46" t="s">
        <v>1</v>
      </c>
      <c r="F478" s="52">
        <v>0</v>
      </c>
      <c r="G478" s="47" t="s">
        <v>105</v>
      </c>
      <c r="H478" s="37">
        <v>4</v>
      </c>
      <c r="I478" s="46" t="s">
        <v>552</v>
      </c>
      <c r="J478" s="50"/>
      <c r="K478" s="81">
        <f t="shared" si="28"/>
        <v>1</v>
      </c>
      <c r="L478" s="81">
        <v>2</v>
      </c>
      <c r="M478" s="81">
        <f t="shared" si="29"/>
        <v>1</v>
      </c>
      <c r="N478" s="81" t="str">
        <f t="shared" si="3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('1','E0000477','ລາງໂຕຊີ  ອາລູມີນຽມ  100 CM  (ສຳຫລັບລູກສະກິດ)  ','','','','', '', '','','ເສັ້ນ',1,3,2,NOW(), 0, '0000-00-00 00:00:00', 0, '2',0,0 ); </v>
      </c>
      <c r="O478" s="81" t="str">
        <f t="shared" si="3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0,0,'4', 1, 1, 2, NOW(), 'ຮັບສິນຄ້າເຂົ້າໃໝ່', 'admin',' 0',0,0,0,'', '1','1','0000-00-00','-',NOW(),'-',NOW(),'-',NOW(),'1','1','','','');</v>
      </c>
    </row>
    <row r="479" spans="1:15" ht="20.100000000000001" customHeight="1">
      <c r="A479" s="41">
        <v>478</v>
      </c>
      <c r="B479" s="34" t="s">
        <v>127</v>
      </c>
      <c r="C479" s="41" t="s">
        <v>2651</v>
      </c>
      <c r="D479" s="45" t="s">
        <v>1805</v>
      </c>
      <c r="E479" s="46" t="s">
        <v>4</v>
      </c>
      <c r="F479" s="52">
        <v>0</v>
      </c>
      <c r="G479" s="47" t="s">
        <v>105</v>
      </c>
      <c r="H479" s="37">
        <v>3</v>
      </c>
      <c r="I479" s="46" t="s">
        <v>552</v>
      </c>
      <c r="J479" s="50"/>
      <c r="K479" s="81">
        <f t="shared" si="28"/>
        <v>1</v>
      </c>
      <c r="L479" s="81">
        <v>2</v>
      </c>
      <c r="M479" s="81">
        <f t="shared" si="29"/>
        <v>1</v>
      </c>
      <c r="N479" s="81" t="str">
        <f t="shared" si="3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('1','E0000478','ລາງບູລີ (ເຫຼັກຊ່ອງລູກເເລັກ)  1 ຊ່ອງ','','','','', '', '','','ອັນ',1,3,2,NOW(), 0, '0000-00-00 00:00:00', 0, '2',0,0 ); </v>
      </c>
      <c r="O479" s="81" t="str">
        <f t="shared" si="3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0,0,'3', 1, 1, 2, NOW(), 'ຮັບສິນຄ້າເຂົ້າໃໝ່', 'admin',' 0',0,0,0,'', '1','1','0000-00-00','-',NOW(),'-',NOW(),'-',NOW(),'1','1','','','');</v>
      </c>
    </row>
    <row r="480" spans="1:15" ht="20.100000000000001" customHeight="1">
      <c r="A480" s="41">
        <v>479</v>
      </c>
      <c r="B480" s="34" t="s">
        <v>127</v>
      </c>
      <c r="C480" s="41" t="s">
        <v>2652</v>
      </c>
      <c r="D480" s="16" t="s">
        <v>46</v>
      </c>
      <c r="E480" s="4" t="s">
        <v>4</v>
      </c>
      <c r="F480" s="49">
        <v>0</v>
      </c>
      <c r="G480" s="47" t="s">
        <v>105</v>
      </c>
      <c r="H480" s="8">
        <v>73</v>
      </c>
      <c r="I480" s="163" t="s">
        <v>652</v>
      </c>
      <c r="J480" s="50"/>
      <c r="K480" s="81">
        <f t="shared" si="28"/>
        <v>1</v>
      </c>
      <c r="L480" s="81">
        <v>2</v>
      </c>
      <c r="M480" s="81">
        <f t="shared" si="29"/>
        <v>1</v>
      </c>
      <c r="N480" s="81" t="str">
        <f t="shared" si="3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('1','E0000479','ລາງບູລີ (ເຫຼັກຊ່ອງລູກເເລັກ)  4 ຊ່ອງ  5ອັນ/ມັດ','','','','', '', '','','ອັນ',1,3,2,NOW(), 0, '0000-00-00 00:00:00', 0, '2',0,0 ); </v>
      </c>
      <c r="O480" s="81" t="str">
        <f t="shared" si="3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0,0,'73', 1, 1, 2, NOW(), 'ຮັບສິນຄ້າເຂົ້າໃໝ່', 'admin',' 0',0,0,0,'', '1','1','0000-00-00','-',NOW(),'-',NOW(),'-',NOW(),'1','1','','','');</v>
      </c>
    </row>
    <row r="481" spans="1:15" ht="20.100000000000001" customHeight="1">
      <c r="A481" s="41">
        <v>480</v>
      </c>
      <c r="B481" s="34" t="s">
        <v>127</v>
      </c>
      <c r="C481" s="41" t="s">
        <v>2653</v>
      </c>
      <c r="D481" s="45" t="s">
        <v>47</v>
      </c>
      <c r="E481" s="46" t="s">
        <v>1802</v>
      </c>
      <c r="F481" s="52">
        <v>0</v>
      </c>
      <c r="G481" s="47" t="s">
        <v>105</v>
      </c>
      <c r="H481" s="37">
        <v>295</v>
      </c>
      <c r="I481" s="163" t="s">
        <v>652</v>
      </c>
      <c r="J481" s="50"/>
      <c r="K481" s="81">
        <f t="shared" si="28"/>
        <v>1</v>
      </c>
      <c r="L481" s="81">
        <v>2</v>
      </c>
      <c r="M481" s="81">
        <f t="shared" si="29"/>
        <v>1</v>
      </c>
      <c r="N481" s="81" t="str">
        <f t="shared" si="3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('1','E0000480','ລູກແລັກ  AAIC  2016 TIS 227-2525','','','','', '', '','','ລູກ',1,3,2,NOW(), 0, '0000-00-00 00:00:00', 0, '2',0,0 ); </v>
      </c>
      <c r="O481" s="81" t="str">
        <f t="shared" si="3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0,0,'295', 1, 1, 2, NOW(), 'ຮັບສິນຄ້າເຂົ້າໃໝ່', 'admin',' 0',0,0,0,'', '1','1','0000-00-00','-',NOW(),'-',NOW(),'-',NOW(),'1','1','','','');</v>
      </c>
    </row>
    <row r="482" spans="1:15" ht="20.100000000000001" customHeight="1">
      <c r="A482" s="41">
        <v>481</v>
      </c>
      <c r="B482" s="34" t="s">
        <v>127</v>
      </c>
      <c r="C482" s="41" t="s">
        <v>2654</v>
      </c>
      <c r="D482" s="45" t="s">
        <v>1804</v>
      </c>
      <c r="E482" s="46" t="s">
        <v>1802</v>
      </c>
      <c r="F482" s="52">
        <v>0</v>
      </c>
      <c r="G482" s="47" t="s">
        <v>105</v>
      </c>
      <c r="H482" s="37">
        <v>149</v>
      </c>
      <c r="I482" s="46" t="s">
        <v>552</v>
      </c>
      <c r="J482" s="50"/>
      <c r="K482" s="81">
        <f t="shared" si="28"/>
        <v>1</v>
      </c>
      <c r="L482" s="81">
        <v>2</v>
      </c>
      <c r="M482" s="81">
        <f t="shared" si="29"/>
        <v>1</v>
      </c>
      <c r="N482" s="81" t="str">
        <f t="shared" si="3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('1','E0000481','ລູກແລັກກາງ ','','','','', '', '','','ລູກ',1,3,2,NOW(), 0, '0000-00-00 00:00:00', 0, '2',0,0 ); </v>
      </c>
      <c r="O482" s="81" t="str">
        <f t="shared" si="3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0,0,'149', 1, 1, 2, NOW(), 'ຮັບສິນຄ້າເຂົ້າໃໝ່', 'admin',' 0',0,0,0,'', '1','1','0000-00-00','-',NOW(),'-',NOW(),'-',NOW(),'1','1','','','');</v>
      </c>
    </row>
    <row r="483" spans="1:15" ht="20.100000000000001" customHeight="1">
      <c r="A483" s="41">
        <v>482</v>
      </c>
      <c r="B483" s="34" t="s">
        <v>127</v>
      </c>
      <c r="C483" s="41" t="s">
        <v>2655</v>
      </c>
      <c r="D483" s="45" t="s">
        <v>1803</v>
      </c>
      <c r="E483" s="46" t="s">
        <v>1802</v>
      </c>
      <c r="F483" s="52">
        <v>0</v>
      </c>
      <c r="G483" s="47" t="s">
        <v>105</v>
      </c>
      <c r="H483" s="37">
        <v>507</v>
      </c>
      <c r="I483" s="46" t="s">
        <v>552</v>
      </c>
      <c r="J483" s="50"/>
      <c r="K483" s="81">
        <f t="shared" si="28"/>
        <v>1</v>
      </c>
      <c r="L483" s="81">
        <v>2</v>
      </c>
      <c r="M483" s="81">
        <f t="shared" si="29"/>
        <v>1</v>
      </c>
      <c r="N483" s="81" t="str">
        <f t="shared" si="3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('1','E0000482','ລູກແລັກຫາງໜູກຽວປ່ອຍ','','','','', '', '','','ລູກ',1,3,2,NOW(), 0, '0000-00-00 00:00:00', 0, '2',0,0 ); </v>
      </c>
      <c r="O483" s="81" t="str">
        <f t="shared" si="3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0,0,'507', 1, 1, 2, NOW(), 'ຮັບສິນຄ້າເຂົ້າໃໝ່', 'admin',' 0',0,0,0,'', '1','1','0000-00-00','-',NOW(),'-',NOW(),'-',NOW(),'1','1','','','');</v>
      </c>
    </row>
    <row r="484" spans="1:15" ht="20.100000000000001" customHeight="1">
      <c r="A484" s="41">
        <v>483</v>
      </c>
      <c r="B484" s="34" t="s">
        <v>127</v>
      </c>
      <c r="C484" s="41" t="s">
        <v>2656</v>
      </c>
      <c r="D484" s="45" t="s">
        <v>4398</v>
      </c>
      <c r="E484" s="46" t="s">
        <v>4</v>
      </c>
      <c r="F484" s="52">
        <v>79380</v>
      </c>
      <c r="G484" s="47" t="s">
        <v>105</v>
      </c>
      <c r="H484" s="37">
        <v>8</v>
      </c>
      <c r="I484" s="46" t="s">
        <v>570</v>
      </c>
      <c r="J484" s="50"/>
      <c r="K484" s="81">
        <f t="shared" si="28"/>
        <v>4</v>
      </c>
      <c r="L484" s="81">
        <v>2</v>
      </c>
      <c r="M484" s="81">
        <f t="shared" si="29"/>
        <v>1</v>
      </c>
      <c r="N484" s="81" t="str">
        <f t="shared" si="3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('4','E0000483','ລູກປັກ 3 ຕາກາວຄູ່ ','','','','', '', '','','ອັນ',1,3,2,NOW(), 0, '0000-00-00 00:00:00', 0, '2',0,0 ); </v>
      </c>
      <c r="O484" s="81" t="str">
        <f t="shared" si="3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'4', '2024-04-10', (SELECT MAX(materialID) as materialID FROM tb_material WHERE info_id= '4'), 0,0,'8', 1, 1, 2, NOW(), 'ຮັບສິນຄ້າເຂົ້າໃໝ່', 'admin',' 79380',0,0,0,'', '1','1','0000-00-00','-',NOW(),'-',NOW(),'-',NOW(),'1','1','','','');</v>
      </c>
    </row>
    <row r="485" spans="1:15" ht="20.100000000000001" customHeight="1">
      <c r="A485" s="41">
        <v>484</v>
      </c>
      <c r="B485" s="34" t="s">
        <v>127</v>
      </c>
      <c r="C485" s="41" t="s">
        <v>2657</v>
      </c>
      <c r="D485" s="45" t="s">
        <v>1824</v>
      </c>
      <c r="E485" s="46" t="s">
        <v>4</v>
      </c>
      <c r="F485" s="52">
        <v>0</v>
      </c>
      <c r="G485" s="47" t="s">
        <v>105</v>
      </c>
      <c r="H485" s="37">
        <v>3</v>
      </c>
      <c r="I485" s="46" t="s">
        <v>552</v>
      </c>
      <c r="J485" s="50"/>
      <c r="K485" s="81">
        <f t="shared" si="28"/>
        <v>1</v>
      </c>
      <c r="L485" s="81">
        <v>2</v>
      </c>
      <c r="M485" s="81">
        <f t="shared" si="29"/>
        <v>1</v>
      </c>
      <c r="N485" s="81" t="str">
        <f t="shared" si="3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('1','E0000484','ລູກສະວິກ ປິດ / ເປີດ','','','','', '', '','','ອັນ',1,3,2,NOW(), 0, '0000-00-00 00:00:00', 0, '2',0,0 ); </v>
      </c>
      <c r="O485" s="81" t="str">
        <f t="shared" si="3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0,0,'3', 1, 1, 2, NOW(), 'ຮັບສິນຄ້າເຂົ້າໃໝ່', 'admin',' 0',0,0,0,'', '1','1','0000-00-00','-',NOW(),'-',NOW(),'-',NOW(),'1','1','','','');</v>
      </c>
    </row>
    <row r="486" spans="1:15" ht="20.100000000000001" customHeight="1">
      <c r="A486" s="41">
        <v>485</v>
      </c>
      <c r="B486" s="34" t="s">
        <v>127</v>
      </c>
      <c r="C486" s="41" t="s">
        <v>2658</v>
      </c>
      <c r="D486" s="45" t="s">
        <v>1823</v>
      </c>
      <c r="E486" s="46" t="s">
        <v>4</v>
      </c>
      <c r="F486" s="52">
        <v>0</v>
      </c>
      <c r="G486" s="47" t="s">
        <v>105</v>
      </c>
      <c r="H486" s="37">
        <v>11</v>
      </c>
      <c r="I486" s="46" t="s">
        <v>552</v>
      </c>
      <c r="J486" s="50"/>
      <c r="K486" s="81">
        <f t="shared" si="28"/>
        <v>1</v>
      </c>
      <c r="L486" s="81">
        <v>2</v>
      </c>
      <c r="M486" s="81">
        <f t="shared" si="29"/>
        <v>1</v>
      </c>
      <c r="N486" s="81" t="str">
        <f t="shared" si="3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('1','E0000485','ລູກສະວິກ ປິດ / ເປີດ ພັດລົມເພດານ  KAWA','','','','', '', '','','ອັນ',1,3,2,NOW(), 0, '0000-00-00 00:00:00', 0, '2',0,0 ); </v>
      </c>
      <c r="O486" s="81" t="str">
        <f t="shared" si="3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0,0,'11', 1, 1, 2, NOW(), 'ຮັບສິນຄ້າເຂົ້າໃໝ່', 'admin',' 0',0,0,0,'', '1','1','0000-00-00','-',NOW(),'-',NOW(),'-',NOW(),'1','1','','','');</v>
      </c>
    </row>
    <row r="487" spans="1:15" ht="20.100000000000001" customHeight="1">
      <c r="A487" s="41">
        <v>486</v>
      </c>
      <c r="B487" s="34" t="s">
        <v>127</v>
      </c>
      <c r="C487" s="41" t="s">
        <v>2659</v>
      </c>
      <c r="D487" s="13" t="s">
        <v>23</v>
      </c>
      <c r="E487" s="46" t="s">
        <v>4</v>
      </c>
      <c r="F487" s="52">
        <v>0</v>
      </c>
      <c r="G487" s="47" t="s">
        <v>105</v>
      </c>
      <c r="H487" s="37">
        <v>513</v>
      </c>
      <c r="I487" s="163" t="s">
        <v>652</v>
      </c>
      <c r="J487" s="50"/>
      <c r="K487" s="81">
        <f t="shared" si="28"/>
        <v>1</v>
      </c>
      <c r="L487" s="81">
        <v>2</v>
      </c>
      <c r="M487" s="81">
        <f t="shared" si="29"/>
        <v>1</v>
      </c>
      <c r="N487" s="81" t="str">
        <f t="shared" si="3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('1','E0000486','ລູກສະກິດເບກເກີ 1P-16A  ''Schneider'' 12PCS/ກັບ','','','','', '', '','','ອັນ',1,3,2,NOW(), 0, '0000-00-00 00:00:00', 0, '2',0,0 ); </v>
      </c>
      <c r="O487" s="81" t="str">
        <f t="shared" si="3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0,0,'513', 1, 1, 2, NOW(), 'ຮັບສິນຄ້າເຂົ້າໃໝ່', 'admin',' 0',0,0,0,'', '1','1','0000-00-00','-',NOW(),'-',NOW(),'-',NOW(),'1','1','','','');</v>
      </c>
    </row>
    <row r="488" spans="1:15" ht="20.100000000000001" customHeight="1">
      <c r="A488" s="41">
        <v>487</v>
      </c>
      <c r="B488" s="34" t="s">
        <v>127</v>
      </c>
      <c r="C488" s="41" t="s">
        <v>2660</v>
      </c>
      <c r="D488" s="13" t="s">
        <v>2235</v>
      </c>
      <c r="E488" s="46" t="s">
        <v>4</v>
      </c>
      <c r="F488" s="52">
        <v>0</v>
      </c>
      <c r="G488" s="47" t="s">
        <v>105</v>
      </c>
      <c r="H488" s="37">
        <v>23</v>
      </c>
      <c r="I488" s="46" t="s">
        <v>552</v>
      </c>
      <c r="J488" s="50"/>
      <c r="K488" s="81">
        <f t="shared" si="28"/>
        <v>1</v>
      </c>
      <c r="L488" s="81">
        <v>2</v>
      </c>
      <c r="M488" s="81">
        <f t="shared" si="29"/>
        <v>1</v>
      </c>
      <c r="N488" s="81" t="str">
        <f t="shared" si="3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('1','E0000487','ລູກສະກິດເບກເກີ 1P-25A  ''Schneider'' 12PCS/ກັບ','','','','', '', '','','ອັນ',1,3,2,NOW(), 0, '0000-00-00 00:00:00', 0, '2',0,0 ); </v>
      </c>
      <c r="O488" s="81" t="str">
        <f t="shared" si="3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0,0,'23', 1, 1, 2, NOW(), 'ຮັບສິນຄ້າເຂົ້າໃໝ່', 'admin',' 0',0,0,0,'', '1','1','0000-00-00','-',NOW(),'-',NOW(),'-',NOW(),'1','1','','','');</v>
      </c>
    </row>
    <row r="489" spans="1:15" ht="20.100000000000001" customHeight="1">
      <c r="A489" s="41">
        <v>488</v>
      </c>
      <c r="B489" s="34" t="s">
        <v>127</v>
      </c>
      <c r="C489" s="41" t="s">
        <v>2661</v>
      </c>
      <c r="D489" s="11" t="s">
        <v>24</v>
      </c>
      <c r="E489" s="6" t="s">
        <v>4</v>
      </c>
      <c r="F489" s="63">
        <v>0</v>
      </c>
      <c r="G489" s="35" t="s">
        <v>105</v>
      </c>
      <c r="H489" s="8">
        <v>304</v>
      </c>
      <c r="I489" s="39" t="s">
        <v>484</v>
      </c>
      <c r="J489" s="50"/>
      <c r="K489" s="81">
        <f t="shared" si="28"/>
        <v>1</v>
      </c>
      <c r="L489" s="81">
        <v>2</v>
      </c>
      <c r="M489" s="81">
        <f t="shared" si="29"/>
        <v>1</v>
      </c>
      <c r="N489" s="81" t="str">
        <f t="shared" si="3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('1','E0000488','ລູກສະກິດເບກເກີ 1P-32A  ''Schneider'' 12PCS/ກັບ','','','','', '', '','','ອັນ',1,3,2,NOW(), 0, '0000-00-00 00:00:00', 0, '2',0,0 ); </v>
      </c>
      <c r="O489" s="81" t="str">
        <f t="shared" si="3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0,0,'304', 1, 1, 2, NOW(), 'ຮັບສິນຄ້າເຂົ້າໃໝ່', 'admin',' 0',0,0,0,'', '1','1','0000-00-00','-',NOW(),'-',NOW(),'-',NOW(),'1','1','','','');</v>
      </c>
    </row>
    <row r="490" spans="1:15" ht="20.100000000000001" customHeight="1">
      <c r="A490" s="41">
        <v>489</v>
      </c>
      <c r="B490" s="34" t="s">
        <v>127</v>
      </c>
      <c r="C490" s="41" t="s">
        <v>2662</v>
      </c>
      <c r="D490" s="45" t="s">
        <v>1821</v>
      </c>
      <c r="E490" s="46" t="s">
        <v>4</v>
      </c>
      <c r="F490" s="52">
        <v>0</v>
      </c>
      <c r="G490" s="35" t="s">
        <v>105</v>
      </c>
      <c r="H490" s="37">
        <v>1</v>
      </c>
      <c r="I490" s="46" t="s">
        <v>552</v>
      </c>
      <c r="J490" s="50"/>
      <c r="K490" s="81">
        <f t="shared" si="28"/>
        <v>1</v>
      </c>
      <c r="L490" s="81">
        <v>2</v>
      </c>
      <c r="M490" s="81">
        <f t="shared" si="29"/>
        <v>1</v>
      </c>
      <c r="N490" s="81" t="str">
        <f t="shared" si="3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('1','E0000489','ລູກສະກິດເບກເກີ 1P-63A  ''Schneider''','','','','', '', '','','ອັນ',1,3,2,NOW(), 0, '0000-00-00 00:00:00', 0, '2',0,0 ); </v>
      </c>
      <c r="O490" s="81" t="str">
        <f t="shared" si="3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491" spans="1:15" ht="20.100000000000001" customHeight="1">
      <c r="A491" s="41">
        <v>490</v>
      </c>
      <c r="B491" s="34" t="s">
        <v>127</v>
      </c>
      <c r="C491" s="41" t="s">
        <v>2663</v>
      </c>
      <c r="D491" s="45" t="s">
        <v>1816</v>
      </c>
      <c r="E491" s="46" t="s">
        <v>4</v>
      </c>
      <c r="F491" s="52">
        <v>0</v>
      </c>
      <c r="G491" s="35" t="s">
        <v>105</v>
      </c>
      <c r="H491" s="37">
        <v>1</v>
      </c>
      <c r="I491" s="46" t="s">
        <v>552</v>
      </c>
      <c r="J491" s="50"/>
      <c r="K491" s="81">
        <f t="shared" si="28"/>
        <v>1</v>
      </c>
      <c r="L491" s="81">
        <v>2</v>
      </c>
      <c r="M491" s="81">
        <f t="shared" si="29"/>
        <v>1</v>
      </c>
      <c r="N491" s="81" t="str">
        <f t="shared" si="3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('1','E0000490','ລູກສະກິດເບກເກີ 1P-10A  ''CHNT''  ສີຂາວ','','','','', '', '','','ອັນ',1,3,2,NOW(), 0, '0000-00-00 00:00:00', 0, '2',0,0 ); </v>
      </c>
      <c r="O491" s="81" t="str">
        <f t="shared" si="3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492" spans="1:15" ht="20.100000000000001" customHeight="1">
      <c r="A492" s="41">
        <v>491</v>
      </c>
      <c r="B492" s="34" t="s">
        <v>127</v>
      </c>
      <c r="C492" s="41" t="s">
        <v>2664</v>
      </c>
      <c r="D492" s="45" t="s">
        <v>1822</v>
      </c>
      <c r="E492" s="46" t="s">
        <v>4</v>
      </c>
      <c r="F492" s="52">
        <v>0</v>
      </c>
      <c r="G492" s="35" t="s">
        <v>105</v>
      </c>
      <c r="H492" s="37">
        <v>20</v>
      </c>
      <c r="I492" s="46" t="s">
        <v>552</v>
      </c>
      <c r="J492" s="50"/>
      <c r="K492" s="81">
        <f t="shared" si="28"/>
        <v>1</v>
      </c>
      <c r="L492" s="81">
        <v>2</v>
      </c>
      <c r="M492" s="81">
        <f t="shared" si="29"/>
        <v>1</v>
      </c>
      <c r="N492" s="81" t="str">
        <f t="shared" si="3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('1','E0000491','ລູກສະກິດເບກເກີ 1P-10A  ''SAISER''','','','','', '', '','','ອັນ',1,3,2,NOW(), 0, '0000-00-00 00:00:00', 0, '2',0,0 ); </v>
      </c>
      <c r="O492" s="81" t="str">
        <f t="shared" si="3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0,0,'20', 1, 1, 2, NOW(), 'ຮັບສິນຄ້າເຂົ້າໃໝ່', 'admin',' 0',0,0,0,'', '1','1','0000-00-00','-',NOW(),'-',NOW(),'-',NOW(),'1','1','','','');</v>
      </c>
    </row>
    <row r="493" spans="1:15" ht="20.100000000000001" customHeight="1">
      <c r="A493" s="41">
        <v>492</v>
      </c>
      <c r="B493" s="34" t="s">
        <v>127</v>
      </c>
      <c r="C493" s="41" t="s">
        <v>2665</v>
      </c>
      <c r="D493" s="45" t="s">
        <v>2238</v>
      </c>
      <c r="E493" s="46" t="s">
        <v>4</v>
      </c>
      <c r="F493" s="52">
        <v>0</v>
      </c>
      <c r="G493" s="35" t="s">
        <v>105</v>
      </c>
      <c r="H493" s="37">
        <v>5</v>
      </c>
      <c r="I493" s="46" t="s">
        <v>552</v>
      </c>
      <c r="J493" s="50"/>
      <c r="K493" s="81">
        <f t="shared" si="28"/>
        <v>1</v>
      </c>
      <c r="L493" s="81">
        <v>2</v>
      </c>
      <c r="M493" s="81">
        <f t="shared" si="29"/>
        <v>1</v>
      </c>
      <c r="N493" s="81" t="str">
        <f t="shared" si="3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('1','E0000492','ລູກສະກິດເບກເກີ 1P-C10  ''CLIPSOL''  ສີຂາວ','','','','', '', '','','ອັນ',1,3,2,NOW(), 0, '0000-00-00 00:00:00', 0, '2',0,0 ); </v>
      </c>
      <c r="O493" s="81" t="str">
        <f t="shared" si="3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0,0,'5', 1, 1, 2, NOW(), 'ຮັບສິນຄ້າເຂົ້າໃໝ່', 'admin',' 0',0,0,0,'', '1','1','0000-00-00','-',NOW(),'-',NOW(),'-',NOW(),'1','1','','','');</v>
      </c>
    </row>
    <row r="494" spans="1:15" ht="20.100000000000001" customHeight="1">
      <c r="A494" s="41">
        <v>493</v>
      </c>
      <c r="B494" s="34" t="s">
        <v>127</v>
      </c>
      <c r="C494" s="41" t="s">
        <v>2666</v>
      </c>
      <c r="D494" s="45" t="s">
        <v>2239</v>
      </c>
      <c r="E494" s="46" t="s">
        <v>4</v>
      </c>
      <c r="F494" s="52">
        <v>0</v>
      </c>
      <c r="G494" s="35" t="s">
        <v>105</v>
      </c>
      <c r="H494" s="37">
        <v>2</v>
      </c>
      <c r="I494" s="46" t="s">
        <v>552</v>
      </c>
      <c r="J494" s="50"/>
      <c r="K494" s="81">
        <f t="shared" si="28"/>
        <v>1</v>
      </c>
      <c r="L494" s="81">
        <v>2</v>
      </c>
      <c r="M494" s="81">
        <f t="shared" si="29"/>
        <v>1</v>
      </c>
      <c r="N494" s="81" t="str">
        <f t="shared" si="3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('1','E0000493','ລູກສະກິດເບກເກີ 1P-C16  ''CLIPSOL''  ສີຂາວ','','','','', '', '','','ອັນ',1,3,2,NOW(), 0, '0000-00-00 00:00:00', 0, '2',0,0 ); </v>
      </c>
      <c r="O494" s="81" t="str">
        <f t="shared" si="3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0,0,'2', 1, 1, 2, NOW(), 'ຮັບສິນຄ້າເຂົ້າໃໝ່', 'admin',' 0',0,0,0,'', '1','1','0000-00-00','-',NOW(),'-',NOW(),'-',NOW(),'1','1','','','');</v>
      </c>
    </row>
    <row r="495" spans="1:15" ht="20.100000000000001" customHeight="1">
      <c r="A495" s="41">
        <v>494</v>
      </c>
      <c r="B495" s="34" t="s">
        <v>127</v>
      </c>
      <c r="C495" s="41" t="s">
        <v>2667</v>
      </c>
      <c r="D495" s="45" t="s">
        <v>1814</v>
      </c>
      <c r="E495" s="46" t="s">
        <v>4</v>
      </c>
      <c r="F495" s="52">
        <v>0</v>
      </c>
      <c r="G495" s="35" t="s">
        <v>105</v>
      </c>
      <c r="H495" s="37">
        <v>1</v>
      </c>
      <c r="I495" s="46" t="s">
        <v>552</v>
      </c>
      <c r="J495" s="50"/>
      <c r="K495" s="81">
        <f t="shared" si="28"/>
        <v>1</v>
      </c>
      <c r="L495" s="81">
        <v>2</v>
      </c>
      <c r="M495" s="81">
        <f t="shared" si="29"/>
        <v>1</v>
      </c>
      <c r="N495" s="81" t="str">
        <f t="shared" si="3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('1','E0000494','ລູກສະກິດເບກເກີ 1P-10A  ''D'' ສີດຳ','','','','', '', '','','ອັນ',1,3,2,NOW(), 0, '0000-00-00 00:00:00', 0, '2',0,0 ); </v>
      </c>
      <c r="O495" s="81" t="str">
        <f t="shared" si="3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496" spans="1:15" ht="20.100000000000001" customHeight="1">
      <c r="A496" s="41">
        <v>495</v>
      </c>
      <c r="B496" s="34" t="s">
        <v>127</v>
      </c>
      <c r="C496" s="41" t="s">
        <v>2668</v>
      </c>
      <c r="D496" s="45" t="s">
        <v>1813</v>
      </c>
      <c r="E496" s="46" t="s">
        <v>4</v>
      </c>
      <c r="F496" s="52">
        <v>0</v>
      </c>
      <c r="G496" s="35" t="s">
        <v>105</v>
      </c>
      <c r="H496" s="37">
        <v>26</v>
      </c>
      <c r="I496" s="46" t="s">
        <v>552</v>
      </c>
      <c r="J496" s="50"/>
      <c r="K496" s="81">
        <f t="shared" si="28"/>
        <v>1</v>
      </c>
      <c r="L496" s="81">
        <v>2</v>
      </c>
      <c r="M496" s="81">
        <f t="shared" si="29"/>
        <v>1</v>
      </c>
      <c r="N496" s="81" t="str">
        <f t="shared" si="3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('1','E0000495','ລູກສະກິດເບກເກີ 1P-16A  ''D'' ສີດຳ','','','','', '', '','','ອັນ',1,3,2,NOW(), 0, '0000-00-00 00:00:00', 0, '2',0,0 ); </v>
      </c>
      <c r="O496" s="81" t="str">
        <f t="shared" si="3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0,0,'26', 1, 1, 2, NOW(), 'ຮັບສິນຄ້າເຂົ້າໃໝ່', 'admin',' 0',0,0,0,'', '1','1','0000-00-00','-',NOW(),'-',NOW(),'-',NOW(),'1','1','','','');</v>
      </c>
    </row>
    <row r="497" spans="1:15" ht="20.100000000000001" customHeight="1">
      <c r="A497" s="41">
        <v>496</v>
      </c>
      <c r="B497" s="34" t="s">
        <v>127</v>
      </c>
      <c r="C497" s="41" t="s">
        <v>2669</v>
      </c>
      <c r="D497" s="45" t="s">
        <v>1812</v>
      </c>
      <c r="E497" s="46" t="s">
        <v>4</v>
      </c>
      <c r="F497" s="52">
        <v>0</v>
      </c>
      <c r="G497" s="35" t="s">
        <v>105</v>
      </c>
      <c r="H497" s="37">
        <v>25</v>
      </c>
      <c r="I497" s="46" t="s">
        <v>552</v>
      </c>
      <c r="J497" s="50"/>
      <c r="K497" s="81">
        <f t="shared" si="28"/>
        <v>1</v>
      </c>
      <c r="L497" s="81">
        <v>2</v>
      </c>
      <c r="M497" s="81">
        <f t="shared" si="29"/>
        <v>1</v>
      </c>
      <c r="N497" s="81" t="str">
        <f t="shared" si="3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('1','E0000496','ລູກສະກິດເບກເກີ 1P-20A  ''D'' ສີດຳ','','','','', '', '','','ອັນ',1,3,2,NOW(), 0, '0000-00-00 00:00:00', 0, '2',0,0 ); </v>
      </c>
      <c r="O497" s="81" t="str">
        <f t="shared" si="3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0,0,'25', 1, 1, 2, NOW(), 'ຮັບສິນຄ້າເຂົ້າໃໝ່', 'admin',' 0',0,0,0,'', '1','1','0000-00-00','-',NOW(),'-',NOW(),'-',NOW(),'1','1','','','');</v>
      </c>
    </row>
    <row r="498" spans="1:15" ht="20.100000000000001" customHeight="1">
      <c r="A498" s="41">
        <v>497</v>
      </c>
      <c r="B498" s="34" t="s">
        <v>127</v>
      </c>
      <c r="C498" s="41" t="s">
        <v>2670</v>
      </c>
      <c r="D498" s="45" t="s">
        <v>1811</v>
      </c>
      <c r="E498" s="46" t="s">
        <v>4</v>
      </c>
      <c r="F498" s="52">
        <v>0</v>
      </c>
      <c r="G498" s="35" t="s">
        <v>105</v>
      </c>
      <c r="H498" s="37">
        <v>7</v>
      </c>
      <c r="I498" s="46" t="s">
        <v>552</v>
      </c>
      <c r="J498" s="50"/>
      <c r="K498" s="81">
        <f t="shared" si="28"/>
        <v>1</v>
      </c>
      <c r="L498" s="81">
        <v>2</v>
      </c>
      <c r="M498" s="81">
        <f t="shared" si="29"/>
        <v>1</v>
      </c>
      <c r="N498" s="81" t="str">
        <f t="shared" si="3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('1','E0000497','ລູກສະກິດເບກເກີ 1P-32A  ''D'' ສີດຳ','','','','', '', '','','ອັນ',1,3,2,NOW(), 0, '0000-00-00 00:00:00', 0, '2',0,0 ); </v>
      </c>
      <c r="O498" s="81" t="str">
        <f t="shared" si="3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0,0,'7', 1, 1, 2, NOW(), 'ຮັບສິນຄ້າເຂົ້າໃໝ່', 'admin',' 0',0,0,0,'', '1','1','0000-00-00','-',NOW(),'-',NOW(),'-',NOW(),'1','1','','','');</v>
      </c>
    </row>
    <row r="499" spans="1:15" ht="20.100000000000001" customHeight="1">
      <c r="A499" s="41">
        <v>498</v>
      </c>
      <c r="B499" s="34" t="s">
        <v>127</v>
      </c>
      <c r="C499" s="41" t="s">
        <v>2671</v>
      </c>
      <c r="D499" s="45" t="s">
        <v>2241</v>
      </c>
      <c r="E499" s="46" t="s">
        <v>4</v>
      </c>
      <c r="F499" s="48">
        <v>206250</v>
      </c>
      <c r="G499" s="35" t="s">
        <v>105</v>
      </c>
      <c r="H499" s="36">
        <v>2</v>
      </c>
      <c r="I499" s="46" t="s">
        <v>569</v>
      </c>
      <c r="J499" s="50"/>
      <c r="K499" s="81">
        <f t="shared" si="28"/>
        <v>3</v>
      </c>
      <c r="L499" s="81">
        <v>2</v>
      </c>
      <c r="M499" s="81">
        <f t="shared" si="29"/>
        <v>1</v>
      </c>
      <c r="N499" s="81" t="str">
        <f t="shared" si="3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('3','E0000498','ລູກສະກິດເບກເກີ 2P 20A  ''HAGO''','','','','', '', '','','ອັນ',1,3,2,NOW(), 0, '0000-00-00 00:00:00', 0, '2',0,0 ); </v>
      </c>
      <c r="O499" s="81" t="str">
        <f t="shared" si="3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'3', '2024-04-10', (SELECT MAX(materialID) as materialID FROM tb_material WHERE info_id= '3'), 0,0,'2', 1, 1, 2, NOW(), 'ຮັບສິນຄ້າເຂົ້າໃໝ່', 'admin',' 206250',0,0,0,'', '1','1','0000-00-00','-',NOW(),'-',NOW(),'-',NOW(),'1','1','','','');</v>
      </c>
    </row>
    <row r="500" spans="1:15" ht="20.100000000000001" customHeight="1">
      <c r="A500" s="41">
        <v>499</v>
      </c>
      <c r="B500" s="34" t="s">
        <v>127</v>
      </c>
      <c r="C500" s="41" t="s">
        <v>2672</v>
      </c>
      <c r="D500" s="45" t="s">
        <v>2240</v>
      </c>
      <c r="E500" s="46" t="s">
        <v>4</v>
      </c>
      <c r="F500" s="48">
        <v>350</v>
      </c>
      <c r="G500" s="68" t="s">
        <v>671</v>
      </c>
      <c r="H500" s="36">
        <v>1</v>
      </c>
      <c r="I500" s="46" t="s">
        <v>569</v>
      </c>
      <c r="J500" s="50"/>
      <c r="K500" s="81">
        <f t="shared" si="28"/>
        <v>3</v>
      </c>
      <c r="L500" s="81">
        <v>2</v>
      </c>
      <c r="M500" s="81">
        <f t="shared" si="29"/>
        <v>3</v>
      </c>
      <c r="N500" s="81" t="str">
        <f t="shared" si="3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('3','E0000499','ລູກສະກິດເບກເກີ 2P 32A  ''HAGO''','','','','', '', '','','ອັນ',1,3,2,NOW(), 0, '0000-00-00 00:00:00', 0, '2',0,0 ); </v>
      </c>
      <c r="O500" s="81" t="str">
        <f t="shared" si="3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'3', '2024-04-10', (SELECT MAX(materialID) as materialID FROM tb_material WHERE info_id= '3'), 0,0,'1', 1, 1, 2, NOW(), 'ຮັບສິນຄ້າເຂົ້າໃໝ່', 'admin',' 350',0,0,0,'', '1','1','0000-00-00','-',NOW(),'-',NOW(),'-',NOW(),'3','1','','','');</v>
      </c>
    </row>
    <row r="501" spans="1:15" ht="20.100000000000001" customHeight="1">
      <c r="A501" s="41">
        <v>500</v>
      </c>
      <c r="B501" s="34" t="s">
        <v>127</v>
      </c>
      <c r="C501" s="41" t="s">
        <v>2673</v>
      </c>
      <c r="D501" s="13" t="s">
        <v>25</v>
      </c>
      <c r="E501" s="4" t="s">
        <v>4</v>
      </c>
      <c r="F501" s="49">
        <v>0</v>
      </c>
      <c r="G501" s="35" t="s">
        <v>105</v>
      </c>
      <c r="H501" s="8">
        <v>390</v>
      </c>
      <c r="I501" s="163" t="s">
        <v>652</v>
      </c>
      <c r="J501" s="50"/>
      <c r="K501" s="81">
        <f t="shared" si="28"/>
        <v>1</v>
      </c>
      <c r="L501" s="81">
        <v>2</v>
      </c>
      <c r="M501" s="81">
        <f t="shared" si="29"/>
        <v>1</v>
      </c>
      <c r="N501" s="81" t="str">
        <f t="shared" si="3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('1','E0000500','ລູກສະກິດເບກເກີ 2P-32A  ''Schneider'' 6PCS/ກັບ','','','','', '', '','','ອັນ',1,3,2,NOW(), 0, '0000-00-00 00:00:00', 0, '2',0,0 ); </v>
      </c>
      <c r="O501" s="81" t="str">
        <f t="shared" si="3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0,0,'390', 1, 1, 2, NOW(), 'ຮັບສິນຄ້າເຂົ້າໃໝ່', 'admin',' 0',0,0,0,'', '1','1','0000-00-00','-',NOW(),'-',NOW(),'-',NOW(),'1','1','','','');</v>
      </c>
    </row>
    <row r="502" spans="1:15" ht="20.100000000000001" customHeight="1">
      <c r="A502" s="41">
        <v>501</v>
      </c>
      <c r="B502" s="34" t="s">
        <v>127</v>
      </c>
      <c r="C502" s="41" t="s">
        <v>2674</v>
      </c>
      <c r="D502" s="45" t="s">
        <v>1817</v>
      </c>
      <c r="E502" s="46" t="s">
        <v>4</v>
      </c>
      <c r="F502" s="52">
        <v>0</v>
      </c>
      <c r="G502" s="35" t="s">
        <v>105</v>
      </c>
      <c r="H502" s="37">
        <v>1</v>
      </c>
      <c r="I502" s="46" t="s">
        <v>552</v>
      </c>
      <c r="J502" s="50"/>
      <c r="K502" s="81">
        <f t="shared" si="28"/>
        <v>1</v>
      </c>
      <c r="L502" s="81">
        <v>2</v>
      </c>
      <c r="M502" s="81">
        <f t="shared" si="29"/>
        <v>1</v>
      </c>
      <c r="N502" s="81" t="str">
        <f t="shared" si="3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('1','E0000501','ລູກສະກິດເບກເກີ 2P-D100  ''CLIPSOL''  ສີຂາວ','','','','', '', '','','ອັນ',1,3,2,NOW(), 0, '0000-00-00 00:00:00', 0, '2',0,0 ); </v>
      </c>
      <c r="O502" s="81" t="str">
        <f t="shared" si="3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503" spans="1:15" ht="20.100000000000001" customHeight="1">
      <c r="A503" s="41">
        <v>502</v>
      </c>
      <c r="B503" s="34" t="s">
        <v>127</v>
      </c>
      <c r="C503" s="41" t="s">
        <v>2675</v>
      </c>
      <c r="D503" s="13" t="s">
        <v>2236</v>
      </c>
      <c r="E503" s="46" t="s">
        <v>4</v>
      </c>
      <c r="F503" s="52">
        <v>0</v>
      </c>
      <c r="G503" s="35" t="s">
        <v>105</v>
      </c>
      <c r="H503" s="37">
        <v>1</v>
      </c>
      <c r="I503" s="46" t="s">
        <v>552</v>
      </c>
      <c r="J503" s="50"/>
      <c r="K503" s="81">
        <f t="shared" si="28"/>
        <v>1</v>
      </c>
      <c r="L503" s="81">
        <v>2</v>
      </c>
      <c r="M503" s="81">
        <f t="shared" si="29"/>
        <v>1</v>
      </c>
      <c r="N503" s="81" t="str">
        <f t="shared" si="3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('1','E0000502','ລູກສະກິດເບກເກີ 3P-16A  ''Schneider'' 4PCS/ກັບ','','','','', '', '','','ອັນ',1,3,2,NOW(), 0, '0000-00-00 00:00:00', 0, '2',0,0 ); </v>
      </c>
      <c r="O503" s="81" t="str">
        <f t="shared" si="3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504" spans="1:15" ht="20.100000000000001" customHeight="1">
      <c r="A504" s="41">
        <v>503</v>
      </c>
      <c r="B504" s="34" t="s">
        <v>127</v>
      </c>
      <c r="C504" s="41" t="s">
        <v>2676</v>
      </c>
      <c r="D504" s="13" t="s">
        <v>2237</v>
      </c>
      <c r="E504" s="46" t="s">
        <v>4</v>
      </c>
      <c r="F504" s="48">
        <v>1100</v>
      </c>
      <c r="G504" s="68" t="s">
        <v>671</v>
      </c>
      <c r="H504" s="36">
        <v>2</v>
      </c>
      <c r="I504" s="46" t="s">
        <v>569</v>
      </c>
      <c r="J504" s="50"/>
      <c r="K504" s="81">
        <f t="shared" si="28"/>
        <v>3</v>
      </c>
      <c r="L504" s="81">
        <v>2</v>
      </c>
      <c r="M504" s="81">
        <f t="shared" si="29"/>
        <v>3</v>
      </c>
      <c r="N504" s="81" t="str">
        <f t="shared" si="3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('3','E0000503','ລູກສະກິດເບກເກີ 3P-20A  ''Schneider'' 4PCS/ກັບ','','','','', '', '','','ອັນ',1,3,2,NOW(), 0, '0000-00-00 00:00:00', 0, '2',0,0 ); </v>
      </c>
      <c r="O504" s="81" t="str">
        <f t="shared" si="3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'3', '2024-04-10', (SELECT MAX(materialID) as materialID FROM tb_material WHERE info_id= '3'), 0,0,'2', 1, 1, 2, NOW(), 'ຮັບສິນຄ້າເຂົ້າໃໝ່', 'admin',' 1100',0,0,0,'', '1','1','0000-00-00','-',NOW(),'-',NOW(),'-',NOW(),'3','1','','','');</v>
      </c>
    </row>
    <row r="505" spans="1:15" ht="20.100000000000001" customHeight="1">
      <c r="A505" s="41">
        <v>504</v>
      </c>
      <c r="B505" s="34" t="s">
        <v>127</v>
      </c>
      <c r="C505" s="41" t="s">
        <v>2677</v>
      </c>
      <c r="D505" s="13" t="s">
        <v>87</v>
      </c>
      <c r="E505" s="4" t="s">
        <v>4</v>
      </c>
      <c r="F505" s="49">
        <v>0</v>
      </c>
      <c r="G505" s="35" t="s">
        <v>105</v>
      </c>
      <c r="H505" s="8">
        <v>26</v>
      </c>
      <c r="I505" s="163" t="s">
        <v>652</v>
      </c>
      <c r="J505" s="50"/>
      <c r="K505" s="81">
        <f t="shared" si="28"/>
        <v>1</v>
      </c>
      <c r="L505" s="81">
        <v>2</v>
      </c>
      <c r="M505" s="81">
        <f t="shared" si="29"/>
        <v>1</v>
      </c>
      <c r="N505" s="81" t="str">
        <f t="shared" si="3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('1','E0000504','ລູກສະກິດເບກເກີ 3P-32A  ''Schneider'' 4PCS/ກັບ','','','','', '', '','','ອັນ',1,3,2,NOW(), 0, '0000-00-00 00:00:00', 0, '2',0,0 ); </v>
      </c>
      <c r="O505" s="81" t="str">
        <f t="shared" si="3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0,0,'26', 1, 1, 2, NOW(), 'ຮັບສິນຄ້າເຂົ້າໃໝ່', 'admin',' 0',0,0,0,'', '1','1','0000-00-00','-',NOW(),'-',NOW(),'-',NOW(),'1','1','','','');</v>
      </c>
    </row>
    <row r="506" spans="1:15" ht="20.100000000000001" customHeight="1">
      <c r="A506" s="41">
        <v>505</v>
      </c>
      <c r="B506" s="34" t="s">
        <v>127</v>
      </c>
      <c r="C506" s="41" t="s">
        <v>2678</v>
      </c>
      <c r="D506" s="45" t="s">
        <v>1820</v>
      </c>
      <c r="E506" s="46" t="s">
        <v>4</v>
      </c>
      <c r="F506" s="52">
        <v>0</v>
      </c>
      <c r="G506" s="35" t="s">
        <v>105</v>
      </c>
      <c r="H506" s="37">
        <v>1</v>
      </c>
      <c r="I506" s="46" t="s">
        <v>552</v>
      </c>
      <c r="J506" s="50"/>
      <c r="K506" s="81">
        <f t="shared" si="28"/>
        <v>1</v>
      </c>
      <c r="L506" s="81">
        <v>2</v>
      </c>
      <c r="M506" s="81">
        <f t="shared" si="29"/>
        <v>1</v>
      </c>
      <c r="N506" s="81" t="str">
        <f t="shared" si="3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('1','E0000505','ລູກສະກິດເບກເກີ 3P-20A  ''TEAGEA''  ສີຂາວ','','','','', '', '','','ອັນ',1,3,2,NOW(), 0, '0000-00-00 00:00:00', 0, '2',0,0 ); </v>
      </c>
      <c r="O506" s="81" t="str">
        <f t="shared" si="3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507" spans="1:15" ht="20.100000000000001" customHeight="1">
      <c r="A507" s="41">
        <v>506</v>
      </c>
      <c r="B507" s="34" t="s">
        <v>127</v>
      </c>
      <c r="C507" s="41" t="s">
        <v>2679</v>
      </c>
      <c r="D507" s="45" t="s">
        <v>1815</v>
      </c>
      <c r="E507" s="46" t="s">
        <v>4</v>
      </c>
      <c r="F507" s="52">
        <v>0</v>
      </c>
      <c r="G507" s="35" t="s">
        <v>105</v>
      </c>
      <c r="H507" s="37">
        <v>2</v>
      </c>
      <c r="I507" s="46" t="s">
        <v>552</v>
      </c>
      <c r="J507" s="50"/>
      <c r="K507" s="81">
        <f t="shared" si="28"/>
        <v>1</v>
      </c>
      <c r="L507" s="81">
        <v>2</v>
      </c>
      <c r="M507" s="81">
        <f t="shared" si="29"/>
        <v>1</v>
      </c>
      <c r="N507" s="81" t="str">
        <f t="shared" si="3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('1','E0000506','ລູກສະກິດເບກເກີ 3P-32A  ''CHNT''  ສີຂາວ','','','','', '', '','','ອັນ',1,3,2,NOW(), 0, '0000-00-00 00:00:00', 0, '2',0,0 ); </v>
      </c>
      <c r="O507" s="81" t="str">
        <f t="shared" si="3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0,0,'2', 1, 1, 2, NOW(), 'ຮັບສິນຄ້າເຂົ້າໃໝ່', 'admin',' 0',0,0,0,'', '1','1','0000-00-00','-',NOW(),'-',NOW(),'-',NOW(),'1','1','','','');</v>
      </c>
    </row>
    <row r="508" spans="1:15" ht="20.100000000000001" customHeight="1">
      <c r="A508" s="41">
        <v>507</v>
      </c>
      <c r="B508" s="34" t="s">
        <v>127</v>
      </c>
      <c r="C508" s="41" t="s">
        <v>2680</v>
      </c>
      <c r="D508" s="45" t="s">
        <v>1819</v>
      </c>
      <c r="E508" s="46" t="s">
        <v>4</v>
      </c>
      <c r="F508" s="52">
        <v>0</v>
      </c>
      <c r="G508" s="35" t="s">
        <v>105</v>
      </c>
      <c r="H508" s="37">
        <v>4</v>
      </c>
      <c r="I508" s="46" t="s">
        <v>552</v>
      </c>
      <c r="J508" s="50"/>
      <c r="K508" s="81">
        <f t="shared" si="28"/>
        <v>1</v>
      </c>
      <c r="L508" s="81">
        <v>2</v>
      </c>
      <c r="M508" s="81">
        <f t="shared" si="29"/>
        <v>1</v>
      </c>
      <c r="N508" s="81" t="str">
        <f t="shared" si="3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('1','E0000507','ລູກສະກິດເບກເກີ 3P-32A  ''EKDV''  ສີຂາວ','','','','', '', '','','ອັນ',1,3,2,NOW(), 0, '0000-00-00 00:00:00', 0, '2',0,0 ); </v>
      </c>
      <c r="O508" s="81" t="str">
        <f t="shared" si="3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0,0,'4', 1, 1, 2, NOW(), 'ຮັບສິນຄ້າເຂົ້າໃໝ່', 'admin',' 0',0,0,0,'', '1','1','0000-00-00','-',NOW(),'-',NOW(),'-',NOW(),'1','1','','','');</v>
      </c>
    </row>
    <row r="509" spans="1:15" ht="20.100000000000001" customHeight="1">
      <c r="A509" s="41">
        <v>508</v>
      </c>
      <c r="B509" s="34" t="s">
        <v>127</v>
      </c>
      <c r="C509" s="41" t="s">
        <v>2681</v>
      </c>
      <c r="D509" s="45" t="s">
        <v>1818</v>
      </c>
      <c r="E509" s="46" t="s">
        <v>4</v>
      </c>
      <c r="F509" s="52">
        <v>0</v>
      </c>
      <c r="G509" s="35" t="s">
        <v>105</v>
      </c>
      <c r="H509" s="37">
        <v>1</v>
      </c>
      <c r="I509" s="46" t="s">
        <v>552</v>
      </c>
      <c r="J509" s="50"/>
      <c r="K509" s="81">
        <f t="shared" si="28"/>
        <v>1</v>
      </c>
      <c r="L509" s="81">
        <v>2</v>
      </c>
      <c r="M509" s="81">
        <f t="shared" si="29"/>
        <v>1</v>
      </c>
      <c r="N509" s="81" t="str">
        <f t="shared" si="3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('1','E0000508','ລູກສະກິດເບກເກີ 3P-63A  ''LS''  ສີຂາວ','','','','', '', '','','ອັນ',1,3,2,NOW(), 0, '0000-00-00 00:00:00', 0, '2',0,0 ); </v>
      </c>
      <c r="O509" s="81" t="str">
        <f t="shared" si="3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510" spans="1:15" ht="20.100000000000001" customHeight="1">
      <c r="A510" s="41">
        <v>509</v>
      </c>
      <c r="B510" s="34" t="s">
        <v>127</v>
      </c>
      <c r="C510" s="41" t="s">
        <v>2682</v>
      </c>
      <c r="D510" s="45" t="s">
        <v>1806</v>
      </c>
      <c r="E510" s="46" t="s">
        <v>4</v>
      </c>
      <c r="F510" s="52">
        <v>0</v>
      </c>
      <c r="G510" s="35" t="s">
        <v>105</v>
      </c>
      <c r="H510" s="37">
        <v>14</v>
      </c>
      <c r="I510" s="46" t="s">
        <v>552</v>
      </c>
      <c r="J510" s="50"/>
      <c r="K510" s="81">
        <f t="shared" si="28"/>
        <v>1</v>
      </c>
      <c r="L510" s="81">
        <v>2</v>
      </c>
      <c r="M510" s="81">
        <f t="shared" si="29"/>
        <v>1</v>
      </c>
      <c r="N510" s="81" t="str">
        <f t="shared" si="3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('1','E0000509','ລູບ ດີເຕັກເຕີ   ''LOOP DETECTOR''','','','','', '', '','','ອັນ',1,3,2,NOW(), 0, '0000-00-00 00:00:00', 0, '2',0,0 ); </v>
      </c>
      <c r="O510" s="81" t="str">
        <f t="shared" si="3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0,0,'14', 1, 1, 2, NOW(), 'ຮັບສິນຄ້າເຂົ້າໃໝ່', 'admin',' 0',0,0,0,'', '1','1','0000-00-00','-',NOW(),'-',NOW(),'-',NOW(),'1','1','','','');</v>
      </c>
    </row>
    <row r="511" spans="1:15" ht="20.100000000000001" customHeight="1">
      <c r="A511" s="41">
        <v>510</v>
      </c>
      <c r="B511" s="34" t="s">
        <v>127</v>
      </c>
      <c r="C511" s="41" t="s">
        <v>2683</v>
      </c>
      <c r="D511" s="45" t="s">
        <v>1809</v>
      </c>
      <c r="E511" s="46" t="s">
        <v>4</v>
      </c>
      <c r="F511" s="52">
        <v>0</v>
      </c>
      <c r="G511" s="35" t="s">
        <v>105</v>
      </c>
      <c r="H511" s="37">
        <v>32</v>
      </c>
      <c r="I511" s="46" t="s">
        <v>552</v>
      </c>
      <c r="J511" s="50"/>
      <c r="K511" s="81">
        <f t="shared" si="28"/>
        <v>1</v>
      </c>
      <c r="L511" s="81">
        <v>2</v>
      </c>
      <c r="M511" s="81">
        <f t="shared" si="29"/>
        <v>1</v>
      </c>
      <c r="N511" s="81" t="str">
        <f t="shared" si="3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('1','E0000510','ລີໂໝດປະຕູມ້ວນ','','','','', '', '','','ອັນ',1,3,2,NOW(), 0, '0000-00-00 00:00:00', 0, '2',0,0 ); </v>
      </c>
      <c r="O511" s="81" t="str">
        <f t="shared" si="3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0,0,'32', 1, 1, 2, NOW(), 'ຮັບສິນຄ້າເຂົ້າໃໝ່', 'admin',' 0',0,0,0,'', '1','1','0000-00-00','-',NOW(),'-',NOW(),'-',NOW(),'1','1','','','');</v>
      </c>
    </row>
    <row r="512" spans="1:15" ht="20.100000000000001" customHeight="1">
      <c r="A512" s="41">
        <v>511</v>
      </c>
      <c r="B512" s="34" t="s">
        <v>127</v>
      </c>
      <c r="C512" s="41" t="s">
        <v>2684</v>
      </c>
      <c r="D512" s="45" t="s">
        <v>1808</v>
      </c>
      <c r="E512" s="46" t="s">
        <v>19</v>
      </c>
      <c r="F512" s="52">
        <v>0</v>
      </c>
      <c r="G512" s="35" t="s">
        <v>105</v>
      </c>
      <c r="H512" s="37">
        <v>3</v>
      </c>
      <c r="I512" s="46" t="s">
        <v>552</v>
      </c>
      <c r="J512" s="50"/>
      <c r="K512" s="81">
        <f t="shared" si="28"/>
        <v>1</v>
      </c>
      <c r="L512" s="81">
        <v>2</v>
      </c>
      <c r="M512" s="81">
        <f t="shared" si="29"/>
        <v>1</v>
      </c>
      <c r="N512" s="81" t="str">
        <f t="shared" si="3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('1','E0000511','ລີໂໝດປະຕູມ້ວນ number Remote control','','','','', '', '','','ຊຸດ',1,3,2,NOW(), 0, '0000-00-00 00:00:00', 0, '2',0,0 ); </v>
      </c>
      <c r="O512" s="81" t="str">
        <f t="shared" si="3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0,0,'3', 1, 1, 2, NOW(), 'ຮັບສິນຄ້າເຂົ້າໃໝ່', 'admin',' 0',0,0,0,'', '1','1','0000-00-00','-',NOW(),'-',NOW(),'-',NOW(),'1','1','','','');</v>
      </c>
    </row>
    <row r="513" spans="1:18" ht="20.100000000000001" customHeight="1">
      <c r="A513" s="41">
        <v>512</v>
      </c>
      <c r="B513" s="34" t="s">
        <v>127</v>
      </c>
      <c r="C513" s="41" t="s">
        <v>2685</v>
      </c>
      <c r="D513" s="45" t="s">
        <v>1807</v>
      </c>
      <c r="E513" s="46" t="s">
        <v>4</v>
      </c>
      <c r="F513" s="52">
        <v>0</v>
      </c>
      <c r="G513" s="35" t="s">
        <v>105</v>
      </c>
      <c r="H513" s="37">
        <v>21</v>
      </c>
      <c r="I513" s="46" t="s">
        <v>552</v>
      </c>
      <c r="J513" s="50"/>
      <c r="K513" s="81">
        <f t="shared" si="28"/>
        <v>1</v>
      </c>
      <c r="L513" s="81">
        <v>2</v>
      </c>
      <c r="M513" s="81">
        <f t="shared" si="29"/>
        <v>1</v>
      </c>
      <c r="N513" s="81" t="str">
        <f t="shared" si="3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('1','E0000512','ລີໂໝດໄຟແສງສີ','','','','', '', '','','ອັນ',1,3,2,NOW(), 0, '0000-00-00 00:00:00', 0, '2',0,0 ); </v>
      </c>
      <c r="O513" s="81" t="str">
        <f t="shared" si="3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0,0,'21', 1, 1, 2, NOW(), 'ຮັບສິນຄ້າເຂົ້າໃໝ່', 'admin',' 0',0,0,0,'', '1','1','0000-00-00','-',NOW(),'-',NOW(),'-',NOW(),'1','1','','','');</v>
      </c>
    </row>
    <row r="514" spans="1:18" ht="20.100000000000001" customHeight="1">
      <c r="A514" s="41">
        <v>513</v>
      </c>
      <c r="B514" s="34" t="s">
        <v>127</v>
      </c>
      <c r="C514" s="41" t="s">
        <v>2686</v>
      </c>
      <c r="D514" s="16" t="s">
        <v>48</v>
      </c>
      <c r="E514" s="4" t="s">
        <v>4</v>
      </c>
      <c r="F514" s="49">
        <v>0</v>
      </c>
      <c r="G514" s="35" t="s">
        <v>105</v>
      </c>
      <c r="H514" s="8">
        <v>225</v>
      </c>
      <c r="I514" s="163" t="s">
        <v>652</v>
      </c>
      <c r="J514" s="50"/>
      <c r="K514" s="81">
        <f t="shared" si="28"/>
        <v>1</v>
      </c>
      <c r="L514" s="81">
        <v>2</v>
      </c>
      <c r="M514" s="81">
        <f t="shared" si="29"/>
        <v>1</v>
      </c>
      <c r="N514" s="81" t="str">
        <f t="shared" si="3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('1','E0000513','ລຳໂພງຕິດເພດານ T-106U CEILING SPEAKER ','','','','', '', '','','ອັນ',1,3,2,NOW(), 0, '0000-00-00 00:00:00', 0, '2',0,0 ); </v>
      </c>
      <c r="O514" s="81" t="str">
        <f t="shared" si="3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0,0,'225', 1, 1, 2, NOW(), 'ຮັບສິນຄ້າເຂົ້າໃໝ່', 'admin',' 0',0,0,0,'', '1','1','0000-00-00','-',NOW(),'-',NOW(),'-',NOW(),'1','1','','','');</v>
      </c>
    </row>
    <row r="515" spans="1:18" ht="20.100000000000001" customHeight="1">
      <c r="A515" s="41">
        <v>514</v>
      </c>
      <c r="B515" s="34" t="s">
        <v>127</v>
      </c>
      <c r="C515" s="41" t="s">
        <v>2687</v>
      </c>
      <c r="D515" s="79" t="s">
        <v>49</v>
      </c>
      <c r="E515" s="4" t="s">
        <v>4</v>
      </c>
      <c r="F515" s="49">
        <v>0</v>
      </c>
      <c r="G515" s="35" t="s">
        <v>105</v>
      </c>
      <c r="H515" s="8">
        <v>98</v>
      </c>
      <c r="I515" s="163" t="s">
        <v>652</v>
      </c>
      <c r="J515" s="50"/>
      <c r="K515" s="81">
        <f t="shared" ref="K515:K578" si="32">_xlfn.IFS(I515="ສາງລາຍວັນສຳນັກງານໃຫຍ່",1,I515="ພະແນກບໍລິຫານສຳນັກງານໃຫຍ່",2,I515="ໄອເຕັກສູນວາງສະແດງສິນຄ້າ",3,I515="ໄອເຕັກມໍລ",4,I515="ໄອເຕັກສວນນ້ຳ",5,I515="ທົ່ງຂັນຄຳມໍລ",6,TRUE,1)</f>
        <v>1</v>
      </c>
      <c r="L515" s="81">
        <v>2</v>
      </c>
      <c r="M515" s="81">
        <f t="shared" ref="M515:M578" si="33">_xlfn.IFS(G515="ກີບ",1,G515="ບາດ",3,G515="ໂດລາ",2,TRUE,1)</f>
        <v>1</v>
      </c>
      <c r="N515" s="81" t="str">
        <f t="shared" ref="N515:N578" si="34">"INSERT INTO tb_material(info_id, mBarcode, materialName, materialRemark, materialRemark1, materialRemark2, uname1, unitQty1,uname2, unitQty2, uname3, unitQty3,status_id,user_add,date_add,user_edit,date_edit, min_stock, kf_id, ingredient, mOpenStock) " &amp; " Values ('"&amp; K515 &amp;"','"&amp; C515 &amp;"','"&amp; D515 &amp;"','','','','', '', '','','" &amp; E515 &amp;"',1,3,2,NOW(), 0, '0000-00-00 00:00:00', 0, '"&amp; L515&amp;"',0,0 ); "</f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('1','E0000514','ລຳໂພງຕິດເພດານ T-105S CEILING SPEAKER  ','','','','', '', '','','ອັນ',1,3,2,NOW(), 0, '0000-00-00 00:00:00', 0, '2',0,0 ); </v>
      </c>
      <c r="O515" s="81" t="str">
        <f t="shared" ref="O515:O578" si="35">"INSERT INTO tb_transactiond ( tranID, info_id, date_tran, materialID, unitQty1, unitQty2, unitQty3, tranType, status_id, user_add, date_add, Dremark, staffName,  pur_price, pur_tax, sale_price, receive_dis, location_addr, openID," &amp; "   dbch, exp_date,bill_no, bill_date,whouse_no, whouse_date, po_no, po_date, cur_id, lot_no, `release`, sector, po_file) " &amp; "
VALUES ('778899776655431', '"&amp;K515&amp;"', '2024-04-10', (SELECT MAX(materialID) as materialID FROM tb_material WHERE info_id= '"&amp;K515&amp;"'), 0,0,'"&amp;H515&amp;"', 1, 1, 2, NOW(), 'ຮັບສິນຄ້າເຂົ້າໃໝ່', 'admin',' "&amp;F515&amp;"',0,0,0,'', '1','1','0000-00-00','-',NOW(),'-',NOW(),'-',NOW(),'"&amp;M515&amp;"','1','','','');"</f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0,0,'98', 1, 1, 2, NOW(), 'ຮັບສິນຄ້າເຂົ້າໃໝ່', 'admin',' 0',0,0,0,'', '1','1','0000-00-00','-',NOW(),'-',NOW(),'-',NOW(),'1','1','','','');</v>
      </c>
    </row>
    <row r="516" spans="1:18" ht="20.100000000000001" customHeight="1">
      <c r="A516" s="41">
        <v>515</v>
      </c>
      <c r="B516" s="34" t="s">
        <v>127</v>
      </c>
      <c r="C516" s="41" t="s">
        <v>2688</v>
      </c>
      <c r="D516" s="13" t="s">
        <v>4338</v>
      </c>
      <c r="E516" s="4" t="s">
        <v>1</v>
      </c>
      <c r="F516" s="49">
        <v>0</v>
      </c>
      <c r="G516" s="35" t="s">
        <v>105</v>
      </c>
      <c r="H516" s="8">
        <v>21</v>
      </c>
      <c r="I516" s="163" t="s">
        <v>652</v>
      </c>
      <c r="J516" s="50"/>
      <c r="K516" s="81">
        <f t="shared" si="32"/>
        <v>1</v>
      </c>
      <c r="L516" s="81">
        <v>2</v>
      </c>
      <c r="M516" s="81">
        <f t="shared" si="33"/>
        <v>1</v>
      </c>
      <c r="N516" s="81" t="str">
        <f t="shared" si="34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('1','E0000515','ເຫລັກສາຍດິນ 3M    Ground rod','','','','', '', '','','ເສັ້ນ',1,3,2,NOW(), 0, '0000-00-00 00:00:00', 0, '2',0,0 ); </v>
      </c>
      <c r="O516" s="81" t="str">
        <f t="shared" si="35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0,0,'21', 1, 1, 2, NOW(), 'ຮັບສິນຄ້າເຂົ້າໃໝ່', 'admin',' 0',0,0,0,'', '1','1','0000-00-00','-',NOW(),'-',NOW(),'-',NOW(),'1','1','','','');</v>
      </c>
      <c r="P516" s="83"/>
      <c r="Q516" s="84"/>
      <c r="R516" s="85"/>
    </row>
    <row r="517" spans="1:18" ht="20.100000000000001" customHeight="1">
      <c r="A517" s="41">
        <v>516</v>
      </c>
      <c r="B517" s="34" t="s">
        <v>127</v>
      </c>
      <c r="C517" s="41" t="s">
        <v>2689</v>
      </c>
      <c r="D517" s="45" t="s">
        <v>1826</v>
      </c>
      <c r="E517" s="46" t="s">
        <v>1772</v>
      </c>
      <c r="F517" s="52">
        <v>0</v>
      </c>
      <c r="G517" s="35" t="s">
        <v>105</v>
      </c>
      <c r="H517" s="37">
        <v>20</v>
      </c>
      <c r="I517" s="46" t="s">
        <v>552</v>
      </c>
      <c r="J517" s="50"/>
      <c r="K517" s="81">
        <f t="shared" si="32"/>
        <v>1</v>
      </c>
      <c r="L517" s="81">
        <v>2</v>
      </c>
      <c r="M517" s="81">
        <f t="shared" si="33"/>
        <v>1</v>
      </c>
      <c r="N517" s="81" t="str">
        <f t="shared" si="34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('1','E0000516','ຫລອດໄຟ  HI-TEK     ''Tungsten Halogen lamp''   ລຸ້ນ  HTLHO 150W','','','','', '', '','','ດອກ',1,3,2,NOW(), 0, '0000-00-00 00:00:00', 0, '2',0,0 ); </v>
      </c>
      <c r="O517" s="81" t="str">
        <f t="shared" si="35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0,0,'20', 1, 1, 2, NOW(), 'ຮັບສິນຄ້າເຂົ້າໃໝ່', 'admin',' 0',0,0,0,'', '1','1','0000-00-00','-',NOW(),'-',NOW(),'-',NOW(),'1','1','','','');</v>
      </c>
    </row>
    <row r="518" spans="1:18" ht="20.100000000000001" customHeight="1">
      <c r="A518" s="41">
        <v>517</v>
      </c>
      <c r="B518" s="34" t="s">
        <v>127</v>
      </c>
      <c r="C518" s="41" t="s">
        <v>2690</v>
      </c>
      <c r="D518" s="45" t="s">
        <v>2208</v>
      </c>
      <c r="E518" s="46" t="s">
        <v>2002</v>
      </c>
      <c r="F518" s="52">
        <v>36300</v>
      </c>
      <c r="G518" s="35" t="s">
        <v>105</v>
      </c>
      <c r="H518" s="37">
        <v>4</v>
      </c>
      <c r="I518" s="46" t="s">
        <v>570</v>
      </c>
      <c r="J518" s="50"/>
      <c r="K518" s="81">
        <f t="shared" si="32"/>
        <v>4</v>
      </c>
      <c r="L518" s="81">
        <v>2</v>
      </c>
      <c r="M518" s="81">
        <f t="shared" si="33"/>
        <v>1</v>
      </c>
      <c r="N518" s="81" t="str">
        <f t="shared" si="34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('4','E0000517','ຫລອດໄຟ LED T8 18W "Bewon" ຫຼອດຂຸ້ນ','','','','', '', '','','ຫຼອດ',1,3,2,NOW(), 0, '0000-00-00 00:00:00', 0, '2',0,0 ); </v>
      </c>
      <c r="O518" s="81" t="str">
        <f t="shared" si="35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'4', '2024-04-10', (SELECT MAX(materialID) as materialID FROM tb_material WHERE info_id= '4'), 0,0,'4', 1, 1, 2, NOW(), 'ຮັບສິນຄ້າເຂົ້າໃໝ່', 'admin',' 36300',0,0,0,'', '1','1','0000-00-00','-',NOW(),'-',NOW(),'-',NOW(),'1','1','','','');</v>
      </c>
    </row>
    <row r="519" spans="1:18" ht="20.100000000000001" customHeight="1">
      <c r="A519" s="41">
        <v>518</v>
      </c>
      <c r="B519" s="34" t="s">
        <v>127</v>
      </c>
      <c r="C519" s="41" t="s">
        <v>2691</v>
      </c>
      <c r="D519" s="45" t="s">
        <v>1810</v>
      </c>
      <c r="E519" s="46" t="s">
        <v>1772</v>
      </c>
      <c r="F519" s="52">
        <v>0</v>
      </c>
      <c r="G519" s="35" t="s">
        <v>105</v>
      </c>
      <c r="H519" s="37">
        <v>1</v>
      </c>
      <c r="I519" s="46" t="s">
        <v>552</v>
      </c>
      <c r="J519" s="50"/>
      <c r="K519" s="81">
        <f t="shared" si="32"/>
        <v>1</v>
      </c>
      <c r="L519" s="81">
        <v>2</v>
      </c>
      <c r="M519" s="81">
        <f t="shared" si="33"/>
        <v>1</v>
      </c>
      <c r="N519" s="81" t="str">
        <f t="shared" si="34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('1','E0000518','ຫລອດໄຟ  National  ''Tungsten Halogen lamp''   ລຸ້ນ  J220V  1500W','','','','', '', '','','ດອກ',1,3,2,NOW(), 0, '0000-00-00 00:00:00', 0, '2',0,0 ); </v>
      </c>
      <c r="O519" s="81" t="str">
        <f t="shared" si="35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520" spans="1:18" ht="20.100000000000001" customHeight="1">
      <c r="A520" s="41">
        <v>519</v>
      </c>
      <c r="B520" s="34" t="s">
        <v>127</v>
      </c>
      <c r="C520" s="41" t="s">
        <v>2692</v>
      </c>
      <c r="D520" s="45" t="s">
        <v>1785</v>
      </c>
      <c r="E520" s="46" t="s">
        <v>1779</v>
      </c>
      <c r="F520" s="52">
        <v>0</v>
      </c>
      <c r="G520" s="35" t="s">
        <v>105</v>
      </c>
      <c r="H520" s="37">
        <v>22</v>
      </c>
      <c r="I520" s="46" t="s">
        <v>552</v>
      </c>
      <c r="J520" s="50"/>
      <c r="K520" s="81">
        <f t="shared" si="32"/>
        <v>1</v>
      </c>
      <c r="L520" s="81">
        <v>2</v>
      </c>
      <c r="M520" s="81">
        <f t="shared" si="33"/>
        <v>1</v>
      </c>
      <c r="N520" s="81" t="str">
        <f t="shared" si="34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('1','E0000519','ຫລອດໄຟນິອອນ  TOSHIBA   36W  ສີເຫລືອງ  ','','','','', '', '','','ຫລອດ',1,3,2,NOW(), 0, '0000-00-00 00:00:00', 0, '2',0,0 ); </v>
      </c>
      <c r="O520" s="81" t="str">
        <f t="shared" si="35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0,0,'22', 1, 1, 2, NOW(), 'ຮັບສິນຄ້າເຂົ້າໃໝ່', 'admin',' 0',0,0,0,'', '1','1','0000-00-00','-',NOW(),'-',NOW(),'-',NOW(),'1','1','','','');</v>
      </c>
    </row>
    <row r="521" spans="1:18" ht="20.100000000000001" customHeight="1">
      <c r="A521" s="41">
        <v>520</v>
      </c>
      <c r="B521" s="34" t="s">
        <v>127</v>
      </c>
      <c r="C521" s="41" t="s">
        <v>2693</v>
      </c>
      <c r="D521" s="45" t="s">
        <v>1784</v>
      </c>
      <c r="E521" s="46" t="s">
        <v>1779</v>
      </c>
      <c r="F521" s="48">
        <v>30</v>
      </c>
      <c r="G521" s="68" t="s">
        <v>671</v>
      </c>
      <c r="H521" s="36">
        <v>56</v>
      </c>
      <c r="I521" s="46" t="s">
        <v>569</v>
      </c>
      <c r="J521" s="50"/>
      <c r="K521" s="81">
        <f t="shared" si="32"/>
        <v>3</v>
      </c>
      <c r="L521" s="81">
        <v>2</v>
      </c>
      <c r="M521" s="81">
        <f t="shared" si="33"/>
        <v>3</v>
      </c>
      <c r="N521" s="81" t="str">
        <f t="shared" si="34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('3','E0000520','ຫລອດໄຟນິອອນ 36W  ''Panasonic''   ( 25 ຫຼອດ / ແກັດ )','','','','', '', '','','ຫລອດ',1,3,2,NOW(), 0, '0000-00-00 00:00:00', 0, '2',0,0 ); </v>
      </c>
      <c r="O521" s="81" t="str">
        <f t="shared" si="35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'3', '2024-04-10', (SELECT MAX(materialID) as materialID FROM tb_material WHERE info_id= '3'), 0,0,'56', 1, 1, 2, NOW(), 'ຮັບສິນຄ້າເຂົ້າໃໝ່', 'admin',' 30',0,0,0,'', '1','1','0000-00-00','-',NOW(),'-',NOW(),'-',NOW(),'3','1','','','');</v>
      </c>
    </row>
    <row r="522" spans="1:18" ht="20.100000000000001" customHeight="1">
      <c r="A522" s="41">
        <v>521</v>
      </c>
      <c r="B522" s="34" t="s">
        <v>127</v>
      </c>
      <c r="C522" s="41" t="s">
        <v>2694</v>
      </c>
      <c r="D522" s="33" t="s">
        <v>1783</v>
      </c>
      <c r="E522" s="34" t="s">
        <v>19</v>
      </c>
      <c r="F522" s="36">
        <v>180</v>
      </c>
      <c r="G522" s="68" t="s">
        <v>671</v>
      </c>
      <c r="H522" s="36">
        <v>16</v>
      </c>
      <c r="I522" s="34" t="s">
        <v>569</v>
      </c>
      <c r="J522" s="50"/>
      <c r="K522" s="81">
        <f t="shared" si="32"/>
        <v>3</v>
      </c>
      <c r="L522" s="81">
        <v>2</v>
      </c>
      <c r="M522" s="81">
        <f t="shared" si="33"/>
        <v>3</v>
      </c>
      <c r="N522" s="81" t="str">
        <f t="shared" si="34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('3','E0000521','ຫລອດໄຟນິອອນລາງຂາສະປີງ  36W  PHILIPS    13ຊຸດ/ແກັດ ','','','','', '', '','','ຊຸດ',1,3,2,NOW(), 0, '0000-00-00 00:00:00', 0, '2',0,0 ); </v>
      </c>
      <c r="O522" s="81" t="str">
        <f t="shared" si="35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'3', '2024-04-10', (SELECT MAX(materialID) as materialID FROM tb_material WHERE info_id= '3'), 0,0,'16', 1, 1, 2, NOW(), 'ຮັບສິນຄ້າເຂົ້າໃໝ່', 'admin',' 180',0,0,0,'', '1','1','0000-00-00','-',NOW(),'-',NOW(),'-',NOW(),'3','1','','','');</v>
      </c>
    </row>
    <row r="523" spans="1:18" ht="20.100000000000001" customHeight="1">
      <c r="A523" s="41">
        <v>522</v>
      </c>
      <c r="B523" s="34" t="s">
        <v>127</v>
      </c>
      <c r="C523" s="41" t="s">
        <v>2695</v>
      </c>
      <c r="D523" s="33" t="s">
        <v>1783</v>
      </c>
      <c r="E523" s="34" t="s">
        <v>19</v>
      </c>
      <c r="F523" s="36">
        <v>150</v>
      </c>
      <c r="G523" s="68" t="s">
        <v>671</v>
      </c>
      <c r="H523" s="36">
        <v>215</v>
      </c>
      <c r="I523" s="34" t="s">
        <v>569</v>
      </c>
      <c r="J523" s="50"/>
      <c r="K523" s="81">
        <f t="shared" si="32"/>
        <v>3</v>
      </c>
      <c r="L523" s="81">
        <v>2</v>
      </c>
      <c r="M523" s="81">
        <f t="shared" si="33"/>
        <v>3</v>
      </c>
      <c r="N523" s="81" t="str">
        <f t="shared" si="34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('3','E0000522','ຫລອດໄຟນິອອນລາງຂາສະປີງ  36W  PHILIPS    13ຊຸດ/ແກັດ ','','','','', '', '','','ຊຸດ',1,3,2,NOW(), 0, '0000-00-00 00:00:00', 0, '2',0,0 ); </v>
      </c>
      <c r="O523" s="81" t="str">
        <f t="shared" si="35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'3', '2024-04-10', (SELECT MAX(materialID) as materialID FROM tb_material WHERE info_id= '3'), 0,0,'215', 1, 1, 2, NOW(), 'ຮັບສິນຄ້າເຂົ້າໃໝ່', 'admin',' 150',0,0,0,'', '1','1','0000-00-00','-',NOW(),'-',NOW(),'-',NOW(),'3','1','','','');</v>
      </c>
    </row>
    <row r="524" spans="1:18" ht="20.100000000000001" customHeight="1">
      <c r="A524" s="41">
        <v>523</v>
      </c>
      <c r="B524" s="34" t="s">
        <v>127</v>
      </c>
      <c r="C524" s="41" t="s">
        <v>2696</v>
      </c>
      <c r="D524" s="33" t="s">
        <v>1782</v>
      </c>
      <c r="E524" s="34" t="s">
        <v>19</v>
      </c>
      <c r="F524" s="36">
        <v>180</v>
      </c>
      <c r="G524" s="68" t="s">
        <v>671</v>
      </c>
      <c r="H524" s="36">
        <v>50</v>
      </c>
      <c r="I524" s="34" t="s">
        <v>569</v>
      </c>
      <c r="J524" s="50"/>
      <c r="K524" s="81">
        <f t="shared" si="32"/>
        <v>3</v>
      </c>
      <c r="L524" s="81">
        <v>2</v>
      </c>
      <c r="M524" s="81">
        <f t="shared" si="33"/>
        <v>3</v>
      </c>
      <c r="N524" s="81" t="str">
        <f t="shared" si="34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('3','E0000523','ຫລອດໄຟນິອອນລາງຂາສະປີງ  36W  PHILIPS    10ຊຸດ/ແກັດ ','','','','', '', '','','ຊຸດ',1,3,2,NOW(), 0, '0000-00-00 00:00:00', 0, '2',0,0 ); </v>
      </c>
      <c r="O524" s="81" t="str">
        <f t="shared" si="35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'3', '2024-04-10', (SELECT MAX(materialID) as materialID FROM tb_material WHERE info_id= '3'), 0,0,'50', 1, 1, 2, NOW(), 'ຮັບສິນຄ້າເຂົ້າໃໝ່', 'admin',' 180',0,0,0,'', '1','1','0000-00-00','-',NOW(),'-',NOW(),'-',NOW(),'3','1','','','');</v>
      </c>
    </row>
    <row r="525" spans="1:18" ht="20.100000000000001" customHeight="1">
      <c r="A525" s="41">
        <v>524</v>
      </c>
      <c r="B525" s="34" t="s">
        <v>127</v>
      </c>
      <c r="C525" s="41" t="s">
        <v>2697</v>
      </c>
      <c r="D525" s="45" t="s">
        <v>1781</v>
      </c>
      <c r="E525" s="46" t="s">
        <v>19</v>
      </c>
      <c r="F525" s="48">
        <v>140</v>
      </c>
      <c r="G525" s="68" t="s">
        <v>671</v>
      </c>
      <c r="H525" s="36">
        <v>20</v>
      </c>
      <c r="I525" s="46" t="s">
        <v>569</v>
      </c>
      <c r="J525" s="50"/>
      <c r="K525" s="81">
        <f t="shared" si="32"/>
        <v>3</v>
      </c>
      <c r="L525" s="81">
        <v>2</v>
      </c>
      <c r="M525" s="81">
        <f t="shared" si="33"/>
        <v>3</v>
      </c>
      <c r="N525" s="81" t="str">
        <f t="shared" si="34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('3','E0000524','ຫລອດໄຟນິອອນລາງຂາສະປີງ  18W   ','','','','', '', '','','ຊຸດ',1,3,2,NOW(), 0, '0000-00-00 00:00:00', 0, '2',0,0 ); </v>
      </c>
      <c r="O525" s="81" t="str">
        <f t="shared" si="35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'3', '2024-04-10', (SELECT MAX(materialID) as materialID FROM tb_material WHERE info_id= '3'), 0,0,'20', 1, 1, 2, NOW(), 'ຮັບສິນຄ້າເຂົ້າໃໝ່', 'admin',' 140',0,0,0,'', '1','1','0000-00-00','-',NOW(),'-',NOW(),'-',NOW(),'3','1','','','');</v>
      </c>
    </row>
    <row r="526" spans="1:18" ht="20.100000000000001" customHeight="1">
      <c r="A526" s="41">
        <v>525</v>
      </c>
      <c r="B526" s="34" t="s">
        <v>127</v>
      </c>
      <c r="C526" s="41" t="s">
        <v>2698</v>
      </c>
      <c r="D526" s="45" t="s">
        <v>1780</v>
      </c>
      <c r="E526" s="46" t="s">
        <v>1779</v>
      </c>
      <c r="F526" s="52">
        <v>0</v>
      </c>
      <c r="G526" s="35" t="s">
        <v>105</v>
      </c>
      <c r="H526" s="37">
        <v>9</v>
      </c>
      <c r="I526" s="46" t="s">
        <v>552</v>
      </c>
      <c r="J526" s="50"/>
      <c r="K526" s="81">
        <f t="shared" si="32"/>
        <v>1</v>
      </c>
      <c r="L526" s="81">
        <v>2</v>
      </c>
      <c r="M526" s="81">
        <f t="shared" si="33"/>
        <v>1</v>
      </c>
      <c r="N526" s="81" t="str">
        <f t="shared" si="34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('1','E0000525','ຫລອດໄຟນິອອນ  Panasonic 18W   (ຫລອດສັ້ນ)','','','','', '', '','','ຫລອດ',1,3,2,NOW(), 0, '0000-00-00 00:00:00', 0, '2',0,0 ); </v>
      </c>
      <c r="O526" s="81" t="str">
        <f t="shared" si="35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0,0,'9', 1, 1, 2, NOW(), 'ຮັບສິນຄ້າເຂົ້າໃໝ່', 'admin',' 0',0,0,0,'', '1','1','0000-00-00','-',NOW(),'-',NOW(),'-',NOW(),'1','1','','','');</v>
      </c>
    </row>
    <row r="527" spans="1:18" ht="20.100000000000001" customHeight="1">
      <c r="A527" s="41">
        <v>526</v>
      </c>
      <c r="B527" s="34" t="s">
        <v>127</v>
      </c>
      <c r="C527" s="41" t="s">
        <v>2699</v>
      </c>
      <c r="D527" s="45" t="s">
        <v>1778</v>
      </c>
      <c r="E527" s="46" t="s">
        <v>19</v>
      </c>
      <c r="F527" s="52">
        <v>0</v>
      </c>
      <c r="G527" s="35" t="s">
        <v>105</v>
      </c>
      <c r="H527" s="37">
        <v>26</v>
      </c>
      <c r="I527" s="46" t="s">
        <v>552</v>
      </c>
      <c r="J527" s="50"/>
      <c r="K527" s="81">
        <f t="shared" si="32"/>
        <v>1</v>
      </c>
      <c r="L527" s="81">
        <v>2</v>
      </c>
      <c r="M527" s="81">
        <f t="shared" si="33"/>
        <v>1</v>
      </c>
      <c r="N527" s="81" t="str">
        <f t="shared" si="34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('1','E0000526','ຫລອດໄຟນິອອນ  JINGCAI  T4-12W   (ຫລອດສັ້ນ)','','','','', '', '','','ຊຸດ',1,3,2,NOW(), 0, '0000-00-00 00:00:00', 0, '2',0,0 ); </v>
      </c>
      <c r="O527" s="81" t="str">
        <f t="shared" si="35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0,0,'26', 1, 1, 2, NOW(), 'ຮັບສິນຄ້າເຂົ້າໃໝ່', 'admin',' 0',0,0,0,'', '1','1','0000-00-00','-',NOW(),'-',NOW(),'-',NOW(),'1','1','','','');</v>
      </c>
    </row>
    <row r="528" spans="1:18" ht="20.100000000000001" customHeight="1">
      <c r="A528" s="41">
        <v>527</v>
      </c>
      <c r="B528" s="34" t="s">
        <v>127</v>
      </c>
      <c r="C528" s="41" t="s">
        <v>2700</v>
      </c>
      <c r="D528" s="45" t="s">
        <v>2248</v>
      </c>
      <c r="E528" s="46" t="s">
        <v>1772</v>
      </c>
      <c r="F528" s="52">
        <v>0</v>
      </c>
      <c r="G528" s="35" t="s">
        <v>105</v>
      </c>
      <c r="H528" s="37">
        <v>3</v>
      </c>
      <c r="I528" s="46" t="s">
        <v>552</v>
      </c>
      <c r="J528" s="50"/>
      <c r="K528" s="81">
        <f t="shared" si="32"/>
        <v>1</v>
      </c>
      <c r="L528" s="81">
        <v>2</v>
      </c>
      <c r="M528" s="81">
        <f t="shared" si="33"/>
        <v>1</v>
      </c>
      <c r="N528" s="81" t="str">
        <f t="shared" si="34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('1','E0000527','ຫລອດໄຟ  ''Merlox''  ລຸ້ນ  MH - T 1000/42','','','','', '', '','','ດອກ',1,3,2,NOW(), 0, '0000-00-00 00:00:00', 0, '2',0,0 ); </v>
      </c>
      <c r="O528" s="81" t="str">
        <f t="shared" si="35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0,0,'3', 1, 1, 2, NOW(), 'ຮັບສິນຄ້າເຂົ້າໃໝ່', 'admin',' 0',0,0,0,'', '1','1','0000-00-00','-',NOW(),'-',NOW(),'-',NOW(),'1','1','','','');</v>
      </c>
    </row>
    <row r="529" spans="1:15" ht="20.100000000000001" customHeight="1">
      <c r="A529" s="41">
        <v>528</v>
      </c>
      <c r="B529" s="34" t="s">
        <v>127</v>
      </c>
      <c r="C529" s="41" t="s">
        <v>2701</v>
      </c>
      <c r="D529" s="45" t="s">
        <v>1777</v>
      </c>
      <c r="E529" s="46" t="s">
        <v>1772</v>
      </c>
      <c r="F529" s="52">
        <v>0</v>
      </c>
      <c r="G529" s="35" t="s">
        <v>105</v>
      </c>
      <c r="H529" s="37">
        <v>1</v>
      </c>
      <c r="I529" s="46" t="s">
        <v>552</v>
      </c>
      <c r="J529" s="50"/>
      <c r="K529" s="81">
        <f t="shared" si="32"/>
        <v>1</v>
      </c>
      <c r="L529" s="81">
        <v>2</v>
      </c>
      <c r="M529" s="81">
        <f t="shared" si="33"/>
        <v>1</v>
      </c>
      <c r="N529" s="81" t="str">
        <f t="shared" si="34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('1','E0000528','ຫລອດໄຟ  ''HALIDE  LAMP''   ລຸ້ນ   JLZ1000 - BT(1923)   1000W','','','','', '', '','','ດອກ',1,3,2,NOW(), 0, '0000-00-00 00:00:00', 0, '2',0,0 ); </v>
      </c>
      <c r="O529" s="81" t="str">
        <f t="shared" si="35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530" spans="1:15" ht="20.100000000000001" customHeight="1">
      <c r="A530" s="41">
        <v>529</v>
      </c>
      <c r="B530" s="34" t="s">
        <v>127</v>
      </c>
      <c r="C530" s="41" t="s">
        <v>2702</v>
      </c>
      <c r="D530" s="45" t="s">
        <v>1776</v>
      </c>
      <c r="E530" s="46" t="s">
        <v>1772</v>
      </c>
      <c r="F530" s="52">
        <v>0</v>
      </c>
      <c r="G530" s="35" t="s">
        <v>105</v>
      </c>
      <c r="H530" s="37">
        <v>1</v>
      </c>
      <c r="I530" s="46" t="s">
        <v>552</v>
      </c>
      <c r="J530" s="50"/>
      <c r="K530" s="81">
        <f t="shared" si="32"/>
        <v>1</v>
      </c>
      <c r="L530" s="81">
        <v>2</v>
      </c>
      <c r="M530" s="81">
        <f t="shared" si="33"/>
        <v>1</v>
      </c>
      <c r="N530" s="81" t="str">
        <f t="shared" si="34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('1','E0000529','ຫລອດໄຟ  ແສງຈັນ  HI -TEK ''Frosted Type''  ລຸ້ນ  HLBEO - 500W/F  ','','','','', '', '','','ດອກ',1,3,2,NOW(), 0, '0000-00-00 00:00:00', 0, '2',0,0 ); </v>
      </c>
      <c r="O530" s="81" t="str">
        <f t="shared" si="35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531" spans="1:15" ht="20.100000000000001" customHeight="1">
      <c r="A531" s="41">
        <v>530</v>
      </c>
      <c r="B531" s="34" t="s">
        <v>127</v>
      </c>
      <c r="C531" s="41" t="s">
        <v>2703</v>
      </c>
      <c r="D531" s="45" t="s">
        <v>1775</v>
      </c>
      <c r="E531" s="46" t="s">
        <v>1772</v>
      </c>
      <c r="F531" s="52">
        <v>0</v>
      </c>
      <c r="G531" s="35" t="s">
        <v>105</v>
      </c>
      <c r="H531" s="37">
        <v>1</v>
      </c>
      <c r="I531" s="46" t="s">
        <v>552</v>
      </c>
      <c r="J531" s="50"/>
      <c r="K531" s="81">
        <f t="shared" si="32"/>
        <v>1</v>
      </c>
      <c r="L531" s="81">
        <v>2</v>
      </c>
      <c r="M531" s="81">
        <f t="shared" si="33"/>
        <v>1</v>
      </c>
      <c r="N531" s="81" t="str">
        <f t="shared" si="34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('1','E0000530','ຫລອດໄຟ  ແສງຈັນ  HI -TEK ''Frosted Type''  ລຸ້ນ  HTME  - 400W/F   ','','','','', '', '','','ດອກ',1,3,2,NOW(), 0, '0000-00-00 00:00:00', 0, '2',0,0 ); </v>
      </c>
      <c r="O531" s="81" t="str">
        <f t="shared" si="35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532" spans="1:15" ht="20.100000000000001" customHeight="1">
      <c r="A532" s="41">
        <v>531</v>
      </c>
      <c r="B532" s="34" t="s">
        <v>127</v>
      </c>
      <c r="C532" s="41" t="s">
        <v>2704</v>
      </c>
      <c r="D532" s="45" t="s">
        <v>1774</v>
      </c>
      <c r="E532" s="46" t="s">
        <v>1772</v>
      </c>
      <c r="F532" s="52">
        <v>0</v>
      </c>
      <c r="G532" s="35" t="s">
        <v>105</v>
      </c>
      <c r="H532" s="37">
        <v>3</v>
      </c>
      <c r="I532" s="46" t="s">
        <v>552</v>
      </c>
      <c r="J532" s="50"/>
      <c r="K532" s="81">
        <f t="shared" si="32"/>
        <v>1</v>
      </c>
      <c r="L532" s="81">
        <v>2</v>
      </c>
      <c r="M532" s="81">
        <f t="shared" si="33"/>
        <v>1</v>
      </c>
      <c r="N532" s="81" t="str">
        <f t="shared" si="34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('1','E0000531','ຫລອດໄຟ  ແສງຈັນ  HI -TEK ''Frosted Type''   ລຸ້ນ  HTME  - 250W/F  ','','','','', '', '','','ດອກ',1,3,2,NOW(), 0, '0000-00-00 00:00:00', 0, '2',0,0 ); </v>
      </c>
      <c r="O532" s="81" t="str">
        <f t="shared" si="35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0,0,'3', 1, 1, 2, NOW(), 'ຮັບສິນຄ້າເຂົ້າໃໝ່', 'admin',' 0',0,0,0,'', '1','1','0000-00-00','-',NOW(),'-',NOW(),'-',NOW(),'1','1','','','');</v>
      </c>
    </row>
    <row r="533" spans="1:15" ht="20.100000000000001" customHeight="1">
      <c r="A533" s="41">
        <v>532</v>
      </c>
      <c r="B533" s="34" t="s">
        <v>127</v>
      </c>
      <c r="C533" s="41" t="s">
        <v>2705</v>
      </c>
      <c r="D533" s="45" t="s">
        <v>1773</v>
      </c>
      <c r="E533" s="46" t="s">
        <v>1772</v>
      </c>
      <c r="F533" s="52">
        <v>0</v>
      </c>
      <c r="G533" s="35" t="s">
        <v>105</v>
      </c>
      <c r="H533" s="37">
        <v>37</v>
      </c>
      <c r="I533" s="46" t="s">
        <v>552</v>
      </c>
      <c r="J533" s="50"/>
      <c r="K533" s="81">
        <f t="shared" si="32"/>
        <v>1</v>
      </c>
      <c r="L533" s="81">
        <v>2</v>
      </c>
      <c r="M533" s="81">
        <f t="shared" si="33"/>
        <v>1</v>
      </c>
      <c r="N533" s="81" t="str">
        <f t="shared" si="34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('1','E0000532','ຫລອດໄຟ  National  ''Tungsten Halogen lamp''   ລຸ້ນ  J220V   500W','','','','', '', '','','ດອກ',1,3,2,NOW(), 0, '0000-00-00 00:00:00', 0, '2',0,0 ); </v>
      </c>
      <c r="O533" s="81" t="str">
        <f t="shared" si="35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0,0,'37', 1, 1, 2, NOW(), 'ຮັບສິນຄ້າເຂົ້າໃໝ່', 'admin',' 0',0,0,0,'', '1','1','0000-00-00','-',NOW(),'-',NOW(),'-',NOW(),'1','1','','','');</v>
      </c>
    </row>
    <row r="534" spans="1:15" ht="20.100000000000001" customHeight="1">
      <c r="A534" s="41">
        <v>533</v>
      </c>
      <c r="B534" s="34" t="s">
        <v>127</v>
      </c>
      <c r="C534" s="41" t="s">
        <v>2706</v>
      </c>
      <c r="D534" s="16" t="s">
        <v>517</v>
      </c>
      <c r="E534" s="4" t="s">
        <v>4</v>
      </c>
      <c r="F534" s="49">
        <v>0</v>
      </c>
      <c r="G534" s="35" t="s">
        <v>105</v>
      </c>
      <c r="H534" s="8">
        <v>60</v>
      </c>
      <c r="I534" s="39" t="s">
        <v>484</v>
      </c>
      <c r="J534" s="50"/>
      <c r="K534" s="81">
        <f t="shared" si="32"/>
        <v>1</v>
      </c>
      <c r="L534" s="81">
        <v>2</v>
      </c>
      <c r="M534" s="81">
        <f t="shared" si="33"/>
        <v>1</v>
      </c>
      <c r="N534" s="81" t="str">
        <f t="shared" si="34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('1','E0000533','ຫາງປາ (ຫົວກົດ) ເບີ 240','','','','', '', '','','ອັນ',1,3,2,NOW(), 0, '0000-00-00 00:00:00', 0, '2',0,0 ); </v>
      </c>
      <c r="O534" s="81" t="str">
        <f t="shared" si="35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0,0,'60', 1, 1, 2, NOW(), 'ຮັບສິນຄ້າເຂົ້າໃໝ່', 'admin',' 0',0,0,0,'', '1','1','0000-00-00','-',NOW(),'-',NOW(),'-',NOW(),'1','1','','','');</v>
      </c>
    </row>
    <row r="535" spans="1:15" ht="20.100000000000001" customHeight="1">
      <c r="A535" s="41">
        <v>534</v>
      </c>
      <c r="B535" s="34" t="s">
        <v>127</v>
      </c>
      <c r="C535" s="41" t="s">
        <v>2707</v>
      </c>
      <c r="D535" s="16" t="s">
        <v>518</v>
      </c>
      <c r="E535" s="4" t="s">
        <v>4</v>
      </c>
      <c r="F535" s="49">
        <v>0</v>
      </c>
      <c r="G535" s="35" t="s">
        <v>105</v>
      </c>
      <c r="H535" s="8">
        <v>29</v>
      </c>
      <c r="I535" s="39" t="s">
        <v>484</v>
      </c>
      <c r="J535" s="50"/>
      <c r="K535" s="81">
        <f t="shared" si="32"/>
        <v>1</v>
      </c>
      <c r="L535" s="81">
        <v>2</v>
      </c>
      <c r="M535" s="81">
        <f t="shared" si="33"/>
        <v>1</v>
      </c>
      <c r="N535" s="81" t="str">
        <f t="shared" si="34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('1','E0000534','ຫາງປາ (ຫົວກົດ) ເບີ 120','','','','', '', '','','ອັນ',1,3,2,NOW(), 0, '0000-00-00 00:00:00', 0, '2',0,0 ); </v>
      </c>
      <c r="O535" s="81" t="str">
        <f t="shared" si="35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0,0,'29', 1, 1, 2, NOW(), 'ຮັບສິນຄ້າເຂົ້າໃໝ່', 'admin',' 0',0,0,0,'', '1','1','0000-00-00','-',NOW(),'-',NOW(),'-',NOW(),'1','1','','','');</v>
      </c>
    </row>
    <row r="536" spans="1:15" ht="20.100000000000001" customHeight="1">
      <c r="A536" s="41">
        <v>535</v>
      </c>
      <c r="B536" s="34" t="s">
        <v>127</v>
      </c>
      <c r="C536" s="41" t="s">
        <v>2708</v>
      </c>
      <c r="D536" s="16" t="s">
        <v>519</v>
      </c>
      <c r="E536" s="4" t="s">
        <v>4</v>
      </c>
      <c r="F536" s="49">
        <v>0</v>
      </c>
      <c r="G536" s="35" t="s">
        <v>105</v>
      </c>
      <c r="H536" s="8">
        <v>66</v>
      </c>
      <c r="I536" s="39" t="s">
        <v>484</v>
      </c>
      <c r="J536" s="50"/>
      <c r="K536" s="81">
        <f t="shared" si="32"/>
        <v>1</v>
      </c>
      <c r="L536" s="81">
        <v>2</v>
      </c>
      <c r="M536" s="81">
        <f t="shared" si="33"/>
        <v>1</v>
      </c>
      <c r="N536" s="81" t="str">
        <f t="shared" si="34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('1','E0000535','ຫາງປາ (ຫົວກົດ) ເບີ 95','','','','', '', '','','ອັນ',1,3,2,NOW(), 0, '0000-00-00 00:00:00', 0, '2',0,0 ); </v>
      </c>
      <c r="O536" s="81" t="str">
        <f t="shared" si="35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0,0,'66', 1, 1, 2, NOW(), 'ຮັບສິນຄ້າເຂົ້າໃໝ່', 'admin',' 0',0,0,0,'', '1','1','0000-00-00','-',NOW(),'-',NOW(),'-',NOW(),'1','1','','','');</v>
      </c>
    </row>
    <row r="537" spans="1:15" ht="20.100000000000001" customHeight="1">
      <c r="A537" s="41">
        <v>536</v>
      </c>
      <c r="B537" s="34" t="s">
        <v>127</v>
      </c>
      <c r="C537" s="41" t="s">
        <v>2709</v>
      </c>
      <c r="D537" s="16" t="s">
        <v>520</v>
      </c>
      <c r="E537" s="4" t="s">
        <v>4</v>
      </c>
      <c r="F537" s="49">
        <v>0</v>
      </c>
      <c r="G537" s="35" t="s">
        <v>105</v>
      </c>
      <c r="H537" s="8">
        <v>33</v>
      </c>
      <c r="I537" s="39" t="s">
        <v>484</v>
      </c>
      <c r="J537" s="50"/>
      <c r="K537" s="81">
        <f t="shared" si="32"/>
        <v>1</v>
      </c>
      <c r="L537" s="81">
        <v>2</v>
      </c>
      <c r="M537" s="81">
        <f t="shared" si="33"/>
        <v>1</v>
      </c>
      <c r="N537" s="81" t="str">
        <f t="shared" si="34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('1','E0000536','ຫາງປາ (ຫົວກົດ) ເບີ 10','','','','', '', '','','ອັນ',1,3,2,NOW(), 0, '0000-00-00 00:00:00', 0, '2',0,0 ); </v>
      </c>
      <c r="O537" s="81" t="str">
        <f t="shared" si="35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0,0,'33', 1, 1, 2, NOW(), 'ຮັບສິນຄ້າເຂົ້າໃໝ່', 'admin',' 0',0,0,0,'', '1','1','0000-00-00','-',NOW(),'-',NOW(),'-',NOW(),'1','1','','','');</v>
      </c>
    </row>
    <row r="538" spans="1:15" ht="20.100000000000001" customHeight="1">
      <c r="A538" s="41">
        <v>537</v>
      </c>
      <c r="B538" s="34" t="s">
        <v>127</v>
      </c>
      <c r="C538" s="41" t="s">
        <v>2710</v>
      </c>
      <c r="D538" s="16" t="s">
        <v>521</v>
      </c>
      <c r="E538" s="4" t="s">
        <v>4</v>
      </c>
      <c r="F538" s="49">
        <v>0</v>
      </c>
      <c r="G538" s="35" t="s">
        <v>105</v>
      </c>
      <c r="H538" s="8">
        <v>109</v>
      </c>
      <c r="I538" s="39" t="s">
        <v>484</v>
      </c>
      <c r="J538" s="50"/>
      <c r="K538" s="81">
        <f t="shared" si="32"/>
        <v>1</v>
      </c>
      <c r="L538" s="81">
        <v>2</v>
      </c>
      <c r="M538" s="81">
        <f t="shared" si="33"/>
        <v>1</v>
      </c>
      <c r="N538" s="81" t="str">
        <f t="shared" si="34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('1','E0000537','ຫາງປາ (ຫົວກົດ) ເບີ 6','','','','', '', '','','ອັນ',1,3,2,NOW(), 0, '0000-00-00 00:00:00', 0, '2',0,0 ); </v>
      </c>
      <c r="O538" s="81" t="str">
        <f t="shared" si="35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0,0,'109', 1, 1, 2, NOW(), 'ຮັບສິນຄ້າເຂົ້າໃໝ່', 'admin',' 0',0,0,0,'', '1','1','0000-00-00','-',NOW(),'-',NOW(),'-',NOW(),'1','1','','','');</v>
      </c>
    </row>
    <row r="539" spans="1:15" ht="20.100000000000001" customHeight="1">
      <c r="A539" s="41">
        <v>538</v>
      </c>
      <c r="B539" s="34" t="s">
        <v>127</v>
      </c>
      <c r="C539" s="41" t="s">
        <v>2711</v>
      </c>
      <c r="D539" s="33" t="s">
        <v>1801</v>
      </c>
      <c r="E539" s="34" t="s">
        <v>4</v>
      </c>
      <c r="F539" s="36">
        <v>9</v>
      </c>
      <c r="G539" s="68" t="s">
        <v>671</v>
      </c>
      <c r="H539" s="36">
        <v>400</v>
      </c>
      <c r="I539" s="34" t="s">
        <v>569</v>
      </c>
      <c r="J539" s="50"/>
      <c r="K539" s="81">
        <f t="shared" si="32"/>
        <v>3</v>
      </c>
      <c r="L539" s="81">
        <v>2</v>
      </c>
      <c r="M539" s="81">
        <f t="shared" si="33"/>
        <v>3</v>
      </c>
      <c r="N539" s="81" t="str">
        <f t="shared" si="34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('3','E0000538','ຫົວດຸ້ຍ ດອກໄຟປ້ອມ  ກັນນໍ້າ   E27   100 Pcs/ແກັດ','','','','', '', '','','ອັນ',1,3,2,NOW(), 0, '0000-00-00 00:00:00', 0, '2',0,0 ); </v>
      </c>
      <c r="O539" s="81" t="str">
        <f t="shared" si="35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'3', '2024-04-10', (SELECT MAX(materialID) as materialID FROM tb_material WHERE info_id= '3'), 0,0,'400', 1, 1, 2, NOW(), 'ຮັບສິນຄ້າເຂົ້າໃໝ່', 'admin',' 9',0,0,0,'', '1','1','0000-00-00','-',NOW(),'-',NOW(),'-',NOW(),'3','1','','','');</v>
      </c>
    </row>
    <row r="540" spans="1:15" ht="20.100000000000001" customHeight="1">
      <c r="A540" s="41">
        <v>539</v>
      </c>
      <c r="B540" s="34" t="s">
        <v>127</v>
      </c>
      <c r="C540" s="41" t="s">
        <v>2712</v>
      </c>
      <c r="D540" s="33" t="s">
        <v>1801</v>
      </c>
      <c r="E540" s="34" t="s">
        <v>4</v>
      </c>
      <c r="F540" s="36">
        <v>15</v>
      </c>
      <c r="G540" s="68" t="s">
        <v>671</v>
      </c>
      <c r="H540" s="36">
        <v>82</v>
      </c>
      <c r="I540" s="34" t="s">
        <v>569</v>
      </c>
      <c r="J540" s="50"/>
      <c r="K540" s="81">
        <f t="shared" si="32"/>
        <v>3</v>
      </c>
      <c r="L540" s="81">
        <v>2</v>
      </c>
      <c r="M540" s="81">
        <f t="shared" si="33"/>
        <v>3</v>
      </c>
      <c r="N540" s="81" t="str">
        <f t="shared" si="34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('3','E0000539','ຫົວດຸ້ຍ ດອກໄຟປ້ອມ  ກັນນໍ້າ   E27   100 Pcs/ແກັດ','','','','', '', '','','ອັນ',1,3,2,NOW(), 0, '0000-00-00 00:00:00', 0, '2',0,0 ); </v>
      </c>
      <c r="O540" s="81" t="str">
        <f t="shared" si="35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'3', '2024-04-10', (SELECT MAX(materialID) as materialID FROM tb_material WHERE info_id= '3'), 0,0,'82', 1, 1, 2, NOW(), 'ຮັບສິນຄ້າເຂົ້າໃໝ່', 'admin',' 15',0,0,0,'', '1','1','0000-00-00','-',NOW(),'-',NOW(),'-',NOW(),'3','1','','','');</v>
      </c>
    </row>
    <row r="541" spans="1:15" ht="20.100000000000001" customHeight="1">
      <c r="A541" s="41">
        <v>540</v>
      </c>
      <c r="B541" s="34" t="s">
        <v>127</v>
      </c>
      <c r="C541" s="41" t="s">
        <v>2713</v>
      </c>
      <c r="D541" s="33" t="s">
        <v>1800</v>
      </c>
      <c r="E541" s="34" t="s">
        <v>4</v>
      </c>
      <c r="F541" s="36">
        <v>8800</v>
      </c>
      <c r="G541" s="35" t="s">
        <v>105</v>
      </c>
      <c r="H541" s="36">
        <v>10</v>
      </c>
      <c r="I541" s="34" t="s">
        <v>570</v>
      </c>
      <c r="J541" s="50"/>
      <c r="K541" s="81">
        <f t="shared" si="32"/>
        <v>4</v>
      </c>
      <c r="L541" s="81">
        <v>2</v>
      </c>
      <c r="M541" s="81">
        <f t="shared" si="33"/>
        <v>1</v>
      </c>
      <c r="N541" s="81" t="str">
        <f t="shared" si="34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('4','E0000540','ຫົວດຸ້ຍຮາໂລເຈັ້ນ GU  5.3','','','','', '', '','','ອັນ',1,3,2,NOW(), 0, '0000-00-00 00:00:00', 0, '2',0,0 ); </v>
      </c>
      <c r="O541" s="81" t="str">
        <f t="shared" si="35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'4', '2024-04-10', (SELECT MAX(materialID) as materialID FROM tb_material WHERE info_id= '4'), 0,0,'10', 1, 1, 2, NOW(), 'ຮັບສິນຄ້າເຂົ້າໃໝ່', 'admin',' 8800',0,0,0,'', '1','1','0000-00-00','-',NOW(),'-',NOW(),'-',NOW(),'1','1','','','');</v>
      </c>
    </row>
    <row r="542" spans="1:15" ht="20.100000000000001" customHeight="1">
      <c r="A542" s="41">
        <v>541</v>
      </c>
      <c r="B542" s="34" t="s">
        <v>127</v>
      </c>
      <c r="C542" s="41" t="s">
        <v>2714</v>
      </c>
      <c r="D542" s="33" t="s">
        <v>1800</v>
      </c>
      <c r="E542" s="34" t="s">
        <v>4</v>
      </c>
      <c r="F542" s="36">
        <v>25</v>
      </c>
      <c r="G542" s="68" t="s">
        <v>671</v>
      </c>
      <c r="H542" s="36">
        <v>5</v>
      </c>
      <c r="I542" s="34" t="s">
        <v>570</v>
      </c>
      <c r="J542" s="50"/>
      <c r="K542" s="81">
        <f t="shared" si="32"/>
        <v>4</v>
      </c>
      <c r="L542" s="81">
        <v>2</v>
      </c>
      <c r="M542" s="81">
        <f t="shared" si="33"/>
        <v>3</v>
      </c>
      <c r="N542" s="81" t="str">
        <f t="shared" si="34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('4','E0000541','ຫົວດຸ້ຍຮາໂລເຈັ້ນ GU  5.3','','','','', '', '','','ອັນ',1,3,2,NOW(), 0, '0000-00-00 00:00:00', 0, '2',0,0 ); </v>
      </c>
      <c r="O542" s="81" t="str">
        <f t="shared" si="35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'4', '2024-04-10', (SELECT MAX(materialID) as materialID FROM tb_material WHERE info_id= '4'), 0,0,'5', 1, 1, 2, NOW(), 'ຮັບສິນຄ້າເຂົ້າໃໝ່', 'admin',' 25',0,0,0,'', '1','1','0000-00-00','-',NOW(),'-',NOW(),'-',NOW(),'3','1','','','');</v>
      </c>
    </row>
    <row r="543" spans="1:15" ht="20.100000000000001" customHeight="1">
      <c r="A543" s="41">
        <v>542</v>
      </c>
      <c r="B543" s="34" t="s">
        <v>127</v>
      </c>
      <c r="C543" s="41" t="s">
        <v>2715</v>
      </c>
      <c r="D543" s="45" t="s">
        <v>1799</v>
      </c>
      <c r="E543" s="46" t="s">
        <v>4</v>
      </c>
      <c r="F543" s="52">
        <v>0</v>
      </c>
      <c r="G543" s="35" t="s">
        <v>105</v>
      </c>
      <c r="H543" s="37">
        <v>4</v>
      </c>
      <c r="I543" s="46" t="s">
        <v>552</v>
      </c>
      <c r="J543" s="50"/>
      <c r="K543" s="81">
        <f t="shared" si="32"/>
        <v>1</v>
      </c>
      <c r="L543" s="81">
        <v>2</v>
      </c>
      <c r="M543" s="81">
        <f t="shared" si="33"/>
        <v>1</v>
      </c>
      <c r="N543" s="81" t="str">
        <f t="shared" si="34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('1','E0000542','ຫົວດຸ້ຍ ສີຂາວ 16A 250V','','','','', '', '','','ອັນ',1,3,2,NOW(), 0, '0000-00-00 00:00:00', 0, '2',0,0 ); </v>
      </c>
      <c r="O543" s="81" t="str">
        <f t="shared" si="35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0,0,'4', 1, 1, 2, NOW(), 'ຮັບສິນຄ້າເຂົ້າໃໝ່', 'admin',' 0',0,0,0,'', '1','1','0000-00-00','-',NOW(),'-',NOW(),'-',NOW(),'1','1','','','');</v>
      </c>
    </row>
    <row r="544" spans="1:15" ht="20.100000000000001" customHeight="1">
      <c r="A544" s="41">
        <v>543</v>
      </c>
      <c r="B544" s="34" t="s">
        <v>127</v>
      </c>
      <c r="C544" s="41" t="s">
        <v>2716</v>
      </c>
      <c r="D544" s="45" t="s">
        <v>1798</v>
      </c>
      <c r="E544" s="46" t="s">
        <v>4</v>
      </c>
      <c r="F544" s="52">
        <v>0</v>
      </c>
      <c r="G544" s="35" t="s">
        <v>105</v>
      </c>
      <c r="H544" s="37">
        <v>8</v>
      </c>
      <c r="I544" s="46" t="s">
        <v>552</v>
      </c>
      <c r="J544" s="50"/>
      <c r="K544" s="81">
        <f t="shared" si="32"/>
        <v>1</v>
      </c>
      <c r="L544" s="81">
        <v>2</v>
      </c>
      <c r="M544" s="81">
        <f t="shared" si="33"/>
        <v>1</v>
      </c>
      <c r="N544" s="81" t="str">
        <f t="shared" si="34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('1','E0000543','ຫົວດຸ້ຍ ສີເທົາ 15A 300V','','','','', '', '','','ອັນ',1,3,2,NOW(), 0, '0000-00-00 00:00:00', 0, '2',0,0 ); </v>
      </c>
      <c r="O544" s="81" t="str">
        <f t="shared" si="35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0,0,'8', 1, 1, 2, NOW(), 'ຮັບສິນຄ້າເຂົ້າໃໝ່', 'admin',' 0',0,0,0,'', '1','1','0000-00-00','-',NOW(),'-',NOW(),'-',NOW(),'1','1','','','');</v>
      </c>
    </row>
    <row r="545" spans="1:15" ht="20.100000000000001" customHeight="1">
      <c r="A545" s="41">
        <v>544</v>
      </c>
      <c r="B545" s="34" t="s">
        <v>127</v>
      </c>
      <c r="C545" s="41" t="s">
        <v>2717</v>
      </c>
      <c r="D545" s="45" t="s">
        <v>1797</v>
      </c>
      <c r="E545" s="46" t="s">
        <v>4</v>
      </c>
      <c r="F545" s="52">
        <v>0</v>
      </c>
      <c r="G545" s="35" t="s">
        <v>105</v>
      </c>
      <c r="H545" s="37">
        <v>150</v>
      </c>
      <c r="I545" s="46" t="s">
        <v>552</v>
      </c>
      <c r="J545" s="50"/>
      <c r="K545" s="81">
        <f t="shared" si="32"/>
        <v>1</v>
      </c>
      <c r="L545" s="81">
        <v>2</v>
      </c>
      <c r="M545" s="81">
        <f t="shared" si="33"/>
        <v>1</v>
      </c>
      <c r="N545" s="81" t="str">
        <f t="shared" si="34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('1','E0000544','ຫົວດຸ້ຍ ໄຟ  LED','','','','', '', '','','ອັນ',1,3,2,NOW(), 0, '0000-00-00 00:00:00', 0, '2',0,0 ); </v>
      </c>
      <c r="O545" s="81" t="str">
        <f t="shared" si="35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0,0,'150', 1, 1, 2, NOW(), 'ຮັບສິນຄ້າເຂົ້າໃໝ່', 'admin',' 0',0,0,0,'', '1','1','0000-00-00','-',NOW(),'-',NOW(),'-',NOW(),'1','1','','','');</v>
      </c>
    </row>
    <row r="546" spans="1:15" ht="20.100000000000001" customHeight="1">
      <c r="A546" s="41">
        <v>545</v>
      </c>
      <c r="B546" s="34" t="s">
        <v>127</v>
      </c>
      <c r="C546" s="41" t="s">
        <v>2718</v>
      </c>
      <c r="D546" s="45" t="s">
        <v>1796</v>
      </c>
      <c r="E546" s="46" t="s">
        <v>4</v>
      </c>
      <c r="F546" s="52">
        <v>0</v>
      </c>
      <c r="G546" s="35" t="s">
        <v>105</v>
      </c>
      <c r="H546" s="37">
        <v>31</v>
      </c>
      <c r="I546" s="46" t="s">
        <v>552</v>
      </c>
      <c r="J546" s="50"/>
      <c r="K546" s="81">
        <f t="shared" si="32"/>
        <v>1</v>
      </c>
      <c r="L546" s="81">
        <v>2</v>
      </c>
      <c r="M546" s="81">
        <f t="shared" si="33"/>
        <v>1</v>
      </c>
      <c r="N546" s="81" t="str">
        <f t="shared" si="34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('1','E0000545','ຫົວດຸ້ຍ ດອກໄຟປອ້ມ  ພ້ອມ ສະວິກປິດ/ເປີດ  ','','','','', '', '','','ອັນ',1,3,2,NOW(), 0, '0000-00-00 00:00:00', 0, '2',0,0 ); </v>
      </c>
      <c r="O546" s="81" t="str">
        <f t="shared" si="35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0,0,'31', 1, 1, 2, NOW(), 'ຮັບສິນຄ້າເຂົ້າໃໝ່', 'admin',' 0',0,0,0,'', '1','1','0000-00-00','-',NOW(),'-',NOW(),'-',NOW(),'1','1','','','');</v>
      </c>
    </row>
    <row r="547" spans="1:15" ht="20.100000000000001" customHeight="1">
      <c r="A547" s="41">
        <v>546</v>
      </c>
      <c r="B547" s="34" t="s">
        <v>127</v>
      </c>
      <c r="C547" s="41" t="s">
        <v>2719</v>
      </c>
      <c r="D547" s="45" t="s">
        <v>2247</v>
      </c>
      <c r="E547" s="46" t="s">
        <v>6</v>
      </c>
      <c r="F547" s="52">
        <v>0</v>
      </c>
      <c r="G547" s="35" t="s">
        <v>105</v>
      </c>
      <c r="H547" s="37">
        <v>18</v>
      </c>
      <c r="I547" s="46" t="s">
        <v>552</v>
      </c>
      <c r="J547" s="50"/>
      <c r="K547" s="81">
        <f t="shared" si="32"/>
        <v>1</v>
      </c>
      <c r="L547" s="81">
        <v>2</v>
      </c>
      <c r="M547" s="81">
        <f t="shared" si="33"/>
        <v>1</v>
      </c>
      <c r="N547" s="81" t="str">
        <f t="shared" si="34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('1','E0000546','ຫົວຕໍ່ສາຍໄຟຜູ້ ຫາງປາສຽບກົມ ຫຸ້ມຢາງ (ຫົວກົດ)     ສີແດງ    100ອັນ /ຖົງ  TLUG','','','','', '', '','','ຖົງ',1,3,2,NOW(), 0, '0000-00-00 00:00:00', 0, '2',0,0 ); </v>
      </c>
      <c r="O547" s="81" t="str">
        <f t="shared" si="35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0,0,'18', 1, 1, 2, NOW(), 'ຮັບສິນຄ້າເຂົ້າໃໝ່', 'admin',' 0',0,0,0,'', '1','1','0000-00-00','-',NOW(),'-',NOW(),'-',NOW(),'1','1','','','');</v>
      </c>
    </row>
    <row r="548" spans="1:15" ht="20.100000000000001" customHeight="1">
      <c r="A548" s="41">
        <v>547</v>
      </c>
      <c r="B548" s="34" t="s">
        <v>127</v>
      </c>
      <c r="C548" s="41" t="s">
        <v>2720</v>
      </c>
      <c r="D548" s="45" t="s">
        <v>2246</v>
      </c>
      <c r="E548" s="46" t="s">
        <v>6</v>
      </c>
      <c r="F548" s="52">
        <v>0</v>
      </c>
      <c r="G548" s="35" t="s">
        <v>105</v>
      </c>
      <c r="H548" s="37">
        <v>18</v>
      </c>
      <c r="I548" s="46" t="s">
        <v>552</v>
      </c>
      <c r="J548" s="50"/>
      <c r="K548" s="81">
        <f t="shared" si="32"/>
        <v>1</v>
      </c>
      <c r="L548" s="81">
        <v>2</v>
      </c>
      <c r="M548" s="81">
        <f t="shared" si="33"/>
        <v>1</v>
      </c>
      <c r="N548" s="81" t="str">
        <f t="shared" si="34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('1','E0000547','ຫົວຕໍ່ສາຍໄຟຜູ້ ຫາງປາສຽບກົມ ຫຸ້ມຢາງ (ຫົວກົດ)     ສີຟ້າ      100ອັນ /ຖົງ  TLUG','','','','', '', '','','ຖົງ',1,3,2,NOW(), 0, '0000-00-00 00:00:00', 0, '2',0,0 ); </v>
      </c>
      <c r="O548" s="81" t="str">
        <f t="shared" si="35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0,0,'18', 1, 1, 2, NOW(), 'ຮັບສິນຄ້າເຂົ້າໃໝ່', 'admin',' 0',0,0,0,'', '1','1','0000-00-00','-',NOW(),'-',NOW(),'-',NOW(),'1','1','','','');</v>
      </c>
    </row>
    <row r="549" spans="1:15" ht="20.100000000000001" customHeight="1">
      <c r="A549" s="41">
        <v>548</v>
      </c>
      <c r="B549" s="34" t="s">
        <v>127</v>
      </c>
      <c r="C549" s="41" t="s">
        <v>2721</v>
      </c>
      <c r="D549" s="45" t="s">
        <v>2242</v>
      </c>
      <c r="E549" s="46" t="s">
        <v>6</v>
      </c>
      <c r="F549" s="52">
        <v>0</v>
      </c>
      <c r="G549" s="35" t="s">
        <v>105</v>
      </c>
      <c r="H549" s="37">
        <v>18</v>
      </c>
      <c r="I549" s="46" t="s">
        <v>552</v>
      </c>
      <c r="J549" s="50"/>
      <c r="K549" s="81">
        <f t="shared" si="32"/>
        <v>1</v>
      </c>
      <c r="L549" s="81">
        <v>2</v>
      </c>
      <c r="M549" s="81">
        <f t="shared" si="33"/>
        <v>1</v>
      </c>
      <c r="N549" s="81" t="str">
        <f t="shared" si="34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('1','E0000548','ຫົວຕໍ່ສາຍໄຟແມ່ ຫາງປາສຽບກົມ ຫຸ້ມຢາງ (ຫົວກົດ)   ສີແດງ     100ອັນ /ຖົງ  TLUG','','','','', '', '','','ຖົງ',1,3,2,NOW(), 0, '0000-00-00 00:00:00', 0, '2',0,0 ); </v>
      </c>
      <c r="O549" s="81" t="str">
        <f t="shared" si="35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0,0,'18', 1, 1, 2, NOW(), 'ຮັບສິນຄ້າເຂົ້າໃໝ່', 'admin',' 0',0,0,0,'', '1','1','0000-00-00','-',NOW(),'-',NOW(),'-',NOW(),'1','1','','','');</v>
      </c>
    </row>
    <row r="550" spans="1:15" ht="20.100000000000001" customHeight="1">
      <c r="A550" s="41">
        <v>549</v>
      </c>
      <c r="B550" s="34" t="s">
        <v>127</v>
      </c>
      <c r="C550" s="41" t="s">
        <v>2722</v>
      </c>
      <c r="D550" s="45" t="s">
        <v>2243</v>
      </c>
      <c r="E550" s="46" t="s">
        <v>6</v>
      </c>
      <c r="F550" s="52">
        <v>0</v>
      </c>
      <c r="G550" s="35" t="s">
        <v>105</v>
      </c>
      <c r="H550" s="37">
        <v>14</v>
      </c>
      <c r="I550" s="46" t="s">
        <v>552</v>
      </c>
      <c r="J550" s="50"/>
      <c r="K550" s="81">
        <f t="shared" si="32"/>
        <v>1</v>
      </c>
      <c r="L550" s="81">
        <v>2</v>
      </c>
      <c r="M550" s="81">
        <f t="shared" si="33"/>
        <v>1</v>
      </c>
      <c r="N550" s="81" t="str">
        <f t="shared" si="34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('1','E0000549','ຫົວຕໍ່ສາຍໄຟແມ່ ຫາງປາສຽບກົມ ຫຸ້ມຢາງ (ຫົວກົດ)   ສີຟ້າ      100ອັນ /ຖົງ  TLUG','','','','', '', '','','ຖົງ',1,3,2,NOW(), 0, '0000-00-00 00:00:00', 0, '2',0,0 ); </v>
      </c>
      <c r="O550" s="81" t="str">
        <f t="shared" si="35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0,0,'14', 1, 1, 2, NOW(), 'ຮັບສິນຄ້າເຂົ້າໃໝ່', 'admin',' 0',0,0,0,'', '1','1','0000-00-00','-',NOW(),'-',NOW(),'-',NOW(),'1','1','','','');</v>
      </c>
    </row>
    <row r="551" spans="1:15" ht="20.100000000000001" customHeight="1">
      <c r="A551" s="41">
        <v>550</v>
      </c>
      <c r="B551" s="34" t="s">
        <v>127</v>
      </c>
      <c r="C551" s="41" t="s">
        <v>2723</v>
      </c>
      <c r="D551" s="45" t="s">
        <v>2244</v>
      </c>
      <c r="E551" s="46" t="s">
        <v>6</v>
      </c>
      <c r="F551" s="52">
        <v>0</v>
      </c>
      <c r="G551" s="35" t="s">
        <v>105</v>
      </c>
      <c r="H551" s="37">
        <v>5</v>
      </c>
      <c r="I551" s="46" t="s">
        <v>552</v>
      </c>
      <c r="J551" s="50"/>
      <c r="K551" s="81">
        <f t="shared" si="32"/>
        <v>1</v>
      </c>
      <c r="L551" s="81">
        <v>2</v>
      </c>
      <c r="M551" s="81">
        <f t="shared" si="33"/>
        <v>1</v>
      </c>
      <c r="N551" s="81" t="str">
        <f t="shared" si="34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('1','E0000550','ຫົວຕໍ່ສາຍໄຟຜູ້ ຫາງປາສຽບແປ ຫຸ້ມຢາງ (ຫົວກົດ)     ສີຟ້າ       100ອັນ /ຖົງ  TLUG','','','','', '', '','','ຖົງ',1,3,2,NOW(), 0, '0000-00-00 00:00:00', 0, '2',0,0 ); </v>
      </c>
      <c r="O551" s="81" t="str">
        <f t="shared" si="35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0,0,'5', 1, 1, 2, NOW(), 'ຮັບສິນຄ້າເຂົ້າໃໝ່', 'admin',' 0',0,0,0,'', '1','1','0000-00-00','-',NOW(),'-',NOW(),'-',NOW(),'1','1','','','');</v>
      </c>
    </row>
    <row r="552" spans="1:15" ht="20.100000000000001" customHeight="1">
      <c r="A552" s="41">
        <v>551</v>
      </c>
      <c r="B552" s="34" t="s">
        <v>127</v>
      </c>
      <c r="C552" s="41" t="s">
        <v>2724</v>
      </c>
      <c r="D552" s="45" t="s">
        <v>2245</v>
      </c>
      <c r="E552" s="46" t="s">
        <v>6</v>
      </c>
      <c r="F552" s="52">
        <v>0</v>
      </c>
      <c r="G552" s="35" t="s">
        <v>105</v>
      </c>
      <c r="H552" s="37">
        <v>4</v>
      </c>
      <c r="I552" s="46" t="s">
        <v>552</v>
      </c>
      <c r="J552" s="50"/>
      <c r="K552" s="81">
        <f t="shared" si="32"/>
        <v>1</v>
      </c>
      <c r="L552" s="81">
        <v>2</v>
      </c>
      <c r="M552" s="81">
        <f t="shared" si="33"/>
        <v>1</v>
      </c>
      <c r="N552" s="81" t="str">
        <f t="shared" si="34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('1','E0000551','ຫົວຕໍ່ສາຍໄຟແມ່ ຫາງປາສຽບແປ ຫຸ້ມຢາງ (ຫົວກົດ)   ສີຟ້າ       100ອັນ /ຖົງ  TLUG','','','','', '', '','','ຖົງ',1,3,2,NOW(), 0, '0000-00-00 00:00:00', 0, '2',0,0 ); </v>
      </c>
      <c r="O552" s="81" t="str">
        <f t="shared" si="35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0,0,'4', 1, 1, 2, NOW(), 'ຮັບສິນຄ້າເຂົ້າໃໝ່', 'admin',' 0',0,0,0,'', '1','1','0000-00-00','-',NOW(),'-',NOW(),'-',NOW(),'1','1','','','');</v>
      </c>
    </row>
    <row r="553" spans="1:15" ht="20.100000000000001" customHeight="1">
      <c r="A553" s="41">
        <v>552</v>
      </c>
      <c r="B553" s="34" t="s">
        <v>127</v>
      </c>
      <c r="C553" s="41" t="s">
        <v>2725</v>
      </c>
      <c r="D553" s="45" t="s">
        <v>1795</v>
      </c>
      <c r="E553" s="46" t="s">
        <v>6</v>
      </c>
      <c r="F553" s="48">
        <v>187600</v>
      </c>
      <c r="G553" s="35" t="s">
        <v>105</v>
      </c>
      <c r="H553" s="36">
        <v>1</v>
      </c>
      <c r="I553" s="46" t="s">
        <v>570</v>
      </c>
      <c r="J553" s="50"/>
      <c r="K553" s="81">
        <f t="shared" si="32"/>
        <v>4</v>
      </c>
      <c r="L553" s="81">
        <v>2</v>
      </c>
      <c r="M553" s="81">
        <f t="shared" si="33"/>
        <v>1</v>
      </c>
      <c r="N553" s="81" t="str">
        <f t="shared" si="34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('4','E0000552','ຫາງປາແງ່ມ  VF5.5 (6y) ສຳລັບສາຍເບີ 6  100ອັນ/ຖົງ','','','','', '', '','','ຖົງ',1,3,2,NOW(), 0, '0000-00-00 00:00:00', 0, '2',0,0 ); </v>
      </c>
      <c r="O553" s="81" t="str">
        <f t="shared" si="35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'4', '2024-04-10', (SELECT MAX(materialID) as materialID FROM tb_material WHERE info_id= '4'), 0,0,'1', 1, 1, 2, NOW(), 'ຮັບສິນຄ້າເຂົ້າໃໝ່', 'admin',' 187600',0,0,0,'', '1','1','0000-00-00','-',NOW(),'-',NOW(),'-',NOW(),'1','1','','','');</v>
      </c>
    </row>
    <row r="554" spans="1:15" ht="20.100000000000001" customHeight="1">
      <c r="A554" s="41">
        <v>553</v>
      </c>
      <c r="B554" s="34" t="s">
        <v>127</v>
      </c>
      <c r="C554" s="41" t="s">
        <v>2726</v>
      </c>
      <c r="D554" s="45" t="s">
        <v>4417</v>
      </c>
      <c r="E554" s="46" t="s">
        <v>6</v>
      </c>
      <c r="F554" s="52">
        <v>0</v>
      </c>
      <c r="G554" s="35" t="s">
        <v>105</v>
      </c>
      <c r="H554" s="37">
        <v>55</v>
      </c>
      <c r="I554" s="46" t="s">
        <v>552</v>
      </c>
      <c r="J554" s="50"/>
      <c r="K554" s="81">
        <f t="shared" si="32"/>
        <v>1</v>
      </c>
      <c r="L554" s="81">
        <v>2</v>
      </c>
      <c r="M554" s="81">
        <f t="shared" si="33"/>
        <v>1</v>
      </c>
      <c r="N554" s="81" t="str">
        <f t="shared" si="34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('1','E0000553','ຫາງປາແງ່ມຫຸ້ມຢາງ (ຫົວກົດ)  ສີແດງ    100ອັນ /ຖົງ  TLUG','','','','', '', '','','ຖົງ',1,3,2,NOW(), 0, '0000-00-00 00:00:00', 0, '2',0,0 ); </v>
      </c>
      <c r="O554" s="81" t="str">
        <f t="shared" si="35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0,0,'55', 1, 1, 2, NOW(), 'ຮັບສິນຄ້າເຂົ້າໃໝ່', 'admin',' 0',0,0,0,'', '1','1','0000-00-00','-',NOW(),'-',NOW(),'-',NOW(),'1','1','','','');</v>
      </c>
    </row>
    <row r="555" spans="1:15" ht="20.100000000000001" customHeight="1">
      <c r="A555" s="41">
        <v>554</v>
      </c>
      <c r="B555" s="34" t="s">
        <v>127</v>
      </c>
      <c r="C555" s="41" t="s">
        <v>2727</v>
      </c>
      <c r="D555" s="45" t="s">
        <v>1794</v>
      </c>
      <c r="E555" s="46" t="s">
        <v>4</v>
      </c>
      <c r="F555" s="52">
        <v>0</v>
      </c>
      <c r="G555" s="35" t="s">
        <v>105</v>
      </c>
      <c r="H555" s="37">
        <v>111</v>
      </c>
      <c r="I555" s="46" t="s">
        <v>552</v>
      </c>
      <c r="J555" s="50"/>
      <c r="K555" s="81">
        <f t="shared" si="32"/>
        <v>1</v>
      </c>
      <c r="L555" s="81">
        <v>2</v>
      </c>
      <c r="M555" s="81">
        <f t="shared" si="33"/>
        <v>1</v>
      </c>
      <c r="N555" s="81" t="str">
        <f t="shared" si="34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('1','E0000554','ຫາງປາ (ຫົວກົດ)  CL-185 -14','','','','', '', '','','ອັນ',1,3,2,NOW(), 0, '0000-00-00 00:00:00', 0, '2',0,0 ); </v>
      </c>
      <c r="O555" s="81" t="str">
        <f t="shared" si="35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0,0,'111', 1, 1, 2, NOW(), 'ຮັບສິນຄ້າເຂົ້າໃໝ່', 'admin',' 0',0,0,0,'', '1','1','0000-00-00','-',NOW(),'-',NOW(),'-',NOW(),'1','1','','','');</v>
      </c>
    </row>
    <row r="556" spans="1:15" ht="20.100000000000001" customHeight="1">
      <c r="A556" s="41">
        <v>555</v>
      </c>
      <c r="B556" s="34" t="s">
        <v>127</v>
      </c>
      <c r="C556" s="41" t="s">
        <v>2728</v>
      </c>
      <c r="D556" s="45" t="s">
        <v>1793</v>
      </c>
      <c r="E556" s="46" t="s">
        <v>4</v>
      </c>
      <c r="F556" s="52">
        <v>0</v>
      </c>
      <c r="G556" s="35" t="s">
        <v>105</v>
      </c>
      <c r="H556" s="37">
        <v>60</v>
      </c>
      <c r="I556" s="46" t="s">
        <v>552</v>
      </c>
      <c r="J556" s="50"/>
      <c r="K556" s="81">
        <f t="shared" si="32"/>
        <v>1</v>
      </c>
      <c r="L556" s="81">
        <v>2</v>
      </c>
      <c r="M556" s="81">
        <f t="shared" si="33"/>
        <v>1</v>
      </c>
      <c r="N556" s="81" t="str">
        <f t="shared" si="34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('1','E0000555','ຫາງປາ (ຫົວກົດ)  CL-150 -14','','','','', '', '','','ອັນ',1,3,2,NOW(), 0, '0000-00-00 00:00:00', 0, '2',0,0 ); </v>
      </c>
      <c r="O556" s="81" t="str">
        <f t="shared" si="35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0,0,'60', 1, 1, 2, NOW(), 'ຮັບສິນຄ້າເຂົ້າໃໝ່', 'admin',' 0',0,0,0,'', '1','1','0000-00-00','-',NOW(),'-',NOW(),'-',NOW(),'1','1','','','');</v>
      </c>
    </row>
    <row r="557" spans="1:15" ht="20.100000000000001" customHeight="1">
      <c r="A557" s="41">
        <v>556</v>
      </c>
      <c r="B557" s="34" t="s">
        <v>127</v>
      </c>
      <c r="C557" s="41" t="s">
        <v>2729</v>
      </c>
      <c r="D557" s="45" t="s">
        <v>1792</v>
      </c>
      <c r="E557" s="46" t="s">
        <v>4</v>
      </c>
      <c r="F557" s="52">
        <v>0</v>
      </c>
      <c r="G557" s="35" t="s">
        <v>105</v>
      </c>
      <c r="H557" s="37">
        <v>93</v>
      </c>
      <c r="I557" s="46" t="s">
        <v>552</v>
      </c>
      <c r="J557" s="50"/>
      <c r="K557" s="81">
        <f t="shared" si="32"/>
        <v>1</v>
      </c>
      <c r="L557" s="81">
        <v>2</v>
      </c>
      <c r="M557" s="81">
        <f t="shared" si="33"/>
        <v>1</v>
      </c>
      <c r="N557" s="81" t="str">
        <f t="shared" si="34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('1','E0000556','ຫາງປາ (ຫົວກົດ)  CL-120 -14','','','','', '', '','','ອັນ',1,3,2,NOW(), 0, '0000-00-00 00:00:00', 0, '2',0,0 ); </v>
      </c>
      <c r="O557" s="81" t="str">
        <f t="shared" si="35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0,0,'93', 1, 1, 2, NOW(), 'ຮັບສິນຄ້າເຂົ້າໃໝ່', 'admin',' 0',0,0,0,'', '1','1','0000-00-00','-',NOW(),'-',NOW(),'-',NOW(),'1','1','','','');</v>
      </c>
    </row>
    <row r="558" spans="1:15" ht="20.100000000000001" customHeight="1">
      <c r="A558" s="41">
        <v>557</v>
      </c>
      <c r="B558" s="34" t="s">
        <v>127</v>
      </c>
      <c r="C558" s="41" t="s">
        <v>2730</v>
      </c>
      <c r="D558" s="45" t="s">
        <v>1791</v>
      </c>
      <c r="E558" s="46" t="s">
        <v>4</v>
      </c>
      <c r="F558" s="52">
        <v>0</v>
      </c>
      <c r="G558" s="35" t="s">
        <v>105</v>
      </c>
      <c r="H558" s="37">
        <v>22</v>
      </c>
      <c r="I558" s="46" t="s">
        <v>552</v>
      </c>
      <c r="J558" s="50"/>
      <c r="K558" s="81">
        <f t="shared" si="32"/>
        <v>1</v>
      </c>
      <c r="L558" s="81">
        <v>2</v>
      </c>
      <c r="M558" s="81">
        <f t="shared" si="33"/>
        <v>1</v>
      </c>
      <c r="N558" s="81" t="str">
        <f t="shared" si="34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('1','E0000557','ຫາງປາ (ຫົວກົດ)  CL-150 -12','','','','', '', '','','ອັນ',1,3,2,NOW(), 0, '0000-00-00 00:00:00', 0, '2',0,0 ); </v>
      </c>
      <c r="O558" s="81" t="str">
        <f t="shared" si="35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0,0,'22', 1, 1, 2, NOW(), 'ຮັບສິນຄ້າເຂົ້າໃໝ່', 'admin',' 0',0,0,0,'', '1','1','0000-00-00','-',NOW(),'-',NOW(),'-',NOW(),'1','1','','','');</v>
      </c>
    </row>
    <row r="559" spans="1:15" ht="20.100000000000001" customHeight="1">
      <c r="A559" s="41">
        <v>558</v>
      </c>
      <c r="B559" s="34" t="s">
        <v>127</v>
      </c>
      <c r="C559" s="41" t="s">
        <v>2731</v>
      </c>
      <c r="D559" s="45" t="s">
        <v>1790</v>
      </c>
      <c r="E559" s="46" t="s">
        <v>4</v>
      </c>
      <c r="F559" s="52">
        <v>0</v>
      </c>
      <c r="G559" s="35" t="s">
        <v>105</v>
      </c>
      <c r="H559" s="37">
        <v>60</v>
      </c>
      <c r="I559" s="46" t="s">
        <v>552</v>
      </c>
      <c r="J559" s="50"/>
      <c r="K559" s="81">
        <f t="shared" si="32"/>
        <v>1</v>
      </c>
      <c r="L559" s="81">
        <v>2</v>
      </c>
      <c r="M559" s="81">
        <f t="shared" si="33"/>
        <v>1</v>
      </c>
      <c r="N559" s="81" t="str">
        <f t="shared" si="34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('1','E0000558','ຫາງປາ (ຫົວກົດ)  CL- 95 -12','','','','', '', '','','ອັນ',1,3,2,NOW(), 0, '0000-00-00 00:00:00', 0, '2',0,0 ); </v>
      </c>
      <c r="O559" s="81" t="str">
        <f t="shared" si="35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0,0,'60', 1, 1, 2, NOW(), 'ຮັບສິນຄ້າເຂົ້າໃໝ່', 'admin',' 0',0,0,0,'', '1','1','0000-00-00','-',NOW(),'-',NOW(),'-',NOW(),'1','1','','','');</v>
      </c>
    </row>
    <row r="560" spans="1:15" ht="20.100000000000001" customHeight="1">
      <c r="A560" s="41">
        <v>559</v>
      </c>
      <c r="B560" s="34" t="s">
        <v>127</v>
      </c>
      <c r="C560" s="41" t="s">
        <v>2732</v>
      </c>
      <c r="D560" s="45" t="s">
        <v>1789</v>
      </c>
      <c r="E560" s="46" t="s">
        <v>4</v>
      </c>
      <c r="F560" s="52">
        <v>0</v>
      </c>
      <c r="G560" s="35" t="s">
        <v>105</v>
      </c>
      <c r="H560" s="37">
        <v>30</v>
      </c>
      <c r="I560" s="46" t="s">
        <v>552</v>
      </c>
      <c r="J560" s="50"/>
      <c r="K560" s="81">
        <f t="shared" si="32"/>
        <v>1</v>
      </c>
      <c r="L560" s="81">
        <v>2</v>
      </c>
      <c r="M560" s="81">
        <f t="shared" si="33"/>
        <v>1</v>
      </c>
      <c r="N560" s="81" t="str">
        <f t="shared" si="34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('1','E0000559','ຫາງປາ (ຫົວກົດ)  SC-150 -14','','','','', '', '','','ອັນ',1,3,2,NOW(), 0, '0000-00-00 00:00:00', 0, '2',0,0 ); </v>
      </c>
      <c r="O560" s="81" t="str">
        <f t="shared" si="35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0,0,'30', 1, 1, 2, NOW(), 'ຮັບສິນຄ້າເຂົ້າໃໝ່', 'admin',' 0',0,0,0,'', '1','1','0000-00-00','-',NOW(),'-',NOW(),'-',NOW(),'1','1','','','');</v>
      </c>
    </row>
    <row r="561" spans="1:15" ht="20.100000000000001" customHeight="1">
      <c r="A561" s="41">
        <v>560</v>
      </c>
      <c r="B561" s="34" t="s">
        <v>127</v>
      </c>
      <c r="C561" s="41" t="s">
        <v>2733</v>
      </c>
      <c r="D561" s="45" t="s">
        <v>1788</v>
      </c>
      <c r="E561" s="46" t="s">
        <v>4</v>
      </c>
      <c r="F561" s="52">
        <v>0</v>
      </c>
      <c r="G561" s="35" t="s">
        <v>105</v>
      </c>
      <c r="H561" s="37">
        <v>8</v>
      </c>
      <c r="I561" s="46" t="s">
        <v>552</v>
      </c>
      <c r="J561" s="50"/>
      <c r="K561" s="81">
        <f t="shared" si="32"/>
        <v>1</v>
      </c>
      <c r="L561" s="81">
        <v>2</v>
      </c>
      <c r="M561" s="81">
        <f t="shared" si="33"/>
        <v>1</v>
      </c>
      <c r="N561" s="81" t="str">
        <f t="shared" si="34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('1','E0000560','ຫາງປາ (ຫົວກົດ)  SC- 95 -12','','','','', '', '','','ອັນ',1,3,2,NOW(), 0, '0000-00-00 00:00:00', 0, '2',0,0 ); </v>
      </c>
      <c r="O561" s="81" t="str">
        <f t="shared" si="35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0,0,'8', 1, 1, 2, NOW(), 'ຮັບສິນຄ້າເຂົ້າໃໝ່', 'admin',' 0',0,0,0,'', '1','1','0000-00-00','-',NOW(),'-',NOW(),'-',NOW(),'1','1','','','');</v>
      </c>
    </row>
    <row r="562" spans="1:15" ht="20.100000000000001" customHeight="1">
      <c r="A562" s="41">
        <v>561</v>
      </c>
      <c r="B562" s="34" t="s">
        <v>127</v>
      </c>
      <c r="C562" s="41" t="s">
        <v>2734</v>
      </c>
      <c r="D562" s="45" t="s">
        <v>1787</v>
      </c>
      <c r="E562" s="46" t="s">
        <v>4</v>
      </c>
      <c r="F562" s="52">
        <v>0</v>
      </c>
      <c r="G562" s="35" t="s">
        <v>105</v>
      </c>
      <c r="H562" s="37">
        <v>16</v>
      </c>
      <c r="I562" s="46" t="s">
        <v>552</v>
      </c>
      <c r="J562" s="50"/>
      <c r="K562" s="81">
        <f t="shared" si="32"/>
        <v>1</v>
      </c>
      <c r="L562" s="81">
        <v>2</v>
      </c>
      <c r="M562" s="81">
        <f t="shared" si="33"/>
        <v>1</v>
      </c>
      <c r="N562" s="81" t="str">
        <f t="shared" si="34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('1','E0000561','ຫາງປາ (ຫົວກົດ)  240 -16','','','','', '', '','','ອັນ',1,3,2,NOW(), 0, '0000-00-00 00:00:00', 0, '2',0,0 ); </v>
      </c>
      <c r="O562" s="81" t="str">
        <f t="shared" si="35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0,0,'16', 1, 1, 2, NOW(), 'ຮັບສິນຄ້າເຂົ້າໃໝ່', 'admin',' 0',0,0,0,'', '1','1','0000-00-00','-',NOW(),'-',NOW(),'-',NOW(),'1','1','','','');</v>
      </c>
    </row>
    <row r="563" spans="1:15" ht="20.100000000000001" customHeight="1">
      <c r="A563" s="41">
        <v>562</v>
      </c>
      <c r="B563" s="34" t="s">
        <v>127</v>
      </c>
      <c r="C563" s="41" t="s">
        <v>2735</v>
      </c>
      <c r="D563" s="45" t="s">
        <v>1786</v>
      </c>
      <c r="E563" s="46" t="s">
        <v>4</v>
      </c>
      <c r="F563" s="52">
        <v>0</v>
      </c>
      <c r="G563" s="35" t="s">
        <v>105</v>
      </c>
      <c r="H563" s="37">
        <v>19</v>
      </c>
      <c r="I563" s="46" t="s">
        <v>552</v>
      </c>
      <c r="J563" s="50"/>
      <c r="K563" s="81">
        <f t="shared" si="32"/>
        <v>1</v>
      </c>
      <c r="L563" s="81">
        <v>2</v>
      </c>
      <c r="M563" s="81">
        <f t="shared" si="33"/>
        <v>1</v>
      </c>
      <c r="N563" s="81" t="str">
        <f t="shared" si="34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('1','E0000562','ຫາງປາ (ຫົວກົດ)  240 -14','','','','', '', '','','ອັນ',1,3,2,NOW(), 0, '0000-00-00 00:00:00', 0, '2',0,0 ); </v>
      </c>
      <c r="O563" s="81" t="str">
        <f t="shared" si="35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0,0,'19', 1, 1, 2, NOW(), 'ຮັບສິນຄ້າເຂົ້າໃໝ່', 'admin',' 0',0,0,0,'', '1','1','0000-00-00','-',NOW(),'-',NOW(),'-',NOW(),'1','1','','','');</v>
      </c>
    </row>
    <row r="564" spans="1:15" ht="20.100000000000001" customHeight="1">
      <c r="A564" s="41">
        <v>563</v>
      </c>
      <c r="B564" s="34" t="s">
        <v>127</v>
      </c>
      <c r="C564" s="41" t="s">
        <v>2736</v>
      </c>
      <c r="D564" s="45" t="s">
        <v>1771</v>
      </c>
      <c r="E564" s="46" t="s">
        <v>4</v>
      </c>
      <c r="F564" s="52">
        <v>0</v>
      </c>
      <c r="G564" s="35" t="s">
        <v>105</v>
      </c>
      <c r="H564" s="37">
        <v>29</v>
      </c>
      <c r="I564" s="46" t="s">
        <v>552</v>
      </c>
      <c r="J564" s="50"/>
      <c r="K564" s="81">
        <f t="shared" si="32"/>
        <v>1</v>
      </c>
      <c r="L564" s="81">
        <v>2</v>
      </c>
      <c r="M564" s="81">
        <f t="shared" si="33"/>
        <v>1</v>
      </c>
      <c r="N564" s="81" t="str">
        <f t="shared" si="34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('1','E0000563','ອຸປະກອນມໍເຕີ້ປະຕູມ້ວນ M 800 D-BA','','','','', '', '','','ອັນ',1,3,2,NOW(), 0, '0000-00-00 00:00:00', 0, '2',0,0 ); </v>
      </c>
      <c r="O564" s="81" t="str">
        <f t="shared" si="35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0,0,'29', 1, 1, 2, NOW(), 'ຮັບສິນຄ້າເຂົ້າໃໝ່', 'admin',' 0',0,0,0,'', '1','1','0000-00-00','-',NOW(),'-',NOW(),'-',NOW(),'1','1','','','');</v>
      </c>
    </row>
    <row r="565" spans="1:15" ht="20.100000000000001" customHeight="1">
      <c r="A565" s="41">
        <v>564</v>
      </c>
      <c r="B565" s="34" t="s">
        <v>127</v>
      </c>
      <c r="C565" s="41" t="s">
        <v>2737</v>
      </c>
      <c r="D565" s="45" t="s">
        <v>1770</v>
      </c>
      <c r="E565" s="46" t="s">
        <v>4</v>
      </c>
      <c r="F565" s="52">
        <v>0</v>
      </c>
      <c r="G565" s="35" t="s">
        <v>105</v>
      </c>
      <c r="H565" s="37">
        <v>4</v>
      </c>
      <c r="I565" s="46" t="s">
        <v>552</v>
      </c>
      <c r="J565" s="50"/>
      <c r="K565" s="81">
        <f t="shared" si="32"/>
        <v>1</v>
      </c>
      <c r="L565" s="81">
        <v>2</v>
      </c>
      <c r="M565" s="81">
        <f t="shared" si="33"/>
        <v>1</v>
      </c>
      <c r="N565" s="81" t="str">
        <f t="shared" si="34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('1','E0000564','ອຸປະກອນມໍເຕີ້ປະຕູມ້ວນ M 600 D-2','','','','', '', '','','ອັນ',1,3,2,NOW(), 0, '0000-00-00 00:00:00', 0, '2',0,0 ); </v>
      </c>
      <c r="O565" s="81" t="str">
        <f t="shared" si="35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0,0,'4', 1, 1, 2, NOW(), 'ຮັບສິນຄ້າເຂົ້າໃໝ່', 'admin',' 0',0,0,0,'', '1','1','0000-00-00','-',NOW(),'-',NOW(),'-',NOW(),'1','1','','','');</v>
      </c>
    </row>
    <row r="566" spans="1:15" ht="20.100000000000001" customHeight="1">
      <c r="A566" s="41">
        <v>565</v>
      </c>
      <c r="B566" s="34" t="s">
        <v>127</v>
      </c>
      <c r="C566" s="41" t="s">
        <v>2738</v>
      </c>
      <c r="D566" s="45" t="s">
        <v>1769</v>
      </c>
      <c r="E566" s="46" t="s">
        <v>19</v>
      </c>
      <c r="F566" s="52">
        <v>0</v>
      </c>
      <c r="G566" s="35" t="s">
        <v>105</v>
      </c>
      <c r="H566" s="37">
        <v>1</v>
      </c>
      <c r="I566" s="46" t="s">
        <v>552</v>
      </c>
      <c r="J566" s="50"/>
      <c r="K566" s="81">
        <f t="shared" si="32"/>
        <v>1</v>
      </c>
      <c r="L566" s="81">
        <v>2</v>
      </c>
      <c r="M566" s="81">
        <f t="shared" si="33"/>
        <v>1</v>
      </c>
      <c r="N566" s="81" t="str">
        <f t="shared" si="34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('1','E0000565','ອຸປະກອນມໍເຕີ້ປະຕູມ້ວນ 400 - 600KG','','','','', '', '','','ຊຸດ',1,3,2,NOW(), 0, '0000-00-00 00:00:00', 0, '2',0,0 ); </v>
      </c>
      <c r="O566" s="81" t="str">
        <f t="shared" si="35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567" spans="1:15" ht="20.100000000000001" customHeight="1">
      <c r="A567" s="41">
        <v>566</v>
      </c>
      <c r="B567" s="34" t="s">
        <v>127</v>
      </c>
      <c r="C567" s="41" t="s">
        <v>2739</v>
      </c>
      <c r="D567" s="45" t="s">
        <v>1768</v>
      </c>
      <c r="E567" s="46" t="s">
        <v>19</v>
      </c>
      <c r="F567" s="52">
        <v>0</v>
      </c>
      <c r="G567" s="35" t="s">
        <v>105</v>
      </c>
      <c r="H567" s="37">
        <v>1</v>
      </c>
      <c r="I567" s="46" t="s">
        <v>552</v>
      </c>
      <c r="J567" s="50"/>
      <c r="K567" s="81">
        <f t="shared" si="32"/>
        <v>1</v>
      </c>
      <c r="L567" s="81">
        <v>2</v>
      </c>
      <c r="M567" s="81">
        <f t="shared" si="33"/>
        <v>1</v>
      </c>
      <c r="N567" s="81" t="str">
        <f t="shared" si="34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('1','E0000566','ອຸປະກອນມໍເຕີ້ປະຕູມ້ວນ 800 - 1500KG','','','','', '', '','','ຊຸດ',1,3,2,NOW(), 0, '0000-00-00 00:00:00', 0, '2',0,0 ); </v>
      </c>
      <c r="O567" s="81" t="str">
        <f t="shared" si="35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568" spans="1:15" ht="20.100000000000001" customHeight="1">
      <c r="A568" s="41">
        <v>567</v>
      </c>
      <c r="B568" s="34" t="s">
        <v>127</v>
      </c>
      <c r="C568" s="41" t="s">
        <v>2740</v>
      </c>
      <c r="D568" s="45" t="s">
        <v>1760</v>
      </c>
      <c r="E568" s="46" t="s">
        <v>19</v>
      </c>
      <c r="F568" s="52">
        <v>0</v>
      </c>
      <c r="G568" s="35" t="s">
        <v>105</v>
      </c>
      <c r="H568" s="37">
        <v>2</v>
      </c>
      <c r="I568" s="46" t="s">
        <v>552</v>
      </c>
      <c r="J568" s="50"/>
      <c r="K568" s="81">
        <f t="shared" si="32"/>
        <v>1</v>
      </c>
      <c r="L568" s="81">
        <v>2</v>
      </c>
      <c r="M568" s="81">
        <f t="shared" si="33"/>
        <v>1</v>
      </c>
      <c r="N568" s="81" t="str">
        <f t="shared" si="34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('1','E0000567','ໂອເວີເຟດ Multifunction 3 phase RMS monitoring relay','','','','', '', '','','ຊຸດ',1,3,2,NOW(), 0, '0000-00-00 00:00:00', 0, '2',0,0 ); </v>
      </c>
      <c r="O568" s="81" t="str">
        <f t="shared" si="35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0,0,'2', 1, 1, 2, NOW(), 'ຮັບສິນຄ້າເຂົ້າໃໝ່', 'admin',' 0',0,0,0,'', '1','1','0000-00-00','-',NOW(),'-',NOW(),'-',NOW(),'1','1','','','');</v>
      </c>
    </row>
    <row r="569" spans="1:15" ht="20.100000000000001" customHeight="1">
      <c r="A569" s="41">
        <v>568</v>
      </c>
      <c r="B569" s="34" t="s">
        <v>127</v>
      </c>
      <c r="C569" s="41" t="s">
        <v>2741</v>
      </c>
      <c r="D569" s="45" t="s">
        <v>1767</v>
      </c>
      <c r="E569" s="46" t="s">
        <v>4</v>
      </c>
      <c r="F569" s="52">
        <v>0</v>
      </c>
      <c r="G569" s="35" t="s">
        <v>105</v>
      </c>
      <c r="H569" s="37">
        <v>2</v>
      </c>
      <c r="I569" s="46" t="s">
        <v>552</v>
      </c>
      <c r="J569" s="50"/>
      <c r="K569" s="81">
        <f t="shared" si="32"/>
        <v>1</v>
      </c>
      <c r="L569" s="81">
        <v>2</v>
      </c>
      <c r="M569" s="81">
        <f t="shared" si="33"/>
        <v>1</v>
      </c>
      <c r="N569" s="81" t="str">
        <f t="shared" si="34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('1','E0000568','ໂອເວີໂຫລດ ''Schneider Electric''  LRD08 TeSys - 034678','','','','', '', '','','ອັນ',1,3,2,NOW(), 0, '0000-00-00 00:00:00', 0, '2',0,0 ); </v>
      </c>
      <c r="O569" s="81" t="str">
        <f t="shared" si="35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0,0,'2', 1, 1, 2, NOW(), 'ຮັບສິນຄ້າເຂົ້າໃໝ່', 'admin',' 0',0,0,0,'', '1','1','0000-00-00','-',NOW(),'-',NOW(),'-',NOW(),'1','1','','','');</v>
      </c>
    </row>
    <row r="570" spans="1:15" ht="20.100000000000001" customHeight="1">
      <c r="A570" s="41">
        <v>569</v>
      </c>
      <c r="B570" s="34" t="s">
        <v>127</v>
      </c>
      <c r="C570" s="41" t="s">
        <v>2742</v>
      </c>
      <c r="D570" s="45" t="s">
        <v>1766</v>
      </c>
      <c r="E570" s="46" t="s">
        <v>4</v>
      </c>
      <c r="F570" s="52">
        <v>0</v>
      </c>
      <c r="G570" s="35" t="s">
        <v>105</v>
      </c>
      <c r="H570" s="37">
        <v>1</v>
      </c>
      <c r="I570" s="46" t="s">
        <v>552</v>
      </c>
      <c r="J570" s="50"/>
      <c r="K570" s="81">
        <f t="shared" si="32"/>
        <v>1</v>
      </c>
      <c r="L570" s="81">
        <v>2</v>
      </c>
      <c r="M570" s="81">
        <f t="shared" si="33"/>
        <v>1</v>
      </c>
      <c r="N570" s="81" t="str">
        <f t="shared" si="34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('1','E0000569','ໂອເວີໂຫລດ ''Schneider Electric''  LRD10 TeSys - 034679','','','','', '', '','','ອັນ',1,3,2,NOW(), 0, '0000-00-00 00:00:00', 0, '2',0,0 ); </v>
      </c>
      <c r="O570" s="81" t="str">
        <f t="shared" si="35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571" spans="1:15" ht="20.100000000000001" customHeight="1">
      <c r="A571" s="41">
        <v>570</v>
      </c>
      <c r="B571" s="34" t="s">
        <v>127</v>
      </c>
      <c r="C571" s="41" t="s">
        <v>2743</v>
      </c>
      <c r="D571" s="45" t="s">
        <v>1765</v>
      </c>
      <c r="E571" s="46" t="s">
        <v>4</v>
      </c>
      <c r="F571" s="52">
        <v>0</v>
      </c>
      <c r="G571" s="35" t="s">
        <v>105</v>
      </c>
      <c r="H571" s="37">
        <v>8</v>
      </c>
      <c r="I571" s="46" t="s">
        <v>552</v>
      </c>
      <c r="J571" s="50"/>
      <c r="K571" s="81">
        <f t="shared" si="32"/>
        <v>1</v>
      </c>
      <c r="L571" s="81">
        <v>2</v>
      </c>
      <c r="M571" s="81">
        <f t="shared" si="33"/>
        <v>1</v>
      </c>
      <c r="N571" s="81" t="str">
        <f t="shared" si="34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('1','E0000570','ໂອເວີໂຫລດ ''Schneider Electric''  LRD12 TeSys - 034680','','','','', '', '','','ອັນ',1,3,2,NOW(), 0, '0000-00-00 00:00:00', 0, '2',0,0 ); </v>
      </c>
      <c r="O571" s="81" t="str">
        <f t="shared" si="35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0,0,'8', 1, 1, 2, NOW(), 'ຮັບສິນຄ້າເຂົ້າໃໝ່', 'admin',' 0',0,0,0,'', '1','1','0000-00-00','-',NOW(),'-',NOW(),'-',NOW(),'1','1','','','');</v>
      </c>
    </row>
    <row r="572" spans="1:15" ht="20.100000000000001" customHeight="1">
      <c r="A572" s="41">
        <v>571</v>
      </c>
      <c r="B572" s="34" t="s">
        <v>127</v>
      </c>
      <c r="C572" s="41" t="s">
        <v>2744</v>
      </c>
      <c r="D572" s="45" t="s">
        <v>1764</v>
      </c>
      <c r="E572" s="46" t="s">
        <v>4</v>
      </c>
      <c r="F572" s="52">
        <v>0</v>
      </c>
      <c r="G572" s="35" t="s">
        <v>105</v>
      </c>
      <c r="H572" s="37">
        <v>7</v>
      </c>
      <c r="I572" s="46" t="s">
        <v>552</v>
      </c>
      <c r="J572" s="50"/>
      <c r="K572" s="81">
        <f t="shared" si="32"/>
        <v>1</v>
      </c>
      <c r="L572" s="81">
        <v>2</v>
      </c>
      <c r="M572" s="81">
        <f t="shared" si="33"/>
        <v>1</v>
      </c>
      <c r="N572" s="81" t="str">
        <f t="shared" si="34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('1','E0000571','ໂອເວີໂຫລດ ''Schneider Electric''  LRD16 TeSys - 034682','','','','', '', '','','ອັນ',1,3,2,NOW(), 0, '0000-00-00 00:00:00', 0, '2',0,0 ); </v>
      </c>
      <c r="O572" s="81" t="str">
        <f t="shared" si="35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0,0,'7', 1, 1, 2, NOW(), 'ຮັບສິນຄ້າເຂົ້າໃໝ່', 'admin',' 0',0,0,0,'', '1','1','0000-00-00','-',NOW(),'-',NOW(),'-',NOW(),'1','1','','','');</v>
      </c>
    </row>
    <row r="573" spans="1:15" ht="20.100000000000001" customHeight="1">
      <c r="A573" s="41">
        <v>572</v>
      </c>
      <c r="B573" s="34" t="s">
        <v>127</v>
      </c>
      <c r="C573" s="41" t="s">
        <v>2745</v>
      </c>
      <c r="D573" s="45" t="s">
        <v>1763</v>
      </c>
      <c r="E573" s="46" t="s">
        <v>4</v>
      </c>
      <c r="F573" s="52">
        <v>0</v>
      </c>
      <c r="G573" s="35" t="s">
        <v>105</v>
      </c>
      <c r="H573" s="37">
        <v>6</v>
      </c>
      <c r="I573" s="46" t="s">
        <v>552</v>
      </c>
      <c r="J573" s="50"/>
      <c r="K573" s="81">
        <f t="shared" si="32"/>
        <v>1</v>
      </c>
      <c r="L573" s="81">
        <v>2</v>
      </c>
      <c r="M573" s="81">
        <f t="shared" si="33"/>
        <v>1</v>
      </c>
      <c r="N573" s="81" t="str">
        <f t="shared" si="34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('1','E0000572','ໂອເວີໂຫລດ ''Schneider Electric''  LRD21 TeSys - 034683','','','','', '', '','','ອັນ',1,3,2,NOW(), 0, '0000-00-00 00:00:00', 0, '2',0,0 ); </v>
      </c>
      <c r="O573" s="81" t="str">
        <f t="shared" si="35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0,0,'6', 1, 1, 2, NOW(), 'ຮັບສິນຄ້າເຂົ້າໃໝ່', 'admin',' 0',0,0,0,'', '1','1','0000-00-00','-',NOW(),'-',NOW(),'-',NOW(),'1','1','','','');</v>
      </c>
    </row>
    <row r="574" spans="1:15" ht="20.100000000000001" customHeight="1">
      <c r="A574" s="41">
        <v>573</v>
      </c>
      <c r="B574" s="34" t="s">
        <v>127</v>
      </c>
      <c r="C574" s="41" t="s">
        <v>2746</v>
      </c>
      <c r="D574" s="45" t="s">
        <v>1762</v>
      </c>
      <c r="E574" s="46" t="s">
        <v>4</v>
      </c>
      <c r="F574" s="52">
        <v>0</v>
      </c>
      <c r="G574" s="35" t="s">
        <v>105</v>
      </c>
      <c r="H574" s="37">
        <v>1</v>
      </c>
      <c r="I574" s="46" t="s">
        <v>552</v>
      </c>
      <c r="J574" s="50"/>
      <c r="K574" s="81">
        <f t="shared" si="32"/>
        <v>1</v>
      </c>
      <c r="L574" s="81">
        <v>2</v>
      </c>
      <c r="M574" s="81">
        <f t="shared" si="33"/>
        <v>1</v>
      </c>
      <c r="N574" s="81" t="str">
        <f t="shared" si="34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('1','E0000573','ໂອເວີໂຫລດ ''Schneider Electric''  10A 690V','','','','', '', '','','ອັນ',1,3,2,NOW(), 0, '0000-00-00 00:00:00', 0, '2',0,0 ); </v>
      </c>
      <c r="O574" s="81" t="str">
        <f t="shared" si="35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575" spans="1:15" ht="20.100000000000001" customHeight="1">
      <c r="A575" s="41">
        <v>574</v>
      </c>
      <c r="B575" s="34" t="s">
        <v>127</v>
      </c>
      <c r="C575" s="41" t="s">
        <v>2747</v>
      </c>
      <c r="D575" s="45" t="s">
        <v>1761</v>
      </c>
      <c r="E575" s="46" t="s">
        <v>4</v>
      </c>
      <c r="F575" s="52">
        <v>0</v>
      </c>
      <c r="G575" s="35" t="s">
        <v>105</v>
      </c>
      <c r="H575" s="37">
        <v>1</v>
      </c>
      <c r="I575" s="46" t="s">
        <v>552</v>
      </c>
      <c r="J575" s="50"/>
      <c r="K575" s="81">
        <f t="shared" si="32"/>
        <v>1</v>
      </c>
      <c r="L575" s="81">
        <v>2</v>
      </c>
      <c r="M575" s="81">
        <f t="shared" si="33"/>
        <v>1</v>
      </c>
      <c r="N575" s="81" t="str">
        <f t="shared" si="34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('1','E0000574','ໂອເວີໂຫລດ ''Schneider Electric''  10A 1000V','','','','', '', '','','ອັນ',1,3,2,NOW(), 0, '0000-00-00 00:00:00', 0, '2',0,0 ); </v>
      </c>
      <c r="O575" s="81" t="str">
        <f t="shared" si="35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576" spans="1:15" ht="20.100000000000001" customHeight="1">
      <c r="A576" s="41">
        <v>575</v>
      </c>
      <c r="B576" s="34" t="s">
        <v>127</v>
      </c>
      <c r="C576" s="41" t="s">
        <v>2748</v>
      </c>
      <c r="D576" s="45" t="s">
        <v>2160</v>
      </c>
      <c r="E576" s="46" t="s">
        <v>4</v>
      </c>
      <c r="F576" s="52">
        <v>0</v>
      </c>
      <c r="G576" s="35" t="s">
        <v>105</v>
      </c>
      <c r="H576" s="37">
        <v>3</v>
      </c>
      <c r="I576" s="46" t="s">
        <v>552</v>
      </c>
      <c r="J576" s="50"/>
      <c r="K576" s="81">
        <f t="shared" si="32"/>
        <v>1</v>
      </c>
      <c r="L576" s="81">
        <v>2</v>
      </c>
      <c r="M576" s="81">
        <f t="shared" si="33"/>
        <v>1</v>
      </c>
      <c r="N576" s="81" t="str">
        <f t="shared" si="34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('1','E0000575','ໂອເວີໂຫລດ ''Electric'' CT GTH-22','','','','', '', '','','ອັນ',1,3,2,NOW(), 0, '0000-00-00 00:00:00', 0, '2',0,0 ); </v>
      </c>
      <c r="O576" s="81" t="str">
        <f t="shared" si="35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0,0,'3', 1, 1, 2, NOW(), 'ຮັບສິນຄ້າເຂົ້າໃໝ່', 'admin',' 0',0,0,0,'', '1','1','0000-00-00','-',NOW(),'-',NOW(),'-',NOW(),'1','1','','','');</v>
      </c>
    </row>
    <row r="577" spans="1:15" ht="20.100000000000001" customHeight="1">
      <c r="A577" s="41">
        <v>576</v>
      </c>
      <c r="B577" s="34" t="s">
        <v>127</v>
      </c>
      <c r="C577" s="41" t="s">
        <v>2749</v>
      </c>
      <c r="D577" s="45" t="s">
        <v>2161</v>
      </c>
      <c r="E577" s="46" t="s">
        <v>4</v>
      </c>
      <c r="F577" s="52">
        <v>0</v>
      </c>
      <c r="G577" s="35" t="s">
        <v>105</v>
      </c>
      <c r="H577" s="37">
        <v>2</v>
      </c>
      <c r="I577" s="46" t="s">
        <v>552</v>
      </c>
      <c r="J577" s="50"/>
      <c r="K577" s="81">
        <f t="shared" si="32"/>
        <v>1</v>
      </c>
      <c r="L577" s="81">
        <v>2</v>
      </c>
      <c r="M577" s="81">
        <f t="shared" si="33"/>
        <v>1</v>
      </c>
      <c r="N577" s="81" t="str">
        <f t="shared" si="34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('1','E0000576','ໂອເວີໂຫລດ ''MEC'' CT GTH-22','','','','', '', '','','ອັນ',1,3,2,NOW(), 0, '0000-00-00 00:00:00', 0, '2',0,0 ); </v>
      </c>
      <c r="O577" s="81" t="str">
        <f t="shared" si="35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0,0,'2', 1, 1, 2, NOW(), 'ຮັບສິນຄ້າເຂົ້າໃໝ່', 'admin',' 0',0,0,0,'', '1','1','0000-00-00','-',NOW(),'-',NOW(),'-',NOW(),'1','1','','','');</v>
      </c>
    </row>
    <row r="578" spans="1:15" ht="20.100000000000001" customHeight="1">
      <c r="A578" s="41">
        <v>577</v>
      </c>
      <c r="B578" s="34" t="s">
        <v>127</v>
      </c>
      <c r="C578" s="41" t="s">
        <v>2750</v>
      </c>
      <c r="D578" s="45" t="s">
        <v>2162</v>
      </c>
      <c r="E578" s="46" t="s">
        <v>4</v>
      </c>
      <c r="F578" s="52">
        <v>0</v>
      </c>
      <c r="G578" s="35" t="s">
        <v>105</v>
      </c>
      <c r="H578" s="37">
        <v>1</v>
      </c>
      <c r="I578" s="46" t="s">
        <v>552</v>
      </c>
      <c r="J578" s="50"/>
      <c r="K578" s="81">
        <f t="shared" si="32"/>
        <v>1</v>
      </c>
      <c r="L578" s="81">
        <v>2</v>
      </c>
      <c r="M578" s="81">
        <f t="shared" si="33"/>
        <v>1</v>
      </c>
      <c r="N578" s="81" t="str">
        <f t="shared" si="34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('1','E0000577','ໂອເວີໂຫລດ ''DELIXI'' JRS1D-25  660V','','','','', '', '','','ອັນ',1,3,2,NOW(), 0, '0000-00-00 00:00:00', 0, '2',0,0 ); </v>
      </c>
      <c r="O578" s="81" t="str">
        <f t="shared" si="35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579" spans="1:15" ht="20.100000000000001" customHeight="1">
      <c r="A579" s="41">
        <v>578</v>
      </c>
      <c r="B579" s="34" t="s">
        <v>127</v>
      </c>
      <c r="C579" s="41" t="s">
        <v>2751</v>
      </c>
      <c r="D579" s="45" t="s">
        <v>2163</v>
      </c>
      <c r="E579" s="46" t="s">
        <v>4</v>
      </c>
      <c r="F579" s="52">
        <v>0</v>
      </c>
      <c r="G579" s="35" t="s">
        <v>105</v>
      </c>
      <c r="H579" s="37">
        <v>1</v>
      </c>
      <c r="I579" s="46" t="s">
        <v>552</v>
      </c>
      <c r="J579" s="50"/>
      <c r="K579" s="81">
        <f t="shared" ref="K579:K589" si="36">_xlfn.IFS(I579="ສາງລາຍວັນສຳນັກງານໃຫຍ່",1,I579="ພະແນກບໍລິຫານສຳນັກງານໃຫຍ່",2,I579="ໄອເຕັກສູນວາງສະແດງສິນຄ້າ",3,I579="ໄອເຕັກມໍລ",4,I579="ໄອເຕັກສວນນ້ຳ",5,I579="ທົ່ງຂັນຄຳມໍລ",6,TRUE,1)</f>
        <v>1</v>
      </c>
      <c r="L579" s="81">
        <v>2</v>
      </c>
      <c r="M579" s="81">
        <f t="shared" ref="M579:M589" si="37">_xlfn.IFS(G579="ກີບ",1,G579="ບາດ",3,G579="ໂດລາ",2,TRUE,1)</f>
        <v>1</v>
      </c>
      <c r="N579" s="81" t="str">
        <f t="shared" ref="N579:N589" si="38">"INSERT INTO tb_material(info_id, mBarcode, materialName, materialRemark, materialRemark1, materialRemark2, uname1, unitQty1,uname2, unitQty2, uname3, unitQty3,status_id,user_add,date_add,user_edit,date_edit, min_stock, kf_id, ingredient, mOpenStock) " &amp; " Values ('"&amp; K579 &amp;"','"&amp; C579 &amp;"','"&amp; D579 &amp;"','','','','', '', '','','" &amp; E579 &amp;"',1,3,2,NOW(), 0, '0000-00-00 00:00:00', 0, '"&amp; L579&amp;"',0,0 ); "</f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('1','E0000578','ໂອເວີໂຫລດ ''MITSUBISHI Electric'' TH-N20 690V','','','','', '', '','','ອັນ',1,3,2,NOW(), 0, '0000-00-00 00:00:00', 0, '2',0,0 ); </v>
      </c>
      <c r="O579" s="81" t="str">
        <f t="shared" ref="O579:O589" si="39">"INSERT INTO tb_transactiond ( tranID, info_id, date_tran, materialID, unitQty1, unitQty2, unitQty3, tranType, status_id, user_add, date_add, Dremark, staffName,  pur_price, pur_tax, sale_price, receive_dis, location_addr, openID," &amp; "   dbch, exp_date,bill_no, bill_date,whouse_no, whouse_date, po_no, po_date, cur_id, lot_no, `release`, sector, po_file) " &amp; "
VALUES ('778899776655431', '"&amp;K579&amp;"', '2024-04-10', (SELECT MAX(materialID) as materialID FROM tb_material WHERE info_id= '"&amp;K579&amp;"'), 0,0,'"&amp;H579&amp;"', 1, 1, 2, NOW(), 'ຮັບສິນຄ້າເຂົ້າໃໝ່', 'admin',' "&amp;F579&amp;"',0,0,0,'', '1','1','0000-00-00','-',NOW(),'-',NOW(),'-',NOW(),'"&amp;M579&amp;"','1','','','');"</f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580" spans="1:15" ht="20.100000000000001" customHeight="1">
      <c r="A580" s="41">
        <v>579</v>
      </c>
      <c r="B580" s="34" t="s">
        <v>127</v>
      </c>
      <c r="C580" s="41" t="s">
        <v>2752</v>
      </c>
      <c r="D580" s="45" t="s">
        <v>2164</v>
      </c>
      <c r="E580" s="46" t="s">
        <v>4</v>
      </c>
      <c r="F580" s="52">
        <v>0</v>
      </c>
      <c r="G580" s="35" t="s">
        <v>105</v>
      </c>
      <c r="H580" s="37">
        <v>1</v>
      </c>
      <c r="I580" s="46" t="s">
        <v>552</v>
      </c>
      <c r="J580" s="50"/>
      <c r="K580" s="81">
        <f t="shared" si="36"/>
        <v>1</v>
      </c>
      <c r="L580" s="81">
        <v>2</v>
      </c>
      <c r="M580" s="81">
        <f t="shared" si="37"/>
        <v>1</v>
      </c>
      <c r="N580" s="81" t="str">
        <f t="shared" si="38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('1','E0000579','ໂອເວີໂຫລດ ''MITSUBISHI Electric'' TH-N12 600V','','','','', '', '','','ອັນ',1,3,2,NOW(), 0, '0000-00-00 00:00:00', 0, '2',0,0 ); </v>
      </c>
      <c r="O580" s="81" t="str">
        <f t="shared" si="39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581" spans="1:15" ht="20.100000000000001" customHeight="1">
      <c r="A581" s="41">
        <v>580</v>
      </c>
      <c r="B581" s="34" t="s">
        <v>127</v>
      </c>
      <c r="C581" s="41" t="s">
        <v>2753</v>
      </c>
      <c r="D581" s="45" t="s">
        <v>1759</v>
      </c>
      <c r="E581" s="46" t="s">
        <v>4</v>
      </c>
      <c r="F581" s="48">
        <v>250800</v>
      </c>
      <c r="G581" s="35" t="s">
        <v>105</v>
      </c>
      <c r="H581" s="36">
        <v>2</v>
      </c>
      <c r="I581" s="46" t="s">
        <v>569</v>
      </c>
      <c r="J581" s="50"/>
      <c r="K581" s="81">
        <f t="shared" si="36"/>
        <v>3</v>
      </c>
      <c r="L581" s="81">
        <v>2</v>
      </c>
      <c r="M581" s="81">
        <f t="shared" si="37"/>
        <v>1</v>
      </c>
      <c r="N581" s="81" t="str">
        <f t="shared" si="38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('3','E0000580','ໂອເວີໂຫລດ  Over Load 4A-6A','','','','', '', '','','ອັນ',1,3,2,NOW(), 0, '0000-00-00 00:00:00', 0, '2',0,0 ); </v>
      </c>
      <c r="O581" s="81" t="str">
        <f t="shared" si="39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'3', '2024-04-10', (SELECT MAX(materialID) as materialID FROM tb_material WHERE info_id= '3'), 0,0,'2', 1, 1, 2, NOW(), 'ຮັບສິນຄ້າເຂົ້າໃໝ່', 'admin',' 250800',0,0,0,'', '1','1','0000-00-00','-',NOW(),'-',NOW(),'-',NOW(),'1','1','','','');</v>
      </c>
    </row>
    <row r="582" spans="1:15" ht="20.100000000000001" customHeight="1">
      <c r="A582" s="41">
        <v>581</v>
      </c>
      <c r="B582" s="34" t="s">
        <v>127</v>
      </c>
      <c r="C582" s="41" t="s">
        <v>2754</v>
      </c>
      <c r="D582" s="45" t="s">
        <v>1758</v>
      </c>
      <c r="E582" s="46" t="s">
        <v>4</v>
      </c>
      <c r="F582" s="48">
        <v>250800</v>
      </c>
      <c r="G582" s="35" t="s">
        <v>105</v>
      </c>
      <c r="H582" s="36">
        <v>2</v>
      </c>
      <c r="I582" s="46" t="s">
        <v>569</v>
      </c>
      <c r="J582" s="50"/>
      <c r="K582" s="81">
        <f t="shared" si="36"/>
        <v>3</v>
      </c>
      <c r="L582" s="81">
        <v>2</v>
      </c>
      <c r="M582" s="81">
        <f t="shared" si="37"/>
        <v>1</v>
      </c>
      <c r="N582" s="81" t="str">
        <f t="shared" si="38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('3','E0000581','ໂອເວີໂຫລດ  Over Load 7A-11A','','','','', '', '','','ອັນ',1,3,2,NOW(), 0, '0000-00-00 00:00:00', 0, '2',0,0 ); </v>
      </c>
      <c r="O582" s="81" t="str">
        <f t="shared" si="39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'3', '2024-04-10', (SELECT MAX(materialID) as materialID FROM tb_material WHERE info_id= '3'), 0,0,'2', 1, 1, 2, NOW(), 'ຮັບສິນຄ້າເຂົ້າໃໝ່', 'admin',' 250800',0,0,0,'', '1','1','0000-00-00','-',NOW(),'-',NOW(),'-',NOW(),'1','1','','','');</v>
      </c>
    </row>
    <row r="583" spans="1:15" ht="20.100000000000001" customHeight="1">
      <c r="A583" s="41">
        <v>582</v>
      </c>
      <c r="B583" s="34" t="s">
        <v>127</v>
      </c>
      <c r="C583" s="41" t="s">
        <v>2755</v>
      </c>
      <c r="D583" s="13" t="s">
        <v>209</v>
      </c>
      <c r="E583" s="4" t="s">
        <v>4</v>
      </c>
      <c r="F583" s="49">
        <v>0</v>
      </c>
      <c r="G583" s="35" t="s">
        <v>105</v>
      </c>
      <c r="H583" s="8">
        <v>557</v>
      </c>
      <c r="I583" s="39" t="s">
        <v>484</v>
      </c>
      <c r="J583" s="50"/>
      <c r="K583" s="81">
        <f t="shared" si="36"/>
        <v>1</v>
      </c>
      <c r="L583" s="81">
        <v>2</v>
      </c>
      <c r="M583" s="81">
        <f t="shared" si="37"/>
        <v>1</v>
      </c>
      <c r="N583" s="81" t="str">
        <f t="shared" si="38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('1','E0000582','ແຮັງເກີ້ເຫລັກ PIPE Hanger  AMG 1 1/2"  100 ອັນ/ຖົງ','','','','', '', '','','ອັນ',1,3,2,NOW(), 0, '0000-00-00 00:00:00', 0, '2',0,0 ); </v>
      </c>
      <c r="O583" s="81" t="str">
        <f t="shared" si="39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0,0,'557', 1, 1, 2, NOW(), 'ຮັບສິນຄ້າເຂົ້າໃໝ່', 'admin',' 0',0,0,0,'', '1','1','0000-00-00','-',NOW(),'-',NOW(),'-',NOW(),'1','1','','','');</v>
      </c>
    </row>
    <row r="584" spans="1:15" ht="20.100000000000001" customHeight="1">
      <c r="A584" s="41">
        <v>583</v>
      </c>
      <c r="B584" s="34" t="s">
        <v>127</v>
      </c>
      <c r="C584" s="41" t="s">
        <v>2756</v>
      </c>
      <c r="D584" s="13" t="s">
        <v>208</v>
      </c>
      <c r="E584" s="4" t="s">
        <v>4</v>
      </c>
      <c r="F584" s="49">
        <v>0</v>
      </c>
      <c r="G584" s="35" t="s">
        <v>105</v>
      </c>
      <c r="H584" s="8">
        <v>1166</v>
      </c>
      <c r="I584" s="39" t="s">
        <v>484</v>
      </c>
      <c r="J584" s="50"/>
      <c r="K584" s="81">
        <f t="shared" si="36"/>
        <v>1</v>
      </c>
      <c r="L584" s="81">
        <v>2</v>
      </c>
      <c r="M584" s="81">
        <f t="shared" si="37"/>
        <v>1</v>
      </c>
      <c r="N584" s="81" t="str">
        <f t="shared" si="38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('1','E0000583','ແຮັງເກີ້ເຫລັກ PIPE Hanger  AMG 2"   122ອັນ/ຖົງ','','','','', '', '','','ອັນ',1,3,2,NOW(), 0, '0000-00-00 00:00:00', 0, '2',0,0 ); </v>
      </c>
      <c r="O584" s="81" t="str">
        <f t="shared" si="39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0,0,'1166', 1, 1, 2, NOW(), 'ຮັບສິນຄ້າເຂົ້າໃໝ່', 'admin',' 0',0,0,0,'', '1','1','0000-00-00','-',NOW(),'-',NOW(),'-',NOW(),'1','1','','','');</v>
      </c>
    </row>
    <row r="585" spans="1:15" ht="20.100000000000001" customHeight="1">
      <c r="A585" s="41">
        <v>584</v>
      </c>
      <c r="B585" s="34" t="s">
        <v>127</v>
      </c>
      <c r="C585" s="41" t="s">
        <v>2757</v>
      </c>
      <c r="D585" s="13" t="s">
        <v>5</v>
      </c>
      <c r="E585" s="4" t="s">
        <v>4</v>
      </c>
      <c r="F585" s="49">
        <v>0</v>
      </c>
      <c r="G585" s="35" t="s">
        <v>105</v>
      </c>
      <c r="H585" s="8">
        <v>1620</v>
      </c>
      <c r="I585" s="39" t="s">
        <v>484</v>
      </c>
      <c r="J585" s="50"/>
      <c r="K585" s="81">
        <f t="shared" si="36"/>
        <v>1</v>
      </c>
      <c r="L585" s="81">
        <v>2</v>
      </c>
      <c r="M585" s="81">
        <f t="shared" si="37"/>
        <v>1</v>
      </c>
      <c r="N585" s="81" t="str">
        <f t="shared" si="38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('1','E0000584','ແຮັງເກີ້ເຫລັກ PIPE Hanger  AMG 2 1/2"  90ອັນ/ແກັດ','','','','', '', '','','ອັນ',1,3,2,NOW(), 0, '0000-00-00 00:00:00', 0, '2',0,0 ); </v>
      </c>
      <c r="O585" s="81" t="str">
        <f t="shared" si="39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0,0,'1620', 1, 1, 2, NOW(), 'ຮັບສິນຄ້າເຂົ້າໃໝ່', 'admin',' 0',0,0,0,'', '1','1','0000-00-00','-',NOW(),'-',NOW(),'-',NOW(),'1','1','','','');</v>
      </c>
    </row>
    <row r="586" spans="1:15" ht="20.100000000000001" customHeight="1">
      <c r="A586" s="41">
        <v>585</v>
      </c>
      <c r="B586" s="34" t="s">
        <v>127</v>
      </c>
      <c r="C586" s="41" t="s">
        <v>2758</v>
      </c>
      <c r="D586" s="13" t="s">
        <v>7</v>
      </c>
      <c r="E586" s="4" t="s">
        <v>4</v>
      </c>
      <c r="F586" s="49">
        <v>0</v>
      </c>
      <c r="G586" s="35" t="s">
        <v>105</v>
      </c>
      <c r="H586" s="8">
        <v>630</v>
      </c>
      <c r="I586" s="39" t="s">
        <v>484</v>
      </c>
      <c r="J586" s="50"/>
      <c r="K586" s="81">
        <f t="shared" si="36"/>
        <v>1</v>
      </c>
      <c r="L586" s="81">
        <v>2</v>
      </c>
      <c r="M586" s="81">
        <f t="shared" si="37"/>
        <v>1</v>
      </c>
      <c r="N586" s="81" t="str">
        <f t="shared" si="38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('1','E0000585','ແຮັງເກີ້ເຫລັກ PIPE Hanger  AMG  3 "  70 ອັນ/ແກັດ','','','','', '', '','','ອັນ',1,3,2,NOW(), 0, '0000-00-00 00:00:00', 0, '2',0,0 ); </v>
      </c>
      <c r="O586" s="81" t="str">
        <f t="shared" si="39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0,0,'630', 1, 1, 2, NOW(), 'ຮັບສິນຄ້າເຂົ້າໃໝ່', 'admin',' 0',0,0,0,'', '1','1','0000-00-00','-',NOW(),'-',NOW(),'-',NOW(),'1','1','','','');</v>
      </c>
    </row>
    <row r="587" spans="1:15" ht="20.100000000000001" customHeight="1">
      <c r="A587" s="41">
        <v>586</v>
      </c>
      <c r="B587" s="34" t="s">
        <v>127</v>
      </c>
      <c r="C587" s="41" t="s">
        <v>2759</v>
      </c>
      <c r="D587" s="13" t="s">
        <v>8</v>
      </c>
      <c r="E587" s="4" t="s">
        <v>4</v>
      </c>
      <c r="F587" s="49">
        <v>0</v>
      </c>
      <c r="G587" s="35" t="s">
        <v>105</v>
      </c>
      <c r="H587" s="8">
        <v>1166</v>
      </c>
      <c r="I587" s="39" t="s">
        <v>484</v>
      </c>
      <c r="J587" s="50"/>
      <c r="K587" s="81">
        <f t="shared" si="36"/>
        <v>1</v>
      </c>
      <c r="L587" s="81">
        <v>2</v>
      </c>
      <c r="M587" s="81">
        <f t="shared" si="37"/>
        <v>1</v>
      </c>
      <c r="N587" s="81" t="str">
        <f t="shared" si="38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('1','E0000586','ແຮັງເກີ້ເຫລັກ PIPE Hanger  AMG  4 "  60 ອັນ/ແກັດ','','','','', '', '','','ອັນ',1,3,2,NOW(), 0, '0000-00-00 00:00:00', 0, '2',0,0 ); </v>
      </c>
      <c r="O587" s="81" t="str">
        <f t="shared" si="39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0,0,'1166', 1, 1, 2, NOW(), 'ຮັບສິນຄ້າເຂົ້າໃໝ່', 'admin',' 0',0,0,0,'', '1','1','0000-00-00','-',NOW(),'-',NOW(),'-',NOW(),'1','1','','','');</v>
      </c>
    </row>
    <row r="588" spans="1:15" ht="20.100000000000001" customHeight="1">
      <c r="A588" s="41">
        <v>587</v>
      </c>
      <c r="B588" s="34" t="s">
        <v>127</v>
      </c>
      <c r="C588" s="41" t="s">
        <v>2760</v>
      </c>
      <c r="D588" s="13" t="s">
        <v>9</v>
      </c>
      <c r="E588" s="4" t="s">
        <v>4</v>
      </c>
      <c r="F588" s="49">
        <v>0</v>
      </c>
      <c r="G588" s="35" t="s">
        <v>105</v>
      </c>
      <c r="H588" s="8">
        <v>52</v>
      </c>
      <c r="I588" s="39" t="s">
        <v>484</v>
      </c>
      <c r="J588" s="50"/>
      <c r="K588" s="81">
        <f t="shared" si="36"/>
        <v>1</v>
      </c>
      <c r="L588" s="81">
        <v>2</v>
      </c>
      <c r="M588" s="81">
        <f t="shared" si="37"/>
        <v>1</v>
      </c>
      <c r="N588" s="81" t="str">
        <f t="shared" si="38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('1','E0000587','ແຮັງເກີ້ເຫລັກ PIPE Hanger  AMG  6 "  26 ອັນ/ຖົງ','','','','', '', '','','ອັນ',1,3,2,NOW(), 0, '0000-00-00 00:00:00', 0, '2',0,0 ); </v>
      </c>
      <c r="O588" s="81" t="str">
        <f t="shared" si="39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0,0,'52', 1, 1, 2, NOW(), 'ຮັບສິນຄ້າເຂົ້າໃໝ່', 'admin',' 0',0,0,0,'', '1','1','0000-00-00','-',NOW(),'-',NOW(),'-',NOW(),'1','1','','','');</v>
      </c>
    </row>
    <row r="589" spans="1:15" ht="19.2">
      <c r="A589" s="41">
        <v>588</v>
      </c>
      <c r="B589" s="34" t="s">
        <v>127</v>
      </c>
      <c r="C589" s="41" t="s">
        <v>4422</v>
      </c>
      <c r="D589" s="45" t="s">
        <v>1964</v>
      </c>
      <c r="E589" s="46" t="s">
        <v>4</v>
      </c>
      <c r="F589" s="52">
        <v>0</v>
      </c>
      <c r="G589" s="35" t="s">
        <v>105</v>
      </c>
      <c r="H589" s="37">
        <v>5</v>
      </c>
      <c r="I589" s="46" t="s">
        <v>552</v>
      </c>
      <c r="J589" s="50"/>
      <c r="K589" s="81">
        <f t="shared" si="36"/>
        <v>1</v>
      </c>
      <c r="L589" s="81">
        <v>2</v>
      </c>
      <c r="M589" s="81">
        <f t="shared" si="37"/>
        <v>1</v>
      </c>
      <c r="N589" s="81" t="str">
        <f t="shared" si="38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('1','E0000588','Emerson coll for Salenoid Valve (solenod Coil 20B-220/50 PCN:057342','','','','', '', '','','ອັນ',1,3,2,NOW(), 0, '0000-00-00 00:00:00', 0, '2',0,0 ); </v>
      </c>
      <c r="O589" s="81" t="str">
        <f t="shared" si="39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0,0,'5', 1, 1, 2, NOW(), 'ຮັບສິນຄ້າເຂົ້າໃໝ່', 'admin',' 0',0,0,0,'', '1','1','0000-00-00','-',NOW(),'-',NOW(),'-',NOW(),'1','1','','','');</v>
      </c>
    </row>
    <row r="590" spans="1:15" ht="20.100000000000001" customHeight="1">
      <c r="A590" s="199" t="s">
        <v>3193</v>
      </c>
      <c r="B590" s="199"/>
      <c r="C590" s="199"/>
      <c r="D590" s="199"/>
      <c r="E590" s="199"/>
      <c r="F590" s="199"/>
      <c r="G590" s="199"/>
      <c r="H590" s="72">
        <f>SUM(H2:H589)</f>
        <v>180995</v>
      </c>
      <c r="I590" s="176"/>
      <c r="J590" s="73"/>
      <c r="K590" s="81">
        <v>588</v>
      </c>
    </row>
  </sheetData>
  <autoFilter ref="A1:I590" xr:uid="{8D9DDB89-CE3D-4343-A4FA-46EB251BD843}"/>
  <mergeCells count="1">
    <mergeCell ref="A590:G590"/>
  </mergeCells>
  <phoneticPr fontId="5" type="noConversion"/>
  <conditionalFormatting sqref="D114 D118:D122">
    <cfRule type="containsText" dxfId="4" priority="2" operator="containsText" text="ไม่พบรายการสินค้า">
      <formula>NOT(ISERROR(SEARCH("ไม่พบรายการสินค้า",D114)))</formula>
    </cfRule>
  </conditionalFormatting>
  <conditionalFormatting sqref="D221:D225">
    <cfRule type="containsText" dxfId="3" priority="1" operator="containsText" text="ไม่พบรายการสินค้า">
      <formula>NOT(ISERROR(SEARCH("ไม่พบรายการสินค้า",D221)))</formula>
    </cfRule>
  </conditionalFormatting>
  <pageMargins left="0.1" right="0.1" top="0.75" bottom="0.75" header="0.3" footer="0.3"/>
  <pageSetup paperSize="9" scale="90" orientation="portrait" horizontalDpi="180" verticalDpi="18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AAFE1-DAA2-4225-86F2-398E30A6E76C}">
  <sheetPr>
    <tabColor rgb="FFFF0000"/>
  </sheetPr>
  <dimension ref="A1:O455"/>
  <sheetViews>
    <sheetView zoomScale="85" zoomScaleNormal="85" workbookViewId="0">
      <pane ySplit="1" topLeftCell="A440" activePane="bottomLeft" state="frozen"/>
      <selection pane="bottomLeft" activeCell="L455" sqref="L455"/>
    </sheetView>
  </sheetViews>
  <sheetFormatPr defaultRowHeight="20.100000000000001" customHeight="1"/>
  <cols>
    <col min="1" max="1" width="6.75" customWidth="1"/>
    <col min="2" max="2" width="20.75" customWidth="1"/>
    <col min="3" max="3" width="14.75" customWidth="1"/>
    <col min="4" max="4" width="70.75" style="81" customWidth="1"/>
    <col min="5" max="5" width="10.75" style="81" customWidth="1"/>
    <col min="6" max="6" width="16.875" style="94" customWidth="1"/>
    <col min="7" max="7" width="10.75" style="85" customWidth="1"/>
    <col min="8" max="8" width="14.75" style="81" customWidth="1"/>
    <col min="9" max="9" width="27.125" style="28" bestFit="1" customWidth="1"/>
    <col min="10" max="10" width="10.375" style="27" bestFit="1" customWidth="1"/>
    <col min="253" max="253" width="17.375" customWidth="1"/>
    <col min="257" max="257" width="3.625" customWidth="1"/>
    <col min="258" max="258" width="14.875" customWidth="1"/>
    <col min="259" max="259" width="7.25" customWidth="1"/>
    <col min="260" max="260" width="14.25" customWidth="1"/>
    <col min="261" max="261" width="11.25" customWidth="1"/>
    <col min="262" max="262" width="8" customWidth="1"/>
    <col min="263" max="263" width="3" customWidth="1"/>
    <col min="509" max="509" width="17.375" customWidth="1"/>
    <col min="513" max="513" width="3.625" customWidth="1"/>
    <col min="514" max="514" width="14.875" customWidth="1"/>
    <col min="515" max="515" width="7.25" customWidth="1"/>
    <col min="516" max="516" width="14.25" customWidth="1"/>
    <col min="517" max="517" width="11.25" customWidth="1"/>
    <col min="518" max="518" width="8" customWidth="1"/>
    <col min="519" max="519" width="3" customWidth="1"/>
    <col min="765" max="765" width="17.375" customWidth="1"/>
    <col min="769" max="769" width="3.625" customWidth="1"/>
    <col min="770" max="770" width="14.875" customWidth="1"/>
    <col min="771" max="771" width="7.25" customWidth="1"/>
    <col min="772" max="772" width="14.25" customWidth="1"/>
    <col min="773" max="773" width="11.25" customWidth="1"/>
    <col min="774" max="774" width="8" customWidth="1"/>
    <col min="775" max="775" width="3" customWidth="1"/>
    <col min="1021" max="1021" width="17.375" customWidth="1"/>
    <col min="1025" max="1025" width="3.625" customWidth="1"/>
    <col min="1026" max="1026" width="14.875" customWidth="1"/>
    <col min="1027" max="1027" width="7.25" customWidth="1"/>
    <col min="1028" max="1028" width="14.25" customWidth="1"/>
    <col min="1029" max="1029" width="11.25" customWidth="1"/>
    <col min="1030" max="1030" width="8" customWidth="1"/>
    <col min="1031" max="1031" width="3" customWidth="1"/>
    <col min="1277" max="1277" width="17.375" customWidth="1"/>
    <col min="1281" max="1281" width="3.625" customWidth="1"/>
    <col min="1282" max="1282" width="14.875" customWidth="1"/>
    <col min="1283" max="1283" width="7.25" customWidth="1"/>
    <col min="1284" max="1284" width="14.25" customWidth="1"/>
    <col min="1285" max="1285" width="11.25" customWidth="1"/>
    <col min="1286" max="1286" width="8" customWidth="1"/>
    <col min="1287" max="1287" width="3" customWidth="1"/>
    <col min="1533" max="1533" width="17.375" customWidth="1"/>
    <col min="1537" max="1537" width="3.625" customWidth="1"/>
    <col min="1538" max="1538" width="14.875" customWidth="1"/>
    <col min="1539" max="1539" width="7.25" customWidth="1"/>
    <col min="1540" max="1540" width="14.25" customWidth="1"/>
    <col min="1541" max="1541" width="11.25" customWidth="1"/>
    <col min="1542" max="1542" width="8" customWidth="1"/>
    <col min="1543" max="1543" width="3" customWidth="1"/>
    <col min="1789" max="1789" width="17.375" customWidth="1"/>
    <col min="1793" max="1793" width="3.625" customWidth="1"/>
    <col min="1794" max="1794" width="14.875" customWidth="1"/>
    <col min="1795" max="1795" width="7.25" customWidth="1"/>
    <col min="1796" max="1796" width="14.25" customWidth="1"/>
    <col min="1797" max="1797" width="11.25" customWidth="1"/>
    <col min="1798" max="1798" width="8" customWidth="1"/>
    <col min="1799" max="1799" width="3" customWidth="1"/>
    <col min="2045" max="2045" width="17.375" customWidth="1"/>
    <col min="2049" max="2049" width="3.625" customWidth="1"/>
    <col min="2050" max="2050" width="14.875" customWidth="1"/>
    <col min="2051" max="2051" width="7.25" customWidth="1"/>
    <col min="2052" max="2052" width="14.25" customWidth="1"/>
    <col min="2053" max="2053" width="11.25" customWidth="1"/>
    <col min="2054" max="2054" width="8" customWidth="1"/>
    <col min="2055" max="2055" width="3" customWidth="1"/>
    <col min="2301" max="2301" width="17.375" customWidth="1"/>
    <col min="2305" max="2305" width="3.625" customWidth="1"/>
    <col min="2306" max="2306" width="14.875" customWidth="1"/>
    <col min="2307" max="2307" width="7.25" customWidth="1"/>
    <col min="2308" max="2308" width="14.25" customWidth="1"/>
    <col min="2309" max="2309" width="11.25" customWidth="1"/>
    <col min="2310" max="2310" width="8" customWidth="1"/>
    <col min="2311" max="2311" width="3" customWidth="1"/>
    <col min="2557" max="2557" width="17.375" customWidth="1"/>
    <col min="2561" max="2561" width="3.625" customWidth="1"/>
    <col min="2562" max="2562" width="14.875" customWidth="1"/>
    <col min="2563" max="2563" width="7.25" customWidth="1"/>
    <col min="2564" max="2564" width="14.25" customWidth="1"/>
    <col min="2565" max="2565" width="11.25" customWidth="1"/>
    <col min="2566" max="2566" width="8" customWidth="1"/>
    <col min="2567" max="2567" width="3" customWidth="1"/>
    <col min="2813" max="2813" width="17.375" customWidth="1"/>
    <col min="2817" max="2817" width="3.625" customWidth="1"/>
    <col min="2818" max="2818" width="14.875" customWidth="1"/>
    <col min="2819" max="2819" width="7.25" customWidth="1"/>
    <col min="2820" max="2820" width="14.25" customWidth="1"/>
    <col min="2821" max="2821" width="11.25" customWidth="1"/>
    <col min="2822" max="2822" width="8" customWidth="1"/>
    <col min="2823" max="2823" width="3" customWidth="1"/>
    <col min="3069" max="3069" width="17.375" customWidth="1"/>
    <col min="3073" max="3073" width="3.625" customWidth="1"/>
    <col min="3074" max="3074" width="14.875" customWidth="1"/>
    <col min="3075" max="3075" width="7.25" customWidth="1"/>
    <col min="3076" max="3076" width="14.25" customWidth="1"/>
    <col min="3077" max="3077" width="11.25" customWidth="1"/>
    <col min="3078" max="3078" width="8" customWidth="1"/>
    <col min="3079" max="3079" width="3" customWidth="1"/>
    <col min="3325" max="3325" width="17.375" customWidth="1"/>
    <col min="3329" max="3329" width="3.625" customWidth="1"/>
    <col min="3330" max="3330" width="14.875" customWidth="1"/>
    <col min="3331" max="3331" width="7.25" customWidth="1"/>
    <col min="3332" max="3332" width="14.25" customWidth="1"/>
    <col min="3333" max="3333" width="11.25" customWidth="1"/>
    <col min="3334" max="3334" width="8" customWidth="1"/>
    <col min="3335" max="3335" width="3" customWidth="1"/>
    <col min="3581" max="3581" width="17.375" customWidth="1"/>
    <col min="3585" max="3585" width="3.625" customWidth="1"/>
    <col min="3586" max="3586" width="14.875" customWidth="1"/>
    <col min="3587" max="3587" width="7.25" customWidth="1"/>
    <col min="3588" max="3588" width="14.25" customWidth="1"/>
    <col min="3589" max="3589" width="11.25" customWidth="1"/>
    <col min="3590" max="3590" width="8" customWidth="1"/>
    <col min="3591" max="3591" width="3" customWidth="1"/>
    <col min="3837" max="3837" width="17.375" customWidth="1"/>
    <col min="3841" max="3841" width="3.625" customWidth="1"/>
    <col min="3842" max="3842" width="14.875" customWidth="1"/>
    <col min="3843" max="3843" width="7.25" customWidth="1"/>
    <col min="3844" max="3844" width="14.25" customWidth="1"/>
    <col min="3845" max="3845" width="11.25" customWidth="1"/>
    <col min="3846" max="3846" width="8" customWidth="1"/>
    <col min="3847" max="3847" width="3" customWidth="1"/>
    <col min="4093" max="4093" width="17.375" customWidth="1"/>
    <col min="4097" max="4097" width="3.625" customWidth="1"/>
    <col min="4098" max="4098" width="14.875" customWidth="1"/>
    <col min="4099" max="4099" width="7.25" customWidth="1"/>
    <col min="4100" max="4100" width="14.25" customWidth="1"/>
    <col min="4101" max="4101" width="11.25" customWidth="1"/>
    <col min="4102" max="4102" width="8" customWidth="1"/>
    <col min="4103" max="4103" width="3" customWidth="1"/>
    <col min="4349" max="4349" width="17.375" customWidth="1"/>
    <col min="4353" max="4353" width="3.625" customWidth="1"/>
    <col min="4354" max="4354" width="14.875" customWidth="1"/>
    <col min="4355" max="4355" width="7.25" customWidth="1"/>
    <col min="4356" max="4356" width="14.25" customWidth="1"/>
    <col min="4357" max="4357" width="11.25" customWidth="1"/>
    <col min="4358" max="4358" width="8" customWidth="1"/>
    <col min="4359" max="4359" width="3" customWidth="1"/>
    <col min="4605" max="4605" width="17.375" customWidth="1"/>
    <col min="4609" max="4609" width="3.625" customWidth="1"/>
    <col min="4610" max="4610" width="14.875" customWidth="1"/>
    <col min="4611" max="4611" width="7.25" customWidth="1"/>
    <col min="4612" max="4612" width="14.25" customWidth="1"/>
    <col min="4613" max="4613" width="11.25" customWidth="1"/>
    <col min="4614" max="4614" width="8" customWidth="1"/>
    <col min="4615" max="4615" width="3" customWidth="1"/>
    <col min="4861" max="4861" width="17.375" customWidth="1"/>
    <col min="4865" max="4865" width="3.625" customWidth="1"/>
    <col min="4866" max="4866" width="14.875" customWidth="1"/>
    <col min="4867" max="4867" width="7.25" customWidth="1"/>
    <col min="4868" max="4868" width="14.25" customWidth="1"/>
    <col min="4869" max="4869" width="11.25" customWidth="1"/>
    <col min="4870" max="4870" width="8" customWidth="1"/>
    <col min="4871" max="4871" width="3" customWidth="1"/>
    <col min="5117" max="5117" width="17.375" customWidth="1"/>
    <col min="5121" max="5121" width="3.625" customWidth="1"/>
    <col min="5122" max="5122" width="14.875" customWidth="1"/>
    <col min="5123" max="5123" width="7.25" customWidth="1"/>
    <col min="5124" max="5124" width="14.25" customWidth="1"/>
    <col min="5125" max="5125" width="11.25" customWidth="1"/>
    <col min="5126" max="5126" width="8" customWidth="1"/>
    <col min="5127" max="5127" width="3" customWidth="1"/>
    <col min="5373" max="5373" width="17.375" customWidth="1"/>
    <col min="5377" max="5377" width="3.625" customWidth="1"/>
    <col min="5378" max="5378" width="14.875" customWidth="1"/>
    <col min="5379" max="5379" width="7.25" customWidth="1"/>
    <col min="5380" max="5380" width="14.25" customWidth="1"/>
    <col min="5381" max="5381" width="11.25" customWidth="1"/>
    <col min="5382" max="5382" width="8" customWidth="1"/>
    <col min="5383" max="5383" width="3" customWidth="1"/>
    <col min="5629" max="5629" width="17.375" customWidth="1"/>
    <col min="5633" max="5633" width="3.625" customWidth="1"/>
    <col min="5634" max="5634" width="14.875" customWidth="1"/>
    <col min="5635" max="5635" width="7.25" customWidth="1"/>
    <col min="5636" max="5636" width="14.25" customWidth="1"/>
    <col min="5637" max="5637" width="11.25" customWidth="1"/>
    <col min="5638" max="5638" width="8" customWidth="1"/>
    <col min="5639" max="5639" width="3" customWidth="1"/>
    <col min="5885" max="5885" width="17.375" customWidth="1"/>
    <col min="5889" max="5889" width="3.625" customWidth="1"/>
    <col min="5890" max="5890" width="14.875" customWidth="1"/>
    <col min="5891" max="5891" width="7.25" customWidth="1"/>
    <col min="5892" max="5892" width="14.25" customWidth="1"/>
    <col min="5893" max="5893" width="11.25" customWidth="1"/>
    <col min="5894" max="5894" width="8" customWidth="1"/>
    <col min="5895" max="5895" width="3" customWidth="1"/>
    <col min="6141" max="6141" width="17.375" customWidth="1"/>
    <col min="6145" max="6145" width="3.625" customWidth="1"/>
    <col min="6146" max="6146" width="14.875" customWidth="1"/>
    <col min="6147" max="6147" width="7.25" customWidth="1"/>
    <col min="6148" max="6148" width="14.25" customWidth="1"/>
    <col min="6149" max="6149" width="11.25" customWidth="1"/>
    <col min="6150" max="6150" width="8" customWidth="1"/>
    <col min="6151" max="6151" width="3" customWidth="1"/>
    <col min="6397" max="6397" width="17.375" customWidth="1"/>
    <col min="6401" max="6401" width="3.625" customWidth="1"/>
    <col min="6402" max="6402" width="14.875" customWidth="1"/>
    <col min="6403" max="6403" width="7.25" customWidth="1"/>
    <col min="6404" max="6404" width="14.25" customWidth="1"/>
    <col min="6405" max="6405" width="11.25" customWidth="1"/>
    <col min="6406" max="6406" width="8" customWidth="1"/>
    <col min="6407" max="6407" width="3" customWidth="1"/>
    <col min="6653" max="6653" width="17.375" customWidth="1"/>
    <col min="6657" max="6657" width="3.625" customWidth="1"/>
    <col min="6658" max="6658" width="14.875" customWidth="1"/>
    <col min="6659" max="6659" width="7.25" customWidth="1"/>
    <col min="6660" max="6660" width="14.25" customWidth="1"/>
    <col min="6661" max="6661" width="11.25" customWidth="1"/>
    <col min="6662" max="6662" width="8" customWidth="1"/>
    <col min="6663" max="6663" width="3" customWidth="1"/>
    <col min="6909" max="6909" width="17.375" customWidth="1"/>
    <col min="6913" max="6913" width="3.625" customWidth="1"/>
    <col min="6914" max="6914" width="14.875" customWidth="1"/>
    <col min="6915" max="6915" width="7.25" customWidth="1"/>
    <col min="6916" max="6916" width="14.25" customWidth="1"/>
    <col min="6917" max="6917" width="11.25" customWidth="1"/>
    <col min="6918" max="6918" width="8" customWidth="1"/>
    <col min="6919" max="6919" width="3" customWidth="1"/>
    <col min="7165" max="7165" width="17.375" customWidth="1"/>
    <col min="7169" max="7169" width="3.625" customWidth="1"/>
    <col min="7170" max="7170" width="14.875" customWidth="1"/>
    <col min="7171" max="7171" width="7.25" customWidth="1"/>
    <col min="7172" max="7172" width="14.25" customWidth="1"/>
    <col min="7173" max="7173" width="11.25" customWidth="1"/>
    <col min="7174" max="7174" width="8" customWidth="1"/>
    <col min="7175" max="7175" width="3" customWidth="1"/>
    <col min="7421" max="7421" width="17.375" customWidth="1"/>
    <col min="7425" max="7425" width="3.625" customWidth="1"/>
    <col min="7426" max="7426" width="14.875" customWidth="1"/>
    <col min="7427" max="7427" width="7.25" customWidth="1"/>
    <col min="7428" max="7428" width="14.25" customWidth="1"/>
    <col min="7429" max="7429" width="11.25" customWidth="1"/>
    <col min="7430" max="7430" width="8" customWidth="1"/>
    <col min="7431" max="7431" width="3" customWidth="1"/>
    <col min="7677" max="7677" width="17.375" customWidth="1"/>
    <col min="7681" max="7681" width="3.625" customWidth="1"/>
    <col min="7682" max="7682" width="14.875" customWidth="1"/>
    <col min="7683" max="7683" width="7.25" customWidth="1"/>
    <col min="7684" max="7684" width="14.25" customWidth="1"/>
    <col min="7685" max="7685" width="11.25" customWidth="1"/>
    <col min="7686" max="7686" width="8" customWidth="1"/>
    <col min="7687" max="7687" width="3" customWidth="1"/>
    <col min="7933" max="7933" width="17.375" customWidth="1"/>
    <col min="7937" max="7937" width="3.625" customWidth="1"/>
    <col min="7938" max="7938" width="14.875" customWidth="1"/>
    <col min="7939" max="7939" width="7.25" customWidth="1"/>
    <col min="7940" max="7940" width="14.25" customWidth="1"/>
    <col min="7941" max="7941" width="11.25" customWidth="1"/>
    <col min="7942" max="7942" width="8" customWidth="1"/>
    <col min="7943" max="7943" width="3" customWidth="1"/>
    <col min="8189" max="8189" width="17.375" customWidth="1"/>
    <col min="8193" max="8193" width="3.625" customWidth="1"/>
    <col min="8194" max="8194" width="14.875" customWidth="1"/>
    <col min="8195" max="8195" width="7.25" customWidth="1"/>
    <col min="8196" max="8196" width="14.25" customWidth="1"/>
    <col min="8197" max="8197" width="11.25" customWidth="1"/>
    <col min="8198" max="8198" width="8" customWidth="1"/>
    <col min="8199" max="8199" width="3" customWidth="1"/>
    <col min="8445" max="8445" width="17.375" customWidth="1"/>
    <col min="8449" max="8449" width="3.625" customWidth="1"/>
    <col min="8450" max="8450" width="14.875" customWidth="1"/>
    <col min="8451" max="8451" width="7.25" customWidth="1"/>
    <col min="8452" max="8452" width="14.25" customWidth="1"/>
    <col min="8453" max="8453" width="11.25" customWidth="1"/>
    <col min="8454" max="8454" width="8" customWidth="1"/>
    <col min="8455" max="8455" width="3" customWidth="1"/>
    <col min="8701" max="8701" width="17.375" customWidth="1"/>
    <col min="8705" max="8705" width="3.625" customWidth="1"/>
    <col min="8706" max="8706" width="14.875" customWidth="1"/>
    <col min="8707" max="8707" width="7.25" customWidth="1"/>
    <col min="8708" max="8708" width="14.25" customWidth="1"/>
    <col min="8709" max="8709" width="11.25" customWidth="1"/>
    <col min="8710" max="8710" width="8" customWidth="1"/>
    <col min="8711" max="8711" width="3" customWidth="1"/>
    <col min="8957" max="8957" width="17.375" customWidth="1"/>
    <col min="8961" max="8961" width="3.625" customWidth="1"/>
    <col min="8962" max="8962" width="14.875" customWidth="1"/>
    <col min="8963" max="8963" width="7.25" customWidth="1"/>
    <col min="8964" max="8964" width="14.25" customWidth="1"/>
    <col min="8965" max="8965" width="11.25" customWidth="1"/>
    <col min="8966" max="8966" width="8" customWidth="1"/>
    <col min="8967" max="8967" width="3" customWidth="1"/>
    <col min="9213" max="9213" width="17.375" customWidth="1"/>
    <col min="9217" max="9217" width="3.625" customWidth="1"/>
    <col min="9218" max="9218" width="14.875" customWidth="1"/>
    <col min="9219" max="9219" width="7.25" customWidth="1"/>
    <col min="9220" max="9220" width="14.25" customWidth="1"/>
    <col min="9221" max="9221" width="11.25" customWidth="1"/>
    <col min="9222" max="9222" width="8" customWidth="1"/>
    <col min="9223" max="9223" width="3" customWidth="1"/>
    <col min="9469" max="9469" width="17.375" customWidth="1"/>
    <col min="9473" max="9473" width="3.625" customWidth="1"/>
    <col min="9474" max="9474" width="14.875" customWidth="1"/>
    <col min="9475" max="9475" width="7.25" customWidth="1"/>
    <col min="9476" max="9476" width="14.25" customWidth="1"/>
    <col min="9477" max="9477" width="11.25" customWidth="1"/>
    <col min="9478" max="9478" width="8" customWidth="1"/>
    <col min="9479" max="9479" width="3" customWidth="1"/>
    <col min="9725" max="9725" width="17.375" customWidth="1"/>
    <col min="9729" max="9729" width="3.625" customWidth="1"/>
    <col min="9730" max="9730" width="14.875" customWidth="1"/>
    <col min="9731" max="9731" width="7.25" customWidth="1"/>
    <col min="9732" max="9732" width="14.25" customWidth="1"/>
    <col min="9733" max="9733" width="11.25" customWidth="1"/>
    <col min="9734" max="9734" width="8" customWidth="1"/>
    <col min="9735" max="9735" width="3" customWidth="1"/>
    <col min="9981" max="9981" width="17.375" customWidth="1"/>
    <col min="9985" max="9985" width="3.625" customWidth="1"/>
    <col min="9986" max="9986" width="14.875" customWidth="1"/>
    <col min="9987" max="9987" width="7.25" customWidth="1"/>
    <col min="9988" max="9988" width="14.25" customWidth="1"/>
    <col min="9989" max="9989" width="11.25" customWidth="1"/>
    <col min="9990" max="9990" width="8" customWidth="1"/>
    <col min="9991" max="9991" width="3" customWidth="1"/>
    <col min="10237" max="10237" width="17.375" customWidth="1"/>
    <col min="10241" max="10241" width="3.625" customWidth="1"/>
    <col min="10242" max="10242" width="14.875" customWidth="1"/>
    <col min="10243" max="10243" width="7.25" customWidth="1"/>
    <col min="10244" max="10244" width="14.25" customWidth="1"/>
    <col min="10245" max="10245" width="11.25" customWidth="1"/>
    <col min="10246" max="10246" width="8" customWidth="1"/>
    <col min="10247" max="10247" width="3" customWidth="1"/>
    <col min="10493" max="10493" width="17.375" customWidth="1"/>
    <col min="10497" max="10497" width="3.625" customWidth="1"/>
    <col min="10498" max="10498" width="14.875" customWidth="1"/>
    <col min="10499" max="10499" width="7.25" customWidth="1"/>
    <col min="10500" max="10500" width="14.25" customWidth="1"/>
    <col min="10501" max="10501" width="11.25" customWidth="1"/>
    <col min="10502" max="10502" width="8" customWidth="1"/>
    <col min="10503" max="10503" width="3" customWidth="1"/>
    <col min="10749" max="10749" width="17.375" customWidth="1"/>
    <col min="10753" max="10753" width="3.625" customWidth="1"/>
    <col min="10754" max="10754" width="14.875" customWidth="1"/>
    <col min="10755" max="10755" width="7.25" customWidth="1"/>
    <col min="10756" max="10756" width="14.25" customWidth="1"/>
    <col min="10757" max="10757" width="11.25" customWidth="1"/>
    <col min="10758" max="10758" width="8" customWidth="1"/>
    <col min="10759" max="10759" width="3" customWidth="1"/>
    <col min="11005" max="11005" width="17.375" customWidth="1"/>
    <col min="11009" max="11009" width="3.625" customWidth="1"/>
    <col min="11010" max="11010" width="14.875" customWidth="1"/>
    <col min="11011" max="11011" width="7.25" customWidth="1"/>
    <col min="11012" max="11012" width="14.25" customWidth="1"/>
    <col min="11013" max="11013" width="11.25" customWidth="1"/>
    <col min="11014" max="11014" width="8" customWidth="1"/>
    <col min="11015" max="11015" width="3" customWidth="1"/>
    <col min="11261" max="11261" width="17.375" customWidth="1"/>
    <col min="11265" max="11265" width="3.625" customWidth="1"/>
    <col min="11266" max="11266" width="14.875" customWidth="1"/>
    <col min="11267" max="11267" width="7.25" customWidth="1"/>
    <col min="11268" max="11268" width="14.25" customWidth="1"/>
    <col min="11269" max="11269" width="11.25" customWidth="1"/>
    <col min="11270" max="11270" width="8" customWidth="1"/>
    <col min="11271" max="11271" width="3" customWidth="1"/>
    <col min="11517" max="11517" width="17.375" customWidth="1"/>
    <col min="11521" max="11521" width="3.625" customWidth="1"/>
    <col min="11522" max="11522" width="14.875" customWidth="1"/>
    <col min="11523" max="11523" width="7.25" customWidth="1"/>
    <col min="11524" max="11524" width="14.25" customWidth="1"/>
    <col min="11525" max="11525" width="11.25" customWidth="1"/>
    <col min="11526" max="11526" width="8" customWidth="1"/>
    <col min="11527" max="11527" width="3" customWidth="1"/>
    <col min="11773" max="11773" width="17.375" customWidth="1"/>
    <col min="11777" max="11777" width="3.625" customWidth="1"/>
    <col min="11778" max="11778" width="14.875" customWidth="1"/>
    <col min="11779" max="11779" width="7.25" customWidth="1"/>
    <col min="11780" max="11780" width="14.25" customWidth="1"/>
    <col min="11781" max="11781" width="11.25" customWidth="1"/>
    <col min="11782" max="11782" width="8" customWidth="1"/>
    <col min="11783" max="11783" width="3" customWidth="1"/>
    <col min="12029" max="12029" width="17.375" customWidth="1"/>
    <col min="12033" max="12033" width="3.625" customWidth="1"/>
    <col min="12034" max="12034" width="14.875" customWidth="1"/>
    <col min="12035" max="12035" width="7.25" customWidth="1"/>
    <col min="12036" max="12036" width="14.25" customWidth="1"/>
    <col min="12037" max="12037" width="11.25" customWidth="1"/>
    <col min="12038" max="12038" width="8" customWidth="1"/>
    <col min="12039" max="12039" width="3" customWidth="1"/>
    <col min="12285" max="12285" width="17.375" customWidth="1"/>
    <col min="12289" max="12289" width="3.625" customWidth="1"/>
    <col min="12290" max="12290" width="14.875" customWidth="1"/>
    <col min="12291" max="12291" width="7.25" customWidth="1"/>
    <col min="12292" max="12292" width="14.25" customWidth="1"/>
    <col min="12293" max="12293" width="11.25" customWidth="1"/>
    <col min="12294" max="12294" width="8" customWidth="1"/>
    <col min="12295" max="12295" width="3" customWidth="1"/>
    <col min="12541" max="12541" width="17.375" customWidth="1"/>
    <col min="12545" max="12545" width="3.625" customWidth="1"/>
    <col min="12546" max="12546" width="14.875" customWidth="1"/>
    <col min="12547" max="12547" width="7.25" customWidth="1"/>
    <col min="12548" max="12548" width="14.25" customWidth="1"/>
    <col min="12549" max="12549" width="11.25" customWidth="1"/>
    <col min="12550" max="12550" width="8" customWidth="1"/>
    <col min="12551" max="12551" width="3" customWidth="1"/>
    <col min="12797" max="12797" width="17.375" customWidth="1"/>
    <col min="12801" max="12801" width="3.625" customWidth="1"/>
    <col min="12802" max="12802" width="14.875" customWidth="1"/>
    <col min="12803" max="12803" width="7.25" customWidth="1"/>
    <col min="12804" max="12804" width="14.25" customWidth="1"/>
    <col min="12805" max="12805" width="11.25" customWidth="1"/>
    <col min="12806" max="12806" width="8" customWidth="1"/>
    <col min="12807" max="12807" width="3" customWidth="1"/>
    <col min="13053" max="13053" width="17.375" customWidth="1"/>
    <col min="13057" max="13057" width="3.625" customWidth="1"/>
    <col min="13058" max="13058" width="14.875" customWidth="1"/>
    <col min="13059" max="13059" width="7.25" customWidth="1"/>
    <col min="13060" max="13060" width="14.25" customWidth="1"/>
    <col min="13061" max="13061" width="11.25" customWidth="1"/>
    <col min="13062" max="13062" width="8" customWidth="1"/>
    <col min="13063" max="13063" width="3" customWidth="1"/>
    <col min="13309" max="13309" width="17.375" customWidth="1"/>
    <col min="13313" max="13313" width="3.625" customWidth="1"/>
    <col min="13314" max="13314" width="14.875" customWidth="1"/>
    <col min="13315" max="13315" width="7.25" customWidth="1"/>
    <col min="13316" max="13316" width="14.25" customWidth="1"/>
    <col min="13317" max="13317" width="11.25" customWidth="1"/>
    <col min="13318" max="13318" width="8" customWidth="1"/>
    <col min="13319" max="13319" width="3" customWidth="1"/>
    <col min="13565" max="13565" width="17.375" customWidth="1"/>
    <col min="13569" max="13569" width="3.625" customWidth="1"/>
    <col min="13570" max="13570" width="14.875" customWidth="1"/>
    <col min="13571" max="13571" width="7.25" customWidth="1"/>
    <col min="13572" max="13572" width="14.25" customWidth="1"/>
    <col min="13573" max="13573" width="11.25" customWidth="1"/>
    <col min="13574" max="13574" width="8" customWidth="1"/>
    <col min="13575" max="13575" width="3" customWidth="1"/>
    <col min="13821" max="13821" width="17.375" customWidth="1"/>
    <col min="13825" max="13825" width="3.625" customWidth="1"/>
    <col min="13826" max="13826" width="14.875" customWidth="1"/>
    <col min="13827" max="13827" width="7.25" customWidth="1"/>
    <col min="13828" max="13828" width="14.25" customWidth="1"/>
    <col min="13829" max="13829" width="11.25" customWidth="1"/>
    <col min="13830" max="13830" width="8" customWidth="1"/>
    <col min="13831" max="13831" width="3" customWidth="1"/>
    <col min="14077" max="14077" width="17.375" customWidth="1"/>
    <col min="14081" max="14081" width="3.625" customWidth="1"/>
    <col min="14082" max="14082" width="14.875" customWidth="1"/>
    <col min="14083" max="14083" width="7.25" customWidth="1"/>
    <col min="14084" max="14084" width="14.25" customWidth="1"/>
    <col min="14085" max="14085" width="11.25" customWidth="1"/>
    <col min="14086" max="14086" width="8" customWidth="1"/>
    <col min="14087" max="14087" width="3" customWidth="1"/>
    <col min="14333" max="14333" width="17.375" customWidth="1"/>
    <col min="14337" max="14337" width="3.625" customWidth="1"/>
    <col min="14338" max="14338" width="14.875" customWidth="1"/>
    <col min="14339" max="14339" width="7.25" customWidth="1"/>
    <col min="14340" max="14340" width="14.25" customWidth="1"/>
    <col min="14341" max="14341" width="11.25" customWidth="1"/>
    <col min="14342" max="14342" width="8" customWidth="1"/>
    <col min="14343" max="14343" width="3" customWidth="1"/>
    <col min="14589" max="14589" width="17.375" customWidth="1"/>
    <col min="14593" max="14593" width="3.625" customWidth="1"/>
    <col min="14594" max="14594" width="14.875" customWidth="1"/>
    <col min="14595" max="14595" width="7.25" customWidth="1"/>
    <col min="14596" max="14596" width="14.25" customWidth="1"/>
    <col min="14597" max="14597" width="11.25" customWidth="1"/>
    <col min="14598" max="14598" width="8" customWidth="1"/>
    <col min="14599" max="14599" width="3" customWidth="1"/>
    <col min="14845" max="14845" width="17.375" customWidth="1"/>
    <col min="14849" max="14849" width="3.625" customWidth="1"/>
    <col min="14850" max="14850" width="14.875" customWidth="1"/>
    <col min="14851" max="14851" width="7.25" customWidth="1"/>
    <col min="14852" max="14852" width="14.25" customWidth="1"/>
    <col min="14853" max="14853" width="11.25" customWidth="1"/>
    <col min="14854" max="14854" width="8" customWidth="1"/>
    <col min="14855" max="14855" width="3" customWidth="1"/>
    <col min="15101" max="15101" width="17.375" customWidth="1"/>
    <col min="15105" max="15105" width="3.625" customWidth="1"/>
    <col min="15106" max="15106" width="14.875" customWidth="1"/>
    <col min="15107" max="15107" width="7.25" customWidth="1"/>
    <col min="15108" max="15108" width="14.25" customWidth="1"/>
    <col min="15109" max="15109" width="11.25" customWidth="1"/>
    <col min="15110" max="15110" width="8" customWidth="1"/>
    <col min="15111" max="15111" width="3" customWidth="1"/>
    <col min="15357" max="15357" width="17.375" customWidth="1"/>
    <col min="15361" max="15361" width="3.625" customWidth="1"/>
    <col min="15362" max="15362" width="14.875" customWidth="1"/>
    <col min="15363" max="15363" width="7.25" customWidth="1"/>
    <col min="15364" max="15364" width="14.25" customWidth="1"/>
    <col min="15365" max="15365" width="11.25" customWidth="1"/>
    <col min="15366" max="15366" width="8" customWidth="1"/>
    <col min="15367" max="15367" width="3" customWidth="1"/>
    <col min="15613" max="15613" width="17.375" customWidth="1"/>
    <col min="15617" max="15617" width="3.625" customWidth="1"/>
    <col min="15618" max="15618" width="14.875" customWidth="1"/>
    <col min="15619" max="15619" width="7.25" customWidth="1"/>
    <col min="15620" max="15620" width="14.25" customWidth="1"/>
    <col min="15621" max="15621" width="11.25" customWidth="1"/>
    <col min="15622" max="15622" width="8" customWidth="1"/>
    <col min="15623" max="15623" width="3" customWidth="1"/>
    <col min="15869" max="15869" width="17.375" customWidth="1"/>
    <col min="15873" max="15873" width="3.625" customWidth="1"/>
    <col min="15874" max="15874" width="14.875" customWidth="1"/>
    <col min="15875" max="15875" width="7.25" customWidth="1"/>
    <col min="15876" max="15876" width="14.25" customWidth="1"/>
    <col min="15877" max="15877" width="11.25" customWidth="1"/>
    <col min="15878" max="15878" width="8" customWidth="1"/>
    <col min="15879" max="15879" width="3" customWidth="1"/>
    <col min="16125" max="16125" width="17.375" customWidth="1"/>
    <col min="16129" max="16129" width="3.625" customWidth="1"/>
    <col min="16130" max="16130" width="14.875" customWidth="1"/>
    <col min="16131" max="16131" width="7.25" customWidth="1"/>
    <col min="16132" max="16132" width="14.25" customWidth="1"/>
    <col min="16133" max="16133" width="11.25" customWidth="1"/>
    <col min="16134" max="16134" width="8" customWidth="1"/>
    <col min="16135" max="16135" width="3" customWidth="1"/>
  </cols>
  <sheetData>
    <row r="1" spans="1:15" s="2" customFormat="1" ht="20.100000000000001" customHeight="1">
      <c r="A1" s="116" t="s">
        <v>97</v>
      </c>
      <c r="B1" s="116" t="s">
        <v>98</v>
      </c>
      <c r="C1" s="116" t="s">
        <v>99</v>
      </c>
      <c r="D1" s="116" t="s">
        <v>100</v>
      </c>
      <c r="E1" s="116" t="s">
        <v>101</v>
      </c>
      <c r="F1" s="182" t="s">
        <v>102</v>
      </c>
      <c r="G1" s="182" t="s">
        <v>103</v>
      </c>
      <c r="H1" s="186" t="s">
        <v>0</v>
      </c>
      <c r="I1" s="180" t="s">
        <v>104</v>
      </c>
      <c r="J1" s="116" t="s">
        <v>547</v>
      </c>
    </row>
    <row r="2" spans="1:15" ht="20.100000000000001" customHeight="1">
      <c r="A2" s="40">
        <v>1</v>
      </c>
      <c r="B2" s="108" t="s">
        <v>385</v>
      </c>
      <c r="C2" s="41" t="s">
        <v>386</v>
      </c>
      <c r="D2" s="94" t="s">
        <v>3120</v>
      </c>
      <c r="E2" s="27" t="s">
        <v>3061</v>
      </c>
      <c r="F2" s="183">
        <v>16000</v>
      </c>
      <c r="G2" s="185" t="s">
        <v>105</v>
      </c>
      <c r="H2" s="187">
        <v>1</v>
      </c>
      <c r="I2" s="27" t="s">
        <v>569</v>
      </c>
      <c r="J2" s="39"/>
      <c r="K2">
        <f>_xlfn.IFS(I2="ສາງລາຍວັນສຳນັກງານໃຫຍ່",1,I2="ພະແນກບໍລິຫານສຳນັກງານໃຫຍ່",2,I2="ໄອເຕັກສູນວາງສະແດງສິນຄ້າ",3,I2="ໄອເຕັກ ມໍລ",4,I2="ໄອເຕັກສວນນ້ຳ",5,I2="ທົ່ງຂັນຄຳມໍລ",6,TRUE,1)</f>
        <v>3</v>
      </c>
      <c r="L2">
        <v>3</v>
      </c>
      <c r="M2">
        <f>_xlfn.IFS(G2="ກີບ",1,G2="ບາດ",3,G2="ໂດລາ",2,TRUE,1)</f>
        <v>1</v>
      </c>
      <c r="N2" t="str">
        <f>"INSERT INTO tb_material(info_id, mBarcode, materialName, materialRemark, materialRemark1, materialRemark2, uname1, unitQty1,uname2, unitQty2, uname3, unitQty3,status_id,user_add,date_add,user_edit,date_edit, min_stock, kf_id, ingredient, mOpenStock) " &amp; " Values ('"&amp; K2 &amp;"','"&amp; C2 &amp;"','"&amp; D2 &amp;"','','','','', '', '','','" &amp; E2 &amp;"',1,3,2,NOW(), 0, '0000-00-00 00:00:00', 0, '"&amp; L2&amp;"',0,0 ); "</f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('3','P0000001','ກີບຮັດທໍ່ 3/4''    ( 4 ອັນ / ແພັກ )','','','','', '', '','','ແພັກ',1,3,2,NOW(), 0, '0000-00-00 00:00:00', 0, '3',0,0 ); </v>
      </c>
      <c r="O2" t="str">
        <f>"INSERT INTO tb_transactiond ( tranID, info_id, date_tran, materialID, unitQty1, unitQty2, unitQty3, tranType, status_id, user_add, date_add, Dremark, staffName,  pur_price, pur_tax, sale_price, receive_dis, location_addr, openID," &amp; "   dbch, exp_date,bill_no, bill_date,whouse_no, whouse_date, po_no, po_date, cur_id, lot_no, `release`, sector, po_file) " &amp; "
VALUES ('778899776655431', '"&amp;K2&amp;"', '2024-04-10', (SELECT MAX(materialID) as materialID FROM tb_material WHERE info_id= '"&amp;K2&amp;"'), 0,0,'"&amp;H2&amp;"', 1, 1, 2, NOW(), 'ຮັບສິນຄ້າເຂົ້າໃໝ່', 'admin',' "&amp;F2&amp;"',0,0,0,'', '1','1','0000-00-00','-',NOW(),'-',NOW(),'-',NOW(),'"&amp;M2&amp;"','1','','','');"</f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'3', '2024-04-10', (SELECT MAX(materialID) as materialID FROM tb_material WHERE info_id= '3'), 0,0,'1', 1, 1, 2, NOW(), 'ຮັບສິນຄ້າເຂົ້າໃໝ່', 'admin',' 16000',0,0,0,'', '1','1','0000-00-00','-',NOW(),'-',NOW(),'-',NOW(),'1','1','','','');</v>
      </c>
    </row>
    <row r="3" spans="1:15" ht="20.100000000000001" customHeight="1">
      <c r="A3" s="40">
        <v>2</v>
      </c>
      <c r="B3" s="108" t="s">
        <v>385</v>
      </c>
      <c r="C3" s="41" t="s">
        <v>387</v>
      </c>
      <c r="D3" s="33" t="s">
        <v>707</v>
      </c>
      <c r="E3" s="34" t="s">
        <v>4</v>
      </c>
      <c r="F3" s="35">
        <v>1.53</v>
      </c>
      <c r="G3" s="64" t="s">
        <v>671</v>
      </c>
      <c r="H3" s="36">
        <v>13</v>
      </c>
      <c r="I3" s="34" t="s">
        <v>626</v>
      </c>
      <c r="J3" s="39"/>
      <c r="K3">
        <f>_xlfn.IFS(I3="ສາງລາຍວັນສຳນັກງານໃຫຍ່",1,I3="ພະແນກບໍລິຫານສຳນັກງານໃຫຍ່",2,I3="ໄອເຕັກສູນວາງສະແດງສິນຄ້າ",3,I3="ໄອເຕັກ ມໍລ",4,I3="ໄອເຕັກສວນນ້ຳ",5,I3="ທົ່ງຂັນຄຳມໍລ",6,TRUE,1)</f>
        <v>4</v>
      </c>
      <c r="L3">
        <v>3</v>
      </c>
      <c r="M3">
        <f t="shared" ref="M3:M66" si="0">_xlfn.IFS(G3="ກີບ",1,G3="ບາດ",3,G3="ໂດລາ",2,TRUE,1)</f>
        <v>3</v>
      </c>
      <c r="N3" t="str">
        <f t="shared" ref="N3:N66" si="1">"INSERT INTO tb_material(info_id, mBarcode, materialName, materialRemark, materialRemark1, materialRemark2, uname1, unitQty1,uname2, unitQty2, uname3, unitQty3,status_id,user_add,date_add,user_edit,date_edit, min_stock, kf_id, ingredient, mOpenStock) " &amp; " Values ('"&amp; K3 &amp;"','"&amp; C3 &amp;"','"&amp; D3 &amp;"','','','','', '', '','','" &amp; E3 &amp;"',1,3,2,NOW(), 0, '0000-00-00 00:00:00', 0, '"&amp; L3&amp;"',0,0 ); "</f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('4','P0000002','ກິບຮັດທໍ່ PVC  3/4''','','','','', '', '','','ອັນ',1,3,2,NOW(), 0, '0000-00-00 00:00:00', 0, '3',0,0 ); </v>
      </c>
      <c r="O3" t="str">
        <f t="shared" ref="O3:O66" si="2">"INSERT INTO tb_transactiond ( tranID, info_id, date_tran, materialID, unitQty1, unitQty2, unitQty3, tranType, status_id, user_add, date_add, Dremark, staffName,  pur_price, pur_tax, sale_price, receive_dis, location_addr, openID," &amp; "   dbch, exp_date,bill_no, bill_date,whouse_no, whouse_date, po_no, po_date, cur_id, lot_no, `release`, sector, po_file) " &amp; "
VALUES ('778899776655431', '"&amp;K3&amp;"', '2024-04-10', (SELECT MAX(materialID) as materialID FROM tb_material WHERE info_id= '"&amp;K3&amp;"'), 0,0,'"&amp;H3&amp;"', 1, 1, 2, NOW(), 'ຮັບສິນຄ້າເຂົ້າໃໝ່', 'admin',' "&amp;F3&amp;"',0,0,0,'', '1','1','0000-00-00','-',NOW(),'-',NOW(),'-',NOW(),'"&amp;M3&amp;"','1','','','');"</f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'4', '2024-04-10', (SELECT MAX(materialID) as materialID FROM tb_material WHERE info_id= '4'), 0,0,'13', 1, 1, 2, NOW(), 'ຮັບສິນຄ້າເຂົ້າໃໝ່', 'admin',' 1.53',0,0,0,'', '1','1','0000-00-00','-',NOW(),'-',NOW(),'-',NOW(),'3','1','','','');</v>
      </c>
    </row>
    <row r="4" spans="1:15" ht="20.100000000000001" customHeight="1">
      <c r="A4" s="40">
        <v>3</v>
      </c>
      <c r="B4" s="108" t="s">
        <v>385</v>
      </c>
      <c r="C4" s="41" t="s">
        <v>388</v>
      </c>
      <c r="D4" s="33" t="s">
        <v>708</v>
      </c>
      <c r="E4" s="34" t="s">
        <v>4</v>
      </c>
      <c r="F4" s="35">
        <v>0</v>
      </c>
      <c r="G4" s="46" t="s">
        <v>105</v>
      </c>
      <c r="H4" s="37">
        <v>54</v>
      </c>
      <c r="I4" s="34" t="s">
        <v>552</v>
      </c>
      <c r="J4" s="39"/>
      <c r="K4">
        <f t="shared" ref="K4:K67" si="3">_xlfn.IFS(I4="ສາງລາຍວັນສຳນັກງານໃຫຍ່",1,I4="ພະແນກບໍລິຫານສຳນັກງານໃຫຍ່",2,I4="ໄອເຕັກສູນວາງສະແດງສິນຄ້າ",3,I4="ໄອເຕັກ ມໍລ",4,I4="ໄອເຕັກສວນນ້ຳ",5,I4="ທົ່ງຂັນຄຳມໍລ",6,TRUE,1)</f>
        <v>1</v>
      </c>
      <c r="L4">
        <v>3</v>
      </c>
      <c r="M4">
        <f t="shared" si="0"/>
        <v>1</v>
      </c>
      <c r="N4" t="str">
        <f t="shared" si="1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('1','P0000003','ກິບຮັດທໍ່ PVC  1 1/2''','','','','', '', '','','ອັນ',1,3,2,NOW(), 0, '0000-00-00 00:00:00', 0, '3',0,0 ); </v>
      </c>
      <c r="O4" t="str">
        <f t="shared" si="2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0,0,'54', 1, 1, 2, NOW(), 'ຮັບສິນຄ້າເຂົ້າໃໝ່', 'admin',' 0',0,0,0,'', '1','1','0000-00-00','-',NOW(),'-',NOW(),'-',NOW(),'1','1','','','');</v>
      </c>
    </row>
    <row r="5" spans="1:15" ht="20.100000000000001" customHeight="1">
      <c r="A5" s="40">
        <v>4</v>
      </c>
      <c r="B5" s="108" t="s">
        <v>385</v>
      </c>
      <c r="C5" s="41" t="s">
        <v>389</v>
      </c>
      <c r="D5" s="33" t="s">
        <v>709</v>
      </c>
      <c r="E5" s="34" t="s">
        <v>4</v>
      </c>
      <c r="F5" s="35">
        <v>0</v>
      </c>
      <c r="G5" s="46" t="s">
        <v>105</v>
      </c>
      <c r="H5" s="37">
        <v>2</v>
      </c>
      <c r="I5" s="34" t="s">
        <v>552</v>
      </c>
      <c r="J5" s="39"/>
      <c r="K5">
        <f t="shared" si="3"/>
        <v>1</v>
      </c>
      <c r="L5">
        <v>3</v>
      </c>
      <c r="M5">
        <f t="shared" si="0"/>
        <v>1</v>
      </c>
      <c r="N5" t="str">
        <f t="shared" si="1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('1','P0000004','ກິບຮັດທໍ່ PVC  3''','','','','', '', '','','ອັນ',1,3,2,NOW(), 0, '0000-00-00 00:00:00', 0, '3',0,0 ); </v>
      </c>
      <c r="O5" t="str">
        <f t="shared" si="2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0,0,'2', 1, 1, 2, NOW(), 'ຮັບສິນຄ້າເຂົ້າໃໝ່', 'admin',' 0',0,0,0,'', '1','1','0000-00-00','-',NOW(),'-',NOW(),'-',NOW(),'1','1','','','');</v>
      </c>
    </row>
    <row r="6" spans="1:15" ht="20.100000000000001" customHeight="1">
      <c r="A6" s="40">
        <v>5</v>
      </c>
      <c r="B6" s="108" t="s">
        <v>385</v>
      </c>
      <c r="C6" s="41" t="s">
        <v>390</v>
      </c>
      <c r="D6" s="33" t="s">
        <v>710</v>
      </c>
      <c r="E6" s="34" t="s">
        <v>4</v>
      </c>
      <c r="F6" s="35">
        <v>0</v>
      </c>
      <c r="G6" s="46" t="s">
        <v>105</v>
      </c>
      <c r="H6" s="37">
        <v>37</v>
      </c>
      <c r="I6" s="34" t="s">
        <v>552</v>
      </c>
      <c r="J6" s="39"/>
      <c r="K6">
        <f t="shared" si="3"/>
        <v>1</v>
      </c>
      <c r="L6">
        <v>3</v>
      </c>
      <c r="M6">
        <f t="shared" si="0"/>
        <v>1</v>
      </c>
      <c r="N6" t="str">
        <f t="shared" si="1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('1','P0000005','ກິບຮັດທໍ່ PVC  4''','','','','', '', '','','ອັນ',1,3,2,NOW(), 0, '0000-00-00 00:00:00', 0, '3',0,0 ); </v>
      </c>
      <c r="O6" t="str">
        <f t="shared" si="2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0,0,'37', 1, 1, 2, NOW(), 'ຮັບສິນຄ້າເຂົ້າໃໝ່', 'admin',' 0',0,0,0,'', '1','1','0000-00-00','-',NOW(),'-',NOW(),'-',NOW(),'1','1','','','');</v>
      </c>
    </row>
    <row r="7" spans="1:15" ht="20.100000000000001" customHeight="1">
      <c r="A7" s="40">
        <v>6</v>
      </c>
      <c r="B7" s="108" t="s">
        <v>385</v>
      </c>
      <c r="C7" s="41" t="s">
        <v>391</v>
      </c>
      <c r="D7" s="45" t="s">
        <v>947</v>
      </c>
      <c r="E7" s="46" t="s">
        <v>19</v>
      </c>
      <c r="F7" s="47">
        <v>655000</v>
      </c>
      <c r="G7" s="46" t="s">
        <v>105</v>
      </c>
      <c r="H7" s="48">
        <v>1</v>
      </c>
      <c r="I7" s="46" t="s">
        <v>569</v>
      </c>
      <c r="J7" s="39"/>
      <c r="K7">
        <f t="shared" si="3"/>
        <v>3</v>
      </c>
      <c r="L7">
        <v>3</v>
      </c>
      <c r="M7">
        <f t="shared" si="0"/>
        <v>1</v>
      </c>
      <c r="N7" t="str">
        <f t="shared" si="1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('3','P0000006','ກົງເຕີນ້ຳປະປາ"  ASAHI"  1/2"','','','','', '', '','','ຊຸດ',1,3,2,NOW(), 0, '0000-00-00 00:00:00', 0, '3',0,0 ); </v>
      </c>
      <c r="O7" t="str">
        <f t="shared" si="2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'3', '2024-04-10', (SELECT MAX(materialID) as materialID FROM tb_material WHERE info_id= '3'), 0,0,'1', 1, 1, 2, NOW(), 'ຮັບສິນຄ້າເຂົ້າໃໝ່', 'admin',' 655000',0,0,0,'', '1','1','0000-00-00','-',NOW(),'-',NOW(),'-',NOW(),'1','1','','','');</v>
      </c>
    </row>
    <row r="8" spans="1:15" ht="20.100000000000001" customHeight="1">
      <c r="A8" s="40">
        <v>7</v>
      </c>
      <c r="B8" s="108" t="s">
        <v>385</v>
      </c>
      <c r="C8" s="41" t="s">
        <v>392</v>
      </c>
      <c r="D8" s="33" t="s">
        <v>948</v>
      </c>
      <c r="E8" s="34" t="s">
        <v>4</v>
      </c>
      <c r="F8" s="35">
        <v>4632</v>
      </c>
      <c r="G8" s="64" t="s">
        <v>671</v>
      </c>
      <c r="H8" s="36">
        <v>2</v>
      </c>
      <c r="I8" s="34" t="s">
        <v>552</v>
      </c>
      <c r="J8" s="39"/>
      <c r="K8">
        <f t="shared" si="3"/>
        <v>1</v>
      </c>
      <c r="L8">
        <v>3</v>
      </c>
      <c r="M8">
        <f t="shared" si="0"/>
        <v>3</v>
      </c>
      <c r="N8" t="str">
        <f t="shared" si="1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('1','P0000007','ກົງເຕີນ້ຳປະປາ  NWM 50   2''','','','','', '', '','','ອັນ',1,3,2,NOW(), 0, '0000-00-00 00:00:00', 0, '3',0,0 ); </v>
      </c>
      <c r="O8" t="str">
        <f t="shared" si="2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0,0,'2', 1, 1, 2, NOW(), 'ຮັບສິນຄ້າເຂົ້າໃໝ່', 'admin',' 4632',0,0,0,'', '1','1','0000-00-00','-',NOW(),'-',NOW(),'-',NOW(),'3','1','','','');</v>
      </c>
    </row>
    <row r="9" spans="1:15" ht="20.100000000000001" customHeight="1">
      <c r="A9" s="40">
        <v>8</v>
      </c>
      <c r="B9" s="108" t="s">
        <v>385</v>
      </c>
      <c r="C9" s="41" t="s">
        <v>393</v>
      </c>
      <c r="D9" s="33" t="s">
        <v>862</v>
      </c>
      <c r="E9" s="34" t="s">
        <v>4</v>
      </c>
      <c r="F9" s="35">
        <v>0</v>
      </c>
      <c r="G9" s="47" t="s">
        <v>105</v>
      </c>
      <c r="H9" s="37">
        <v>79</v>
      </c>
      <c r="I9" s="34" t="s">
        <v>552</v>
      </c>
      <c r="J9" s="39"/>
      <c r="K9">
        <f t="shared" si="3"/>
        <v>1</v>
      </c>
      <c r="L9">
        <v>3</v>
      </c>
      <c r="M9">
        <f t="shared" si="0"/>
        <v>1</v>
      </c>
      <c r="N9" t="str">
        <f t="shared" si="1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('1','P0000008','ກ້າມປູ    20    PVC - U     ສີເທົາ','','','','', '', '','','ອັນ',1,3,2,NOW(), 0, '0000-00-00 00:00:00', 0, '3',0,0 ); </v>
      </c>
      <c r="O9" t="str">
        <f t="shared" si="2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0,0,'79', 1, 1, 2, NOW(), 'ຮັບສິນຄ້າເຂົ້າໃໝ່', 'admin',' 0',0,0,0,'', '1','1','0000-00-00','-',NOW(),'-',NOW(),'-',NOW(),'1','1','','','');</v>
      </c>
    </row>
    <row r="10" spans="1:15" ht="20.100000000000001" customHeight="1">
      <c r="A10" s="40">
        <v>9</v>
      </c>
      <c r="B10" s="108" t="s">
        <v>385</v>
      </c>
      <c r="C10" s="41" t="s">
        <v>394</v>
      </c>
      <c r="D10" s="13" t="s">
        <v>864</v>
      </c>
      <c r="E10" s="4" t="s">
        <v>4</v>
      </c>
      <c r="F10" s="49">
        <v>0</v>
      </c>
      <c r="G10" s="47" t="s">
        <v>105</v>
      </c>
      <c r="H10" s="52">
        <v>37</v>
      </c>
      <c r="I10" s="163" t="s">
        <v>652</v>
      </c>
      <c r="J10" s="50"/>
      <c r="K10">
        <f t="shared" si="3"/>
        <v>1</v>
      </c>
      <c r="L10">
        <v>3</v>
      </c>
      <c r="M10">
        <f t="shared" si="0"/>
        <v>1</v>
      </c>
      <c r="N10" t="str">
        <f t="shared" si="1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('1','P0000009','ຂໍ້ຕໍ່ໍຊື່  PVC  1 1/4''  8.5mm','','','','', '', '','','ອັນ',1,3,2,NOW(), 0, '0000-00-00 00:00:00', 0, '3',0,0 ); </v>
      </c>
      <c r="O10" t="str">
        <f t="shared" si="2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0,0,'37', 1, 1, 2, NOW(), 'ຮັບສິນຄ້າເຂົ້າໃໝ່', 'admin',' 0',0,0,0,'', '1','1','0000-00-00','-',NOW(),'-',NOW(),'-',NOW(),'1','1','','','');</v>
      </c>
    </row>
    <row r="11" spans="1:15" ht="20.100000000000001" customHeight="1">
      <c r="A11" s="40">
        <v>10</v>
      </c>
      <c r="B11" s="108" t="s">
        <v>385</v>
      </c>
      <c r="C11" s="41" t="s">
        <v>395</v>
      </c>
      <c r="D11" s="13" t="s">
        <v>879</v>
      </c>
      <c r="E11" s="46" t="s">
        <v>4</v>
      </c>
      <c r="F11" s="47">
        <v>0</v>
      </c>
      <c r="G11" s="47" t="s">
        <v>105</v>
      </c>
      <c r="H11" s="52">
        <v>55</v>
      </c>
      <c r="I11" s="46" t="s">
        <v>552</v>
      </c>
      <c r="J11" s="50"/>
      <c r="K11">
        <f t="shared" si="3"/>
        <v>1</v>
      </c>
      <c r="L11">
        <v>3</v>
      </c>
      <c r="M11">
        <f t="shared" si="0"/>
        <v>1</v>
      </c>
      <c r="N11" t="str">
        <f t="shared" si="1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('1','P0000010','ຂໍ້ຕໍ່ໍຊື່  PVC  1 1/2''  8.5mm','','','','', '', '','','ອັນ',1,3,2,NOW(), 0, '0000-00-00 00:00:00', 0, '3',0,0 ); </v>
      </c>
      <c r="O11" t="str">
        <f t="shared" si="2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0,0,'55', 1, 1, 2, NOW(), 'ຮັບສິນຄ້າເຂົ້າໃໝ່', 'admin',' 0',0,0,0,'', '1','1','0000-00-00','-',NOW(),'-',NOW(),'-',NOW(),'1','1','','','');</v>
      </c>
    </row>
    <row r="12" spans="1:15" ht="20.100000000000001" customHeight="1">
      <c r="A12" s="40">
        <v>11</v>
      </c>
      <c r="B12" s="108" t="s">
        <v>385</v>
      </c>
      <c r="C12" s="41" t="s">
        <v>396</v>
      </c>
      <c r="D12" s="13" t="s">
        <v>863</v>
      </c>
      <c r="E12" s="4" t="s">
        <v>4</v>
      </c>
      <c r="F12" s="49">
        <v>0</v>
      </c>
      <c r="G12" s="47" t="s">
        <v>105</v>
      </c>
      <c r="H12" s="8">
        <v>304</v>
      </c>
      <c r="I12" s="163" t="s">
        <v>652</v>
      </c>
      <c r="J12" s="50"/>
      <c r="K12">
        <f t="shared" si="3"/>
        <v>1</v>
      </c>
      <c r="L12">
        <v>3</v>
      </c>
      <c r="M12">
        <f t="shared" si="0"/>
        <v>1</v>
      </c>
      <c r="N12" t="str">
        <f t="shared" si="1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('1','P0000011','ຂໍ້ຕໍ່ໍຊື່  PVC  2"  8.5mm','','','','', '', '','','ອັນ',1,3,2,NOW(), 0, '0000-00-00 00:00:00', 0, '3',0,0 ); </v>
      </c>
      <c r="O12" t="str">
        <f t="shared" si="2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0,0,'304', 1, 1, 2, NOW(), 'ຮັບສິນຄ້າເຂົ້າໃໝ່', 'admin',' 0',0,0,0,'', '1','1','0000-00-00','-',NOW(),'-',NOW(),'-',NOW(),'1','1','','','');</v>
      </c>
    </row>
    <row r="13" spans="1:15" ht="20.100000000000001" customHeight="1">
      <c r="A13" s="40">
        <v>12</v>
      </c>
      <c r="B13" s="108" t="s">
        <v>385</v>
      </c>
      <c r="C13" s="41" t="s">
        <v>397</v>
      </c>
      <c r="D13" s="13" t="s">
        <v>865</v>
      </c>
      <c r="E13" s="4" t="s">
        <v>4</v>
      </c>
      <c r="F13" s="49">
        <v>0</v>
      </c>
      <c r="G13" s="47" t="s">
        <v>105</v>
      </c>
      <c r="H13" s="8">
        <v>34</v>
      </c>
      <c r="I13" s="163" t="s">
        <v>652</v>
      </c>
      <c r="J13" s="50"/>
      <c r="K13">
        <f t="shared" si="3"/>
        <v>1</v>
      </c>
      <c r="L13">
        <v>3</v>
      </c>
      <c r="M13">
        <f t="shared" si="0"/>
        <v>1</v>
      </c>
      <c r="N13" t="str">
        <f t="shared" si="1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('1','P0000012','ຂໍ້ຕໍ່ໍຊື່  PVC  2 1/2"  8.5mm','','','','', '', '','','ອັນ',1,3,2,NOW(), 0, '0000-00-00 00:00:00', 0, '3',0,0 ); </v>
      </c>
      <c r="O13" t="str">
        <f t="shared" si="2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0,0,'34', 1, 1, 2, NOW(), 'ຮັບສິນຄ້າເຂົ້າໃໝ່', 'admin',' 0',0,0,0,'', '1','1','0000-00-00','-',NOW(),'-',NOW(),'-',NOW(),'1','1','','','');</v>
      </c>
    </row>
    <row r="14" spans="1:15" ht="20.100000000000001" customHeight="1">
      <c r="A14" s="40">
        <v>13</v>
      </c>
      <c r="B14" s="108" t="s">
        <v>385</v>
      </c>
      <c r="C14" s="41" t="s">
        <v>398</v>
      </c>
      <c r="D14" s="13" t="s">
        <v>865</v>
      </c>
      <c r="E14" s="34" t="s">
        <v>4</v>
      </c>
      <c r="F14" s="35">
        <v>12000</v>
      </c>
      <c r="G14" s="47" t="s">
        <v>105</v>
      </c>
      <c r="H14" s="36">
        <v>2</v>
      </c>
      <c r="I14" s="34" t="s">
        <v>626</v>
      </c>
      <c r="J14" s="50"/>
      <c r="K14">
        <f t="shared" si="3"/>
        <v>4</v>
      </c>
      <c r="L14">
        <v>3</v>
      </c>
      <c r="M14">
        <f t="shared" si="0"/>
        <v>1</v>
      </c>
      <c r="N14" t="str">
        <f t="shared" si="1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('4','P0000013','ຂໍ້ຕໍ່ໍຊື່  PVC  2 1/2"  8.5mm','','','','', '', '','','ອັນ',1,3,2,NOW(), 0, '0000-00-00 00:00:00', 0, '3',0,0 ); </v>
      </c>
      <c r="O14" t="str">
        <f t="shared" si="2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'4', '2024-04-10', (SELECT MAX(materialID) as materialID FROM tb_material WHERE info_id= '4'), 0,0,'2', 1, 1, 2, NOW(), 'ຮັບສິນຄ້າເຂົ້າໃໝ່', 'admin',' 12000',0,0,0,'', '1','1','0000-00-00','-',NOW(),'-',NOW(),'-',NOW(),'1','1','','','');</v>
      </c>
    </row>
    <row r="15" spans="1:15" ht="20.100000000000001" customHeight="1">
      <c r="A15" s="40">
        <v>14</v>
      </c>
      <c r="B15" s="108" t="s">
        <v>385</v>
      </c>
      <c r="C15" s="41" t="s">
        <v>399</v>
      </c>
      <c r="D15" s="13" t="s">
        <v>866</v>
      </c>
      <c r="E15" s="4" t="s">
        <v>4</v>
      </c>
      <c r="F15" s="49">
        <v>0</v>
      </c>
      <c r="G15" s="47" t="s">
        <v>105</v>
      </c>
      <c r="H15" s="8">
        <v>141</v>
      </c>
      <c r="I15" s="163" t="s">
        <v>652</v>
      </c>
      <c r="J15" s="50"/>
      <c r="K15">
        <f t="shared" si="3"/>
        <v>1</v>
      </c>
      <c r="L15">
        <v>3</v>
      </c>
      <c r="M15">
        <f t="shared" si="0"/>
        <v>1</v>
      </c>
      <c r="N15" t="str">
        <f t="shared" si="1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('1','P0000014','ຂໍ້ຕໍ່ໍຊື່  PVC  3"  8.5mm','','','','', '', '','','ອັນ',1,3,2,NOW(), 0, '0000-00-00 00:00:00', 0, '3',0,0 ); </v>
      </c>
      <c r="O15" t="str">
        <f t="shared" si="2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0,0,'141', 1, 1, 2, NOW(), 'ຮັບສິນຄ້າເຂົ້າໃໝ່', 'admin',' 0',0,0,0,'', '1','1','0000-00-00','-',NOW(),'-',NOW(),'-',NOW(),'1','1','','','');</v>
      </c>
    </row>
    <row r="16" spans="1:15" ht="20.100000000000001" customHeight="1">
      <c r="A16" s="40">
        <v>15</v>
      </c>
      <c r="B16" s="108" t="s">
        <v>385</v>
      </c>
      <c r="C16" s="41" t="s">
        <v>400</v>
      </c>
      <c r="D16" s="25" t="s">
        <v>867</v>
      </c>
      <c r="E16" s="26" t="s">
        <v>4</v>
      </c>
      <c r="F16" s="42">
        <v>0</v>
      </c>
      <c r="G16" s="43" t="s">
        <v>105</v>
      </c>
      <c r="H16" s="24">
        <v>69</v>
      </c>
      <c r="I16" s="163" t="s">
        <v>652</v>
      </c>
      <c r="J16" s="44" t="s">
        <v>546</v>
      </c>
      <c r="K16">
        <f t="shared" si="3"/>
        <v>1</v>
      </c>
      <c r="L16">
        <v>3</v>
      </c>
      <c r="M16">
        <f t="shared" si="0"/>
        <v>1</v>
      </c>
      <c r="N16" t="str">
        <f t="shared" si="1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('1','P0000015','ຂໍ້ຕໍ່ໍຊື່  PVC  4"  8.5mm','','','','', '', '','','ອັນ',1,3,2,NOW(), 0, '0000-00-00 00:00:00', 0, '3',0,0 ); </v>
      </c>
      <c r="O16" t="str">
        <f t="shared" si="2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0,0,'69', 1, 1, 2, NOW(), 'ຮັບສິນຄ້າເຂົ້າໃໝ່', 'admin',' 0',0,0,0,'', '1','1','0000-00-00','-',NOW(),'-',NOW(),'-',NOW(),'1','1','','','');</v>
      </c>
    </row>
    <row r="17" spans="1:15" ht="20.100000000000001" customHeight="1">
      <c r="A17" s="40">
        <v>16</v>
      </c>
      <c r="B17" s="108" t="s">
        <v>385</v>
      </c>
      <c r="C17" s="41" t="s">
        <v>401</v>
      </c>
      <c r="D17" s="13" t="s">
        <v>880</v>
      </c>
      <c r="E17" s="46" t="s">
        <v>4</v>
      </c>
      <c r="F17" s="47">
        <v>0</v>
      </c>
      <c r="G17" s="47" t="s">
        <v>105</v>
      </c>
      <c r="H17" s="37">
        <v>4</v>
      </c>
      <c r="I17" s="46" t="s">
        <v>552</v>
      </c>
      <c r="J17" s="50"/>
      <c r="K17">
        <f t="shared" si="3"/>
        <v>1</v>
      </c>
      <c r="L17">
        <v>3</v>
      </c>
      <c r="M17">
        <f t="shared" si="0"/>
        <v>1</v>
      </c>
      <c r="N17" t="str">
        <f t="shared" si="1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('1','P0000016','ຂໍ້ຕໍ່ໍຊື່  PVC  5"  8.5mm','','','','', '', '','','ອັນ',1,3,2,NOW(), 0, '0000-00-00 00:00:00', 0, '3',0,0 ); </v>
      </c>
      <c r="O17" t="str">
        <f t="shared" si="2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0,0,'4', 1, 1, 2, NOW(), 'ຮັບສິນຄ້າເຂົ້າໃໝ່', 'admin',' 0',0,0,0,'', '1','1','0000-00-00','-',NOW(),'-',NOW(),'-',NOW(),'1','1','','','');</v>
      </c>
    </row>
    <row r="18" spans="1:15" ht="20.100000000000001" customHeight="1">
      <c r="A18" s="40">
        <v>17</v>
      </c>
      <c r="B18" s="108" t="s">
        <v>385</v>
      </c>
      <c r="C18" s="41" t="s">
        <v>402</v>
      </c>
      <c r="D18" s="13" t="s">
        <v>868</v>
      </c>
      <c r="E18" s="4" t="s">
        <v>4</v>
      </c>
      <c r="F18" s="49">
        <v>0</v>
      </c>
      <c r="G18" s="47" t="s">
        <v>105</v>
      </c>
      <c r="H18" s="8">
        <v>108</v>
      </c>
      <c r="I18" s="163" t="s">
        <v>652</v>
      </c>
      <c r="J18" s="50"/>
      <c r="K18">
        <f t="shared" si="3"/>
        <v>1</v>
      </c>
      <c r="L18">
        <v>3</v>
      </c>
      <c r="M18">
        <f t="shared" si="0"/>
        <v>1</v>
      </c>
      <c r="N18" t="str">
        <f t="shared" si="1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('1','P0000017','ຂໍ້ຕໍ່ໍຊື່  PVC  6"  8.5mm','','','','', '', '','','ອັນ',1,3,2,NOW(), 0, '0000-00-00 00:00:00', 0, '3',0,0 ); </v>
      </c>
      <c r="O18" t="str">
        <f t="shared" si="2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0,0,'108', 1, 1, 2, NOW(), 'ຮັບສິນຄ້າເຂົ້າໃໝ່', 'admin',' 0',0,0,0,'', '1','1','0000-00-00','-',NOW(),'-',NOW(),'-',NOW(),'1','1','','','');</v>
      </c>
    </row>
    <row r="19" spans="1:15" ht="20.100000000000001" customHeight="1">
      <c r="A19" s="40">
        <v>18</v>
      </c>
      <c r="B19" s="108" t="s">
        <v>385</v>
      </c>
      <c r="C19" s="41" t="s">
        <v>403</v>
      </c>
      <c r="D19" s="13" t="s">
        <v>881</v>
      </c>
      <c r="E19" s="46" t="s">
        <v>4</v>
      </c>
      <c r="F19" s="47">
        <v>0</v>
      </c>
      <c r="G19" s="47" t="s">
        <v>105</v>
      </c>
      <c r="H19" s="37">
        <v>15</v>
      </c>
      <c r="I19" s="46" t="s">
        <v>552</v>
      </c>
      <c r="J19" s="50"/>
      <c r="K19">
        <f t="shared" si="3"/>
        <v>1</v>
      </c>
      <c r="L19">
        <v>3</v>
      </c>
      <c r="M19">
        <f t="shared" si="0"/>
        <v>1</v>
      </c>
      <c r="N19" t="str">
        <f t="shared" si="1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('1','P0000018','ຂໍ້ຕໍ່ໍຊື່  PVC  8"  8.5mm','','','','', '', '','','ອັນ',1,3,2,NOW(), 0, '0000-00-00 00:00:00', 0, '3',0,0 ); </v>
      </c>
      <c r="O19" t="str">
        <f t="shared" si="2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0,0,'15', 1, 1, 2, NOW(), 'ຮັບສິນຄ້າເຂົ້າໃໝ່', 'admin',' 0',0,0,0,'', '1','1','0000-00-00','-',NOW(),'-',NOW(),'-',NOW(),'1','1','','','');</v>
      </c>
    </row>
    <row r="20" spans="1:15" ht="20.100000000000001" customHeight="1">
      <c r="A20" s="40">
        <v>19</v>
      </c>
      <c r="B20" s="108" t="s">
        <v>385</v>
      </c>
      <c r="C20" s="41" t="s">
        <v>404</v>
      </c>
      <c r="D20" s="13" t="s">
        <v>882</v>
      </c>
      <c r="E20" s="46" t="s">
        <v>4</v>
      </c>
      <c r="F20" s="47">
        <v>0</v>
      </c>
      <c r="G20" s="47" t="s">
        <v>105</v>
      </c>
      <c r="H20" s="37">
        <v>3</v>
      </c>
      <c r="I20" s="46" t="s">
        <v>552</v>
      </c>
      <c r="J20" s="50"/>
      <c r="K20">
        <f t="shared" si="3"/>
        <v>1</v>
      </c>
      <c r="L20">
        <v>3</v>
      </c>
      <c r="M20">
        <f t="shared" si="0"/>
        <v>1</v>
      </c>
      <c r="N20" t="str">
        <f t="shared" si="1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('1','P0000019','ຂໍ້ຕໍ່ໍຊື່  PVC  12"  8.5mm','','','','', '', '','','ອັນ',1,3,2,NOW(), 0, '0000-00-00 00:00:00', 0, '3',0,0 ); </v>
      </c>
      <c r="O20" t="str">
        <f t="shared" si="2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0,0,'3', 1, 1, 2, NOW(), 'ຮັບສິນຄ້າເຂົ້າໃໝ່', 'admin',' 0',0,0,0,'', '1','1','0000-00-00','-',NOW(),'-',NOW(),'-',NOW(),'1','1','','','');</v>
      </c>
    </row>
    <row r="21" spans="1:15" ht="20.100000000000001" customHeight="1">
      <c r="A21" s="40">
        <v>20</v>
      </c>
      <c r="B21" s="108" t="s">
        <v>385</v>
      </c>
      <c r="C21" s="41" t="s">
        <v>405</v>
      </c>
      <c r="D21" s="13" t="s">
        <v>871</v>
      </c>
      <c r="E21" s="4" t="s">
        <v>4</v>
      </c>
      <c r="F21" s="49">
        <v>0</v>
      </c>
      <c r="G21" s="47" t="s">
        <v>105</v>
      </c>
      <c r="H21" s="8">
        <v>31</v>
      </c>
      <c r="I21" s="163" t="s">
        <v>652</v>
      </c>
      <c r="J21" s="50"/>
      <c r="K21">
        <f t="shared" si="3"/>
        <v>1</v>
      </c>
      <c r="L21">
        <v>3</v>
      </c>
      <c r="M21">
        <f t="shared" si="0"/>
        <v>1</v>
      </c>
      <c r="N21" t="str">
        <f t="shared" si="1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('1','P0000020','ຂໍ້ຕໍ່ໍຊື່  PVC  3/4"  13.5mm','','','','', '', '','','ອັນ',1,3,2,NOW(), 0, '0000-00-00 00:00:00', 0, '3',0,0 ); </v>
      </c>
      <c r="O21" t="str">
        <f t="shared" si="2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0,0,'31', 1, 1, 2, NOW(), 'ຮັບສິນຄ້າເຂົ້າໃໝ່', 'admin',' 0',0,0,0,'', '1','1','0000-00-00','-',NOW(),'-',NOW(),'-',NOW(),'1','1','','','');</v>
      </c>
    </row>
    <row r="22" spans="1:15" ht="20.100000000000001" customHeight="1">
      <c r="A22" s="40">
        <v>21</v>
      </c>
      <c r="B22" s="108" t="s">
        <v>385</v>
      </c>
      <c r="C22" s="41" t="s">
        <v>406</v>
      </c>
      <c r="D22" s="13" t="s">
        <v>870</v>
      </c>
      <c r="E22" s="4" t="s">
        <v>4</v>
      </c>
      <c r="F22" s="49">
        <v>0</v>
      </c>
      <c r="G22" s="47" t="s">
        <v>105</v>
      </c>
      <c r="H22" s="8">
        <v>50</v>
      </c>
      <c r="I22" s="39" t="s">
        <v>484</v>
      </c>
      <c r="J22" s="50"/>
      <c r="K22">
        <f t="shared" si="3"/>
        <v>1</v>
      </c>
      <c r="L22">
        <v>3</v>
      </c>
      <c r="M22">
        <f t="shared" si="0"/>
        <v>1</v>
      </c>
      <c r="N22" t="str">
        <f t="shared" si="1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('1','P0000021','ຂໍ້ຕໍ່ໍຊື່  PVC  1"  13.5mm','','','','', '', '','','ອັນ',1,3,2,NOW(), 0, '0000-00-00 00:00:00', 0, '3',0,0 ); </v>
      </c>
      <c r="O22" t="str">
        <f t="shared" si="2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0,0,'50', 1, 1, 2, NOW(), 'ຮັບສິນຄ້າເຂົ້າໃໝ່', 'admin',' 0',0,0,0,'', '1','1','0000-00-00','-',NOW(),'-',NOW(),'-',NOW(),'1','1','','','');</v>
      </c>
    </row>
    <row r="23" spans="1:15" ht="20.100000000000001" customHeight="1">
      <c r="A23" s="40">
        <v>22</v>
      </c>
      <c r="B23" s="108" t="s">
        <v>385</v>
      </c>
      <c r="C23" s="41" t="s">
        <v>407</v>
      </c>
      <c r="D23" s="13" t="s">
        <v>874</v>
      </c>
      <c r="E23" s="46" t="s">
        <v>4</v>
      </c>
      <c r="F23" s="47">
        <v>4000</v>
      </c>
      <c r="G23" s="47" t="s">
        <v>105</v>
      </c>
      <c r="H23" s="36">
        <v>1</v>
      </c>
      <c r="I23" s="46" t="s">
        <v>626</v>
      </c>
      <c r="J23" s="50"/>
      <c r="K23">
        <f t="shared" si="3"/>
        <v>4</v>
      </c>
      <c r="L23">
        <v>3</v>
      </c>
      <c r="M23">
        <f t="shared" si="0"/>
        <v>1</v>
      </c>
      <c r="N23" t="str">
        <f t="shared" si="1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('4','P0000022','ຂໍ້ຕໍ່ໍຊື່  PVC  1 1/4"  13.5mm','','','','', '', '','','ອັນ',1,3,2,NOW(), 0, '0000-00-00 00:00:00', 0, '3',0,0 ); </v>
      </c>
      <c r="O23" t="str">
        <f t="shared" si="2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'4', '2024-04-10', (SELECT MAX(materialID) as materialID FROM tb_material WHERE info_id= '4'), 0,0,'1', 1, 1, 2, NOW(), 'ຮັບສິນຄ້າເຂົ້າໃໝ່', 'admin',' 4000',0,0,0,'', '1','1','0000-00-00','-',NOW(),'-',NOW(),'-',NOW(),'1','1','','','');</v>
      </c>
    </row>
    <row r="24" spans="1:15" ht="20.100000000000001" customHeight="1">
      <c r="A24" s="40">
        <v>23</v>
      </c>
      <c r="B24" s="108" t="s">
        <v>385</v>
      </c>
      <c r="C24" s="41" t="s">
        <v>408</v>
      </c>
      <c r="D24" s="13" t="s">
        <v>873</v>
      </c>
      <c r="E24" s="34" t="s">
        <v>4</v>
      </c>
      <c r="F24" s="35">
        <v>6000</v>
      </c>
      <c r="G24" s="47" t="s">
        <v>105</v>
      </c>
      <c r="H24" s="36">
        <v>9</v>
      </c>
      <c r="I24" s="34" t="s">
        <v>569</v>
      </c>
      <c r="J24" s="50"/>
      <c r="K24">
        <f t="shared" si="3"/>
        <v>3</v>
      </c>
      <c r="L24">
        <v>3</v>
      </c>
      <c r="M24">
        <f t="shared" si="0"/>
        <v>1</v>
      </c>
      <c r="N24" t="str">
        <f t="shared" si="1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('3','P0000023','ຂໍ້ຕໍ່ໍຊື່  PVC  1 1/2"  13.5mm','','','','', '', '','','ອັນ',1,3,2,NOW(), 0, '0000-00-00 00:00:00', 0, '3',0,0 ); </v>
      </c>
      <c r="O24" t="str">
        <f t="shared" si="2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'3', '2024-04-10', (SELECT MAX(materialID) as materialID FROM tb_material WHERE info_id= '3'), 0,0,'9', 1, 1, 2, NOW(), 'ຮັບສິນຄ້າເຂົ້າໃໝ່', 'admin',' 6000',0,0,0,'', '1','1','0000-00-00','-',NOW(),'-',NOW(),'-',NOW(),'1','1','','','');</v>
      </c>
    </row>
    <row r="25" spans="1:15" ht="20.100000000000001" customHeight="1">
      <c r="A25" s="40">
        <v>24</v>
      </c>
      <c r="B25" s="108" t="s">
        <v>385</v>
      </c>
      <c r="C25" s="41" t="s">
        <v>409</v>
      </c>
      <c r="D25" s="13" t="s">
        <v>873</v>
      </c>
      <c r="E25" s="34" t="s">
        <v>4</v>
      </c>
      <c r="F25" s="35">
        <v>0</v>
      </c>
      <c r="G25" s="47" t="s">
        <v>105</v>
      </c>
      <c r="H25" s="37">
        <v>3</v>
      </c>
      <c r="I25" s="34" t="s">
        <v>552</v>
      </c>
      <c r="J25" s="50"/>
      <c r="K25">
        <f t="shared" si="3"/>
        <v>1</v>
      </c>
      <c r="L25">
        <v>3</v>
      </c>
      <c r="M25">
        <f t="shared" si="0"/>
        <v>1</v>
      </c>
      <c r="N25" t="str">
        <f t="shared" si="1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('1','P0000024','ຂໍ້ຕໍ່ໍຊື່  PVC  1 1/2"  13.5mm','','','','', '', '','','ອັນ',1,3,2,NOW(), 0, '0000-00-00 00:00:00', 0, '3',0,0 ); </v>
      </c>
      <c r="O25" t="str">
        <f t="shared" si="2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0,0,'3', 1, 1, 2, NOW(), 'ຮັບສິນຄ້າເຂົ້າໃໝ່', 'admin',' 0',0,0,0,'', '1','1','0000-00-00','-',NOW(),'-',NOW(),'-',NOW(),'1','1','','','');</v>
      </c>
    </row>
    <row r="26" spans="1:15" ht="20.100000000000001" customHeight="1">
      <c r="A26" s="40">
        <v>25</v>
      </c>
      <c r="B26" s="108" t="s">
        <v>385</v>
      </c>
      <c r="C26" s="41" t="s">
        <v>410</v>
      </c>
      <c r="D26" s="13" t="s">
        <v>869</v>
      </c>
      <c r="E26" s="4" t="s">
        <v>4</v>
      </c>
      <c r="F26" s="49">
        <v>0</v>
      </c>
      <c r="G26" s="47" t="s">
        <v>105</v>
      </c>
      <c r="H26" s="8">
        <v>4</v>
      </c>
      <c r="I26" s="39" t="s">
        <v>484</v>
      </c>
      <c r="J26" s="50"/>
      <c r="K26">
        <f t="shared" si="3"/>
        <v>1</v>
      </c>
      <c r="L26">
        <v>3</v>
      </c>
      <c r="M26">
        <f t="shared" si="0"/>
        <v>1</v>
      </c>
      <c r="N26" t="str">
        <f t="shared" si="1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('1','P0000025','ຂໍ້ຕໍ່ໍຊື່  PVC  2"  13.5mm','','','','', '', '','','ອັນ',1,3,2,NOW(), 0, '0000-00-00 00:00:00', 0, '3',0,0 ); </v>
      </c>
      <c r="O26" t="str">
        <f t="shared" si="2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0,0,'4', 1, 1, 2, NOW(), 'ຮັບສິນຄ້າເຂົ້າໃໝ່', 'admin',' 0',0,0,0,'', '1','1','0000-00-00','-',NOW(),'-',NOW(),'-',NOW(),'1','1','','','');</v>
      </c>
    </row>
    <row r="27" spans="1:15" ht="20.100000000000001" customHeight="1">
      <c r="A27" s="40">
        <v>26</v>
      </c>
      <c r="B27" s="108" t="s">
        <v>385</v>
      </c>
      <c r="C27" s="41" t="s">
        <v>411</v>
      </c>
      <c r="D27" s="13" t="s">
        <v>875</v>
      </c>
      <c r="E27" s="46" t="s">
        <v>4</v>
      </c>
      <c r="F27" s="47">
        <v>0</v>
      </c>
      <c r="G27" s="47" t="s">
        <v>105</v>
      </c>
      <c r="H27" s="37">
        <v>2</v>
      </c>
      <c r="I27" s="46" t="s">
        <v>552</v>
      </c>
      <c r="J27" s="50"/>
      <c r="K27">
        <f t="shared" si="3"/>
        <v>1</v>
      </c>
      <c r="L27">
        <v>3</v>
      </c>
      <c r="M27">
        <f t="shared" si="0"/>
        <v>1</v>
      </c>
      <c r="N27" t="str">
        <f t="shared" si="1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('1','P0000026','ຂໍ້ຕໍ່ໍຊື່  PVC  2 1/2"  13.5mm','','','','', '', '','','ອັນ',1,3,2,NOW(), 0, '0000-00-00 00:00:00', 0, '3',0,0 ); </v>
      </c>
      <c r="O27" t="str">
        <f t="shared" si="2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0,0,'2', 1, 1, 2, NOW(), 'ຮັບສິນຄ້າເຂົ້າໃໝ່', 'admin',' 0',0,0,0,'', '1','1','0000-00-00','-',NOW(),'-',NOW(),'-',NOW(),'1','1','','','');</v>
      </c>
    </row>
    <row r="28" spans="1:15" ht="20.100000000000001" customHeight="1">
      <c r="A28" s="40">
        <v>27</v>
      </c>
      <c r="B28" s="108" t="s">
        <v>385</v>
      </c>
      <c r="C28" s="41" t="s">
        <v>412</v>
      </c>
      <c r="D28" s="13" t="s">
        <v>876</v>
      </c>
      <c r="E28" s="46" t="s">
        <v>4</v>
      </c>
      <c r="F28" s="47">
        <v>0</v>
      </c>
      <c r="G28" s="47" t="s">
        <v>105</v>
      </c>
      <c r="H28" s="37">
        <v>9</v>
      </c>
      <c r="I28" s="46" t="s">
        <v>552</v>
      </c>
      <c r="J28" s="50"/>
      <c r="K28">
        <f t="shared" si="3"/>
        <v>1</v>
      </c>
      <c r="L28">
        <v>3</v>
      </c>
      <c r="M28">
        <f t="shared" si="0"/>
        <v>1</v>
      </c>
      <c r="N28" t="str">
        <f t="shared" si="1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('1','P0000027','ຂໍ້ຕໍ່ໍຊື່  PVC  5"  13.5mm','','','','', '', '','','ອັນ',1,3,2,NOW(), 0, '0000-00-00 00:00:00', 0, '3',0,0 ); </v>
      </c>
      <c r="O28" t="str">
        <f t="shared" si="2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0,0,'9', 1, 1, 2, NOW(), 'ຮັບສິນຄ້າເຂົ້າໃໝ່', 'admin',' 0',0,0,0,'', '1','1','0000-00-00','-',NOW(),'-',NOW(),'-',NOW(),'1','1','','','');</v>
      </c>
    </row>
    <row r="29" spans="1:15" ht="20.100000000000001" customHeight="1">
      <c r="A29" s="40">
        <v>28</v>
      </c>
      <c r="B29" s="108" t="s">
        <v>385</v>
      </c>
      <c r="C29" s="41" t="s">
        <v>413</v>
      </c>
      <c r="D29" s="13" t="s">
        <v>877</v>
      </c>
      <c r="E29" s="46" t="s">
        <v>4</v>
      </c>
      <c r="F29" s="47">
        <v>0</v>
      </c>
      <c r="G29" s="47" t="s">
        <v>105</v>
      </c>
      <c r="H29" s="37">
        <v>2</v>
      </c>
      <c r="I29" s="46" t="s">
        <v>552</v>
      </c>
      <c r="J29" s="50"/>
      <c r="K29">
        <f t="shared" si="3"/>
        <v>1</v>
      </c>
      <c r="L29">
        <v>3</v>
      </c>
      <c r="M29">
        <f t="shared" si="0"/>
        <v>1</v>
      </c>
      <c r="N29" t="str">
        <f t="shared" si="1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('1','P0000028','ຂໍ້ຕໍ່ໍຊື່  PVC  8"  13.5mm','','','','', '', '','','ອັນ',1,3,2,NOW(), 0, '0000-00-00 00:00:00', 0, '3',0,0 ); </v>
      </c>
      <c r="O29" t="str">
        <f t="shared" si="2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0,0,'2', 1, 1, 2, NOW(), 'ຮັບສິນຄ້າເຂົ້າໃໝ່', 'admin',' 0',0,0,0,'', '1','1','0000-00-00','-',NOW(),'-',NOW(),'-',NOW(),'1','1','','','');</v>
      </c>
    </row>
    <row r="30" spans="1:15" ht="20.100000000000001" customHeight="1">
      <c r="A30" s="40">
        <v>29</v>
      </c>
      <c r="B30" s="108" t="s">
        <v>385</v>
      </c>
      <c r="C30" s="41" t="s">
        <v>414</v>
      </c>
      <c r="D30" s="13" t="s">
        <v>878</v>
      </c>
      <c r="E30" s="46" t="s">
        <v>4</v>
      </c>
      <c r="F30" s="47">
        <v>0</v>
      </c>
      <c r="G30" s="47" t="s">
        <v>105</v>
      </c>
      <c r="H30" s="52">
        <v>3</v>
      </c>
      <c r="I30" s="46" t="s">
        <v>552</v>
      </c>
      <c r="J30" s="50"/>
      <c r="K30">
        <f t="shared" si="3"/>
        <v>1</v>
      </c>
      <c r="L30">
        <v>3</v>
      </c>
      <c r="M30">
        <f t="shared" si="0"/>
        <v>1</v>
      </c>
      <c r="N30" t="str">
        <f t="shared" si="1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('1','P0000029','ຂໍ້ຕໍ່ໍຊື່  PVC  12" 13.5mm','','','','', '', '','','ອັນ',1,3,2,NOW(), 0, '0000-00-00 00:00:00', 0, '3',0,0 ); </v>
      </c>
      <c r="O30" t="str">
        <f t="shared" si="2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0,0,'3', 1, 1, 2, NOW(), 'ຮັບສິນຄ້າເຂົ້າໃໝ່', 'admin',' 0',0,0,0,'', '1','1','0000-00-00','-',NOW(),'-',NOW(),'-',NOW(),'1','1','','','');</v>
      </c>
    </row>
    <row r="31" spans="1:15" ht="20.100000000000001" customHeight="1">
      <c r="A31" s="40">
        <v>30</v>
      </c>
      <c r="B31" s="108" t="s">
        <v>385</v>
      </c>
      <c r="C31" s="41" t="s">
        <v>415</v>
      </c>
      <c r="D31" s="13" t="s">
        <v>889</v>
      </c>
      <c r="E31" s="34" t="s">
        <v>4</v>
      </c>
      <c r="F31" s="35">
        <v>0</v>
      </c>
      <c r="G31" s="47" t="s">
        <v>105</v>
      </c>
      <c r="H31" s="37">
        <v>2</v>
      </c>
      <c r="I31" s="46" t="s">
        <v>552</v>
      </c>
      <c r="J31" s="50"/>
      <c r="K31">
        <f t="shared" si="3"/>
        <v>1</v>
      </c>
      <c r="L31">
        <v>3</v>
      </c>
      <c r="M31">
        <f t="shared" si="0"/>
        <v>1</v>
      </c>
      <c r="N31" t="str">
        <f t="shared" si="1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('1','P0000030','ຂໍ້ຕໍ່ໍຊື່ລົດ  PVC  1 1/2" X 1 1/4"  8.5mm','','','','', '', '','','ອັນ',1,3,2,NOW(), 0, '0000-00-00 00:00:00', 0, '3',0,0 ); </v>
      </c>
      <c r="O31" t="str">
        <f t="shared" si="2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0,0,'2', 1, 1, 2, NOW(), 'ຮັບສິນຄ້າເຂົ້າໃໝ່', 'admin',' 0',0,0,0,'', '1','1','0000-00-00','-',NOW(),'-',NOW(),'-',NOW(),'1','1','','','');</v>
      </c>
    </row>
    <row r="32" spans="1:15" ht="20.100000000000001" customHeight="1">
      <c r="A32" s="40">
        <v>31</v>
      </c>
      <c r="B32" s="108" t="s">
        <v>385</v>
      </c>
      <c r="C32" s="41" t="s">
        <v>416</v>
      </c>
      <c r="D32" s="13" t="s">
        <v>883</v>
      </c>
      <c r="E32" s="6" t="s">
        <v>4</v>
      </c>
      <c r="F32" s="63">
        <v>0</v>
      </c>
      <c r="G32" s="47" t="s">
        <v>105</v>
      </c>
      <c r="H32" s="8">
        <v>37</v>
      </c>
      <c r="I32" s="163" t="s">
        <v>652</v>
      </c>
      <c r="J32" s="50"/>
      <c r="K32">
        <f t="shared" si="3"/>
        <v>1</v>
      </c>
      <c r="L32">
        <v>3</v>
      </c>
      <c r="M32">
        <f t="shared" si="0"/>
        <v>1</v>
      </c>
      <c r="N32" t="str">
        <f t="shared" si="1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('1','P0000031','ຂໍ້ຕໍ່ໍຊື່ລົດ  PVC  2" X 1 1/4"  8.5mm','','','','', '', '','','ອັນ',1,3,2,NOW(), 0, '0000-00-00 00:00:00', 0, '3',0,0 ); </v>
      </c>
      <c r="O32" t="str">
        <f t="shared" si="2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0,0,'37', 1, 1, 2, NOW(), 'ຮັບສິນຄ້າເຂົ້າໃໝ່', 'admin',' 0',0,0,0,'', '1','1','0000-00-00','-',NOW(),'-',NOW(),'-',NOW(),'1','1','','','');</v>
      </c>
    </row>
    <row r="33" spans="1:15" ht="20.100000000000001" customHeight="1">
      <c r="A33" s="40">
        <v>32</v>
      </c>
      <c r="B33" s="108" t="s">
        <v>385</v>
      </c>
      <c r="C33" s="41" t="s">
        <v>417</v>
      </c>
      <c r="D33" s="13" t="s">
        <v>883</v>
      </c>
      <c r="E33" s="34" t="s">
        <v>4</v>
      </c>
      <c r="F33" s="35">
        <v>11777.48</v>
      </c>
      <c r="G33" s="47" t="s">
        <v>105</v>
      </c>
      <c r="H33" s="36">
        <v>1</v>
      </c>
      <c r="I33" s="34" t="s">
        <v>626</v>
      </c>
      <c r="J33" s="50"/>
      <c r="K33">
        <f t="shared" si="3"/>
        <v>4</v>
      </c>
      <c r="L33">
        <v>3</v>
      </c>
      <c r="M33">
        <f t="shared" si="0"/>
        <v>1</v>
      </c>
      <c r="N33" t="str">
        <f t="shared" si="1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('4','P0000032','ຂໍ້ຕໍ່ໍຊື່ລົດ  PVC  2" X 1 1/4"  8.5mm','','','','', '', '','','ອັນ',1,3,2,NOW(), 0, '0000-00-00 00:00:00', 0, '3',0,0 ); </v>
      </c>
      <c r="O33" t="str">
        <f t="shared" si="2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'4', '2024-04-10', (SELECT MAX(materialID) as materialID FROM tb_material WHERE info_id= '4'), 0,0,'1', 1, 1, 2, NOW(), 'ຮັບສິນຄ້າເຂົ້າໃໝ່', 'admin',' 11777.48',0,0,0,'', '1','1','0000-00-00','-',NOW(),'-',NOW(),'-',NOW(),'1','1','','','');</v>
      </c>
    </row>
    <row r="34" spans="1:15" ht="20.100000000000001" customHeight="1">
      <c r="A34" s="40">
        <v>33</v>
      </c>
      <c r="B34" s="108" t="s">
        <v>385</v>
      </c>
      <c r="C34" s="41" t="s">
        <v>418</v>
      </c>
      <c r="D34" s="13" t="s">
        <v>884</v>
      </c>
      <c r="E34" s="6" t="s">
        <v>4</v>
      </c>
      <c r="F34" s="63">
        <v>0</v>
      </c>
      <c r="G34" s="47" t="s">
        <v>105</v>
      </c>
      <c r="H34" s="8">
        <v>68</v>
      </c>
      <c r="I34" s="163" t="s">
        <v>652</v>
      </c>
      <c r="J34" s="50"/>
      <c r="K34">
        <f t="shared" si="3"/>
        <v>1</v>
      </c>
      <c r="L34">
        <v>3</v>
      </c>
      <c r="M34">
        <f t="shared" si="0"/>
        <v>1</v>
      </c>
      <c r="N34" t="str">
        <f t="shared" si="1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('1','P0000033','ຂໍ້ຕໍ່ໍຊື່ລົດ  PVC  2" X 1 1/2"  8.5mm','','','','', '', '','','ອັນ',1,3,2,NOW(), 0, '0000-00-00 00:00:00', 0, '3',0,0 ); </v>
      </c>
      <c r="O34" t="str">
        <f t="shared" si="2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0,0,'68', 1, 1, 2, NOW(), 'ຮັບສິນຄ້າເຂົ້າໃໝ່', 'admin',' 0',0,0,0,'', '1','1','0000-00-00','-',NOW(),'-',NOW(),'-',NOW(),'1','1','','','');</v>
      </c>
    </row>
    <row r="35" spans="1:15" ht="20.100000000000001" customHeight="1">
      <c r="A35" s="40">
        <v>34</v>
      </c>
      <c r="B35" s="108" t="s">
        <v>385</v>
      </c>
      <c r="C35" s="41" t="s">
        <v>419</v>
      </c>
      <c r="D35" s="33" t="s">
        <v>891</v>
      </c>
      <c r="E35" s="34" t="s">
        <v>4</v>
      </c>
      <c r="F35" s="35">
        <v>15000</v>
      </c>
      <c r="G35" s="47" t="s">
        <v>105</v>
      </c>
      <c r="H35" s="36">
        <v>1</v>
      </c>
      <c r="I35" s="34" t="s">
        <v>626</v>
      </c>
      <c r="J35" s="50"/>
      <c r="K35">
        <f t="shared" si="3"/>
        <v>4</v>
      </c>
      <c r="L35">
        <v>3</v>
      </c>
      <c r="M35">
        <f t="shared" si="0"/>
        <v>1</v>
      </c>
      <c r="N35" t="str">
        <f t="shared" si="1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('4','P0000034','ຂໍ້ຕໍ່ຊື່ລົດ  PVC  2 1/2" X 2''  8.5mm','','','','', '', '','','ອັນ',1,3,2,NOW(), 0, '0000-00-00 00:00:00', 0, '3',0,0 ); </v>
      </c>
      <c r="O35" t="str">
        <f t="shared" si="2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'4', '2024-04-10', (SELECT MAX(materialID) as materialID FROM tb_material WHERE info_id= '4'), 0,0,'1', 1, 1, 2, NOW(), 'ຮັບສິນຄ້າເຂົ້າໃໝ່', 'admin',' 15000',0,0,0,'', '1','1','0000-00-00','-',NOW(),'-',NOW(),'-',NOW(),'1','1','','','');</v>
      </c>
    </row>
    <row r="36" spans="1:15" ht="20.100000000000001" customHeight="1">
      <c r="A36" s="40">
        <v>35</v>
      </c>
      <c r="B36" s="108" t="s">
        <v>385</v>
      </c>
      <c r="C36" s="41" t="s">
        <v>420</v>
      </c>
      <c r="D36" s="33" t="s">
        <v>892</v>
      </c>
      <c r="E36" s="34" t="s">
        <v>4</v>
      </c>
      <c r="F36" s="35">
        <v>9000</v>
      </c>
      <c r="G36" s="47" t="s">
        <v>105</v>
      </c>
      <c r="H36" s="36">
        <v>1</v>
      </c>
      <c r="I36" s="34" t="s">
        <v>626</v>
      </c>
      <c r="J36" s="50"/>
      <c r="K36">
        <f t="shared" si="3"/>
        <v>4</v>
      </c>
      <c r="L36">
        <v>3</v>
      </c>
      <c r="M36">
        <f t="shared" si="0"/>
        <v>1</v>
      </c>
      <c r="N36" t="str">
        <f t="shared" si="1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('4','P0000035','ຂ້ໍຕໍ່ຊື່ລົດ  PVC  2 1/2" X 2"  8.5mm','','','','', '', '','','ອັນ',1,3,2,NOW(), 0, '0000-00-00 00:00:00', 0, '3',0,0 ); </v>
      </c>
      <c r="O36" t="str">
        <f t="shared" si="2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'4', '2024-04-10', (SELECT MAX(materialID) as materialID FROM tb_material WHERE info_id= '4'), 0,0,'1', 1, 1, 2, NOW(), 'ຮັບສິນຄ້າເຂົ້າໃໝ່', 'admin',' 9000',0,0,0,'', '1','1','0000-00-00','-',NOW(),'-',NOW(),'-',NOW(),'1','1','','','');</v>
      </c>
    </row>
    <row r="37" spans="1:15" ht="20.100000000000001" customHeight="1">
      <c r="A37" s="40">
        <v>36</v>
      </c>
      <c r="B37" s="108" t="s">
        <v>385</v>
      </c>
      <c r="C37" s="41" t="s">
        <v>421</v>
      </c>
      <c r="D37" s="13" t="s">
        <v>885</v>
      </c>
      <c r="E37" s="46" t="s">
        <v>4</v>
      </c>
      <c r="F37" s="47">
        <v>14000</v>
      </c>
      <c r="G37" s="47" t="s">
        <v>105</v>
      </c>
      <c r="H37" s="36">
        <v>1</v>
      </c>
      <c r="I37" s="34" t="s">
        <v>626</v>
      </c>
      <c r="J37" s="50"/>
      <c r="K37">
        <f t="shared" si="3"/>
        <v>4</v>
      </c>
      <c r="L37">
        <v>3</v>
      </c>
      <c r="M37">
        <f t="shared" si="0"/>
        <v>1</v>
      </c>
      <c r="N37" t="str">
        <f t="shared" si="1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('4','P0000036','ຂໍ້ຕໍ່ໍຊື່ລົດ  PVC  3" X 2"  8.5mm','','','','', '', '','','ອັນ',1,3,2,NOW(), 0, '0000-00-00 00:00:00', 0, '3',0,0 ); </v>
      </c>
      <c r="O37" t="str">
        <f t="shared" si="2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'4', '2024-04-10', (SELECT MAX(materialID) as materialID FROM tb_material WHERE info_id= '4'), 0,0,'1', 1, 1, 2, NOW(), 'ຮັບສິນຄ້າເຂົ້າໃໝ່', 'admin',' 14000',0,0,0,'', '1','1','0000-00-00','-',NOW(),'-',NOW(),'-',NOW(),'1','1','','','');</v>
      </c>
    </row>
    <row r="38" spans="1:15" ht="20.100000000000001" customHeight="1">
      <c r="A38" s="40">
        <v>37</v>
      </c>
      <c r="B38" s="108" t="s">
        <v>385</v>
      </c>
      <c r="C38" s="41" t="s">
        <v>422</v>
      </c>
      <c r="D38" s="13" t="s">
        <v>885</v>
      </c>
      <c r="E38" s="4" t="s">
        <v>4</v>
      </c>
      <c r="F38" s="49">
        <v>0</v>
      </c>
      <c r="G38" s="47" t="s">
        <v>105</v>
      </c>
      <c r="H38" s="8">
        <v>142</v>
      </c>
      <c r="I38" s="163" t="s">
        <v>652</v>
      </c>
      <c r="J38" s="50"/>
      <c r="K38">
        <f t="shared" si="3"/>
        <v>1</v>
      </c>
      <c r="L38">
        <v>3</v>
      </c>
      <c r="M38">
        <f t="shared" si="0"/>
        <v>1</v>
      </c>
      <c r="N38" t="str">
        <f t="shared" si="1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('1','P0000037','ຂໍ້ຕໍ່ໍຊື່ລົດ  PVC  3" X 2"  8.5mm','','','','', '', '','','ອັນ',1,3,2,NOW(), 0, '0000-00-00 00:00:00', 0, '3',0,0 ); </v>
      </c>
      <c r="O38" t="str">
        <f t="shared" si="2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0,0,'142', 1, 1, 2, NOW(), 'ຮັບສິນຄ້າເຂົ້າໃໝ່', 'admin',' 0',0,0,0,'', '1','1','0000-00-00','-',NOW(),'-',NOW(),'-',NOW(),'1','1','','','');</v>
      </c>
    </row>
    <row r="39" spans="1:15" ht="20.100000000000001" customHeight="1">
      <c r="A39" s="40">
        <v>38</v>
      </c>
      <c r="B39" s="108" t="s">
        <v>385</v>
      </c>
      <c r="C39" s="41" t="s">
        <v>423</v>
      </c>
      <c r="D39" s="13" t="s">
        <v>886</v>
      </c>
      <c r="E39" s="6" t="s">
        <v>4</v>
      </c>
      <c r="F39" s="49">
        <v>0</v>
      </c>
      <c r="G39" s="47" t="s">
        <v>105</v>
      </c>
      <c r="H39" s="8">
        <v>139</v>
      </c>
      <c r="I39" s="163" t="s">
        <v>652</v>
      </c>
      <c r="J39" s="50"/>
      <c r="K39">
        <f t="shared" si="3"/>
        <v>1</v>
      </c>
      <c r="L39">
        <v>3</v>
      </c>
      <c r="M39">
        <f t="shared" si="0"/>
        <v>1</v>
      </c>
      <c r="N39" t="str">
        <f t="shared" si="1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('1','P0000038','ຂໍ້ຕໍ່ໍຊື່ລົດ  PVC  4" X 2"  8.5mm','','','','', '', '','','ອັນ',1,3,2,NOW(), 0, '0000-00-00 00:00:00', 0, '3',0,0 ); </v>
      </c>
      <c r="O39" t="str">
        <f t="shared" si="2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0,0,'139', 1, 1, 2, NOW(), 'ຮັບສິນຄ້າເຂົ້າໃໝ່', 'admin',' 0',0,0,0,'', '1','1','0000-00-00','-',NOW(),'-',NOW(),'-',NOW(),'1','1','','','');</v>
      </c>
    </row>
    <row r="40" spans="1:15" ht="20.100000000000001" customHeight="1">
      <c r="A40" s="40">
        <v>39</v>
      </c>
      <c r="B40" s="108" t="s">
        <v>385</v>
      </c>
      <c r="C40" s="41" t="s">
        <v>424</v>
      </c>
      <c r="D40" s="13" t="s">
        <v>890</v>
      </c>
      <c r="E40" s="46" t="s">
        <v>4</v>
      </c>
      <c r="F40" s="47">
        <v>0</v>
      </c>
      <c r="G40" s="47" t="s">
        <v>105</v>
      </c>
      <c r="H40" s="37">
        <v>1</v>
      </c>
      <c r="I40" s="46" t="s">
        <v>552</v>
      </c>
      <c r="J40" s="50"/>
      <c r="K40">
        <f t="shared" si="3"/>
        <v>1</v>
      </c>
      <c r="L40">
        <v>3</v>
      </c>
      <c r="M40">
        <f t="shared" si="0"/>
        <v>1</v>
      </c>
      <c r="N40" t="str">
        <f t="shared" si="1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('1','P0000039','ຂໍ້ຕໍ່ໍຊື່ລົດ  PVC  4" X 2 1/2"  8.5mm','','','','', '', '','','ອັນ',1,3,2,NOW(), 0, '0000-00-00 00:00:00', 0, '3',0,0 ); </v>
      </c>
      <c r="O40" t="str">
        <f t="shared" si="2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41" spans="1:15" ht="20.100000000000001" customHeight="1">
      <c r="A41" s="40">
        <v>40</v>
      </c>
      <c r="B41" s="108" t="s">
        <v>385</v>
      </c>
      <c r="C41" s="41" t="s">
        <v>425</v>
      </c>
      <c r="D41" s="13" t="s">
        <v>887</v>
      </c>
      <c r="E41" s="4" t="s">
        <v>4</v>
      </c>
      <c r="F41" s="49">
        <v>0</v>
      </c>
      <c r="G41" s="47" t="s">
        <v>105</v>
      </c>
      <c r="H41" s="8">
        <v>74</v>
      </c>
      <c r="I41" s="163" t="s">
        <v>652</v>
      </c>
      <c r="J41" s="50"/>
      <c r="K41">
        <f t="shared" si="3"/>
        <v>1</v>
      </c>
      <c r="L41">
        <v>3</v>
      </c>
      <c r="M41">
        <f t="shared" si="0"/>
        <v>1</v>
      </c>
      <c r="N41" t="str">
        <f t="shared" si="1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('1','P0000040','ຂໍ້ຕໍ່ໍຊື່ລົດ  PVC  4" X 3"  8.5mm','','','','', '', '','','ອັນ',1,3,2,NOW(), 0, '0000-00-00 00:00:00', 0, '3',0,0 ); </v>
      </c>
      <c r="O41" t="str">
        <f t="shared" si="2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0,0,'74', 1, 1, 2, NOW(), 'ຮັບສິນຄ້າເຂົ້າໃໝ່', 'admin',' 0',0,0,0,'', '1','1','0000-00-00','-',NOW(),'-',NOW(),'-',NOW(),'1','1','','','');</v>
      </c>
    </row>
    <row r="42" spans="1:15" ht="20.100000000000001" customHeight="1">
      <c r="A42" s="40">
        <v>41</v>
      </c>
      <c r="B42" s="108" t="s">
        <v>385</v>
      </c>
      <c r="C42" s="41" t="s">
        <v>426</v>
      </c>
      <c r="D42" s="13" t="s">
        <v>888</v>
      </c>
      <c r="E42" s="4" t="s">
        <v>4</v>
      </c>
      <c r="F42" s="49">
        <v>0</v>
      </c>
      <c r="G42" s="47" t="s">
        <v>105</v>
      </c>
      <c r="H42" s="8">
        <v>101</v>
      </c>
      <c r="I42" s="163" t="s">
        <v>652</v>
      </c>
      <c r="J42" s="50"/>
      <c r="K42">
        <f t="shared" si="3"/>
        <v>1</v>
      </c>
      <c r="L42">
        <v>3</v>
      </c>
      <c r="M42">
        <f t="shared" si="0"/>
        <v>1</v>
      </c>
      <c r="N42" t="str">
        <f t="shared" si="1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('1','P0000041','ຂໍ້ຕໍ່ໍຊື່ລົດ  PVC  6" X 4"  8.5mm','','','','', '', '','','ອັນ',1,3,2,NOW(), 0, '0000-00-00 00:00:00', 0, '3',0,0 ); </v>
      </c>
      <c r="O42" t="str">
        <f t="shared" si="2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0,0,'101', 1, 1, 2, NOW(), 'ຮັບສິນຄ້າເຂົ້າໃໝ່', 'admin',' 0',0,0,0,'', '1','1','0000-00-00','-',NOW(),'-',NOW(),'-',NOW(),'1','1','','','');</v>
      </c>
    </row>
    <row r="43" spans="1:15" ht="20.100000000000001" customHeight="1">
      <c r="A43" s="40">
        <v>42</v>
      </c>
      <c r="B43" s="108" t="s">
        <v>385</v>
      </c>
      <c r="C43" s="41" t="s">
        <v>427</v>
      </c>
      <c r="D43" s="13" t="s">
        <v>893</v>
      </c>
      <c r="E43" s="4" t="s">
        <v>4</v>
      </c>
      <c r="F43" s="49">
        <v>0</v>
      </c>
      <c r="G43" s="47" t="s">
        <v>105</v>
      </c>
      <c r="H43" s="8">
        <v>5</v>
      </c>
      <c r="I43" s="39" t="s">
        <v>484</v>
      </c>
      <c r="J43" s="50"/>
      <c r="K43">
        <f t="shared" si="3"/>
        <v>1</v>
      </c>
      <c r="L43">
        <v>3</v>
      </c>
      <c r="M43">
        <f t="shared" si="0"/>
        <v>1</v>
      </c>
      <c r="N43" t="str">
        <f t="shared" si="1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('1','P0000042','ຂໍ້ຕໍ່ໍຊື່ລົດ  PVC  3/4" X 1/2"  13.5mm','','','','', '', '','','ອັນ',1,3,2,NOW(), 0, '0000-00-00 00:00:00', 0, '3',0,0 ); </v>
      </c>
      <c r="O43" t="str">
        <f t="shared" si="2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0,0,'5', 1, 1, 2, NOW(), 'ຮັບສິນຄ້າເຂົ້າໃໝ່', 'admin',' 0',0,0,0,'', '1','1','0000-00-00','-',NOW(),'-',NOW(),'-',NOW(),'1','1','','','');</v>
      </c>
    </row>
    <row r="44" spans="1:15" ht="20.100000000000001" customHeight="1">
      <c r="A44" s="40">
        <v>43</v>
      </c>
      <c r="B44" s="108" t="s">
        <v>385</v>
      </c>
      <c r="C44" s="41" t="s">
        <v>428</v>
      </c>
      <c r="D44" s="13" t="s">
        <v>909</v>
      </c>
      <c r="E44" s="46" t="s">
        <v>4</v>
      </c>
      <c r="F44" s="70">
        <v>15.69</v>
      </c>
      <c r="G44" s="64" t="s">
        <v>671</v>
      </c>
      <c r="H44" s="36">
        <v>2</v>
      </c>
      <c r="I44" s="46" t="s">
        <v>552</v>
      </c>
      <c r="J44" s="50"/>
      <c r="K44">
        <f t="shared" si="3"/>
        <v>1</v>
      </c>
      <c r="L44">
        <v>3</v>
      </c>
      <c r="M44">
        <f t="shared" si="0"/>
        <v>3</v>
      </c>
      <c r="N44" t="str">
        <f t="shared" si="1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('1','P0000043','ຂໍ້ຕໍ່ໍຊື່ລົດ  PVC  1 " X 3/4"  13.5mm','','','','', '', '','','ອັນ',1,3,2,NOW(), 0, '0000-00-00 00:00:00', 0, '3',0,0 ); </v>
      </c>
      <c r="O44" t="str">
        <f t="shared" si="2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0,0,'2', 1, 1, 2, NOW(), 'ຮັບສິນຄ້າເຂົ້າໃໝ່', 'admin',' 15.69',0,0,0,'', '1','1','0000-00-00','-',NOW(),'-',NOW(),'-',NOW(),'3','1','','','');</v>
      </c>
    </row>
    <row r="45" spans="1:15" ht="20.100000000000001" customHeight="1">
      <c r="A45" s="40">
        <v>44</v>
      </c>
      <c r="B45" s="108" t="s">
        <v>385</v>
      </c>
      <c r="C45" s="41" t="s">
        <v>429</v>
      </c>
      <c r="D45" s="13" t="s">
        <v>895</v>
      </c>
      <c r="E45" s="46" t="s">
        <v>4</v>
      </c>
      <c r="F45" s="47">
        <v>0</v>
      </c>
      <c r="G45" s="47" t="s">
        <v>105</v>
      </c>
      <c r="H45" s="37">
        <v>1</v>
      </c>
      <c r="I45" s="46" t="s">
        <v>552</v>
      </c>
      <c r="J45" s="50"/>
      <c r="K45">
        <f t="shared" si="3"/>
        <v>1</v>
      </c>
      <c r="L45">
        <v>3</v>
      </c>
      <c r="M45">
        <f t="shared" si="0"/>
        <v>1</v>
      </c>
      <c r="N45" t="str">
        <f t="shared" si="1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('1','P0000044','ຂໍ້ຕໍ່ໍຊື່ລົດ  PVC  1 1/4" X 3/4"  13.5mm','','','','', '', '','','ອັນ',1,3,2,NOW(), 0, '0000-00-00 00:00:00', 0, '3',0,0 ); </v>
      </c>
      <c r="O45" t="str">
        <f t="shared" si="2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46" spans="1:15" ht="20.100000000000001" customHeight="1">
      <c r="A46" s="40">
        <v>45</v>
      </c>
      <c r="B46" s="108" t="s">
        <v>385</v>
      </c>
      <c r="C46" s="41" t="s">
        <v>430</v>
      </c>
      <c r="D46" s="13" t="s">
        <v>896</v>
      </c>
      <c r="E46" s="46" t="s">
        <v>4</v>
      </c>
      <c r="F46" s="47">
        <v>0</v>
      </c>
      <c r="G46" s="47" t="s">
        <v>105</v>
      </c>
      <c r="H46" s="37">
        <v>5</v>
      </c>
      <c r="I46" s="46" t="s">
        <v>552</v>
      </c>
      <c r="J46" s="50"/>
      <c r="K46">
        <f t="shared" si="3"/>
        <v>1</v>
      </c>
      <c r="L46">
        <v>3</v>
      </c>
      <c r="M46">
        <f t="shared" si="0"/>
        <v>1</v>
      </c>
      <c r="N46" t="str">
        <f t="shared" si="1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('1','P0000045','ຂໍ້ຕໍ່ໍຊື່ລົດ  PVC  1 1/2" X 1/2"  13.5mm','','','','', '', '','','ອັນ',1,3,2,NOW(), 0, '0000-00-00 00:00:00', 0, '3',0,0 ); </v>
      </c>
      <c r="O46" t="str">
        <f t="shared" si="2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0,0,'5', 1, 1, 2, NOW(), 'ຮັບສິນຄ້າເຂົ້າໃໝ່', 'admin',' 0',0,0,0,'', '1','1','0000-00-00','-',NOW(),'-',NOW(),'-',NOW(),'1','1','','','');</v>
      </c>
    </row>
    <row r="47" spans="1:15" ht="20.100000000000001" customHeight="1">
      <c r="A47" s="40">
        <v>46</v>
      </c>
      <c r="B47" s="108" t="s">
        <v>385</v>
      </c>
      <c r="C47" s="41" t="s">
        <v>431</v>
      </c>
      <c r="D47" s="13" t="s">
        <v>897</v>
      </c>
      <c r="E47" s="46" t="s">
        <v>4</v>
      </c>
      <c r="F47" s="47">
        <v>0</v>
      </c>
      <c r="G47" s="47" t="s">
        <v>105</v>
      </c>
      <c r="H47" s="52">
        <v>2</v>
      </c>
      <c r="I47" s="46" t="s">
        <v>552</v>
      </c>
      <c r="J47" s="50"/>
      <c r="K47">
        <f t="shared" si="3"/>
        <v>1</v>
      </c>
      <c r="L47">
        <v>3</v>
      </c>
      <c r="M47">
        <f t="shared" si="0"/>
        <v>1</v>
      </c>
      <c r="N47" t="str">
        <f t="shared" si="1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('1','P0000046','ຂໍ້ຕໍ່ໍຊື່ລົດ  PVC  1 1/2" X 3/4"  13.5mm','','','','', '', '','','ອັນ',1,3,2,NOW(), 0, '0000-00-00 00:00:00', 0, '3',0,0 ); </v>
      </c>
      <c r="O47" t="str">
        <f t="shared" si="2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0,0,'2', 1, 1, 2, NOW(), 'ຮັບສິນຄ້າເຂົ້າໃໝ່', 'admin',' 0',0,0,0,'', '1','1','0000-00-00','-',NOW(),'-',NOW(),'-',NOW(),'1','1','','','');</v>
      </c>
    </row>
    <row r="48" spans="1:15" ht="20.100000000000001" customHeight="1">
      <c r="A48" s="40">
        <v>47</v>
      </c>
      <c r="B48" s="108" t="s">
        <v>385</v>
      </c>
      <c r="C48" s="41" t="s">
        <v>432</v>
      </c>
      <c r="D48" s="13" t="s">
        <v>898</v>
      </c>
      <c r="E48" s="46" t="s">
        <v>4</v>
      </c>
      <c r="F48" s="47">
        <v>0</v>
      </c>
      <c r="G48" s="47" t="s">
        <v>105</v>
      </c>
      <c r="H48" s="52">
        <v>3</v>
      </c>
      <c r="I48" s="46" t="s">
        <v>552</v>
      </c>
      <c r="J48" s="50"/>
      <c r="K48">
        <f t="shared" si="3"/>
        <v>1</v>
      </c>
      <c r="L48">
        <v>3</v>
      </c>
      <c r="M48">
        <f t="shared" si="0"/>
        <v>1</v>
      </c>
      <c r="N48" t="str">
        <f t="shared" si="1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('1','P0000047','ຂໍ້ຕໍ່ໍຊື່ລົດ  PVC  1 1/2" X 1"  13.5mm','','','','', '', '','','ອັນ',1,3,2,NOW(), 0, '0000-00-00 00:00:00', 0, '3',0,0 ); </v>
      </c>
      <c r="O48" t="str">
        <f t="shared" si="2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0,0,'3', 1, 1, 2, NOW(), 'ຮັບສິນຄ້າເຂົ້າໃໝ່', 'admin',' 0',0,0,0,'', '1','1','0000-00-00','-',NOW(),'-',NOW(),'-',NOW(),'1','1','','','');</v>
      </c>
    </row>
    <row r="49" spans="1:15" ht="20.100000000000001" customHeight="1">
      <c r="A49" s="40">
        <v>48</v>
      </c>
      <c r="B49" s="108" t="s">
        <v>385</v>
      </c>
      <c r="C49" s="41" t="s">
        <v>433</v>
      </c>
      <c r="D49" s="13" t="s">
        <v>899</v>
      </c>
      <c r="E49" s="46" t="s">
        <v>4</v>
      </c>
      <c r="F49" s="47">
        <v>0</v>
      </c>
      <c r="G49" s="47" t="s">
        <v>105</v>
      </c>
      <c r="H49" s="37">
        <v>9</v>
      </c>
      <c r="I49" s="46" t="s">
        <v>552</v>
      </c>
      <c r="J49" s="50"/>
      <c r="K49">
        <f t="shared" si="3"/>
        <v>1</v>
      </c>
      <c r="L49">
        <v>3</v>
      </c>
      <c r="M49">
        <f t="shared" si="0"/>
        <v>1</v>
      </c>
      <c r="N49" t="str">
        <f t="shared" si="1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('1','P0000048','ຂໍ້ຕໍ່ໍຊື່ລົດ  PVC  1 1/2" X 1 1/4"  13.5mm','','','','', '', '','','ອັນ',1,3,2,NOW(), 0, '0000-00-00 00:00:00', 0, '3',0,0 ); </v>
      </c>
      <c r="O49" t="str">
        <f t="shared" si="2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0,0,'9', 1, 1, 2, NOW(), 'ຮັບສິນຄ້າເຂົ້າໃໝ່', 'admin',' 0',0,0,0,'', '1','1','0000-00-00','-',NOW(),'-',NOW(),'-',NOW(),'1','1','','','');</v>
      </c>
    </row>
    <row r="50" spans="1:15" ht="20.100000000000001" customHeight="1">
      <c r="A50" s="40">
        <v>49</v>
      </c>
      <c r="B50" s="108" t="s">
        <v>385</v>
      </c>
      <c r="C50" s="41" t="s">
        <v>434</v>
      </c>
      <c r="D50" s="13" t="s">
        <v>901</v>
      </c>
      <c r="E50" s="34" t="s">
        <v>4</v>
      </c>
      <c r="F50" s="35">
        <v>11000</v>
      </c>
      <c r="G50" s="47" t="s">
        <v>105</v>
      </c>
      <c r="H50" s="36">
        <v>1</v>
      </c>
      <c r="I50" s="34" t="s">
        <v>626</v>
      </c>
      <c r="J50" s="50"/>
      <c r="K50">
        <f t="shared" si="3"/>
        <v>4</v>
      </c>
      <c r="L50">
        <v>3</v>
      </c>
      <c r="M50">
        <f t="shared" si="0"/>
        <v>1</v>
      </c>
      <c r="N50" t="str">
        <f t="shared" si="1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('4','P0000049','ຂໍ້ຕໍ່ໍຊື່ລົດ  PVC  2" X 1/2"   13.5mm','','','','', '', '','','ອັນ',1,3,2,NOW(), 0, '0000-00-00 00:00:00', 0, '3',0,0 ); </v>
      </c>
      <c r="O50" t="str">
        <f t="shared" si="2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'4', '2024-04-10', (SELECT MAX(materialID) as materialID FROM tb_material WHERE info_id= '4'), 0,0,'1', 1, 1, 2, NOW(), 'ຮັບສິນຄ້າເຂົ້າໃໝ່', 'admin',' 11000',0,0,0,'', '1','1','0000-00-00','-',NOW(),'-',NOW(),'-',NOW(),'1','1','','','');</v>
      </c>
    </row>
    <row r="51" spans="1:15" ht="20.100000000000001" customHeight="1">
      <c r="A51" s="40">
        <v>50</v>
      </c>
      <c r="B51" s="108" t="s">
        <v>385</v>
      </c>
      <c r="C51" s="41" t="s">
        <v>435</v>
      </c>
      <c r="D51" s="13" t="s">
        <v>901</v>
      </c>
      <c r="E51" s="34" t="s">
        <v>4</v>
      </c>
      <c r="F51" s="35">
        <v>0</v>
      </c>
      <c r="G51" s="47" t="s">
        <v>105</v>
      </c>
      <c r="H51" s="37">
        <v>4</v>
      </c>
      <c r="I51" s="34" t="s">
        <v>552</v>
      </c>
      <c r="J51" s="50"/>
      <c r="K51">
        <f t="shared" si="3"/>
        <v>1</v>
      </c>
      <c r="L51">
        <v>3</v>
      </c>
      <c r="M51">
        <f t="shared" si="0"/>
        <v>1</v>
      </c>
      <c r="N51" t="str">
        <f t="shared" si="1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('1','P0000050','ຂໍ້ຕໍ່ໍຊື່ລົດ  PVC  2" X 1/2"   13.5mm','','','','', '', '','','ອັນ',1,3,2,NOW(), 0, '0000-00-00 00:00:00', 0, '3',0,0 ); </v>
      </c>
      <c r="O51" t="str">
        <f t="shared" si="2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0,0,'4', 1, 1, 2, NOW(), 'ຮັບສິນຄ້າເຂົ້າໃໝ່', 'admin',' 0',0,0,0,'', '1','1','0000-00-00','-',NOW(),'-',NOW(),'-',NOW(),'1','1','','','');</v>
      </c>
    </row>
    <row r="52" spans="1:15" ht="20.100000000000001" customHeight="1">
      <c r="A52" s="40">
        <v>51</v>
      </c>
      <c r="B52" s="108" t="s">
        <v>385</v>
      </c>
      <c r="C52" s="41" t="s">
        <v>436</v>
      </c>
      <c r="D52" s="13" t="s">
        <v>902</v>
      </c>
      <c r="E52" s="46" t="s">
        <v>4</v>
      </c>
      <c r="F52" s="47">
        <v>0</v>
      </c>
      <c r="G52" s="47" t="s">
        <v>105</v>
      </c>
      <c r="H52" s="37">
        <v>3</v>
      </c>
      <c r="I52" s="46" t="s">
        <v>552</v>
      </c>
      <c r="J52" s="50"/>
      <c r="K52">
        <f t="shared" si="3"/>
        <v>1</v>
      </c>
      <c r="L52">
        <v>3</v>
      </c>
      <c r="M52">
        <f t="shared" si="0"/>
        <v>1</v>
      </c>
      <c r="N52" t="str">
        <f t="shared" si="1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('1','P0000051','ຂໍ້ຕໍ່ໍຊື່ລົດ  PVC  2" X 3/4"   13.5mm','','','','', '', '','','ອັນ',1,3,2,NOW(), 0, '0000-00-00 00:00:00', 0, '3',0,0 ); </v>
      </c>
      <c r="O52" t="str">
        <f t="shared" si="2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0,0,'3', 1, 1, 2, NOW(), 'ຮັບສິນຄ້າເຂົ້າໃໝ່', 'admin',' 0',0,0,0,'', '1','1','0000-00-00','-',NOW(),'-',NOW(),'-',NOW(),'1','1','','','');</v>
      </c>
    </row>
    <row r="53" spans="1:15" ht="20.100000000000001" customHeight="1">
      <c r="A53" s="40">
        <v>52</v>
      </c>
      <c r="B53" s="108" t="s">
        <v>385</v>
      </c>
      <c r="C53" s="41" t="s">
        <v>437</v>
      </c>
      <c r="D53" s="13" t="s">
        <v>894</v>
      </c>
      <c r="E53" s="4" t="s">
        <v>4</v>
      </c>
      <c r="F53" s="49">
        <v>0</v>
      </c>
      <c r="G53" s="47" t="s">
        <v>105</v>
      </c>
      <c r="H53" s="8">
        <v>190</v>
      </c>
      <c r="I53" s="163" t="s">
        <v>652</v>
      </c>
      <c r="J53" s="50"/>
      <c r="K53">
        <f t="shared" si="3"/>
        <v>1</v>
      </c>
      <c r="L53">
        <v>3</v>
      </c>
      <c r="M53">
        <f t="shared" si="0"/>
        <v>1</v>
      </c>
      <c r="N53" t="str">
        <f t="shared" si="1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('1','P0000052','ຂໍ້ຕໍ່ໍຊື່ລົດ  PVC  2" X 1"   13.5mm','','','','', '', '','','ອັນ',1,3,2,NOW(), 0, '0000-00-00 00:00:00', 0, '3',0,0 ); </v>
      </c>
      <c r="O53" t="str">
        <f t="shared" si="2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0,0,'190', 1, 1, 2, NOW(), 'ຮັບສິນຄ້າເຂົ້າໃໝ່', 'admin',' 0',0,0,0,'', '1','1','0000-00-00','-',NOW(),'-',NOW(),'-',NOW(),'1','1','','','');</v>
      </c>
    </row>
    <row r="54" spans="1:15" ht="20.100000000000001" customHeight="1">
      <c r="A54" s="40">
        <v>53</v>
      </c>
      <c r="B54" s="108" t="s">
        <v>385</v>
      </c>
      <c r="C54" s="41" t="s">
        <v>438</v>
      </c>
      <c r="D54" s="13" t="s">
        <v>900</v>
      </c>
      <c r="E54" s="4" t="s">
        <v>4</v>
      </c>
      <c r="F54" s="49">
        <v>0</v>
      </c>
      <c r="G54" s="47" t="s">
        <v>105</v>
      </c>
      <c r="H54" s="8">
        <v>31</v>
      </c>
      <c r="I54" s="39" t="s">
        <v>484</v>
      </c>
      <c r="J54" s="50"/>
      <c r="K54">
        <f t="shared" si="3"/>
        <v>1</v>
      </c>
      <c r="L54">
        <v>3</v>
      </c>
      <c r="M54">
        <f t="shared" si="0"/>
        <v>1</v>
      </c>
      <c r="N54" t="str">
        <f t="shared" si="1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('1','P0000053','ຂໍ້ຕໍ່ໍຊື່ລົດ  PVC  2" X 1 1/2"   13.5mm','','','','', '', '','','ອັນ',1,3,2,NOW(), 0, '0000-00-00 00:00:00', 0, '3',0,0 ); </v>
      </c>
      <c r="O54" t="str">
        <f t="shared" si="2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0,0,'31', 1, 1, 2, NOW(), 'ຮັບສິນຄ້າເຂົ້າໃໝ່', 'admin',' 0',0,0,0,'', '1','1','0000-00-00','-',NOW(),'-',NOW(),'-',NOW(),'1','1','','','');</v>
      </c>
    </row>
    <row r="55" spans="1:15" ht="20.100000000000001" customHeight="1">
      <c r="A55" s="40">
        <v>54</v>
      </c>
      <c r="B55" s="108" t="s">
        <v>385</v>
      </c>
      <c r="C55" s="41" t="s">
        <v>439</v>
      </c>
      <c r="D55" s="45" t="s">
        <v>706</v>
      </c>
      <c r="E55" s="46" t="s">
        <v>4</v>
      </c>
      <c r="F55" s="47">
        <v>0</v>
      </c>
      <c r="G55" s="47" t="s">
        <v>105</v>
      </c>
      <c r="H55" s="37">
        <v>2</v>
      </c>
      <c r="I55" s="46" t="s">
        <v>552</v>
      </c>
      <c r="J55" s="50"/>
      <c r="K55">
        <f t="shared" si="3"/>
        <v>1</v>
      </c>
      <c r="L55">
        <v>3</v>
      </c>
      <c r="M55">
        <f t="shared" si="0"/>
        <v>1</v>
      </c>
      <c r="N55" t="str">
        <f t="shared" si="1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('1','P0000054','ຂໍ້ຕໍ່ຊື່ລົດ  PVC  2 1/2" X 1 1/2"   13.5mm','','','','', '', '','','ອັນ',1,3,2,NOW(), 0, '0000-00-00 00:00:00', 0, '3',0,0 ); </v>
      </c>
      <c r="O55" t="str">
        <f t="shared" si="2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0,0,'2', 1, 1, 2, NOW(), 'ຮັບສິນຄ້າເຂົ້າໃໝ່', 'admin',' 0',0,0,0,'', '1','1','0000-00-00','-',NOW(),'-',NOW(),'-',NOW(),'1','1','','','');</v>
      </c>
    </row>
    <row r="56" spans="1:15" ht="20.100000000000001" customHeight="1">
      <c r="A56" s="40">
        <v>55</v>
      </c>
      <c r="B56" s="108" t="s">
        <v>385</v>
      </c>
      <c r="C56" s="41" t="s">
        <v>440</v>
      </c>
      <c r="D56" s="45" t="s">
        <v>910</v>
      </c>
      <c r="E56" s="50" t="s">
        <v>4</v>
      </c>
      <c r="F56" s="54">
        <v>13000</v>
      </c>
      <c r="G56" s="47" t="s">
        <v>105</v>
      </c>
      <c r="H56" s="62">
        <v>4</v>
      </c>
      <c r="I56" s="50" t="s">
        <v>552</v>
      </c>
      <c r="J56" s="50"/>
      <c r="K56">
        <f t="shared" si="3"/>
        <v>1</v>
      </c>
      <c r="L56">
        <v>3</v>
      </c>
      <c r="M56">
        <f t="shared" si="0"/>
        <v>1</v>
      </c>
      <c r="N56" t="str">
        <f t="shared" si="1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('1','P0000055','ຂໍ້ຕໍ່ຊື່ລົດ  PVC  2 1/2" X 2"   13.5mm','','','','', '', '','','ອັນ',1,3,2,NOW(), 0, '0000-00-00 00:00:00', 0, '3',0,0 ); </v>
      </c>
      <c r="O56" t="str">
        <f t="shared" si="2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0,0,'4', 1, 1, 2, NOW(), 'ຮັບສິນຄ້າເຂົ້າໃໝ່', 'admin',' 13000',0,0,0,'', '1','1','0000-00-00','-',NOW(),'-',NOW(),'-',NOW(),'1','1','','','');</v>
      </c>
    </row>
    <row r="57" spans="1:15" ht="20.100000000000001" customHeight="1">
      <c r="A57" s="40">
        <v>56</v>
      </c>
      <c r="B57" s="108" t="s">
        <v>385</v>
      </c>
      <c r="C57" s="41" t="s">
        <v>441</v>
      </c>
      <c r="D57" s="13" t="s">
        <v>903</v>
      </c>
      <c r="E57" s="34" t="s">
        <v>4</v>
      </c>
      <c r="F57" s="35">
        <v>98.04</v>
      </c>
      <c r="G57" s="64" t="s">
        <v>671</v>
      </c>
      <c r="H57" s="36">
        <v>2</v>
      </c>
      <c r="I57" s="34" t="s">
        <v>552</v>
      </c>
      <c r="J57" s="50"/>
      <c r="K57">
        <f t="shared" si="3"/>
        <v>1</v>
      </c>
      <c r="L57">
        <v>3</v>
      </c>
      <c r="M57">
        <f t="shared" si="0"/>
        <v>3</v>
      </c>
      <c r="N57" t="str">
        <f t="shared" si="1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('1','P0000056','ຂໍ້ຕໍ່ໍຊື່ລົດ  PVC  3" X 2"  13.5mm','','','','', '', '','','ອັນ',1,3,2,NOW(), 0, '0000-00-00 00:00:00', 0, '3',0,0 ); </v>
      </c>
      <c r="O57" t="str">
        <f t="shared" si="2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0,0,'2', 1, 1, 2, NOW(), 'ຮັບສິນຄ້າເຂົ້າໃໝ່', 'admin',' 98.04',0,0,0,'', '1','1','0000-00-00','-',NOW(),'-',NOW(),'-',NOW(),'3','1','','','');</v>
      </c>
    </row>
    <row r="58" spans="1:15" ht="20.100000000000001" customHeight="1">
      <c r="A58" s="40">
        <v>57</v>
      </c>
      <c r="B58" s="108" t="s">
        <v>385</v>
      </c>
      <c r="C58" s="41" t="s">
        <v>442</v>
      </c>
      <c r="D58" s="13" t="s">
        <v>903</v>
      </c>
      <c r="E58" s="34" t="s">
        <v>4</v>
      </c>
      <c r="F58" s="35">
        <v>0</v>
      </c>
      <c r="G58" s="48" t="s">
        <v>105</v>
      </c>
      <c r="H58" s="37">
        <v>1</v>
      </c>
      <c r="I58" s="34" t="s">
        <v>552</v>
      </c>
      <c r="J58" s="50"/>
      <c r="K58">
        <f t="shared" si="3"/>
        <v>1</v>
      </c>
      <c r="L58">
        <v>3</v>
      </c>
      <c r="M58">
        <f t="shared" si="0"/>
        <v>1</v>
      </c>
      <c r="N58" t="str">
        <f t="shared" si="1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('1','P0000057','ຂໍ້ຕໍ່ໍຊື່ລົດ  PVC  3" X 2"  13.5mm','','','','', '', '','','ອັນ',1,3,2,NOW(), 0, '0000-00-00 00:00:00', 0, '3',0,0 ); </v>
      </c>
      <c r="O58" t="str">
        <f t="shared" si="2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59" spans="1:15" ht="20.100000000000001" customHeight="1">
      <c r="A59" s="40">
        <v>58</v>
      </c>
      <c r="B59" s="108" t="s">
        <v>385</v>
      </c>
      <c r="C59" s="41" t="s">
        <v>443</v>
      </c>
      <c r="D59" s="13" t="s">
        <v>904</v>
      </c>
      <c r="E59" s="46" t="s">
        <v>4</v>
      </c>
      <c r="F59" s="47">
        <v>0</v>
      </c>
      <c r="G59" s="48" t="s">
        <v>105</v>
      </c>
      <c r="H59" s="52">
        <v>4</v>
      </c>
      <c r="I59" s="46" t="s">
        <v>552</v>
      </c>
      <c r="J59" s="50"/>
      <c r="K59">
        <f t="shared" si="3"/>
        <v>1</v>
      </c>
      <c r="L59">
        <v>3</v>
      </c>
      <c r="M59">
        <f t="shared" si="0"/>
        <v>1</v>
      </c>
      <c r="N59" t="str">
        <f t="shared" si="1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('1','P0000058','ຂໍ້ຕໍ່ໍຊື່ລົດ  PVC  4" X 2"  13.5mm','','','','', '', '','','ອັນ',1,3,2,NOW(), 0, '0000-00-00 00:00:00', 0, '3',0,0 ); </v>
      </c>
      <c r="O59" t="str">
        <f t="shared" si="2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0,0,'4', 1, 1, 2, NOW(), 'ຮັບສິນຄ້າເຂົ້າໃໝ່', 'admin',' 0',0,0,0,'', '1','1','0000-00-00','-',NOW(),'-',NOW(),'-',NOW(),'1','1','','','');</v>
      </c>
    </row>
    <row r="60" spans="1:15" ht="20.100000000000001" customHeight="1">
      <c r="A60" s="40">
        <v>59</v>
      </c>
      <c r="B60" s="108" t="s">
        <v>385</v>
      </c>
      <c r="C60" s="41" t="s">
        <v>444</v>
      </c>
      <c r="D60" s="13" t="s">
        <v>905</v>
      </c>
      <c r="E60" s="46" t="s">
        <v>4</v>
      </c>
      <c r="F60" s="47">
        <v>0</v>
      </c>
      <c r="G60" s="48" t="s">
        <v>105</v>
      </c>
      <c r="H60" s="52">
        <v>1</v>
      </c>
      <c r="I60" s="46" t="s">
        <v>552</v>
      </c>
      <c r="J60" s="50"/>
      <c r="K60">
        <f t="shared" si="3"/>
        <v>1</v>
      </c>
      <c r="L60">
        <v>3</v>
      </c>
      <c r="M60">
        <f t="shared" si="0"/>
        <v>1</v>
      </c>
      <c r="N60" t="str">
        <f t="shared" si="1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('1','P0000059','ຂໍ້ຕໍ່ໍຊື່ລົດ  PVC  6" X 5"  13.5mm','','','','', '', '','','ອັນ',1,3,2,NOW(), 0, '0000-00-00 00:00:00', 0, '3',0,0 ); </v>
      </c>
      <c r="O60" t="str">
        <f t="shared" si="2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61" spans="1:15" ht="20.100000000000001" customHeight="1">
      <c r="A61" s="40">
        <v>60</v>
      </c>
      <c r="B61" s="108" t="s">
        <v>385</v>
      </c>
      <c r="C61" s="41" t="s">
        <v>1058</v>
      </c>
      <c r="D61" s="13" t="s">
        <v>906</v>
      </c>
      <c r="E61" s="46" t="s">
        <v>4</v>
      </c>
      <c r="F61" s="47">
        <v>0</v>
      </c>
      <c r="G61" s="48" t="s">
        <v>105</v>
      </c>
      <c r="H61" s="52">
        <v>1</v>
      </c>
      <c r="I61" s="46" t="s">
        <v>552</v>
      </c>
      <c r="J61" s="50"/>
      <c r="K61">
        <f t="shared" si="3"/>
        <v>1</v>
      </c>
      <c r="L61">
        <v>3</v>
      </c>
      <c r="M61">
        <f t="shared" si="0"/>
        <v>1</v>
      </c>
      <c r="N61" t="str">
        <f t="shared" si="1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('1','P0000060','ຂໍ້ຕໍ່ໍຊື່ລົດ  PVC  8" X 6"  13.5mm','','','','', '', '','','ອັນ',1,3,2,NOW(), 0, '0000-00-00 00:00:00', 0, '3',0,0 ); </v>
      </c>
      <c r="O61" t="str">
        <f t="shared" si="2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62" spans="1:15" ht="20.100000000000001" customHeight="1">
      <c r="A62" s="40">
        <v>61</v>
      </c>
      <c r="B62" s="108" t="s">
        <v>385</v>
      </c>
      <c r="C62" s="41" t="s">
        <v>1059</v>
      </c>
      <c r="D62" s="13" t="s">
        <v>907</v>
      </c>
      <c r="E62" s="46" t="s">
        <v>4</v>
      </c>
      <c r="F62" s="47">
        <v>0</v>
      </c>
      <c r="G62" s="48" t="s">
        <v>105</v>
      </c>
      <c r="H62" s="52">
        <v>1</v>
      </c>
      <c r="I62" s="46" t="s">
        <v>552</v>
      </c>
      <c r="J62" s="50"/>
      <c r="K62">
        <f t="shared" si="3"/>
        <v>1</v>
      </c>
      <c r="L62">
        <v>3</v>
      </c>
      <c r="M62">
        <f t="shared" si="0"/>
        <v>1</v>
      </c>
      <c r="N62" t="str">
        <f t="shared" si="1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('1','P0000061','ຂໍ້ຕໍ່ໍຊື່ລົດ  PVC  10" X 8"  13.5mm','','','','', '', '','','ອັນ',1,3,2,NOW(), 0, '0000-00-00 00:00:00', 0, '3',0,0 ); </v>
      </c>
      <c r="O62" t="str">
        <f t="shared" si="2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63" spans="1:15" ht="20.100000000000001" customHeight="1">
      <c r="A63" s="40">
        <v>62</v>
      </c>
      <c r="B63" s="108" t="s">
        <v>385</v>
      </c>
      <c r="C63" s="41" t="s">
        <v>1060</v>
      </c>
      <c r="D63" s="13" t="s">
        <v>908</v>
      </c>
      <c r="E63" s="46" t="s">
        <v>4</v>
      </c>
      <c r="F63" s="47">
        <v>0</v>
      </c>
      <c r="G63" s="48" t="s">
        <v>105</v>
      </c>
      <c r="H63" s="52">
        <v>1</v>
      </c>
      <c r="I63" s="46" t="s">
        <v>552</v>
      </c>
      <c r="J63" s="50"/>
      <c r="K63">
        <f t="shared" si="3"/>
        <v>1</v>
      </c>
      <c r="L63">
        <v>3</v>
      </c>
      <c r="M63">
        <f t="shared" si="0"/>
        <v>1</v>
      </c>
      <c r="N63" t="str">
        <f t="shared" si="1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('1','P0000062','ຂໍ້ຕໍ່ໍຊື່ລົດ  PVC  12" X 8"  13.5mm','','','','', '', '','','ອັນ',1,3,2,NOW(), 0, '0000-00-00 00:00:00', 0, '3',0,0 ); </v>
      </c>
      <c r="O63" t="str">
        <f t="shared" si="2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64" spans="1:15" ht="20.100000000000001" customHeight="1">
      <c r="A64" s="40">
        <v>63</v>
      </c>
      <c r="B64" s="108" t="s">
        <v>385</v>
      </c>
      <c r="C64" s="41" t="s">
        <v>1061</v>
      </c>
      <c r="D64" s="13" t="s">
        <v>911</v>
      </c>
      <c r="E64" s="46" t="s">
        <v>4</v>
      </c>
      <c r="F64" s="47">
        <v>22270</v>
      </c>
      <c r="G64" s="46" t="s">
        <v>105</v>
      </c>
      <c r="H64" s="36">
        <v>9</v>
      </c>
      <c r="I64" s="46" t="s">
        <v>569</v>
      </c>
      <c r="J64" s="50"/>
      <c r="K64">
        <f t="shared" si="3"/>
        <v>3</v>
      </c>
      <c r="L64">
        <v>3</v>
      </c>
      <c r="M64">
        <f t="shared" si="0"/>
        <v>1</v>
      </c>
      <c r="N64" t="str">
        <f t="shared" si="1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('3','P0000063','ຂໍ້ຕໍ່ໍຊື່ ກຽວໃນທອງ  PVC  1/2''  13.5mm','','','','', '', '','','ອັນ',1,3,2,NOW(), 0, '0000-00-00 00:00:00', 0, '3',0,0 ); </v>
      </c>
      <c r="O64" t="str">
        <f t="shared" si="2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'3', '2024-04-10', (SELECT MAX(materialID) as materialID FROM tb_material WHERE info_id= '3'), 0,0,'9', 1, 1, 2, NOW(), 'ຮັບສິນຄ້າເຂົ້າໃໝ່', 'admin',' 22270',0,0,0,'', '1','1','0000-00-00','-',NOW(),'-',NOW(),'-',NOW(),'1','1','','','');</v>
      </c>
    </row>
    <row r="65" spans="1:15" ht="20.100000000000001" customHeight="1">
      <c r="A65" s="40">
        <v>64</v>
      </c>
      <c r="B65" s="108" t="s">
        <v>385</v>
      </c>
      <c r="C65" s="41" t="s">
        <v>1062</v>
      </c>
      <c r="D65" s="13" t="s">
        <v>85</v>
      </c>
      <c r="E65" s="4" t="s">
        <v>4</v>
      </c>
      <c r="F65" s="49">
        <v>0</v>
      </c>
      <c r="G65" s="47" t="s">
        <v>105</v>
      </c>
      <c r="H65" s="8">
        <v>21</v>
      </c>
      <c r="I65" s="39" t="s">
        <v>484</v>
      </c>
      <c r="J65" s="50"/>
      <c r="K65">
        <f t="shared" si="3"/>
        <v>1</v>
      </c>
      <c r="L65">
        <v>3</v>
      </c>
      <c r="M65">
        <f t="shared" si="0"/>
        <v>1</v>
      </c>
      <c r="N65" t="str">
        <f t="shared" si="1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('1','P0000064','ຂໍ້ຕໍ່ໍຊື່ ກຽວໃນທອງ  PVC  3/4''  13.5mm','','','','', '', '','','ອັນ',1,3,2,NOW(), 0, '0000-00-00 00:00:00', 0, '3',0,0 ); </v>
      </c>
      <c r="O65" t="str">
        <f t="shared" si="2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0,0,'21', 1, 1, 2, NOW(), 'ຮັບສິນຄ້າເຂົ້າໃໝ່', 'admin',' 0',0,0,0,'', '1','1','0000-00-00','-',NOW(),'-',NOW(),'-',NOW(),'1','1','','','');</v>
      </c>
    </row>
    <row r="66" spans="1:15" ht="20.100000000000001" customHeight="1">
      <c r="A66" s="40">
        <v>65</v>
      </c>
      <c r="B66" s="108" t="s">
        <v>385</v>
      </c>
      <c r="C66" s="41" t="s">
        <v>1063</v>
      </c>
      <c r="D66" s="13" t="s">
        <v>872</v>
      </c>
      <c r="E66" s="4" t="s">
        <v>4</v>
      </c>
      <c r="F66" s="49">
        <v>0</v>
      </c>
      <c r="G66" s="47" t="s">
        <v>105</v>
      </c>
      <c r="H66" s="8">
        <v>182</v>
      </c>
      <c r="I66" s="163" t="s">
        <v>652</v>
      </c>
      <c r="J66" s="50"/>
      <c r="K66">
        <f t="shared" si="3"/>
        <v>1</v>
      </c>
      <c r="L66">
        <v>3</v>
      </c>
      <c r="M66">
        <f t="shared" si="0"/>
        <v>1</v>
      </c>
      <c r="N66" t="str">
        <f t="shared" si="1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('1','P0000065','ຂໍ້ຕໍ່ໍຊື່ ກຽວໃນທອງ  PVC  1''  13.5mm','','','','', '', '','','ອັນ',1,3,2,NOW(), 0, '0000-00-00 00:00:00', 0, '3',0,0 ); </v>
      </c>
      <c r="O66" t="str">
        <f t="shared" si="2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0,0,'182', 1, 1, 2, NOW(), 'ຮັບສິນຄ້າເຂົ້າໃໝ່', 'admin',' 0',0,0,0,'', '1','1','0000-00-00','-',NOW(),'-',NOW(),'-',NOW(),'1','1','','','');</v>
      </c>
    </row>
    <row r="67" spans="1:15" ht="20.100000000000001" customHeight="1">
      <c r="A67" s="40">
        <v>66</v>
      </c>
      <c r="B67" s="108" t="s">
        <v>385</v>
      </c>
      <c r="C67" s="41" t="s">
        <v>1064</v>
      </c>
      <c r="D67" s="13" t="s">
        <v>915</v>
      </c>
      <c r="E67" s="46" t="s">
        <v>4</v>
      </c>
      <c r="F67" s="47">
        <v>0</v>
      </c>
      <c r="G67" s="47" t="s">
        <v>105</v>
      </c>
      <c r="H67" s="37">
        <v>69</v>
      </c>
      <c r="I67" s="46" t="s">
        <v>552</v>
      </c>
      <c r="J67" s="50"/>
      <c r="K67">
        <f t="shared" si="3"/>
        <v>1</v>
      </c>
      <c r="L67">
        <v>3</v>
      </c>
      <c r="M67">
        <f t="shared" ref="M67:M130" si="4">_xlfn.IFS(G67="ກີບ",1,G67="ບາດ",3,G67="ໂດລາ",2,TRUE,1)</f>
        <v>1</v>
      </c>
      <c r="N67" t="str">
        <f t="shared" ref="N67:N130" si="5">"INSERT INTO tb_material(info_id, mBarcode, materialName, materialRemark, materialRemark1, materialRemark2, uname1, unitQty1,uname2, unitQty2, uname3, unitQty3,status_id,user_add,date_add,user_edit,date_edit, min_stock, kf_id, ingredient, mOpenStock) " &amp; " Values ('"&amp; K67 &amp;"','"&amp; C67 &amp;"','"&amp; D67 &amp;"','','','','', '', '','','" &amp; E67 &amp;"',1,3,2,NOW(), 0, '0000-00-00 00:00:00', 0, '"&amp; L67&amp;"',0,0 ); "</f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('1','P0000066','ຂໍ້ຕໍ່ໍຊື່ ກຽວໃນ  PVC   1''  13.5mm','','','','', '', '','','ອັນ',1,3,2,NOW(), 0, '0000-00-00 00:00:00', 0, '3',0,0 ); </v>
      </c>
      <c r="O67" t="str">
        <f t="shared" ref="O67:O130" si="6">"INSERT INTO tb_transactiond ( tranID, info_id, date_tran, materialID, unitQty1, unitQty2, unitQty3, tranType, status_id, user_add, date_add, Dremark, staffName,  pur_price, pur_tax, sale_price, receive_dis, location_addr, openID," &amp; "   dbch, exp_date,bill_no, bill_date,whouse_no, whouse_date, po_no, po_date, cur_id, lot_no, `release`, sector, po_file) " &amp; "
VALUES ('778899776655431', '"&amp;K67&amp;"', '2024-04-10', (SELECT MAX(materialID) as materialID FROM tb_material WHERE info_id= '"&amp;K67&amp;"'), 0,0,'"&amp;H67&amp;"', 1, 1, 2, NOW(), 'ຮັບສິນຄ້າເຂົ້າໃໝ່', 'admin',' "&amp;F67&amp;"',0,0,0,'', '1','1','0000-00-00','-',NOW(),'-',NOW(),'-',NOW(),'"&amp;M67&amp;"','1','','','');"</f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0,0,'69', 1, 1, 2, NOW(), 'ຮັບສິນຄ້າເຂົ້າໃໝ່', 'admin',' 0',0,0,0,'', '1','1','0000-00-00','-',NOW(),'-',NOW(),'-',NOW(),'1','1','','','');</v>
      </c>
    </row>
    <row r="68" spans="1:15" ht="20.100000000000001" customHeight="1">
      <c r="A68" s="40">
        <v>67</v>
      </c>
      <c r="B68" s="108" t="s">
        <v>385</v>
      </c>
      <c r="C68" s="41" t="s">
        <v>1065</v>
      </c>
      <c r="D68" s="13" t="s">
        <v>916</v>
      </c>
      <c r="E68" s="46" t="s">
        <v>4</v>
      </c>
      <c r="F68" s="47">
        <v>0</v>
      </c>
      <c r="G68" s="47" t="s">
        <v>105</v>
      </c>
      <c r="H68" s="37">
        <v>9</v>
      </c>
      <c r="I68" s="46" t="s">
        <v>552</v>
      </c>
      <c r="J68" s="50"/>
      <c r="K68">
        <f t="shared" ref="K68:K131" si="7">_xlfn.IFS(I68="ສາງລາຍວັນສຳນັກງານໃຫຍ່",1,I68="ພະແນກບໍລິຫານສຳນັກງານໃຫຍ່",2,I68="ໄອເຕັກສູນວາງສະແດງສິນຄ້າ",3,I68="ໄອເຕັກ ມໍລ",4,I68="ໄອເຕັກສວນນ້ຳ",5,I68="ທົ່ງຂັນຄຳມໍລ",6,TRUE,1)</f>
        <v>1</v>
      </c>
      <c r="L68">
        <v>3</v>
      </c>
      <c r="M68">
        <f t="shared" si="4"/>
        <v>1</v>
      </c>
      <c r="N68" t="str">
        <f t="shared" si="5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('1','P0000067','ຂໍ້ຕໍ່ໍຊື່ ກຽວໃນ  PVC   1 1/4''  13.5mm','','','','', '', '','','ອັນ',1,3,2,NOW(), 0, '0000-00-00 00:00:00', 0, '3',0,0 ); </v>
      </c>
      <c r="O68" t="str">
        <f t="shared" si="6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0,0,'9', 1, 1, 2, NOW(), 'ຮັບສິນຄ້າເຂົ້າໃໝ່', 'admin',' 0',0,0,0,'', '1','1','0000-00-00','-',NOW(),'-',NOW(),'-',NOW(),'1','1','','','');</v>
      </c>
    </row>
    <row r="69" spans="1:15" ht="20.100000000000001" customHeight="1">
      <c r="A69" s="40">
        <v>68</v>
      </c>
      <c r="B69" s="108" t="s">
        <v>385</v>
      </c>
      <c r="C69" s="41" t="s">
        <v>1066</v>
      </c>
      <c r="D69" s="13" t="s">
        <v>912</v>
      </c>
      <c r="E69" s="4" t="s">
        <v>4</v>
      </c>
      <c r="F69" s="49">
        <v>0</v>
      </c>
      <c r="G69" s="47" t="s">
        <v>105</v>
      </c>
      <c r="H69" s="8">
        <v>76</v>
      </c>
      <c r="I69" s="163" t="s">
        <v>652</v>
      </c>
      <c r="J69" s="50"/>
      <c r="K69">
        <f t="shared" si="7"/>
        <v>1</v>
      </c>
      <c r="L69">
        <v>3</v>
      </c>
      <c r="M69">
        <f t="shared" si="4"/>
        <v>1</v>
      </c>
      <c r="N69" t="str">
        <f t="shared" si="5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('1','P0000068','ຂໍ້ຕໍ່ໍຊື່ ກຽວໃນ  PVC   2''  13.5mm','','','','', '', '','','ອັນ',1,3,2,NOW(), 0, '0000-00-00 00:00:00', 0, '3',0,0 ); </v>
      </c>
      <c r="O69" t="str">
        <f t="shared" si="6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0,0,'76', 1, 1, 2, NOW(), 'ຮັບສິນຄ້າເຂົ້າໃໝ່', 'admin',' 0',0,0,0,'', '1','1','0000-00-00','-',NOW(),'-',NOW(),'-',NOW(),'1','1','','','');</v>
      </c>
    </row>
    <row r="70" spans="1:15" ht="20.100000000000001" customHeight="1">
      <c r="A70" s="40">
        <v>69</v>
      </c>
      <c r="B70" s="108" t="s">
        <v>385</v>
      </c>
      <c r="C70" s="41" t="s">
        <v>1067</v>
      </c>
      <c r="D70" s="13" t="s">
        <v>917</v>
      </c>
      <c r="E70" s="46" t="s">
        <v>4</v>
      </c>
      <c r="F70" s="47">
        <v>0</v>
      </c>
      <c r="G70" s="47" t="s">
        <v>105</v>
      </c>
      <c r="H70" s="37">
        <v>4</v>
      </c>
      <c r="I70" s="46" t="s">
        <v>552</v>
      </c>
      <c r="J70" s="50"/>
      <c r="K70">
        <f t="shared" si="7"/>
        <v>1</v>
      </c>
      <c r="L70">
        <v>3</v>
      </c>
      <c r="M70">
        <f t="shared" si="4"/>
        <v>1</v>
      </c>
      <c r="N70" t="str">
        <f t="shared" si="5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('1','P0000069','ຂໍ້ຕໍ່ໍຊື່ ກຽວໃນ  PVC   2 1/2''  13.5mm','','','','', '', '','','ອັນ',1,3,2,NOW(), 0, '0000-00-00 00:00:00', 0, '3',0,0 ); </v>
      </c>
      <c r="O70" t="str">
        <f t="shared" si="6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0,0,'4', 1, 1, 2, NOW(), 'ຮັບສິນຄ້າເຂົ້າໃໝ່', 'admin',' 0',0,0,0,'', '1','1','0000-00-00','-',NOW(),'-',NOW(),'-',NOW(),'1','1','','','');</v>
      </c>
    </row>
    <row r="71" spans="1:15" ht="20.100000000000001" customHeight="1">
      <c r="A71" s="40">
        <v>70</v>
      </c>
      <c r="B71" s="108" t="s">
        <v>385</v>
      </c>
      <c r="C71" s="41" t="s">
        <v>1068</v>
      </c>
      <c r="D71" s="13" t="s">
        <v>913</v>
      </c>
      <c r="E71" s="4" t="s">
        <v>4</v>
      </c>
      <c r="F71" s="49">
        <v>0</v>
      </c>
      <c r="G71" s="47" t="s">
        <v>105</v>
      </c>
      <c r="H71" s="8">
        <v>27</v>
      </c>
      <c r="I71" s="163" t="s">
        <v>652</v>
      </c>
      <c r="J71" s="50"/>
      <c r="K71">
        <f t="shared" si="7"/>
        <v>1</v>
      </c>
      <c r="L71">
        <v>3</v>
      </c>
      <c r="M71">
        <f t="shared" si="4"/>
        <v>1</v>
      </c>
      <c r="N71" t="str">
        <f t="shared" si="5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('1','P0000070','ຂໍ້ຕໍ່ໍຊື່ ກຽວໃນ  PVC   3''  13.5mm','','','','', '', '','','ອັນ',1,3,2,NOW(), 0, '0000-00-00 00:00:00', 0, '3',0,0 ); </v>
      </c>
      <c r="O71" t="str">
        <f t="shared" si="6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0,0,'27', 1, 1, 2, NOW(), 'ຮັບສິນຄ້າເຂົ້າໃໝ່', 'admin',' 0',0,0,0,'', '1','1','0000-00-00','-',NOW(),'-',NOW(),'-',NOW(),'1','1','','','');</v>
      </c>
    </row>
    <row r="72" spans="1:15" ht="20.100000000000001" customHeight="1">
      <c r="A72" s="40">
        <v>71</v>
      </c>
      <c r="B72" s="108" t="s">
        <v>385</v>
      </c>
      <c r="C72" s="41" t="s">
        <v>1069</v>
      </c>
      <c r="D72" s="13" t="s">
        <v>914</v>
      </c>
      <c r="E72" s="4" t="s">
        <v>4</v>
      </c>
      <c r="F72" s="49">
        <v>0</v>
      </c>
      <c r="G72" s="47" t="s">
        <v>105</v>
      </c>
      <c r="H72" s="8">
        <v>58</v>
      </c>
      <c r="I72" s="163" t="s">
        <v>652</v>
      </c>
      <c r="J72" s="50"/>
      <c r="K72">
        <f t="shared" si="7"/>
        <v>1</v>
      </c>
      <c r="L72">
        <v>3</v>
      </c>
      <c r="M72">
        <f t="shared" si="4"/>
        <v>1</v>
      </c>
      <c r="N72" t="str">
        <f t="shared" si="5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('1','P0000071','ຂໍ້ຕໍ່ໍຊື່ ກຽວໃນ  PVC   4''  13.5mm','','','','', '', '','','ອັນ',1,3,2,NOW(), 0, '0000-00-00 00:00:00', 0, '3',0,0 ); </v>
      </c>
      <c r="O72" t="str">
        <f t="shared" si="6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0,0,'58', 1, 1, 2, NOW(), 'ຮັບສິນຄ້າເຂົ້າໃໝ່', 'admin',' 0',0,0,0,'', '1','1','0000-00-00','-',NOW(),'-',NOW(),'-',NOW(),'1','1','','','');</v>
      </c>
    </row>
    <row r="73" spans="1:15" ht="20.100000000000001" customHeight="1">
      <c r="A73" s="40">
        <v>72</v>
      </c>
      <c r="B73" s="108" t="s">
        <v>385</v>
      </c>
      <c r="C73" s="41" t="s">
        <v>1070</v>
      </c>
      <c r="D73" s="13" t="s">
        <v>84</v>
      </c>
      <c r="E73" s="4" t="s">
        <v>4</v>
      </c>
      <c r="F73" s="49">
        <v>0</v>
      </c>
      <c r="G73" s="47" t="s">
        <v>105</v>
      </c>
      <c r="H73" s="8">
        <v>16</v>
      </c>
      <c r="I73" s="39" t="s">
        <v>484</v>
      </c>
      <c r="J73" s="50"/>
      <c r="K73">
        <f t="shared" si="7"/>
        <v>1</v>
      </c>
      <c r="L73">
        <v>3</v>
      </c>
      <c r="M73">
        <f t="shared" si="4"/>
        <v>1</v>
      </c>
      <c r="N73" t="str">
        <f t="shared" si="5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('1','P0000072','ຂໍ້ຕໍ່ໍຊື່ ກຽວນອກ  PVC  1''  13.5mm','','','','', '', '','','ອັນ',1,3,2,NOW(), 0, '0000-00-00 00:00:00', 0, '3',0,0 ); </v>
      </c>
      <c r="O73" t="str">
        <f t="shared" si="6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0,0,'16', 1, 1, 2, NOW(), 'ຮັບສິນຄ້າເຂົ້າໃໝ່', 'admin',' 0',0,0,0,'', '1','1','0000-00-00','-',NOW(),'-',NOW(),'-',NOW(),'1','1','','','');</v>
      </c>
    </row>
    <row r="74" spans="1:15" ht="20.100000000000001" customHeight="1">
      <c r="A74" s="40">
        <v>73</v>
      </c>
      <c r="B74" s="108" t="s">
        <v>385</v>
      </c>
      <c r="C74" s="41" t="s">
        <v>1071</v>
      </c>
      <c r="D74" s="13" t="s">
        <v>918</v>
      </c>
      <c r="E74" s="46" t="s">
        <v>4</v>
      </c>
      <c r="F74" s="47">
        <v>0</v>
      </c>
      <c r="G74" s="47" t="s">
        <v>105</v>
      </c>
      <c r="H74" s="37">
        <v>4</v>
      </c>
      <c r="I74" s="46" t="s">
        <v>552</v>
      </c>
      <c r="J74" s="50"/>
      <c r="K74">
        <f t="shared" si="7"/>
        <v>1</v>
      </c>
      <c r="L74">
        <v>3</v>
      </c>
      <c r="M74">
        <f t="shared" si="4"/>
        <v>1</v>
      </c>
      <c r="N74" t="str">
        <f t="shared" si="5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('1','P0000073','ຂໍ້ຕໍ່ໍຊື່ ກຽວນອກ  PVC  1 1/4''  13.5mm','','','','', '', '','','ອັນ',1,3,2,NOW(), 0, '0000-00-00 00:00:00', 0, '3',0,0 ); </v>
      </c>
      <c r="O74" t="str">
        <f t="shared" si="6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0,0,'4', 1, 1, 2, NOW(), 'ຮັບສິນຄ້າເຂົ້າໃໝ່', 'admin',' 0',0,0,0,'', '1','1','0000-00-00','-',NOW(),'-',NOW(),'-',NOW(),'1','1','','','');</v>
      </c>
    </row>
    <row r="75" spans="1:15" ht="20.100000000000001" customHeight="1">
      <c r="A75" s="40">
        <v>74</v>
      </c>
      <c r="B75" s="108" t="s">
        <v>385</v>
      </c>
      <c r="C75" s="41" t="s">
        <v>1072</v>
      </c>
      <c r="D75" s="13" t="s">
        <v>468</v>
      </c>
      <c r="E75" s="4" t="s">
        <v>4</v>
      </c>
      <c r="F75" s="49">
        <v>0</v>
      </c>
      <c r="G75" s="47" t="s">
        <v>105</v>
      </c>
      <c r="H75" s="8">
        <v>124</v>
      </c>
      <c r="I75" s="163" t="s">
        <v>652</v>
      </c>
      <c r="J75" s="50"/>
      <c r="K75">
        <f t="shared" si="7"/>
        <v>1</v>
      </c>
      <c r="L75">
        <v>3</v>
      </c>
      <c r="M75">
        <f t="shared" si="4"/>
        <v>1</v>
      </c>
      <c r="N75" t="str">
        <f t="shared" si="5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('1','P0000074','ຂໍ້ຕໍ່ໍຊື່ ກຽວນອກ  PVC  2''  13.5mm','','','','', '', '','','ອັນ',1,3,2,NOW(), 0, '0000-00-00 00:00:00', 0, '3',0,0 ); </v>
      </c>
      <c r="O75" t="str">
        <f t="shared" si="6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0,0,'124', 1, 1, 2, NOW(), 'ຮັບສິນຄ້າເຂົ້າໃໝ່', 'admin',' 0',0,0,0,'', '1','1','0000-00-00','-',NOW(),'-',NOW(),'-',NOW(),'1','1','','','');</v>
      </c>
    </row>
    <row r="76" spans="1:15" ht="20.100000000000001" customHeight="1">
      <c r="A76" s="40">
        <v>75</v>
      </c>
      <c r="B76" s="108" t="s">
        <v>385</v>
      </c>
      <c r="C76" s="41" t="s">
        <v>1073</v>
      </c>
      <c r="D76" s="13" t="s">
        <v>919</v>
      </c>
      <c r="E76" s="46" t="s">
        <v>4</v>
      </c>
      <c r="F76" s="47">
        <v>0</v>
      </c>
      <c r="G76" s="47" t="s">
        <v>105</v>
      </c>
      <c r="H76" s="37">
        <v>1</v>
      </c>
      <c r="I76" s="46" t="s">
        <v>552</v>
      </c>
      <c r="J76" s="50"/>
      <c r="K76">
        <f t="shared" si="7"/>
        <v>1</v>
      </c>
      <c r="L76">
        <v>3</v>
      </c>
      <c r="M76">
        <f t="shared" si="4"/>
        <v>1</v>
      </c>
      <c r="N76" t="str">
        <f t="shared" si="5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('1','P0000075','ຂໍ້ຕໍ່ໍຊື່ ກຽວນອກ  PVC  3''  13.5mm','','','','', '', '','','ອັນ',1,3,2,NOW(), 0, '0000-00-00 00:00:00', 0, '3',0,0 ); </v>
      </c>
      <c r="O76" t="str">
        <f t="shared" si="6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77" spans="1:15" ht="20.100000000000001" customHeight="1">
      <c r="A77" s="40">
        <v>76</v>
      </c>
      <c r="B77" s="108" t="s">
        <v>385</v>
      </c>
      <c r="C77" s="41" t="s">
        <v>1074</v>
      </c>
      <c r="D77" s="13" t="s">
        <v>920</v>
      </c>
      <c r="E77" s="46" t="s">
        <v>4</v>
      </c>
      <c r="F77" s="47">
        <v>0</v>
      </c>
      <c r="G77" s="47" t="s">
        <v>105</v>
      </c>
      <c r="H77" s="37">
        <v>8</v>
      </c>
      <c r="I77" s="46" t="s">
        <v>552</v>
      </c>
      <c r="J77" s="50"/>
      <c r="K77">
        <f t="shared" si="7"/>
        <v>1</v>
      </c>
      <c r="L77">
        <v>3</v>
      </c>
      <c r="M77">
        <f t="shared" si="4"/>
        <v>1</v>
      </c>
      <c r="N77" t="str">
        <f t="shared" si="5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('1','P0000076','ຂໍ້ຕໍ່ໍຊື່ ກຽວນອກ  PVC  4''  13.5mm','','','','', '', '','','ອັນ',1,3,2,NOW(), 0, '0000-00-00 00:00:00', 0, '3',0,0 ); </v>
      </c>
      <c r="O77" t="str">
        <f t="shared" si="6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0,0,'8', 1, 1, 2, NOW(), 'ຮັບສິນຄ້າເຂົ້າໃໝ່', 'admin',' 0',0,0,0,'', '1','1','0000-00-00','-',NOW(),'-',NOW(),'-',NOW(),'1','1','','','');</v>
      </c>
    </row>
    <row r="78" spans="1:15" ht="20.100000000000001" customHeight="1">
      <c r="A78" s="40">
        <v>77</v>
      </c>
      <c r="B78" s="108" t="s">
        <v>385</v>
      </c>
      <c r="C78" s="41" t="s">
        <v>1075</v>
      </c>
      <c r="D78" s="16" t="s">
        <v>925</v>
      </c>
      <c r="E78" s="46" t="s">
        <v>4</v>
      </c>
      <c r="F78" s="47">
        <v>0</v>
      </c>
      <c r="G78" s="47" t="s">
        <v>105</v>
      </c>
      <c r="H78" s="37">
        <v>2</v>
      </c>
      <c r="I78" s="46" t="s">
        <v>552</v>
      </c>
      <c r="J78" s="50"/>
      <c r="K78">
        <f t="shared" si="7"/>
        <v>1</v>
      </c>
      <c r="L78">
        <v>3</v>
      </c>
      <c r="M78">
        <f t="shared" si="4"/>
        <v>1</v>
      </c>
      <c r="N78" t="str">
        <f t="shared" si="5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('1','P0000077','ຂໍ້ຕໍ່ງໍ 45'' PVC  1 1/2"  8.5mm','','','','', '', '','','ອັນ',1,3,2,NOW(), 0, '0000-00-00 00:00:00', 0, '3',0,0 ); </v>
      </c>
      <c r="O78" t="str">
        <f t="shared" si="6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0,0,'2', 1, 1, 2, NOW(), 'ຮັບສິນຄ້າເຂົ້າໃໝ່', 'admin',' 0',0,0,0,'', '1','1','0000-00-00','-',NOW(),'-',NOW(),'-',NOW(),'1','1','','','');</v>
      </c>
    </row>
    <row r="79" spans="1:15" ht="20.100000000000001" customHeight="1">
      <c r="A79" s="40">
        <v>78</v>
      </c>
      <c r="B79" s="108" t="s">
        <v>385</v>
      </c>
      <c r="C79" s="41" t="s">
        <v>1076</v>
      </c>
      <c r="D79" s="16" t="s">
        <v>33</v>
      </c>
      <c r="E79" s="4" t="s">
        <v>4</v>
      </c>
      <c r="F79" s="49">
        <v>0</v>
      </c>
      <c r="G79" s="47" t="s">
        <v>105</v>
      </c>
      <c r="H79" s="8">
        <v>92</v>
      </c>
      <c r="I79" s="39" t="s">
        <v>484</v>
      </c>
      <c r="J79" s="50"/>
      <c r="K79">
        <f t="shared" si="7"/>
        <v>1</v>
      </c>
      <c r="L79">
        <v>3</v>
      </c>
      <c r="M79">
        <f t="shared" si="4"/>
        <v>1</v>
      </c>
      <c r="N79" t="str">
        <f t="shared" si="5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('1','P0000078','ຂໍ້ຕໍ່ງໍ 45'' PVC  2"  8.5mm','','','','', '', '','','ອັນ',1,3,2,NOW(), 0, '0000-00-00 00:00:00', 0, '3',0,0 ); </v>
      </c>
      <c r="O79" t="str">
        <f t="shared" si="6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0,0,'92', 1, 1, 2, NOW(), 'ຮັບສິນຄ້າເຂົ້າໃໝ່', 'admin',' 0',0,0,0,'', '1','1','0000-00-00','-',NOW(),'-',NOW(),'-',NOW(),'1','1','','','');</v>
      </c>
    </row>
    <row r="80" spans="1:15" ht="20.100000000000001" customHeight="1">
      <c r="A80" s="40">
        <v>79</v>
      </c>
      <c r="B80" s="108" t="s">
        <v>385</v>
      </c>
      <c r="C80" s="41" t="s">
        <v>1077</v>
      </c>
      <c r="D80" s="16" t="s">
        <v>922</v>
      </c>
      <c r="E80" s="46" t="s">
        <v>4</v>
      </c>
      <c r="F80" s="47">
        <v>0</v>
      </c>
      <c r="G80" s="48" t="s">
        <v>105</v>
      </c>
      <c r="H80" s="37">
        <v>17</v>
      </c>
      <c r="I80" s="46" t="s">
        <v>552</v>
      </c>
      <c r="J80" s="50"/>
      <c r="K80">
        <f t="shared" si="7"/>
        <v>1</v>
      </c>
      <c r="L80">
        <v>3</v>
      </c>
      <c r="M80">
        <f t="shared" si="4"/>
        <v>1</v>
      </c>
      <c r="N80" t="str">
        <f t="shared" si="5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('1','P0000079','ຂໍ້ຕໍ່ງໍ 45'' PVC  2 1/2"  8.5mm','','','','', '', '','','ອັນ',1,3,2,NOW(), 0, '0000-00-00 00:00:00', 0, '3',0,0 ); </v>
      </c>
      <c r="O80" t="str">
        <f t="shared" si="6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0,0,'17', 1, 1, 2, NOW(), 'ຮັບສິນຄ້າເຂົ້າໃໝ່', 'admin',' 0',0,0,0,'', '1','1','0000-00-00','-',NOW(),'-',NOW(),'-',NOW(),'1','1','','','');</v>
      </c>
    </row>
    <row r="81" spans="1:15" ht="20.100000000000001" customHeight="1">
      <c r="A81" s="40">
        <v>80</v>
      </c>
      <c r="B81" s="108" t="s">
        <v>385</v>
      </c>
      <c r="C81" s="41" t="s">
        <v>1078</v>
      </c>
      <c r="D81" s="16" t="s">
        <v>921</v>
      </c>
      <c r="E81" s="4" t="s">
        <v>4</v>
      </c>
      <c r="F81" s="49">
        <v>0</v>
      </c>
      <c r="G81" s="48" t="s">
        <v>105</v>
      </c>
      <c r="H81" s="8">
        <v>2</v>
      </c>
      <c r="I81" s="39" t="s">
        <v>484</v>
      </c>
      <c r="J81" s="50"/>
      <c r="K81">
        <f t="shared" si="7"/>
        <v>1</v>
      </c>
      <c r="L81">
        <v>3</v>
      </c>
      <c r="M81">
        <f t="shared" si="4"/>
        <v>1</v>
      </c>
      <c r="N81" t="str">
        <f t="shared" si="5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('1','P0000080','ຂໍ້ຕໍ່ງໍ 45'' PVC  3"  8.5mm','','','','', '', '','','ອັນ',1,3,2,NOW(), 0, '0000-00-00 00:00:00', 0, '3',0,0 ); </v>
      </c>
      <c r="O81" t="str">
        <f t="shared" si="6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0,0,'2', 1, 1, 2, NOW(), 'ຮັບສິນຄ້າເຂົ້າໃໝ່', 'admin',' 0',0,0,0,'', '1','1','0000-00-00','-',NOW(),'-',NOW(),'-',NOW(),'1','1','','','');</v>
      </c>
    </row>
    <row r="82" spans="1:15" ht="20.100000000000001" customHeight="1">
      <c r="A82" s="40">
        <v>81</v>
      </c>
      <c r="B82" s="108" t="s">
        <v>385</v>
      </c>
      <c r="C82" s="41" t="s">
        <v>1079</v>
      </c>
      <c r="D82" s="16" t="s">
        <v>923</v>
      </c>
      <c r="E82" s="46" t="s">
        <v>4</v>
      </c>
      <c r="F82" s="47">
        <v>0</v>
      </c>
      <c r="G82" s="47" t="s">
        <v>105</v>
      </c>
      <c r="H82" s="37">
        <v>7</v>
      </c>
      <c r="I82" s="46" t="s">
        <v>552</v>
      </c>
      <c r="J82" s="50"/>
      <c r="K82">
        <f t="shared" si="7"/>
        <v>1</v>
      </c>
      <c r="L82">
        <v>3</v>
      </c>
      <c r="M82">
        <f t="shared" si="4"/>
        <v>1</v>
      </c>
      <c r="N82" t="str">
        <f t="shared" si="5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('1','P0000081','ຂໍ້ຕໍ່ງໍ 45'' PVC  5"  8.5mm','','','','', '', '','','ອັນ',1,3,2,NOW(), 0, '0000-00-00 00:00:00', 0, '3',0,0 ); </v>
      </c>
      <c r="O82" t="str">
        <f t="shared" si="6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0,0,'7', 1, 1, 2, NOW(), 'ຮັບສິນຄ້າເຂົ້າໃໝ່', 'admin',' 0',0,0,0,'', '1','1','0000-00-00','-',NOW(),'-',NOW(),'-',NOW(),'1','1','','','');</v>
      </c>
    </row>
    <row r="83" spans="1:15" ht="20.100000000000001" customHeight="1">
      <c r="A83" s="40">
        <v>82</v>
      </c>
      <c r="B83" s="108" t="s">
        <v>385</v>
      </c>
      <c r="C83" s="41" t="s">
        <v>1080</v>
      </c>
      <c r="D83" s="16" t="s">
        <v>34</v>
      </c>
      <c r="E83" s="4" t="s">
        <v>4</v>
      </c>
      <c r="F83" s="49">
        <v>0</v>
      </c>
      <c r="G83" s="47" t="s">
        <v>105</v>
      </c>
      <c r="H83" s="8">
        <v>46</v>
      </c>
      <c r="I83" s="163" t="s">
        <v>652</v>
      </c>
      <c r="J83" s="50"/>
      <c r="K83">
        <f t="shared" si="7"/>
        <v>1</v>
      </c>
      <c r="L83">
        <v>3</v>
      </c>
      <c r="M83">
        <f t="shared" si="4"/>
        <v>1</v>
      </c>
      <c r="N83" t="str">
        <f t="shared" si="5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('1','P0000082','ຂໍ້ຕໍ່ງໍ 45'' PVC  6"  8.5mm','','','','', '', '','','ອັນ',1,3,2,NOW(), 0, '0000-00-00 00:00:00', 0, '3',0,0 ); </v>
      </c>
      <c r="O83" t="str">
        <f t="shared" si="6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0,0,'46', 1, 1, 2, NOW(), 'ຮັບສິນຄ້າເຂົ້າໃໝ່', 'admin',' 0',0,0,0,'', '1','1','0000-00-00','-',NOW(),'-',NOW(),'-',NOW(),'1','1','','','');</v>
      </c>
    </row>
    <row r="84" spans="1:15" ht="20.100000000000001" customHeight="1">
      <c r="A84" s="40">
        <v>83</v>
      </c>
      <c r="B84" s="108" t="s">
        <v>385</v>
      </c>
      <c r="C84" s="41" t="s">
        <v>1081</v>
      </c>
      <c r="D84" s="16" t="s">
        <v>924</v>
      </c>
      <c r="E84" s="46" t="s">
        <v>4</v>
      </c>
      <c r="F84" s="47">
        <v>0</v>
      </c>
      <c r="G84" s="47" t="s">
        <v>105</v>
      </c>
      <c r="H84" s="37">
        <v>14</v>
      </c>
      <c r="I84" s="46" t="s">
        <v>552</v>
      </c>
      <c r="J84" s="50"/>
      <c r="K84">
        <f t="shared" si="7"/>
        <v>1</v>
      </c>
      <c r="L84">
        <v>3</v>
      </c>
      <c r="M84">
        <f t="shared" si="4"/>
        <v>1</v>
      </c>
      <c r="N84" t="str">
        <f t="shared" si="5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('1','P0000083','ຂໍ້ຕໍ່ງໍ 45'' PVC  8"  8.5mm','','','','', '', '','','ອັນ',1,3,2,NOW(), 0, '0000-00-00 00:00:00', 0, '3',0,0 ); </v>
      </c>
      <c r="O84" t="str">
        <f t="shared" si="6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0,0,'14', 1, 1, 2, NOW(), 'ຮັບສິນຄ້າເຂົ້າໃໝ່', 'admin',' 0',0,0,0,'', '1','1','0000-00-00','-',NOW(),'-',NOW(),'-',NOW(),'1','1','','','');</v>
      </c>
    </row>
    <row r="85" spans="1:15" ht="20.100000000000001" customHeight="1">
      <c r="A85" s="40">
        <v>84</v>
      </c>
      <c r="B85" s="108" t="s">
        <v>385</v>
      </c>
      <c r="C85" s="41" t="s">
        <v>1082</v>
      </c>
      <c r="D85" s="16" t="s">
        <v>930</v>
      </c>
      <c r="E85" s="46" t="s">
        <v>4</v>
      </c>
      <c r="F85" s="47">
        <v>0</v>
      </c>
      <c r="G85" s="47" t="s">
        <v>105</v>
      </c>
      <c r="H85" s="37">
        <v>1</v>
      </c>
      <c r="I85" s="46" t="s">
        <v>552</v>
      </c>
      <c r="J85" s="50"/>
      <c r="K85">
        <f t="shared" si="7"/>
        <v>1</v>
      </c>
      <c r="L85">
        <v>3</v>
      </c>
      <c r="M85">
        <f t="shared" si="4"/>
        <v>1</v>
      </c>
      <c r="N85" t="str">
        <f t="shared" si="5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('1','P0000084','ຂໍ້ຕໍ່ງໍ 45'' PVC  3/4"  13.5mm','','','','', '', '','','ອັນ',1,3,2,NOW(), 0, '0000-00-00 00:00:00', 0, '3',0,0 ); </v>
      </c>
      <c r="O85" t="str">
        <f t="shared" si="6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86" spans="1:15" ht="20.100000000000001" customHeight="1">
      <c r="A86" s="40">
        <v>85</v>
      </c>
      <c r="B86" s="108" t="s">
        <v>385</v>
      </c>
      <c r="C86" s="41" t="s">
        <v>1083</v>
      </c>
      <c r="D86" s="16" t="s">
        <v>928</v>
      </c>
      <c r="E86" s="4" t="s">
        <v>4</v>
      </c>
      <c r="F86" s="49">
        <v>0</v>
      </c>
      <c r="G86" s="47" t="s">
        <v>105</v>
      </c>
      <c r="H86" s="8">
        <v>12</v>
      </c>
      <c r="I86" s="39" t="s">
        <v>484</v>
      </c>
      <c r="J86" s="50"/>
      <c r="K86">
        <f t="shared" si="7"/>
        <v>1</v>
      </c>
      <c r="L86">
        <v>3</v>
      </c>
      <c r="M86">
        <f t="shared" si="4"/>
        <v>1</v>
      </c>
      <c r="N86" t="str">
        <f t="shared" si="5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('1','P0000085','ຂໍ້ຕໍ່ງໍ 45'' PVC  1/2"  13.5mm','','','','', '', '','','ອັນ',1,3,2,NOW(), 0, '0000-00-00 00:00:00', 0, '3',0,0 ); </v>
      </c>
      <c r="O86" t="str">
        <f t="shared" si="6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0,0,'12', 1, 1, 2, NOW(), 'ຮັບສິນຄ້າເຂົ້າໃໝ່', 'admin',' 0',0,0,0,'', '1','1','0000-00-00','-',NOW(),'-',NOW(),'-',NOW(),'1','1','','','');</v>
      </c>
    </row>
    <row r="87" spans="1:15" ht="20.100000000000001" customHeight="1">
      <c r="A87" s="40">
        <v>86</v>
      </c>
      <c r="B87" s="108" t="s">
        <v>385</v>
      </c>
      <c r="C87" s="41" t="s">
        <v>1084</v>
      </c>
      <c r="D87" s="16" t="s">
        <v>927</v>
      </c>
      <c r="E87" s="4" t="s">
        <v>4</v>
      </c>
      <c r="F87" s="49">
        <v>0</v>
      </c>
      <c r="G87" s="47" t="s">
        <v>105</v>
      </c>
      <c r="H87" s="8">
        <v>22</v>
      </c>
      <c r="I87" s="163" t="s">
        <v>652</v>
      </c>
      <c r="J87" s="50"/>
      <c r="K87">
        <f t="shared" si="7"/>
        <v>1</v>
      </c>
      <c r="L87">
        <v>3</v>
      </c>
      <c r="M87">
        <f t="shared" si="4"/>
        <v>1</v>
      </c>
      <c r="N87" t="str">
        <f t="shared" si="5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('1','P0000086','ຂໍ້ຕໍ່ງໍ 45'' PVC  1"  13.5mm','','','','', '', '','','ອັນ',1,3,2,NOW(), 0, '0000-00-00 00:00:00', 0, '3',0,0 ); </v>
      </c>
      <c r="O87" t="str">
        <f t="shared" si="6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0,0,'22', 1, 1, 2, NOW(), 'ຮັບສິນຄ້າເຂົ້າໃໝ່', 'admin',' 0',0,0,0,'', '1','1','0000-00-00','-',NOW(),'-',NOW(),'-',NOW(),'1','1','','','');</v>
      </c>
    </row>
    <row r="88" spans="1:15" ht="20.100000000000001" customHeight="1">
      <c r="A88" s="40">
        <v>87</v>
      </c>
      <c r="B88" s="108" t="s">
        <v>385</v>
      </c>
      <c r="C88" s="41" t="s">
        <v>1085</v>
      </c>
      <c r="D88" s="16" t="s">
        <v>929</v>
      </c>
      <c r="E88" s="46" t="s">
        <v>4</v>
      </c>
      <c r="F88" s="47">
        <v>0</v>
      </c>
      <c r="G88" s="47" t="s">
        <v>105</v>
      </c>
      <c r="H88" s="37">
        <v>55</v>
      </c>
      <c r="I88" s="46" t="s">
        <v>552</v>
      </c>
      <c r="J88" s="50"/>
      <c r="K88">
        <f t="shared" si="7"/>
        <v>1</v>
      </c>
      <c r="L88">
        <v>3</v>
      </c>
      <c r="M88">
        <f t="shared" si="4"/>
        <v>1</v>
      </c>
      <c r="N88" t="str">
        <f t="shared" si="5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('1','P0000087','ຂໍ້ຕໍ່ງໍ 45'' PVC  2"  13.5mm','','','','', '', '','','ອັນ',1,3,2,NOW(), 0, '0000-00-00 00:00:00', 0, '3',0,0 ); </v>
      </c>
      <c r="O88" t="str">
        <f t="shared" si="6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0,0,'55', 1, 1, 2, NOW(), 'ຮັບສິນຄ້າເຂົ້າໃໝ່', 'admin',' 0',0,0,0,'', '1','1','0000-00-00','-',NOW(),'-',NOW(),'-',NOW(),'1','1','','','');</v>
      </c>
    </row>
    <row r="89" spans="1:15" ht="20.100000000000001" customHeight="1">
      <c r="A89" s="40">
        <v>88</v>
      </c>
      <c r="B89" s="108" t="s">
        <v>385</v>
      </c>
      <c r="C89" s="41" t="s">
        <v>1086</v>
      </c>
      <c r="D89" s="16" t="s">
        <v>926</v>
      </c>
      <c r="E89" s="4" t="s">
        <v>4</v>
      </c>
      <c r="F89" s="49">
        <v>0</v>
      </c>
      <c r="G89" s="47" t="s">
        <v>105</v>
      </c>
      <c r="H89" s="8">
        <v>7</v>
      </c>
      <c r="I89" s="163" t="s">
        <v>652</v>
      </c>
      <c r="J89" s="50"/>
      <c r="K89">
        <f t="shared" si="7"/>
        <v>1</v>
      </c>
      <c r="L89">
        <v>3</v>
      </c>
      <c r="M89">
        <f t="shared" si="4"/>
        <v>1</v>
      </c>
      <c r="N89" t="str">
        <f t="shared" si="5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('1','P0000088','ຂໍ້ຕໍ່ງໍ 45'' PVC  2 1/2"  13.5mm','','','','', '', '','','ອັນ',1,3,2,NOW(), 0, '0000-00-00 00:00:00', 0, '3',0,0 ); </v>
      </c>
      <c r="O89" t="str">
        <f t="shared" si="6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0,0,'7', 1, 1, 2, NOW(), 'ຮັບສິນຄ້າເຂົ້າໃໝ່', 'admin',' 0',0,0,0,'', '1','1','0000-00-00','-',NOW(),'-',NOW(),'-',NOW(),'1','1','','','');</v>
      </c>
    </row>
    <row r="90" spans="1:15" ht="20.100000000000001" customHeight="1">
      <c r="A90" s="40">
        <v>89</v>
      </c>
      <c r="B90" s="108" t="s">
        <v>385</v>
      </c>
      <c r="C90" s="41" t="s">
        <v>1087</v>
      </c>
      <c r="D90" s="16" t="s">
        <v>931</v>
      </c>
      <c r="E90" s="46" t="s">
        <v>4</v>
      </c>
      <c r="F90" s="47">
        <v>0</v>
      </c>
      <c r="G90" s="47" t="s">
        <v>105</v>
      </c>
      <c r="H90" s="37">
        <v>3</v>
      </c>
      <c r="I90" s="46" t="s">
        <v>552</v>
      </c>
      <c r="J90" s="50"/>
      <c r="K90">
        <f t="shared" si="7"/>
        <v>1</v>
      </c>
      <c r="L90">
        <v>3</v>
      </c>
      <c r="M90">
        <f t="shared" si="4"/>
        <v>1</v>
      </c>
      <c r="N90" t="str">
        <f t="shared" si="5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('1','P0000089','ຂໍ້ຕໍ່ງໍ 45'' PVC  10"  13.5mm','','','','', '', '','','ອັນ',1,3,2,NOW(), 0, '0000-00-00 00:00:00', 0, '3',0,0 ); </v>
      </c>
      <c r="O90" t="str">
        <f t="shared" si="6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0,0,'3', 1, 1, 2, NOW(), 'ຮັບສິນຄ້າເຂົ້າໃໝ່', 'admin',' 0',0,0,0,'', '1','1','0000-00-00','-',NOW(),'-',NOW(),'-',NOW(),'1','1','','','');</v>
      </c>
    </row>
    <row r="91" spans="1:15" ht="20.100000000000001" customHeight="1">
      <c r="A91" s="40">
        <v>90</v>
      </c>
      <c r="B91" s="108" t="s">
        <v>385</v>
      </c>
      <c r="C91" s="41" t="s">
        <v>1088</v>
      </c>
      <c r="D91" s="16" t="s">
        <v>932</v>
      </c>
      <c r="E91" s="46" t="s">
        <v>4</v>
      </c>
      <c r="F91" s="47">
        <v>0</v>
      </c>
      <c r="G91" s="47" t="s">
        <v>105</v>
      </c>
      <c r="H91" s="37">
        <v>3</v>
      </c>
      <c r="I91" s="46" t="s">
        <v>552</v>
      </c>
      <c r="J91" s="50"/>
      <c r="K91">
        <f t="shared" si="7"/>
        <v>1</v>
      </c>
      <c r="L91">
        <v>3</v>
      </c>
      <c r="M91">
        <f t="shared" si="4"/>
        <v>1</v>
      </c>
      <c r="N91" t="str">
        <f t="shared" si="5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('1','P0000090','ຂໍ້ຕໍ່ງໍ 45'' PVC  12"  13.5mm','','','','', '', '','','ອັນ',1,3,2,NOW(), 0, '0000-00-00 00:00:00', 0, '3',0,0 ); </v>
      </c>
      <c r="O91" t="str">
        <f t="shared" si="6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0,0,'3', 1, 1, 2, NOW(), 'ຮັບສິນຄ້າເຂົ້າໃໝ່', 'admin',' 0',0,0,0,'', '1','1','0000-00-00','-',NOW(),'-',NOW(),'-',NOW(),'1','1','','','');</v>
      </c>
    </row>
    <row r="92" spans="1:15" ht="20.100000000000001" customHeight="1">
      <c r="A92" s="40">
        <v>91</v>
      </c>
      <c r="B92" s="108" t="s">
        <v>385</v>
      </c>
      <c r="C92" s="41" t="s">
        <v>1089</v>
      </c>
      <c r="D92" s="16" t="s">
        <v>83</v>
      </c>
      <c r="E92" s="4" t="s">
        <v>4</v>
      </c>
      <c r="F92" s="49">
        <v>0</v>
      </c>
      <c r="G92" s="47" t="s">
        <v>105</v>
      </c>
      <c r="H92" s="8">
        <v>52</v>
      </c>
      <c r="I92" s="163" t="s">
        <v>652</v>
      </c>
      <c r="J92" s="50"/>
      <c r="K92">
        <f t="shared" si="7"/>
        <v>1</v>
      </c>
      <c r="L92">
        <v>3</v>
      </c>
      <c r="M92">
        <f t="shared" si="4"/>
        <v>1</v>
      </c>
      <c r="N92" t="str">
        <f t="shared" si="5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('1','P0000091','ຂໍ້ຕໍ່ງໍ 90'' PVC  1 1/4"  8.5mm','','','','', '', '','','ອັນ',1,3,2,NOW(), 0, '0000-00-00 00:00:00', 0, '3',0,0 ); </v>
      </c>
      <c r="O92" t="str">
        <f t="shared" si="6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0,0,'52', 1, 1, 2, NOW(), 'ຮັບສິນຄ້າເຂົ້າໃໝ່', 'admin',' 0',0,0,0,'', '1','1','0000-00-00','-',NOW(),'-',NOW(),'-',NOW(),'1','1','','','');</v>
      </c>
    </row>
    <row r="93" spans="1:15" ht="20.100000000000001" customHeight="1">
      <c r="A93" s="40">
        <v>92</v>
      </c>
      <c r="B93" s="108" t="s">
        <v>385</v>
      </c>
      <c r="C93" s="41" t="s">
        <v>1090</v>
      </c>
      <c r="D93" s="16" t="s">
        <v>933</v>
      </c>
      <c r="E93" s="46" t="s">
        <v>4</v>
      </c>
      <c r="F93" s="47">
        <v>15</v>
      </c>
      <c r="G93" s="64" t="s">
        <v>671</v>
      </c>
      <c r="H93" s="36">
        <v>1</v>
      </c>
      <c r="I93" s="46" t="s">
        <v>626</v>
      </c>
      <c r="J93" s="50"/>
      <c r="K93">
        <f t="shared" si="7"/>
        <v>4</v>
      </c>
      <c r="L93">
        <v>3</v>
      </c>
      <c r="M93">
        <f t="shared" si="4"/>
        <v>3</v>
      </c>
      <c r="N93" t="str">
        <f t="shared" si="5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('4','P0000092','ຂໍ້ຕໍ່ງໍ 90'' PVC  1 1/2"  8.5mm','','','','', '', '','','ອັນ',1,3,2,NOW(), 0, '0000-00-00 00:00:00', 0, '3',0,0 ); </v>
      </c>
      <c r="O93" t="str">
        <f t="shared" si="6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'4', '2024-04-10', (SELECT MAX(materialID) as materialID FROM tb_material WHERE info_id= '4'), 0,0,'1', 1, 1, 2, NOW(), 'ຮັບສິນຄ້າເຂົ້າໃໝ່', 'admin',' 15',0,0,0,'', '1','1','0000-00-00','-',NOW(),'-',NOW(),'-',NOW(),'3','1','','','');</v>
      </c>
    </row>
    <row r="94" spans="1:15" ht="20.100000000000001" customHeight="1">
      <c r="A94" s="40">
        <v>93</v>
      </c>
      <c r="B94" s="108" t="s">
        <v>385</v>
      </c>
      <c r="C94" s="41" t="s">
        <v>1091</v>
      </c>
      <c r="D94" s="16" t="s">
        <v>37</v>
      </c>
      <c r="E94" s="4" t="s">
        <v>4</v>
      </c>
      <c r="F94" s="49">
        <v>0</v>
      </c>
      <c r="G94" s="47" t="s">
        <v>105</v>
      </c>
      <c r="H94" s="8">
        <v>51</v>
      </c>
      <c r="I94" s="163" t="s">
        <v>652</v>
      </c>
      <c r="J94" s="50"/>
      <c r="K94">
        <f t="shared" si="7"/>
        <v>1</v>
      </c>
      <c r="L94">
        <v>3</v>
      </c>
      <c r="M94">
        <f t="shared" si="4"/>
        <v>1</v>
      </c>
      <c r="N94" t="str">
        <f t="shared" si="5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('1','P0000093','ຂໍ້ຕໍ່ງໍ 90'' PVC  2 1/2"  8.5mm','','','','', '', '','','ອັນ',1,3,2,NOW(), 0, '0000-00-00 00:00:00', 0, '3',0,0 ); </v>
      </c>
      <c r="O94" t="str">
        <f t="shared" si="6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0,0,'51', 1, 1, 2, NOW(), 'ຮັບສິນຄ້າເຂົ້າໃໝ່', 'admin',' 0',0,0,0,'', '1','1','0000-00-00','-',NOW(),'-',NOW(),'-',NOW(),'1','1','','','');</v>
      </c>
    </row>
    <row r="95" spans="1:15" ht="20.100000000000001" customHeight="1">
      <c r="A95" s="40">
        <v>94</v>
      </c>
      <c r="B95" s="108" t="s">
        <v>385</v>
      </c>
      <c r="C95" s="41" t="s">
        <v>1092</v>
      </c>
      <c r="D95" s="16" t="s">
        <v>466</v>
      </c>
      <c r="E95" s="4" t="s">
        <v>4</v>
      </c>
      <c r="F95" s="49">
        <v>0</v>
      </c>
      <c r="G95" s="47" t="s">
        <v>105</v>
      </c>
      <c r="H95" s="8">
        <v>112</v>
      </c>
      <c r="I95" s="163" t="s">
        <v>652</v>
      </c>
      <c r="J95" s="50"/>
      <c r="K95">
        <f t="shared" si="7"/>
        <v>1</v>
      </c>
      <c r="L95">
        <v>3</v>
      </c>
      <c r="M95">
        <f t="shared" si="4"/>
        <v>1</v>
      </c>
      <c r="N95" t="str">
        <f t="shared" si="5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('1','P0000094','ຂໍ້ຕໍ່ງໍ 90'' PVC  3"  8.5mm','','','','', '', '','','ອັນ',1,3,2,NOW(), 0, '0000-00-00 00:00:00', 0, '3',0,0 ); </v>
      </c>
      <c r="O95" t="str">
        <f t="shared" si="6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0,0,'112', 1, 1, 2, NOW(), 'ຮັບສິນຄ້າເຂົ້າໃໝ່', 'admin',' 0',0,0,0,'', '1','1','0000-00-00','-',NOW(),'-',NOW(),'-',NOW(),'1','1','','','');</v>
      </c>
    </row>
    <row r="96" spans="1:15" ht="20.100000000000001" customHeight="1">
      <c r="A96" s="40">
        <v>95</v>
      </c>
      <c r="B96" s="108" t="s">
        <v>385</v>
      </c>
      <c r="C96" s="41" t="s">
        <v>1093</v>
      </c>
      <c r="D96" s="16" t="s">
        <v>934</v>
      </c>
      <c r="E96" s="46" t="s">
        <v>4</v>
      </c>
      <c r="F96" s="47">
        <v>0</v>
      </c>
      <c r="G96" s="47" t="s">
        <v>105</v>
      </c>
      <c r="H96" s="37">
        <v>3</v>
      </c>
      <c r="I96" s="46" t="s">
        <v>552</v>
      </c>
      <c r="J96" s="50"/>
      <c r="K96">
        <f t="shared" si="7"/>
        <v>1</v>
      </c>
      <c r="L96">
        <v>3</v>
      </c>
      <c r="M96">
        <f t="shared" si="4"/>
        <v>1</v>
      </c>
      <c r="N96" t="str">
        <f t="shared" si="5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('1','P0000095','ຂໍ້ຕໍ່ງໍ 90'' PVC  5"  8.5mm','','','','', '', '','','ອັນ',1,3,2,NOW(), 0, '0000-00-00 00:00:00', 0, '3',0,0 ); </v>
      </c>
      <c r="O96" t="str">
        <f t="shared" si="6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0,0,'3', 1, 1, 2, NOW(), 'ຮັບສິນຄ້າເຂົ້າໃໝ່', 'admin',' 0',0,0,0,'', '1','1','0000-00-00','-',NOW(),'-',NOW(),'-',NOW(),'1','1','','','');</v>
      </c>
    </row>
    <row r="97" spans="1:15" ht="20.100000000000001" customHeight="1">
      <c r="A97" s="40">
        <v>96</v>
      </c>
      <c r="B97" s="108" t="s">
        <v>385</v>
      </c>
      <c r="C97" s="41" t="s">
        <v>1094</v>
      </c>
      <c r="D97" s="16" t="s">
        <v>467</v>
      </c>
      <c r="E97" s="4" t="s">
        <v>4</v>
      </c>
      <c r="F97" s="49">
        <v>0</v>
      </c>
      <c r="G97" s="47" t="s">
        <v>105</v>
      </c>
      <c r="H97" s="8">
        <v>56</v>
      </c>
      <c r="I97" s="163" t="s">
        <v>652</v>
      </c>
      <c r="J97" s="50"/>
      <c r="K97">
        <f t="shared" si="7"/>
        <v>1</v>
      </c>
      <c r="L97">
        <v>3</v>
      </c>
      <c r="M97">
        <f t="shared" si="4"/>
        <v>1</v>
      </c>
      <c r="N97" t="str">
        <f t="shared" si="5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('1','P0000096','ຂໍ້ຕໍ່ງໍ 90'' PVC  6"  8.5mm','','','','', '', '','','ອັນ',1,3,2,NOW(), 0, '0000-00-00 00:00:00', 0, '3',0,0 ); </v>
      </c>
      <c r="O97" t="str">
        <f t="shared" si="6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0,0,'56', 1, 1, 2, NOW(), 'ຮັບສິນຄ້າເຂົ້າໃໝ່', 'admin',' 0',0,0,0,'', '1','1','0000-00-00','-',NOW(),'-',NOW(),'-',NOW(),'1','1','','','');</v>
      </c>
    </row>
    <row r="98" spans="1:15" ht="20.100000000000001" customHeight="1">
      <c r="A98" s="40">
        <v>97</v>
      </c>
      <c r="B98" s="108" t="s">
        <v>385</v>
      </c>
      <c r="C98" s="41" t="s">
        <v>1095</v>
      </c>
      <c r="D98" s="16" t="s">
        <v>935</v>
      </c>
      <c r="E98" s="46" t="s">
        <v>4</v>
      </c>
      <c r="F98" s="47">
        <v>0</v>
      </c>
      <c r="G98" s="47" t="s">
        <v>105</v>
      </c>
      <c r="H98" s="37">
        <v>4</v>
      </c>
      <c r="I98" s="46" t="s">
        <v>552</v>
      </c>
      <c r="J98" s="50"/>
      <c r="K98">
        <f t="shared" si="7"/>
        <v>1</v>
      </c>
      <c r="L98">
        <v>3</v>
      </c>
      <c r="M98">
        <f t="shared" si="4"/>
        <v>1</v>
      </c>
      <c r="N98" t="str">
        <f t="shared" si="5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('1','P0000097','ຂໍ້ຕໍ່ງໍ 90'' PVC  12"  8.5mm','','','','', '', '','','ອັນ',1,3,2,NOW(), 0, '0000-00-00 00:00:00', 0, '3',0,0 ); </v>
      </c>
      <c r="O98" t="str">
        <f t="shared" si="6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0,0,'4', 1, 1, 2, NOW(), 'ຮັບສິນຄ້າເຂົ້າໃໝ່', 'admin',' 0',0,0,0,'', '1','1','0000-00-00','-',NOW(),'-',NOW(),'-',NOW(),'1','1','','','');</v>
      </c>
    </row>
    <row r="99" spans="1:15" ht="20.100000000000001" customHeight="1">
      <c r="A99" s="40">
        <v>98</v>
      </c>
      <c r="B99" s="108" t="s">
        <v>385</v>
      </c>
      <c r="C99" s="41" t="s">
        <v>1096</v>
      </c>
      <c r="D99" s="16" t="s">
        <v>936</v>
      </c>
      <c r="E99" s="46" t="s">
        <v>4</v>
      </c>
      <c r="F99" s="70">
        <v>15.69</v>
      </c>
      <c r="G99" s="64" t="s">
        <v>671</v>
      </c>
      <c r="H99" s="67">
        <v>4</v>
      </c>
      <c r="I99" s="46" t="s">
        <v>569</v>
      </c>
      <c r="J99" s="50"/>
      <c r="K99">
        <f t="shared" si="7"/>
        <v>3</v>
      </c>
      <c r="L99">
        <v>3</v>
      </c>
      <c r="M99">
        <f t="shared" si="4"/>
        <v>3</v>
      </c>
      <c r="N99" t="str">
        <f t="shared" si="5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('3','P0000098','ຂໍ້ຕໍ່ງໍ 90'' PVC  1"  13.5mm','','','','', '', '','','ອັນ',1,3,2,NOW(), 0, '0000-00-00 00:00:00', 0, '3',0,0 ); </v>
      </c>
      <c r="O99" t="str">
        <f t="shared" si="6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'3', '2024-04-10', (SELECT MAX(materialID) as materialID FROM tb_material WHERE info_id= '3'), 0,0,'4', 1, 1, 2, NOW(), 'ຮັບສິນຄ້າເຂົ້າໃໝ່', 'admin',' 15.69',0,0,0,'', '1','1','0000-00-00','-',NOW(),'-',NOW(),'-',NOW(),'3','1','','','');</v>
      </c>
    </row>
    <row r="100" spans="1:15" ht="20.100000000000001" customHeight="1">
      <c r="A100" s="40">
        <v>99</v>
      </c>
      <c r="B100" s="108" t="s">
        <v>385</v>
      </c>
      <c r="C100" s="41" t="s">
        <v>1097</v>
      </c>
      <c r="D100" s="16" t="s">
        <v>938</v>
      </c>
      <c r="E100" s="46" t="s">
        <v>4</v>
      </c>
      <c r="F100" s="47">
        <v>0</v>
      </c>
      <c r="G100" s="47" t="s">
        <v>105</v>
      </c>
      <c r="H100" s="37">
        <v>5</v>
      </c>
      <c r="I100" s="46" t="s">
        <v>552</v>
      </c>
      <c r="J100" s="50"/>
      <c r="K100">
        <f t="shared" si="7"/>
        <v>1</v>
      </c>
      <c r="L100">
        <v>3</v>
      </c>
      <c r="M100">
        <f t="shared" si="4"/>
        <v>1</v>
      </c>
      <c r="N100" t="str">
        <f t="shared" si="5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('1','P0000099','ຂໍ້ຕໍ່ງໍ 90'' PVC  1 1/4"  13.5mm','','','','', '', '','','ອັນ',1,3,2,NOW(), 0, '0000-00-00 00:00:00', 0, '3',0,0 ); </v>
      </c>
      <c r="O100" t="str">
        <f t="shared" si="6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0,0,'5', 1, 1, 2, NOW(), 'ຮັບສິນຄ້າເຂົ້າໃໝ່', 'admin',' 0',0,0,0,'', '1','1','0000-00-00','-',NOW(),'-',NOW(),'-',NOW(),'1','1','','','');</v>
      </c>
    </row>
    <row r="101" spans="1:15" ht="20.100000000000001" customHeight="1">
      <c r="A101" s="40">
        <v>100</v>
      </c>
      <c r="B101" s="108" t="s">
        <v>385</v>
      </c>
      <c r="C101" s="41" t="s">
        <v>1098</v>
      </c>
      <c r="D101" s="16" t="s">
        <v>82</v>
      </c>
      <c r="E101" s="4" t="s">
        <v>4</v>
      </c>
      <c r="F101" s="49">
        <v>0</v>
      </c>
      <c r="G101" s="47" t="s">
        <v>105</v>
      </c>
      <c r="H101" s="8">
        <v>5</v>
      </c>
      <c r="I101" s="39" t="s">
        <v>484</v>
      </c>
      <c r="J101" s="50"/>
      <c r="K101">
        <f t="shared" si="7"/>
        <v>1</v>
      </c>
      <c r="L101">
        <v>3</v>
      </c>
      <c r="M101">
        <f t="shared" si="4"/>
        <v>1</v>
      </c>
      <c r="N101" t="str">
        <f t="shared" si="5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('1','P0000100','ຂໍ້ຕໍ່ງໍ 90'' PVC  1 1/2"  13.5mm','','','','', '', '','','ອັນ',1,3,2,NOW(), 0, '0000-00-00 00:00:00', 0, '3',0,0 ); </v>
      </c>
      <c r="O101" t="str">
        <f t="shared" si="6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0,0,'5', 1, 1, 2, NOW(), 'ຮັບສິນຄ້າເຂົ້າໃໝ່', 'admin',' 0',0,0,0,'', '1','1','0000-00-00','-',NOW(),'-',NOW(),'-',NOW(),'1','1','','','');</v>
      </c>
    </row>
    <row r="102" spans="1:15" ht="20.100000000000001" customHeight="1">
      <c r="A102" s="40">
        <v>101</v>
      </c>
      <c r="B102" s="108" t="s">
        <v>385</v>
      </c>
      <c r="C102" s="41" t="s">
        <v>1099</v>
      </c>
      <c r="D102" s="16" t="s">
        <v>82</v>
      </c>
      <c r="E102" s="46" t="s">
        <v>4</v>
      </c>
      <c r="F102" s="70">
        <v>30.3</v>
      </c>
      <c r="G102" s="64" t="s">
        <v>671</v>
      </c>
      <c r="H102" s="36">
        <v>1</v>
      </c>
      <c r="I102" s="46" t="s">
        <v>569</v>
      </c>
      <c r="J102" s="50"/>
      <c r="K102">
        <f t="shared" si="7"/>
        <v>3</v>
      </c>
      <c r="L102">
        <v>3</v>
      </c>
      <c r="M102">
        <f t="shared" si="4"/>
        <v>3</v>
      </c>
      <c r="N102" t="str">
        <f t="shared" si="5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('3','P0000101','ຂໍ້ຕໍ່ງໍ 90'' PVC  1 1/2"  13.5mm','','','','', '', '','','ອັນ',1,3,2,NOW(), 0, '0000-00-00 00:00:00', 0, '3',0,0 ); </v>
      </c>
      <c r="O102" t="str">
        <f t="shared" si="6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'3', '2024-04-10', (SELECT MAX(materialID) as materialID FROM tb_material WHERE info_id= '3'), 0,0,'1', 1, 1, 2, NOW(), 'ຮັບສິນຄ້າເຂົ້າໃໝ່', 'admin',' 30.3',0,0,0,'', '1','1','0000-00-00','-',NOW(),'-',NOW(),'-',NOW(),'3','1','','','');</v>
      </c>
    </row>
    <row r="103" spans="1:15" ht="20.100000000000001" customHeight="1">
      <c r="A103" s="40">
        <v>102</v>
      </c>
      <c r="B103" s="108" t="s">
        <v>385</v>
      </c>
      <c r="C103" s="41" t="s">
        <v>1100</v>
      </c>
      <c r="D103" s="16" t="s">
        <v>35</v>
      </c>
      <c r="E103" s="4" t="s">
        <v>4</v>
      </c>
      <c r="F103" s="49">
        <v>0</v>
      </c>
      <c r="G103" s="47" t="s">
        <v>105</v>
      </c>
      <c r="H103" s="8">
        <v>110</v>
      </c>
      <c r="I103" s="163" t="s">
        <v>652</v>
      </c>
      <c r="J103" s="50"/>
      <c r="K103">
        <f t="shared" si="7"/>
        <v>1</v>
      </c>
      <c r="L103">
        <v>3</v>
      </c>
      <c r="M103">
        <f t="shared" si="4"/>
        <v>1</v>
      </c>
      <c r="N103" t="str">
        <f t="shared" si="5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('1','P0000102','ຂໍ້ຕໍ່ງໍ 90'' PVC  2 1/2"  13.5mm','','','','', '', '','','ອັນ',1,3,2,NOW(), 0, '0000-00-00 00:00:00', 0, '3',0,0 ); </v>
      </c>
      <c r="O103" t="str">
        <f t="shared" si="6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0,0,'110', 1, 1, 2, NOW(), 'ຮັບສິນຄ້າເຂົ້າໃໝ່', 'admin',' 0',0,0,0,'', '1','1','0000-00-00','-',NOW(),'-',NOW(),'-',NOW(),'1','1','','','');</v>
      </c>
    </row>
    <row r="104" spans="1:15" ht="20.100000000000001" customHeight="1">
      <c r="A104" s="40">
        <v>103</v>
      </c>
      <c r="B104" s="108" t="s">
        <v>385</v>
      </c>
      <c r="C104" s="41" t="s">
        <v>1101</v>
      </c>
      <c r="D104" s="16" t="s">
        <v>937</v>
      </c>
      <c r="E104" s="34" t="s">
        <v>4</v>
      </c>
      <c r="F104" s="35">
        <v>125.49</v>
      </c>
      <c r="G104" s="64" t="s">
        <v>671</v>
      </c>
      <c r="H104" s="36">
        <v>4</v>
      </c>
      <c r="I104" s="34" t="s">
        <v>552</v>
      </c>
      <c r="J104" s="50"/>
      <c r="K104">
        <f t="shared" si="7"/>
        <v>1</v>
      </c>
      <c r="L104">
        <v>3</v>
      </c>
      <c r="M104">
        <f t="shared" si="4"/>
        <v>3</v>
      </c>
      <c r="N104" t="str">
        <f t="shared" si="5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('1','P0000103','ຂໍ້ຕໍ່ງໍ 90'' PVC  3"  13.5mm','','','','', '', '','','ອັນ',1,3,2,NOW(), 0, '0000-00-00 00:00:00', 0, '3',0,0 ); </v>
      </c>
      <c r="O104" t="str">
        <f t="shared" si="6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0,0,'4', 1, 1, 2, NOW(), 'ຮັບສິນຄ້າເຂົ້າໃໝ່', 'admin',' 125.49',0,0,0,'', '1','1','0000-00-00','-',NOW(),'-',NOW(),'-',NOW(),'3','1','','','');</v>
      </c>
    </row>
    <row r="105" spans="1:15" ht="20.100000000000001" customHeight="1">
      <c r="A105" s="40">
        <v>104</v>
      </c>
      <c r="B105" s="108" t="s">
        <v>385</v>
      </c>
      <c r="C105" s="41" t="s">
        <v>445</v>
      </c>
      <c r="D105" s="16" t="s">
        <v>937</v>
      </c>
      <c r="E105" s="34" t="s">
        <v>4</v>
      </c>
      <c r="F105" s="35">
        <v>0</v>
      </c>
      <c r="G105" s="47" t="s">
        <v>105</v>
      </c>
      <c r="H105" s="37">
        <v>1</v>
      </c>
      <c r="I105" s="34" t="s">
        <v>552</v>
      </c>
      <c r="J105" s="50"/>
      <c r="K105">
        <f t="shared" si="7"/>
        <v>1</v>
      </c>
      <c r="L105">
        <v>3</v>
      </c>
      <c r="M105">
        <f t="shared" si="4"/>
        <v>1</v>
      </c>
      <c r="N105" t="str">
        <f t="shared" si="5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('1','P0000104','ຂໍ້ຕໍ່ງໍ 90'' PVC  3"  13.5mm','','','','', '', '','','ອັນ',1,3,2,NOW(), 0, '0000-00-00 00:00:00', 0, '3',0,0 ); </v>
      </c>
      <c r="O105" t="str">
        <f t="shared" si="6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106" spans="1:15" ht="20.100000000000001" customHeight="1">
      <c r="A106" s="40">
        <v>105</v>
      </c>
      <c r="B106" s="108" t="s">
        <v>385</v>
      </c>
      <c r="C106" s="41" t="s">
        <v>1102</v>
      </c>
      <c r="D106" s="16" t="s">
        <v>939</v>
      </c>
      <c r="E106" s="46" t="s">
        <v>4</v>
      </c>
      <c r="F106" s="47">
        <v>0</v>
      </c>
      <c r="G106" s="47" t="s">
        <v>105</v>
      </c>
      <c r="H106" s="37">
        <v>10</v>
      </c>
      <c r="I106" s="46" t="s">
        <v>552</v>
      </c>
      <c r="J106" s="50"/>
      <c r="K106">
        <f t="shared" si="7"/>
        <v>1</v>
      </c>
      <c r="L106">
        <v>3</v>
      </c>
      <c r="M106">
        <f t="shared" si="4"/>
        <v>1</v>
      </c>
      <c r="N106" t="str">
        <f t="shared" si="5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('1','P0000105','ຂໍ້ຕໍ່ງໍ 90'' PVC  5"  13.5mm','','','','', '', '','','ອັນ',1,3,2,NOW(), 0, '0000-00-00 00:00:00', 0, '3',0,0 ); </v>
      </c>
      <c r="O106" t="str">
        <f t="shared" si="6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0,0,'10', 1, 1, 2, NOW(), 'ຮັບສິນຄ້າເຂົ້າໃໝ່', 'admin',' 0',0,0,0,'', '1','1','0000-00-00','-',NOW(),'-',NOW(),'-',NOW(),'1','1','','','');</v>
      </c>
    </row>
    <row r="107" spans="1:15" ht="20.100000000000001" customHeight="1">
      <c r="A107" s="40">
        <v>106</v>
      </c>
      <c r="B107" s="108" t="s">
        <v>385</v>
      </c>
      <c r="C107" s="41" t="s">
        <v>446</v>
      </c>
      <c r="D107" s="16" t="s">
        <v>940</v>
      </c>
      <c r="E107" s="46" t="s">
        <v>4</v>
      </c>
      <c r="F107" s="47">
        <v>0</v>
      </c>
      <c r="G107" s="47" t="s">
        <v>105</v>
      </c>
      <c r="H107" s="37">
        <v>7</v>
      </c>
      <c r="I107" s="46" t="s">
        <v>552</v>
      </c>
      <c r="J107" s="50"/>
      <c r="K107">
        <f t="shared" si="7"/>
        <v>1</v>
      </c>
      <c r="L107">
        <v>3</v>
      </c>
      <c r="M107">
        <f t="shared" si="4"/>
        <v>1</v>
      </c>
      <c r="N107" t="str">
        <f t="shared" si="5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('1','P0000106','ຂໍ້ຕໍ່ງໍ 90'' PVC  10"  13.5mm','','','','', '', '','','ອັນ',1,3,2,NOW(), 0, '0000-00-00 00:00:00', 0, '3',0,0 ); </v>
      </c>
      <c r="O107" t="str">
        <f t="shared" si="6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0,0,'7', 1, 1, 2, NOW(), 'ຮັບສິນຄ້າເຂົ້າໃໝ່', 'admin',' 0',0,0,0,'', '1','1','0000-00-00','-',NOW(),'-',NOW(),'-',NOW(),'1','1','','','');</v>
      </c>
    </row>
    <row r="108" spans="1:15" ht="20.100000000000001" customHeight="1">
      <c r="A108" s="40">
        <v>107</v>
      </c>
      <c r="B108" s="108" t="s">
        <v>385</v>
      </c>
      <c r="C108" s="41" t="s">
        <v>447</v>
      </c>
      <c r="D108" s="16" t="s">
        <v>941</v>
      </c>
      <c r="E108" s="46" t="s">
        <v>4</v>
      </c>
      <c r="F108" s="47">
        <v>0</v>
      </c>
      <c r="G108" s="47" t="s">
        <v>105</v>
      </c>
      <c r="H108" s="37">
        <v>4</v>
      </c>
      <c r="I108" s="46" t="s">
        <v>552</v>
      </c>
      <c r="J108" s="50"/>
      <c r="K108">
        <f t="shared" si="7"/>
        <v>1</v>
      </c>
      <c r="L108">
        <v>3</v>
      </c>
      <c r="M108">
        <f t="shared" si="4"/>
        <v>1</v>
      </c>
      <c r="N108" t="str">
        <f t="shared" si="5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('1','P0000107','ຂໍ້ຕໍ່ງໍ 90'' PVC  12"  13.5mm','','','','', '', '','','ອັນ',1,3,2,NOW(), 0, '0000-00-00 00:00:00', 0, '3',0,0 ); </v>
      </c>
      <c r="O108" t="str">
        <f t="shared" si="6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0,0,'4', 1, 1, 2, NOW(), 'ຮັບສິນຄ້າເຂົ້າໃໝ່', 'admin',' 0',0,0,0,'', '1','1','0000-00-00','-',NOW(),'-',NOW(),'-',NOW(),'1','1','','','');</v>
      </c>
    </row>
    <row r="109" spans="1:15" ht="20.100000000000001" customHeight="1">
      <c r="A109" s="40">
        <v>108</v>
      </c>
      <c r="B109" s="108" t="s">
        <v>385</v>
      </c>
      <c r="C109" s="41" t="s">
        <v>448</v>
      </c>
      <c r="D109" s="16" t="s">
        <v>36</v>
      </c>
      <c r="E109" s="4" t="s">
        <v>4</v>
      </c>
      <c r="F109" s="49">
        <v>0</v>
      </c>
      <c r="G109" s="47" t="s">
        <v>105</v>
      </c>
      <c r="H109" s="8">
        <v>200</v>
      </c>
      <c r="I109" s="163" t="s">
        <v>652</v>
      </c>
      <c r="J109" s="50"/>
      <c r="K109">
        <f t="shared" si="7"/>
        <v>1</v>
      </c>
      <c r="L109">
        <v>3</v>
      </c>
      <c r="M109">
        <f t="shared" si="4"/>
        <v>1</v>
      </c>
      <c r="N109" t="str">
        <f t="shared" si="5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('1','P0000108','ຂໍ້ຕໍ່ງໍ 90'' ລົດ  PVC 3/4'' X 1/2"  13.5mm','','','','', '', '','','ອັນ',1,3,2,NOW(), 0, '0000-00-00 00:00:00', 0, '3',0,0 ); </v>
      </c>
      <c r="O109" t="str">
        <f t="shared" si="6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0,0,'200', 1, 1, 2, NOW(), 'ຮັບສິນຄ້າເຂົ້າໃໝ່', 'admin',' 0',0,0,0,'', '1','1','0000-00-00','-',NOW(),'-',NOW(),'-',NOW(),'1','1','','','');</v>
      </c>
    </row>
    <row r="110" spans="1:15" ht="20.100000000000001" customHeight="1">
      <c r="A110" s="40">
        <v>109</v>
      </c>
      <c r="B110" s="108" t="s">
        <v>385</v>
      </c>
      <c r="C110" s="41" t="s">
        <v>1103</v>
      </c>
      <c r="D110" s="13" t="s">
        <v>465</v>
      </c>
      <c r="E110" s="4" t="s">
        <v>4</v>
      </c>
      <c r="F110" s="49">
        <v>0</v>
      </c>
      <c r="G110" s="47" t="s">
        <v>105</v>
      </c>
      <c r="H110" s="8">
        <v>110</v>
      </c>
      <c r="I110" s="163" t="s">
        <v>652</v>
      </c>
      <c r="J110" s="50"/>
      <c r="K110">
        <f t="shared" si="7"/>
        <v>1</v>
      </c>
      <c r="L110">
        <v>3</v>
      </c>
      <c r="M110">
        <f t="shared" si="4"/>
        <v>1</v>
      </c>
      <c r="N110" t="str">
        <f t="shared" si="5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('1','P0000109','ຂໍ້ຕໍ່ງໍ 90'' ກຽວໃນທອງ  PVC  3/4'' 13.5mm','','','','', '', '','','ອັນ',1,3,2,NOW(), 0, '0000-00-00 00:00:00', 0, '3',0,0 ); </v>
      </c>
      <c r="O110" t="str">
        <f t="shared" si="6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0,0,'110', 1, 1, 2, NOW(), 'ຮັບສິນຄ້າເຂົ້າໃໝ່', 'admin',' 0',0,0,0,'', '1','1','0000-00-00','-',NOW(),'-',NOW(),'-',NOW(),'1','1','','','');</v>
      </c>
    </row>
    <row r="111" spans="1:15" ht="20.100000000000001" customHeight="1">
      <c r="A111" s="40">
        <v>110</v>
      </c>
      <c r="B111" s="108" t="s">
        <v>385</v>
      </c>
      <c r="C111" s="41" t="s">
        <v>1104</v>
      </c>
      <c r="D111" s="13" t="s">
        <v>942</v>
      </c>
      <c r="E111" s="46" t="s">
        <v>4</v>
      </c>
      <c r="F111" s="47">
        <v>0</v>
      </c>
      <c r="G111" s="47" t="s">
        <v>105</v>
      </c>
      <c r="H111" s="37">
        <v>12</v>
      </c>
      <c r="I111" s="46" t="s">
        <v>552</v>
      </c>
      <c r="J111" s="50"/>
      <c r="K111">
        <f t="shared" si="7"/>
        <v>1</v>
      </c>
      <c r="L111">
        <v>3</v>
      </c>
      <c r="M111">
        <f t="shared" si="4"/>
        <v>1</v>
      </c>
      <c r="N111" t="str">
        <f t="shared" si="5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('1','P0000110','ຂໍ້ຕໍ່ງໍ 90'' ກຽວໃນ  PVC  3/4'' 13.5mm','','','','', '', '','','ອັນ',1,3,2,NOW(), 0, '0000-00-00 00:00:00', 0, '3',0,0 ); </v>
      </c>
      <c r="O111" t="str">
        <f t="shared" si="6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0,0,'12', 1, 1, 2, NOW(), 'ຮັບສິນຄ້າເຂົ້າໃໝ່', 'admin',' 0',0,0,0,'', '1','1','0000-00-00','-',NOW(),'-',NOW(),'-',NOW(),'1','1','','','');</v>
      </c>
    </row>
    <row r="112" spans="1:15" ht="20.100000000000001" customHeight="1">
      <c r="A112" s="40">
        <v>111</v>
      </c>
      <c r="B112" s="108" t="s">
        <v>385</v>
      </c>
      <c r="C112" s="41" t="s">
        <v>1105</v>
      </c>
      <c r="D112" s="13" t="s">
        <v>943</v>
      </c>
      <c r="E112" s="46" t="s">
        <v>4</v>
      </c>
      <c r="F112" s="47">
        <v>0</v>
      </c>
      <c r="G112" s="47" t="s">
        <v>105</v>
      </c>
      <c r="H112" s="37">
        <v>12</v>
      </c>
      <c r="I112" s="46" t="s">
        <v>552</v>
      </c>
      <c r="J112" s="50"/>
      <c r="K112">
        <f t="shared" si="7"/>
        <v>1</v>
      </c>
      <c r="L112">
        <v>3</v>
      </c>
      <c r="M112">
        <f t="shared" si="4"/>
        <v>1</v>
      </c>
      <c r="N112" t="str">
        <f t="shared" si="5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('1','P0000111','ຂໍ້ຕໍ່ງໍ 90'' ກຽວໃນ  PVC  1'' 13.5mm','','','','', '', '','','ອັນ',1,3,2,NOW(), 0, '0000-00-00 00:00:00', 0, '3',0,0 ); </v>
      </c>
      <c r="O112" t="str">
        <f t="shared" si="6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0,0,'12', 1, 1, 2, NOW(), 'ຮັບສິນຄ້າເຂົ້າໃໝ່', 'admin',' 0',0,0,0,'', '1','1','0000-00-00','-',NOW(),'-',NOW(),'-',NOW(),'1','1','','','');</v>
      </c>
    </row>
    <row r="113" spans="1:15" ht="20.100000000000001" customHeight="1">
      <c r="A113" s="40">
        <v>112</v>
      </c>
      <c r="B113" s="108" t="s">
        <v>385</v>
      </c>
      <c r="C113" s="41" t="s">
        <v>1106</v>
      </c>
      <c r="D113" s="13" t="s">
        <v>944</v>
      </c>
      <c r="E113" s="4" t="s">
        <v>4</v>
      </c>
      <c r="F113" s="49">
        <v>0</v>
      </c>
      <c r="G113" s="47" t="s">
        <v>105</v>
      </c>
      <c r="H113" s="8">
        <v>48</v>
      </c>
      <c r="I113" s="163" t="s">
        <v>652</v>
      </c>
      <c r="J113" s="50"/>
      <c r="K113">
        <f t="shared" si="7"/>
        <v>1</v>
      </c>
      <c r="L113">
        <v>3</v>
      </c>
      <c r="M113">
        <f t="shared" si="4"/>
        <v>1</v>
      </c>
      <c r="N113" t="str">
        <f t="shared" si="5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('1','P0000112','ຂໍ້ຕໍ່ງໍ 90'' ກຽວນອກ  PVC  3/4'' 13.5mm','','','','', '', '','','ອັນ',1,3,2,NOW(), 0, '0000-00-00 00:00:00', 0, '3',0,0 ); </v>
      </c>
      <c r="O113" t="str">
        <f t="shared" si="6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0,0,'48', 1, 1, 2, NOW(), 'ຮັບສິນຄ້າເຂົ້າໃໝ່', 'admin',' 0',0,0,0,'', '1','1','0000-00-00','-',NOW(),'-',NOW(),'-',NOW(),'1','1','','','');</v>
      </c>
    </row>
    <row r="114" spans="1:15" ht="20.100000000000001" customHeight="1">
      <c r="A114" s="40">
        <v>113</v>
      </c>
      <c r="B114" s="108" t="s">
        <v>385</v>
      </c>
      <c r="C114" s="41" t="s">
        <v>1107</v>
      </c>
      <c r="D114" s="13" t="s">
        <v>945</v>
      </c>
      <c r="E114" s="4" t="s">
        <v>4</v>
      </c>
      <c r="F114" s="49">
        <v>0</v>
      </c>
      <c r="G114" s="47" t="s">
        <v>105</v>
      </c>
      <c r="H114" s="8">
        <v>10</v>
      </c>
      <c r="I114" s="39" t="s">
        <v>484</v>
      </c>
      <c r="J114" s="50"/>
      <c r="K114">
        <f t="shared" si="7"/>
        <v>1</v>
      </c>
      <c r="L114">
        <v>3</v>
      </c>
      <c r="M114">
        <f t="shared" si="4"/>
        <v>1</v>
      </c>
      <c r="N114" t="str">
        <f t="shared" si="5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('1','P0000113','ຂໍ້ຕໍ່ງໍ 90'' ກຽວນອກ  PVC  1'' 13.5mm','','','','', '', '','','ອັນ',1,3,2,NOW(), 0, '0000-00-00 00:00:00', 0, '3',0,0 ); </v>
      </c>
      <c r="O114" t="str">
        <f t="shared" si="6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0,0,'10', 1, 1, 2, NOW(), 'ຮັບສິນຄ້າເຂົ້າໃໝ່', 'admin',' 0',0,0,0,'', '1','1','0000-00-00','-',NOW(),'-',NOW(),'-',NOW(),'1','1','','','');</v>
      </c>
    </row>
    <row r="115" spans="1:15" ht="20.100000000000001" customHeight="1">
      <c r="A115" s="40">
        <v>114</v>
      </c>
      <c r="B115" s="108" t="s">
        <v>385</v>
      </c>
      <c r="C115" s="41" t="s">
        <v>1108</v>
      </c>
      <c r="D115" s="45" t="s">
        <v>698</v>
      </c>
      <c r="E115" s="46" t="s">
        <v>4</v>
      </c>
      <c r="F115" s="47">
        <v>0</v>
      </c>
      <c r="G115" s="47" t="s">
        <v>105</v>
      </c>
      <c r="H115" s="37">
        <v>50</v>
      </c>
      <c r="I115" s="46" t="s">
        <v>552</v>
      </c>
      <c r="J115" s="50"/>
      <c r="K115">
        <f t="shared" si="7"/>
        <v>1</v>
      </c>
      <c r="L115">
        <v>3</v>
      </c>
      <c r="M115">
        <f t="shared" si="4"/>
        <v>1</v>
      </c>
      <c r="N115" t="str">
        <f t="shared" si="5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('1','P0000114','ຂໍ້ຕໍ່່ຊື່ຢູນຽນ  PVC   2"       (55)','','','','', '', '','','ອັນ',1,3,2,NOW(), 0, '0000-00-00 00:00:00', 0, '3',0,0 ); </v>
      </c>
      <c r="O115" t="str">
        <f t="shared" si="6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0,0,'50', 1, 1, 2, NOW(), 'ຮັບສິນຄ້າເຂົ້າໃໝ່', 'admin',' 0',0,0,0,'', '1','1','0000-00-00','-',NOW(),'-',NOW(),'-',NOW(),'1','1','','','');</v>
      </c>
    </row>
    <row r="116" spans="1:15" ht="20.100000000000001" customHeight="1">
      <c r="A116" s="40">
        <v>115</v>
      </c>
      <c r="B116" s="108" t="s">
        <v>385</v>
      </c>
      <c r="C116" s="41" t="s">
        <v>1109</v>
      </c>
      <c r="D116" s="45" t="s">
        <v>697</v>
      </c>
      <c r="E116" s="46" t="s">
        <v>4</v>
      </c>
      <c r="F116" s="47">
        <v>0</v>
      </c>
      <c r="G116" s="47" t="s">
        <v>105</v>
      </c>
      <c r="H116" s="37">
        <v>10</v>
      </c>
      <c r="I116" s="46" t="s">
        <v>552</v>
      </c>
      <c r="J116" s="50"/>
      <c r="K116">
        <f t="shared" si="7"/>
        <v>1</v>
      </c>
      <c r="L116">
        <v>3</v>
      </c>
      <c r="M116">
        <f t="shared" si="4"/>
        <v>1</v>
      </c>
      <c r="N116" t="str">
        <f t="shared" si="5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('1','P0000115','ຂໍ້ຕໍ່່ຊື່ຢູນຽນ  PVC   1"       (25)','','','','', '', '','','ອັນ',1,3,2,NOW(), 0, '0000-00-00 00:00:00', 0, '3',0,0 ); </v>
      </c>
      <c r="O116" t="str">
        <f t="shared" si="6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0,0,'10', 1, 1, 2, NOW(), 'ຮັບສິນຄ້າເຂົ້າໃໝ່', 'admin',' 0',0,0,0,'', '1','1','0000-00-00','-',NOW(),'-',NOW(),'-',NOW(),'1','1','','','');</v>
      </c>
    </row>
    <row r="117" spans="1:15" ht="20.100000000000001" customHeight="1">
      <c r="A117" s="40">
        <v>116</v>
      </c>
      <c r="B117" s="108" t="s">
        <v>385</v>
      </c>
      <c r="C117" s="41" t="s">
        <v>1110</v>
      </c>
      <c r="D117" s="45" t="s">
        <v>696</v>
      </c>
      <c r="E117" s="46" t="s">
        <v>4</v>
      </c>
      <c r="F117" s="47">
        <v>0</v>
      </c>
      <c r="G117" s="47" t="s">
        <v>105</v>
      </c>
      <c r="H117" s="37">
        <v>1</v>
      </c>
      <c r="I117" s="46" t="s">
        <v>552</v>
      </c>
      <c r="J117" s="50"/>
      <c r="K117">
        <f t="shared" si="7"/>
        <v>1</v>
      </c>
      <c r="L117">
        <v>3</v>
      </c>
      <c r="M117">
        <f t="shared" si="4"/>
        <v>1</v>
      </c>
      <c r="N117" t="str">
        <f t="shared" si="5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('1','P0000116','ຂໍ້ຕໍ່່ຊື່ຢູນຽນ  PVC   3/4"    (20)','','','','', '', '','','ອັນ',1,3,2,NOW(), 0, '0000-00-00 00:00:00', 0, '3',0,0 ); </v>
      </c>
      <c r="O117" t="str">
        <f t="shared" si="6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118" spans="1:15" ht="20.100000000000001" customHeight="1">
      <c r="A118" s="40">
        <v>117</v>
      </c>
      <c r="B118" s="108" t="s">
        <v>385</v>
      </c>
      <c r="C118" s="41" t="s">
        <v>449</v>
      </c>
      <c r="D118" s="45" t="s">
        <v>695</v>
      </c>
      <c r="E118" s="46" t="s">
        <v>4</v>
      </c>
      <c r="F118" s="47">
        <v>0</v>
      </c>
      <c r="G118" s="47" t="s">
        <v>105</v>
      </c>
      <c r="H118" s="37">
        <v>11</v>
      </c>
      <c r="I118" s="46" t="s">
        <v>552</v>
      </c>
      <c r="J118" s="50"/>
      <c r="K118">
        <f t="shared" si="7"/>
        <v>1</v>
      </c>
      <c r="L118">
        <v>3</v>
      </c>
      <c r="M118">
        <f t="shared" si="4"/>
        <v>1</v>
      </c>
      <c r="N118" t="str">
        <f t="shared" si="5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('1','P0000117','ຂໍ້ຕໍ່່ຊື່ຢູນຽນ  PVC   1/2"    (18)','','','','', '', '','','ອັນ',1,3,2,NOW(), 0, '0000-00-00 00:00:00', 0, '3',0,0 ); </v>
      </c>
      <c r="O118" t="str">
        <f t="shared" si="6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0,0,'11', 1, 1, 2, NOW(), 'ຮັບສິນຄ້າເຂົ້າໃໝ່', 'admin',' 0',0,0,0,'', '1','1','0000-00-00','-',NOW(),'-',NOW(),'-',NOW(),'1','1','','','');</v>
      </c>
    </row>
    <row r="119" spans="1:15" ht="20.100000000000001" customHeight="1">
      <c r="A119" s="40">
        <v>118</v>
      </c>
      <c r="B119" s="108" t="s">
        <v>385</v>
      </c>
      <c r="C119" s="41" t="s">
        <v>450</v>
      </c>
      <c r="D119" s="13" t="s">
        <v>469</v>
      </c>
      <c r="E119" s="4" t="s">
        <v>4</v>
      </c>
      <c r="F119" s="49">
        <v>0</v>
      </c>
      <c r="G119" s="47" t="s">
        <v>105</v>
      </c>
      <c r="H119" s="8">
        <v>12</v>
      </c>
      <c r="I119" s="39" t="s">
        <v>484</v>
      </c>
      <c r="J119" s="50"/>
      <c r="K119">
        <f t="shared" si="7"/>
        <v>1</v>
      </c>
      <c r="L119">
        <v>3</v>
      </c>
      <c r="M119">
        <f t="shared" si="4"/>
        <v>1</v>
      </c>
      <c r="N119" t="str">
        <f t="shared" si="5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('1','P0000118','ຂໍ້ຕໍ່ຊື່  PVC-U   75  ສີຂາວ','','','','', '', '','','ອັນ',1,3,2,NOW(), 0, '0000-00-00 00:00:00', 0, '3',0,0 ); </v>
      </c>
      <c r="O119" t="str">
        <f t="shared" si="6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0,0,'12', 1, 1, 2, NOW(), 'ຮັບສິນຄ້າເຂົ້າໃໝ່', 'admin',' 0',0,0,0,'', '1','1','0000-00-00','-',NOW(),'-',NOW(),'-',NOW(),'1','1','','','');</v>
      </c>
    </row>
    <row r="120" spans="1:15" ht="20.100000000000001" customHeight="1">
      <c r="A120" s="40">
        <v>119</v>
      </c>
      <c r="B120" s="108" t="s">
        <v>385</v>
      </c>
      <c r="C120" s="41" t="s">
        <v>451</v>
      </c>
      <c r="D120" s="13" t="s">
        <v>470</v>
      </c>
      <c r="E120" s="4" t="s">
        <v>4</v>
      </c>
      <c r="F120" s="49">
        <v>0</v>
      </c>
      <c r="G120" s="47" t="s">
        <v>105</v>
      </c>
      <c r="H120" s="8">
        <v>65</v>
      </c>
      <c r="I120" s="39" t="s">
        <v>484</v>
      </c>
      <c r="J120" s="50"/>
      <c r="K120">
        <f t="shared" si="7"/>
        <v>1</v>
      </c>
      <c r="L120">
        <v>3</v>
      </c>
      <c r="M120">
        <f t="shared" si="4"/>
        <v>1</v>
      </c>
      <c r="N120" t="str">
        <f t="shared" si="5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('1','P0000119','ຂໍ້ຕໍ່ຊື່  PVC-U   90  ສີຂາວ','','','','', '', '','','ອັນ',1,3,2,NOW(), 0, '0000-00-00 00:00:00', 0, '3',0,0 ); </v>
      </c>
      <c r="O120" t="str">
        <f t="shared" si="6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0,0,'65', 1, 1, 2, NOW(), 'ຮັບສິນຄ້າເຂົ້າໃໝ່', 'admin',' 0',0,0,0,'', '1','1','0000-00-00','-',NOW(),'-',NOW(),'-',NOW(),'1','1','','','');</v>
      </c>
    </row>
    <row r="121" spans="1:15" ht="20.100000000000001" customHeight="1">
      <c r="A121" s="40">
        <v>120</v>
      </c>
      <c r="B121" s="108" t="s">
        <v>385</v>
      </c>
      <c r="C121" s="41" t="s">
        <v>1111</v>
      </c>
      <c r="D121" s="13" t="s">
        <v>372</v>
      </c>
      <c r="E121" s="4" t="s">
        <v>4</v>
      </c>
      <c r="F121" s="49">
        <v>0</v>
      </c>
      <c r="G121" s="47" t="s">
        <v>105</v>
      </c>
      <c r="H121" s="8">
        <v>84</v>
      </c>
      <c r="I121" s="39" t="s">
        <v>484</v>
      </c>
      <c r="J121" s="50"/>
      <c r="K121">
        <f t="shared" si="7"/>
        <v>1</v>
      </c>
      <c r="L121">
        <v>3</v>
      </c>
      <c r="M121">
        <f t="shared" si="4"/>
        <v>1</v>
      </c>
      <c r="N121" t="str">
        <f t="shared" si="5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('1','P0000120','ຂໍ້ຕໍ່ຊື່  PVC-U 160  ສີຂາວ','','','','', '', '','','ອັນ',1,3,2,NOW(), 0, '0000-00-00 00:00:00', 0, '3',0,0 ); </v>
      </c>
      <c r="O121" t="str">
        <f t="shared" si="6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0,0,'84', 1, 1, 2, NOW(), 'ຮັບສິນຄ້າເຂົ້າໃໝ່', 'admin',' 0',0,0,0,'', '1','1','0000-00-00','-',NOW(),'-',NOW(),'-',NOW(),'1','1','','','');</v>
      </c>
    </row>
    <row r="122" spans="1:15" ht="20.100000000000001" customHeight="1">
      <c r="A122" s="40">
        <v>121</v>
      </c>
      <c r="B122" s="108" t="s">
        <v>385</v>
      </c>
      <c r="C122" s="41" t="s">
        <v>452</v>
      </c>
      <c r="D122" s="11" t="s">
        <v>953</v>
      </c>
      <c r="E122" s="4" t="s">
        <v>4</v>
      </c>
      <c r="F122" s="49">
        <v>0</v>
      </c>
      <c r="G122" s="47" t="s">
        <v>105</v>
      </c>
      <c r="H122" s="8">
        <v>11</v>
      </c>
      <c r="I122" s="39" t="s">
        <v>484</v>
      </c>
      <c r="J122" s="50"/>
      <c r="K122">
        <f t="shared" si="7"/>
        <v>1</v>
      </c>
      <c r="L122">
        <v>3</v>
      </c>
      <c r="M122">
        <f t="shared" si="4"/>
        <v>1</v>
      </c>
      <c r="N122" t="str">
        <f t="shared" si="5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('1','P0000121','ຂໍ້ຕໍ່ໍຊື່ລົດ  PVC-U  75 X 50    ສີຂາວ','','','','', '', '','','ອັນ',1,3,2,NOW(), 0, '0000-00-00 00:00:00', 0, '3',0,0 ); </v>
      </c>
      <c r="O122" t="str">
        <f t="shared" si="6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0,0,'11', 1, 1, 2, NOW(), 'ຮັບສິນຄ້າເຂົ້າໃໝ່', 'admin',' 0',0,0,0,'', '1','1','0000-00-00','-',NOW(),'-',NOW(),'-',NOW(),'1','1','','','');</v>
      </c>
    </row>
    <row r="123" spans="1:15" ht="20.100000000000001" customHeight="1">
      <c r="A123" s="40">
        <v>122</v>
      </c>
      <c r="B123" s="108" t="s">
        <v>385</v>
      </c>
      <c r="C123" s="41" t="s">
        <v>453</v>
      </c>
      <c r="D123" s="11" t="s">
        <v>952</v>
      </c>
      <c r="E123" s="4" t="s">
        <v>4</v>
      </c>
      <c r="F123" s="49">
        <v>0</v>
      </c>
      <c r="G123" s="47" t="s">
        <v>105</v>
      </c>
      <c r="H123" s="8">
        <v>26</v>
      </c>
      <c r="I123" s="39" t="s">
        <v>484</v>
      </c>
      <c r="J123" s="50"/>
      <c r="K123">
        <f t="shared" si="7"/>
        <v>1</v>
      </c>
      <c r="L123">
        <v>3</v>
      </c>
      <c r="M123">
        <f t="shared" si="4"/>
        <v>1</v>
      </c>
      <c r="N123" t="str">
        <f t="shared" si="5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('1','P0000122','ຂໍ້ຕໍ່ໍຊື່ລົດ  PVC-U  90 X 75    ສີຂາວ','','','','', '', '','','ອັນ',1,3,2,NOW(), 0, '0000-00-00 00:00:00', 0, '3',0,0 ); </v>
      </c>
      <c r="O123" t="str">
        <f t="shared" si="6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0,0,'26', 1, 1, 2, NOW(), 'ຮັບສິນຄ້າເຂົ້າໃໝ່', 'admin',' 0',0,0,0,'', '1','1','0000-00-00','-',NOW(),'-',NOW(),'-',NOW(),'1','1','','','');</v>
      </c>
    </row>
    <row r="124" spans="1:15" ht="20.100000000000001" customHeight="1">
      <c r="A124" s="40">
        <v>123</v>
      </c>
      <c r="B124" s="108" t="s">
        <v>385</v>
      </c>
      <c r="C124" s="41" t="s">
        <v>1112</v>
      </c>
      <c r="D124" s="11" t="s">
        <v>471</v>
      </c>
      <c r="E124" s="4" t="s">
        <v>4</v>
      </c>
      <c r="F124" s="49">
        <v>0</v>
      </c>
      <c r="G124" s="47" t="s">
        <v>105</v>
      </c>
      <c r="H124" s="8">
        <v>11</v>
      </c>
      <c r="I124" s="39" t="s">
        <v>484</v>
      </c>
      <c r="J124" s="50"/>
      <c r="K124">
        <f t="shared" si="7"/>
        <v>1</v>
      </c>
      <c r="L124">
        <v>3</v>
      </c>
      <c r="M124">
        <f t="shared" si="4"/>
        <v>1</v>
      </c>
      <c r="N124" t="str">
        <f t="shared" si="5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('1','P0000123','ຂໍ້ຕໍ່ໍຊື່ລົດ  PVC-U  110 X 90  ສີຂາວ','','','','', '', '','','ອັນ',1,3,2,NOW(), 0, '0000-00-00 00:00:00', 0, '3',0,0 ); </v>
      </c>
      <c r="O124" t="str">
        <f t="shared" si="6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0,0,'11', 1, 1, 2, NOW(), 'ຮັບສິນຄ້າເຂົ້າໃໝ່', 'admin',' 0',0,0,0,'', '1','1','0000-00-00','-',NOW(),'-',NOW(),'-',NOW(),'1','1','','','');</v>
      </c>
    </row>
    <row r="125" spans="1:15" ht="20.100000000000001" customHeight="1">
      <c r="A125" s="40">
        <v>124</v>
      </c>
      <c r="B125" s="108" t="s">
        <v>385</v>
      </c>
      <c r="C125" s="41" t="s">
        <v>454</v>
      </c>
      <c r="D125" s="13" t="s">
        <v>373</v>
      </c>
      <c r="E125" s="4" t="s">
        <v>4</v>
      </c>
      <c r="F125" s="49">
        <v>0</v>
      </c>
      <c r="G125" s="47" t="s">
        <v>105</v>
      </c>
      <c r="H125" s="8">
        <v>97</v>
      </c>
      <c r="I125" s="39" t="s">
        <v>484</v>
      </c>
      <c r="J125" s="50"/>
      <c r="K125">
        <f t="shared" si="7"/>
        <v>1</v>
      </c>
      <c r="L125">
        <v>3</v>
      </c>
      <c r="M125">
        <f t="shared" si="4"/>
        <v>1</v>
      </c>
      <c r="N125" t="str">
        <f t="shared" si="5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('1','P0000124','ຂໍ້ຕໍ່ງໍ 45'' PVC-U     75   ສີຂາວ','','','','', '', '','','ອັນ',1,3,2,NOW(), 0, '0000-00-00 00:00:00', 0, '3',0,0 ); </v>
      </c>
      <c r="O125" t="str">
        <f t="shared" si="6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0,0,'97', 1, 1, 2, NOW(), 'ຮັບສິນຄ້າເຂົ້າໃໝ່', 'admin',' 0',0,0,0,'', '1','1','0000-00-00','-',NOW(),'-',NOW(),'-',NOW(),'1','1','','','');</v>
      </c>
    </row>
    <row r="126" spans="1:15" ht="20.100000000000001" customHeight="1">
      <c r="A126" s="40">
        <v>125</v>
      </c>
      <c r="B126" s="108" t="s">
        <v>385</v>
      </c>
      <c r="C126" s="41" t="s">
        <v>455</v>
      </c>
      <c r="D126" s="13" t="s">
        <v>374</v>
      </c>
      <c r="E126" s="4" t="s">
        <v>4</v>
      </c>
      <c r="F126" s="49">
        <v>0</v>
      </c>
      <c r="G126" s="47" t="s">
        <v>105</v>
      </c>
      <c r="H126" s="8">
        <v>113</v>
      </c>
      <c r="I126" s="163" t="s">
        <v>652</v>
      </c>
      <c r="J126" s="50"/>
      <c r="K126">
        <f t="shared" si="7"/>
        <v>1</v>
      </c>
      <c r="L126">
        <v>3</v>
      </c>
      <c r="M126">
        <f t="shared" si="4"/>
        <v>1</v>
      </c>
      <c r="N126" t="str">
        <f t="shared" si="5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('1','P0000125','ຂໍ້ຕໍ່ງໍ 45'' PVC-U     90   ສີຂາວ','','','','', '', '','','ອັນ',1,3,2,NOW(), 0, '0000-00-00 00:00:00', 0, '3',0,0 ); </v>
      </c>
      <c r="O126" t="str">
        <f t="shared" si="6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0,0,'113', 1, 1, 2, NOW(), 'ຮັບສິນຄ້າເຂົ້າໃໝ່', 'admin',' 0',0,0,0,'', '1','1','0000-00-00','-',NOW(),'-',NOW(),'-',NOW(),'1','1','','','');</v>
      </c>
    </row>
    <row r="127" spans="1:15" ht="20.100000000000001" customHeight="1">
      <c r="A127" s="40">
        <v>126</v>
      </c>
      <c r="B127" s="108" t="s">
        <v>385</v>
      </c>
      <c r="C127" s="41" t="s">
        <v>456</v>
      </c>
      <c r="D127" s="13" t="s">
        <v>949</v>
      </c>
      <c r="E127" s="4" t="s">
        <v>4</v>
      </c>
      <c r="F127" s="49">
        <v>0</v>
      </c>
      <c r="G127" s="47" t="s">
        <v>105</v>
      </c>
      <c r="H127" s="8">
        <v>9</v>
      </c>
      <c r="I127" s="163" t="s">
        <v>652</v>
      </c>
      <c r="J127" s="50"/>
      <c r="K127">
        <f t="shared" si="7"/>
        <v>1</v>
      </c>
      <c r="L127">
        <v>3</v>
      </c>
      <c r="M127">
        <f t="shared" si="4"/>
        <v>1</v>
      </c>
      <c r="N127" t="str">
        <f t="shared" si="5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('1','P0000126','ຂໍ້ຕໍ່ງໍ 45'' PVC-U   110   ສີຂາວ','','','','', '', '','','ອັນ',1,3,2,NOW(), 0, '0000-00-00 00:00:00', 0, '3',0,0 ); </v>
      </c>
      <c r="O127" t="str">
        <f t="shared" si="6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0,0,'9', 1, 1, 2, NOW(), 'ຮັບສິນຄ້າເຂົ້າໃໝ່', 'admin',' 0',0,0,0,'', '1','1','0000-00-00','-',NOW(),'-',NOW(),'-',NOW(),'1','1','','','');</v>
      </c>
    </row>
    <row r="128" spans="1:15" ht="20.100000000000001" customHeight="1">
      <c r="A128" s="40">
        <v>127</v>
      </c>
      <c r="B128" s="108" t="s">
        <v>385</v>
      </c>
      <c r="C128" s="41" t="s">
        <v>457</v>
      </c>
      <c r="D128" s="13" t="s">
        <v>950</v>
      </c>
      <c r="E128" s="4" t="s">
        <v>4</v>
      </c>
      <c r="F128" s="49">
        <v>0</v>
      </c>
      <c r="G128" s="47" t="s">
        <v>105</v>
      </c>
      <c r="H128" s="8">
        <v>3</v>
      </c>
      <c r="I128" s="39" t="s">
        <v>484</v>
      </c>
      <c r="J128" s="50"/>
      <c r="K128">
        <f t="shared" si="7"/>
        <v>1</v>
      </c>
      <c r="L128">
        <v>3</v>
      </c>
      <c r="M128">
        <f t="shared" si="4"/>
        <v>1</v>
      </c>
      <c r="N128" t="str">
        <f t="shared" si="5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('1','P0000127','ຂໍ້ຕໍ່ງໍ 45'' PVC-U   160   ສີຂາວ','','','','', '', '','','ອັນ',1,3,2,NOW(), 0, '0000-00-00 00:00:00', 0, '3',0,0 ); </v>
      </c>
      <c r="O128" t="str">
        <f t="shared" si="6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0,0,'3', 1, 1, 2, NOW(), 'ຮັບສິນຄ້າເຂົ້າໃໝ່', 'admin',' 0',0,0,0,'', '1','1','0000-00-00','-',NOW(),'-',NOW(),'-',NOW(),'1','1','','','');</v>
      </c>
    </row>
    <row r="129" spans="1:15" ht="20.100000000000001" customHeight="1">
      <c r="A129" s="40">
        <v>128</v>
      </c>
      <c r="B129" s="108" t="s">
        <v>385</v>
      </c>
      <c r="C129" s="41" t="s">
        <v>458</v>
      </c>
      <c r="D129" s="13" t="s">
        <v>473</v>
      </c>
      <c r="E129" s="4" t="s">
        <v>4</v>
      </c>
      <c r="F129" s="49">
        <v>0</v>
      </c>
      <c r="G129" s="47" t="s">
        <v>105</v>
      </c>
      <c r="H129" s="8">
        <v>7</v>
      </c>
      <c r="I129" s="39" t="s">
        <v>484</v>
      </c>
      <c r="J129" s="50"/>
      <c r="K129">
        <f t="shared" si="7"/>
        <v>1</v>
      </c>
      <c r="L129">
        <v>3</v>
      </c>
      <c r="M129">
        <f t="shared" si="4"/>
        <v>1</v>
      </c>
      <c r="N129" t="str">
        <f t="shared" si="5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('1','P0000128','ຂໍ້ຕໍ່ງໍ 90'' PVC-U     75   ສີຂາວ','','','','', '', '','','ອັນ',1,3,2,NOW(), 0, '0000-00-00 00:00:00', 0, '3',0,0 ); </v>
      </c>
      <c r="O129" t="str">
        <f t="shared" si="6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0,0,'7', 1, 1, 2, NOW(), 'ຮັບສິນຄ້າເຂົ້າໃໝ່', 'admin',' 0',0,0,0,'', '1','1','0000-00-00','-',NOW(),'-',NOW(),'-',NOW(),'1','1','','','');</v>
      </c>
    </row>
    <row r="130" spans="1:15" ht="20.100000000000001" customHeight="1">
      <c r="A130" s="40">
        <v>129</v>
      </c>
      <c r="B130" s="108" t="s">
        <v>385</v>
      </c>
      <c r="C130" s="41" t="s">
        <v>459</v>
      </c>
      <c r="D130" s="13" t="s">
        <v>472</v>
      </c>
      <c r="E130" s="4" t="s">
        <v>4</v>
      </c>
      <c r="F130" s="49">
        <v>0</v>
      </c>
      <c r="G130" s="47" t="s">
        <v>105</v>
      </c>
      <c r="H130" s="8">
        <v>20</v>
      </c>
      <c r="I130" s="163" t="s">
        <v>652</v>
      </c>
      <c r="J130" s="50"/>
      <c r="K130">
        <f t="shared" si="7"/>
        <v>1</v>
      </c>
      <c r="L130">
        <v>3</v>
      </c>
      <c r="M130">
        <f t="shared" si="4"/>
        <v>1</v>
      </c>
      <c r="N130" t="str">
        <f t="shared" si="5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('1','P0000129','ຂໍ້ຕໍ່ງໍ 90'' PVC-U     90   ສີຂາວ','','','','', '', '','','ອັນ',1,3,2,NOW(), 0, '0000-00-00 00:00:00', 0, '3',0,0 ); </v>
      </c>
      <c r="O130" t="str">
        <f t="shared" si="6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0,0,'20', 1, 1, 2, NOW(), 'ຮັບສິນຄ້າເຂົ້າໃໝ່', 'admin',' 0',0,0,0,'', '1','1','0000-00-00','-',NOW(),'-',NOW(),'-',NOW(),'1','1','','','');</v>
      </c>
    </row>
    <row r="131" spans="1:15" ht="20.100000000000001" customHeight="1">
      <c r="A131" s="40">
        <v>130</v>
      </c>
      <c r="B131" s="108" t="s">
        <v>385</v>
      </c>
      <c r="C131" s="41" t="s">
        <v>460</v>
      </c>
      <c r="D131" s="13" t="s">
        <v>951</v>
      </c>
      <c r="E131" s="4" t="s">
        <v>4</v>
      </c>
      <c r="F131" s="49">
        <v>0</v>
      </c>
      <c r="G131" s="47" t="s">
        <v>105</v>
      </c>
      <c r="H131" s="8">
        <v>54</v>
      </c>
      <c r="I131" s="163" t="s">
        <v>652</v>
      </c>
      <c r="J131" s="50"/>
      <c r="K131">
        <f t="shared" si="7"/>
        <v>1</v>
      </c>
      <c r="L131">
        <v>3</v>
      </c>
      <c r="M131">
        <f t="shared" ref="M131:M194" si="8">_xlfn.IFS(G131="ກີບ",1,G131="ບາດ",3,G131="ໂດລາ",2,TRUE,1)</f>
        <v>1</v>
      </c>
      <c r="N131" t="str">
        <f t="shared" ref="N131:N194" si="9">"INSERT INTO tb_material(info_id, mBarcode, materialName, materialRemark, materialRemark1, materialRemark2, uname1, unitQty1,uname2, unitQty2, uname3, unitQty3,status_id,user_add,date_add,user_edit,date_edit, min_stock, kf_id, ingredient, mOpenStock) " &amp; " Values ('"&amp; K131 &amp;"','"&amp; C131 &amp;"','"&amp; D131 &amp;"','','','','', '', '','','" &amp; E131 &amp;"',1,3,2,NOW(), 0, '0000-00-00 00:00:00', 0, '"&amp; L131&amp;"',0,0 ); "</f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('1','P0000130','ຂໍ້ຕໍ່ງໍ 90'' PVC-U   160   ສີຂາວ','','','','', '', '','','ອັນ',1,3,2,NOW(), 0, '0000-00-00 00:00:00', 0, '3',0,0 ); </v>
      </c>
      <c r="O131" t="str">
        <f t="shared" ref="O131:O194" si="10">"INSERT INTO tb_transactiond ( tranID, info_id, date_tran, materialID, unitQty1, unitQty2, unitQty3, tranType, status_id, user_add, date_add, Dremark, staffName,  pur_price, pur_tax, sale_price, receive_dis, location_addr, openID," &amp; "   dbch, exp_date,bill_no, bill_date,whouse_no, whouse_date, po_no, po_date, cur_id, lot_no, `release`, sector, po_file) " &amp; "
VALUES ('778899776655431', '"&amp;K131&amp;"', '2024-04-10', (SELECT MAX(materialID) as materialID FROM tb_material WHERE info_id= '"&amp;K131&amp;"'), 0,0,'"&amp;H131&amp;"', 1, 1, 2, NOW(), 'ຮັບສິນຄ້າເຂົ້າໃໝ່', 'admin',' "&amp;F131&amp;"',0,0,0,'', '1','1','0000-00-00','-',NOW(),'-',NOW(),'-',NOW(),'"&amp;M131&amp;"','1','','','');"</f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0,0,'54', 1, 1, 2, NOW(), 'ຮັບສິນຄ້າເຂົ້າໃໝ່', 'admin',' 0',0,0,0,'', '1','1','0000-00-00','-',NOW(),'-',NOW(),'-',NOW(),'1','1','','','');</v>
      </c>
    </row>
    <row r="132" spans="1:15" ht="20.100000000000001" customHeight="1">
      <c r="A132" s="40">
        <v>131</v>
      </c>
      <c r="B132" s="108" t="s">
        <v>385</v>
      </c>
      <c r="C132" s="41" t="s">
        <v>461</v>
      </c>
      <c r="D132" s="45" t="s">
        <v>954</v>
      </c>
      <c r="E132" s="46" t="s">
        <v>4</v>
      </c>
      <c r="F132" s="47">
        <v>16</v>
      </c>
      <c r="G132" s="64" t="s">
        <v>671</v>
      </c>
      <c r="H132" s="36">
        <v>10</v>
      </c>
      <c r="I132" s="46" t="s">
        <v>626</v>
      </c>
      <c r="J132" s="50"/>
      <c r="K132">
        <f t="shared" ref="K132:K195" si="11">_xlfn.IFS(I132="ສາງລາຍວັນສຳນັກງານໃຫຍ່",1,I132="ພະແນກບໍລິຫານສຳນັກງານໃຫຍ່",2,I132="ໄອເຕັກສູນວາງສະແດງສິນຄ້າ",3,I132="ໄອເຕັກ ມໍລ",4,I132="ໄອເຕັກສວນນ້ຳ",5,I132="ທົ່ງຂັນຄຳມໍລ",6,TRUE,1)</f>
        <v>4</v>
      </c>
      <c r="L132">
        <v>3</v>
      </c>
      <c r="M132">
        <f t="shared" si="8"/>
        <v>3</v>
      </c>
      <c r="N132" t="str">
        <f t="shared" si="9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('4','P0000131','ຂໍ້ຕໍ່ງໍໂຄ້ງ  PVC  HACO  20mm   ສີຂາວ','','','','', '', '','','ອັນ',1,3,2,NOW(), 0, '0000-00-00 00:00:00', 0, '3',0,0 ); </v>
      </c>
      <c r="O132" t="str">
        <f t="shared" si="10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'4', '2024-04-10', (SELECT MAX(materialID) as materialID FROM tb_material WHERE info_id= '4'), 0,0,'10', 1, 1, 2, NOW(), 'ຮັບສິນຄ້າເຂົ້າໃໝ່', 'admin',' 16',0,0,0,'', '1','1','0000-00-00','-',NOW(),'-',NOW(),'-',NOW(),'3','1','','','');</v>
      </c>
    </row>
    <row r="133" spans="1:15" ht="20.100000000000001" customHeight="1">
      <c r="A133" s="40">
        <v>132</v>
      </c>
      <c r="B133" s="108" t="s">
        <v>385</v>
      </c>
      <c r="C133" s="41" t="s">
        <v>462</v>
      </c>
      <c r="D133" s="45" t="s">
        <v>955</v>
      </c>
      <c r="E133" s="46" t="s">
        <v>4</v>
      </c>
      <c r="F133" s="47">
        <v>28</v>
      </c>
      <c r="G133" s="64" t="s">
        <v>671</v>
      </c>
      <c r="H133" s="36">
        <v>4</v>
      </c>
      <c r="I133" s="46" t="s">
        <v>626</v>
      </c>
      <c r="J133" s="50"/>
      <c r="K133">
        <f t="shared" si="11"/>
        <v>4</v>
      </c>
      <c r="L133">
        <v>3</v>
      </c>
      <c r="M133">
        <f t="shared" si="8"/>
        <v>3</v>
      </c>
      <c r="N133" t="str">
        <f t="shared" si="9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('4','P0000132','ຂໍ້ຕໍ່ສາມທາງ  PVC  HACO  20mm    ສີຂາວ','','','','', '', '','','ອັນ',1,3,2,NOW(), 0, '0000-00-00 00:00:00', 0, '3',0,0 ); </v>
      </c>
      <c r="O133" t="str">
        <f t="shared" si="10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'4', '2024-04-10', (SELECT MAX(materialID) as materialID FROM tb_material WHERE info_id= '4'), 0,0,'4', 1, 1, 2, NOW(), 'ຮັບສິນຄ້າເຂົ້າໃໝ່', 'admin',' 28',0,0,0,'', '1','1','0000-00-00','-',NOW(),'-',NOW(),'-',NOW(),'3','1','','','');</v>
      </c>
    </row>
    <row r="134" spans="1:15" ht="20.100000000000001" customHeight="1">
      <c r="A134" s="40">
        <v>133</v>
      </c>
      <c r="B134" s="108" t="s">
        <v>385</v>
      </c>
      <c r="C134" s="41" t="s">
        <v>463</v>
      </c>
      <c r="D134" s="45" t="s">
        <v>704</v>
      </c>
      <c r="E134" s="46" t="s">
        <v>4</v>
      </c>
      <c r="F134" s="47">
        <v>0</v>
      </c>
      <c r="G134" s="47" t="s">
        <v>105</v>
      </c>
      <c r="H134" s="52">
        <v>34</v>
      </c>
      <c r="I134" s="46" t="s">
        <v>552</v>
      </c>
      <c r="J134" s="50"/>
      <c r="K134">
        <f t="shared" si="11"/>
        <v>1</v>
      </c>
      <c r="L134">
        <v>3</v>
      </c>
      <c r="M134">
        <f t="shared" si="8"/>
        <v>1</v>
      </c>
      <c r="N134" t="str">
        <f t="shared" si="9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('1','P0000133','ຂໍ້ຕໍ່ໍຊື່ປະປາ  ເຫລັກ   1/2''       ','','','','', '', '','','ອັນ',1,3,2,NOW(), 0, '0000-00-00 00:00:00', 0, '3',0,0 ); </v>
      </c>
      <c r="O134" t="str">
        <f t="shared" si="10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0,0,'34', 1, 1, 2, NOW(), 'ຮັບສິນຄ້າເຂົ້າໃໝ່', 'admin',' 0',0,0,0,'', '1','1','0000-00-00','-',NOW(),'-',NOW(),'-',NOW(),'1','1','','','');</v>
      </c>
    </row>
    <row r="135" spans="1:15" ht="20.100000000000001" customHeight="1">
      <c r="A135" s="40">
        <v>134</v>
      </c>
      <c r="B135" s="108" t="s">
        <v>385</v>
      </c>
      <c r="C135" s="41" t="s">
        <v>464</v>
      </c>
      <c r="D135" s="45" t="s">
        <v>703</v>
      </c>
      <c r="E135" s="46" t="s">
        <v>4</v>
      </c>
      <c r="F135" s="47">
        <v>0</v>
      </c>
      <c r="G135" s="47" t="s">
        <v>105</v>
      </c>
      <c r="H135" s="52">
        <v>11</v>
      </c>
      <c r="I135" s="46" t="s">
        <v>552</v>
      </c>
      <c r="J135" s="50"/>
      <c r="K135">
        <f t="shared" si="11"/>
        <v>1</v>
      </c>
      <c r="L135">
        <v>3</v>
      </c>
      <c r="M135">
        <f t="shared" si="8"/>
        <v>1</v>
      </c>
      <c r="N135" t="str">
        <f t="shared" si="9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('1','P0000134','ຂໍ້ຕໍ່ໍຊື່ປະປາ  ເຫລັກ   3/4''       ','','','','', '', '','','ອັນ',1,3,2,NOW(), 0, '0000-00-00 00:00:00', 0, '3',0,0 ); </v>
      </c>
      <c r="O135" t="str">
        <f t="shared" si="10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0,0,'11', 1, 1, 2, NOW(), 'ຮັບສິນຄ້າເຂົ້າໃໝ່', 'admin',' 0',0,0,0,'', '1','1','0000-00-00','-',NOW(),'-',NOW(),'-',NOW(),'1','1','','','');</v>
      </c>
    </row>
    <row r="136" spans="1:15" ht="20.100000000000001" customHeight="1">
      <c r="A136" s="40">
        <v>135</v>
      </c>
      <c r="B136" s="108" t="s">
        <v>385</v>
      </c>
      <c r="C136" s="41" t="s">
        <v>1113</v>
      </c>
      <c r="D136" s="45" t="s">
        <v>702</v>
      </c>
      <c r="E136" s="46" t="s">
        <v>4</v>
      </c>
      <c r="F136" s="47">
        <v>0</v>
      </c>
      <c r="G136" s="47" t="s">
        <v>105</v>
      </c>
      <c r="H136" s="52">
        <v>8</v>
      </c>
      <c r="I136" s="46" t="s">
        <v>552</v>
      </c>
      <c r="J136" s="50"/>
      <c r="K136">
        <f t="shared" si="11"/>
        <v>1</v>
      </c>
      <c r="L136">
        <v>3</v>
      </c>
      <c r="M136">
        <f t="shared" si="8"/>
        <v>1</v>
      </c>
      <c r="N136" t="str">
        <f t="shared" si="9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('1','P0000135','ຂໍ້ຕໍ່ໍຊື່ປະປາ  ເຫລັກ   1''       ','','','','', '', '','','ອັນ',1,3,2,NOW(), 0, '0000-00-00 00:00:00', 0, '3',0,0 ); </v>
      </c>
      <c r="O136" t="str">
        <f t="shared" si="10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0,0,'8', 1, 1, 2, NOW(), 'ຮັບສິນຄ້າເຂົ້າໃໝ່', 'admin',' 0',0,0,0,'', '1','1','0000-00-00','-',NOW(),'-',NOW(),'-',NOW(),'1','1','','','');</v>
      </c>
    </row>
    <row r="137" spans="1:15" ht="20.100000000000001" customHeight="1">
      <c r="A137" s="40">
        <v>136</v>
      </c>
      <c r="B137" s="108" t="s">
        <v>385</v>
      </c>
      <c r="C137" s="41" t="s">
        <v>1114</v>
      </c>
      <c r="D137" s="45" t="s">
        <v>701</v>
      </c>
      <c r="E137" s="46" t="s">
        <v>4</v>
      </c>
      <c r="F137" s="47">
        <v>0</v>
      </c>
      <c r="G137" s="47" t="s">
        <v>105</v>
      </c>
      <c r="H137" s="52">
        <v>2</v>
      </c>
      <c r="I137" s="46" t="s">
        <v>552</v>
      </c>
      <c r="J137" s="50"/>
      <c r="K137">
        <f t="shared" si="11"/>
        <v>1</v>
      </c>
      <c r="L137">
        <v>3</v>
      </c>
      <c r="M137">
        <f t="shared" si="8"/>
        <v>1</v>
      </c>
      <c r="N137" t="str">
        <f t="shared" si="9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('1','P0000136','ຂໍ້ຕໍ່ໍຊື່ປະປາ  ເຫລັກ   1 1/2''       ','','','','', '', '','','ອັນ',1,3,2,NOW(), 0, '0000-00-00 00:00:00', 0, '3',0,0 ); </v>
      </c>
      <c r="O137" t="str">
        <f t="shared" si="10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0,0,'2', 1, 1, 2, NOW(), 'ຮັບສິນຄ້າເຂົ້າໃໝ່', 'admin',' 0',0,0,0,'', '1','1','0000-00-00','-',NOW(),'-',NOW(),'-',NOW(),'1','1','','','');</v>
      </c>
    </row>
    <row r="138" spans="1:15" ht="20.100000000000001" customHeight="1">
      <c r="A138" s="40">
        <v>137</v>
      </c>
      <c r="B138" s="108" t="s">
        <v>385</v>
      </c>
      <c r="C138" s="41" t="s">
        <v>1115</v>
      </c>
      <c r="D138" s="45" t="s">
        <v>700</v>
      </c>
      <c r="E138" s="46" t="s">
        <v>4</v>
      </c>
      <c r="F138" s="47">
        <v>0</v>
      </c>
      <c r="G138" s="47" t="s">
        <v>105</v>
      </c>
      <c r="H138" s="52">
        <v>10</v>
      </c>
      <c r="I138" s="46" t="s">
        <v>552</v>
      </c>
      <c r="J138" s="50"/>
      <c r="K138">
        <f t="shared" si="11"/>
        <v>1</v>
      </c>
      <c r="L138">
        <v>3</v>
      </c>
      <c r="M138">
        <f t="shared" si="8"/>
        <v>1</v>
      </c>
      <c r="N138" t="str">
        <f t="shared" si="9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('1','P0000137','ຂໍ້ຕໍ່ໍຊື່ປະປາ  ເຫລັກ   2''       ','','','','', '', '','','ອັນ',1,3,2,NOW(), 0, '0000-00-00 00:00:00', 0, '3',0,0 ); </v>
      </c>
      <c r="O138" t="str">
        <f t="shared" si="10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0,0,'10', 1, 1, 2, NOW(), 'ຮັບສິນຄ້າເຂົ້າໃໝ່', 'admin',' 0',0,0,0,'', '1','1','0000-00-00','-',NOW(),'-',NOW(),'-',NOW(),'1','1','','','');</v>
      </c>
    </row>
    <row r="139" spans="1:15" ht="20.100000000000001" customHeight="1">
      <c r="A139" s="40">
        <v>138</v>
      </c>
      <c r="B139" s="108" t="s">
        <v>385</v>
      </c>
      <c r="C139" s="41" t="s">
        <v>1116</v>
      </c>
      <c r="D139" s="45" t="s">
        <v>946</v>
      </c>
      <c r="E139" s="46" t="s">
        <v>4</v>
      </c>
      <c r="F139" s="47">
        <v>0</v>
      </c>
      <c r="G139" s="47" t="s">
        <v>105</v>
      </c>
      <c r="H139" s="52">
        <v>4</v>
      </c>
      <c r="I139" s="46" t="s">
        <v>552</v>
      </c>
      <c r="J139" s="50"/>
      <c r="K139">
        <f t="shared" si="11"/>
        <v>1</v>
      </c>
      <c r="L139">
        <v>3</v>
      </c>
      <c r="M139">
        <f t="shared" si="8"/>
        <v>1</v>
      </c>
      <c r="N139" t="str">
        <f t="shared" si="9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('1','P0000138','ຂໍ້ຕໍ່ຊື່ປະປາ  ເຫລັກ   3''','','','','', '', '','','ອັນ',1,3,2,NOW(), 0, '0000-00-00 00:00:00', 0, '3',0,0 ); </v>
      </c>
      <c r="O139" t="str">
        <f t="shared" si="10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0,0,'4', 1, 1, 2, NOW(), 'ຮັບສິນຄ້າເຂົ້າໃໝ່', 'admin',' 0',0,0,0,'', '1','1','0000-00-00','-',NOW(),'-',NOW(),'-',NOW(),'1','1','','','');</v>
      </c>
    </row>
    <row r="140" spans="1:15" ht="20.100000000000001" customHeight="1">
      <c r="A140" s="40">
        <v>139</v>
      </c>
      <c r="B140" s="108" t="s">
        <v>385</v>
      </c>
      <c r="C140" s="41" t="s">
        <v>1117</v>
      </c>
      <c r="D140" s="45" t="s">
        <v>699</v>
      </c>
      <c r="E140" s="46" t="s">
        <v>4</v>
      </c>
      <c r="F140" s="47">
        <v>0</v>
      </c>
      <c r="G140" s="47" t="s">
        <v>105</v>
      </c>
      <c r="H140" s="52">
        <v>10</v>
      </c>
      <c r="I140" s="46" t="s">
        <v>552</v>
      </c>
      <c r="J140" s="50"/>
      <c r="K140">
        <f t="shared" si="11"/>
        <v>1</v>
      </c>
      <c r="L140">
        <v>3</v>
      </c>
      <c r="M140">
        <f t="shared" si="8"/>
        <v>1</v>
      </c>
      <c r="N140" t="str">
        <f t="shared" si="9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('1','P0000139','ຂໍ້ຕໍ່ໍຊື່ລົດປະປາ  ເຫລັກ   1'' X 1/2''      ','','','','', '', '','','ອັນ',1,3,2,NOW(), 0, '0000-00-00 00:00:00', 0, '3',0,0 ); </v>
      </c>
      <c r="O140" t="str">
        <f t="shared" si="10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0,0,'10', 1, 1, 2, NOW(), 'ຮັບສິນຄ້າເຂົ້າໃໝ່', 'admin',' 0',0,0,0,'', '1','1','0000-00-00','-',NOW(),'-',NOW(),'-',NOW(),'1','1','','','');</v>
      </c>
    </row>
    <row r="141" spans="1:15" ht="20.100000000000001" customHeight="1">
      <c r="A141" s="40">
        <v>140</v>
      </c>
      <c r="B141" s="108" t="s">
        <v>385</v>
      </c>
      <c r="C141" s="41" t="s">
        <v>1118</v>
      </c>
      <c r="D141" s="45" t="s">
        <v>956</v>
      </c>
      <c r="E141" s="46" t="s">
        <v>4</v>
      </c>
      <c r="F141" s="47">
        <v>0</v>
      </c>
      <c r="G141" s="47" t="s">
        <v>105</v>
      </c>
      <c r="H141" s="52">
        <v>33</v>
      </c>
      <c r="I141" s="46" t="s">
        <v>552</v>
      </c>
      <c r="J141" s="50"/>
      <c r="K141">
        <f t="shared" si="11"/>
        <v>1</v>
      </c>
      <c r="L141">
        <v>3</v>
      </c>
      <c r="M141">
        <f t="shared" si="8"/>
        <v>1</v>
      </c>
      <c r="N141" t="str">
        <f t="shared" si="9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('1','P0000140','ຂໍ້ຕໍ່ງໍ 90 ປະປາ  ເຫລັກ   1/2''','','','','', '', '','','ອັນ',1,3,2,NOW(), 0, '0000-00-00 00:00:00', 0, '3',0,0 ); </v>
      </c>
      <c r="O141" t="str">
        <f t="shared" si="10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0,0,'33', 1, 1, 2, NOW(), 'ຮັບສິນຄ້າເຂົ້າໃໝ່', 'admin',' 0',0,0,0,'', '1','1','0000-00-00','-',NOW(),'-',NOW(),'-',NOW(),'1','1','','','');</v>
      </c>
    </row>
    <row r="142" spans="1:15" ht="20.100000000000001" customHeight="1">
      <c r="A142" s="40">
        <v>141</v>
      </c>
      <c r="B142" s="108" t="s">
        <v>385</v>
      </c>
      <c r="C142" s="41" t="s">
        <v>1119</v>
      </c>
      <c r="D142" s="45" t="s">
        <v>957</v>
      </c>
      <c r="E142" s="46" t="s">
        <v>4</v>
      </c>
      <c r="F142" s="47">
        <v>0</v>
      </c>
      <c r="G142" s="47" t="s">
        <v>105</v>
      </c>
      <c r="H142" s="52">
        <v>23</v>
      </c>
      <c r="I142" s="46" t="s">
        <v>552</v>
      </c>
      <c r="J142" s="50"/>
      <c r="K142">
        <f t="shared" si="11"/>
        <v>1</v>
      </c>
      <c r="L142">
        <v>3</v>
      </c>
      <c r="M142">
        <f t="shared" si="8"/>
        <v>1</v>
      </c>
      <c r="N142" t="str">
        <f t="shared" si="9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('1','P0000141','ຂໍ້ຕໍ່ງໍ 90 ປະປາ  ເຫລັກ   3/4''','','','','', '', '','','ອັນ',1,3,2,NOW(), 0, '0000-00-00 00:00:00', 0, '3',0,0 ); </v>
      </c>
      <c r="O142" t="str">
        <f t="shared" si="10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0,0,'23', 1, 1, 2, NOW(), 'ຮັບສິນຄ້າເຂົ້າໃໝ່', 'admin',' 0',0,0,0,'', '1','1','0000-00-00','-',NOW(),'-',NOW(),'-',NOW(),'1','1','','','');</v>
      </c>
    </row>
    <row r="143" spans="1:15" ht="20.100000000000001" customHeight="1">
      <c r="A143" s="40">
        <v>142</v>
      </c>
      <c r="B143" s="108" t="s">
        <v>385</v>
      </c>
      <c r="C143" s="41" t="s">
        <v>1120</v>
      </c>
      <c r="D143" s="45" t="s">
        <v>958</v>
      </c>
      <c r="E143" s="46" t="s">
        <v>4</v>
      </c>
      <c r="F143" s="47">
        <v>0</v>
      </c>
      <c r="G143" s="47" t="s">
        <v>105</v>
      </c>
      <c r="H143" s="52">
        <v>96</v>
      </c>
      <c r="I143" s="163" t="s">
        <v>652</v>
      </c>
      <c r="J143" s="50"/>
      <c r="K143">
        <f t="shared" si="11"/>
        <v>1</v>
      </c>
      <c r="L143">
        <v>3</v>
      </c>
      <c r="M143">
        <f t="shared" si="8"/>
        <v>1</v>
      </c>
      <c r="N143" t="str">
        <f t="shared" si="9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('1','P0000142','ຂໍ້ຕໍ່ງໍ 90 ປະປາ  ເຫລັກ   1''','','','','', '', '','','ອັນ',1,3,2,NOW(), 0, '0000-00-00 00:00:00', 0, '3',0,0 ); </v>
      </c>
      <c r="O143" t="str">
        <f t="shared" si="10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0,0,'96', 1, 1, 2, NOW(), 'ຮັບສິນຄ້າເຂົ້າໃໝ່', 'admin',' 0',0,0,0,'', '1','1','0000-00-00','-',NOW(),'-',NOW(),'-',NOW(),'1','1','','','');</v>
      </c>
    </row>
    <row r="144" spans="1:15" ht="20.100000000000001" customHeight="1">
      <c r="A144" s="40">
        <v>143</v>
      </c>
      <c r="B144" s="108" t="s">
        <v>385</v>
      </c>
      <c r="C144" s="41" t="s">
        <v>1121</v>
      </c>
      <c r="D144" s="45" t="s">
        <v>959</v>
      </c>
      <c r="E144" s="46" t="s">
        <v>4</v>
      </c>
      <c r="F144" s="47">
        <v>0</v>
      </c>
      <c r="G144" s="47" t="s">
        <v>105</v>
      </c>
      <c r="H144" s="52">
        <v>15</v>
      </c>
      <c r="I144" s="46" t="s">
        <v>552</v>
      </c>
      <c r="J144" s="50"/>
      <c r="K144">
        <f t="shared" si="11"/>
        <v>1</v>
      </c>
      <c r="L144">
        <v>3</v>
      </c>
      <c r="M144">
        <f t="shared" si="8"/>
        <v>1</v>
      </c>
      <c r="N144" t="str">
        <f t="shared" si="9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('1','P0000143','ຂໍ້ຕໍ່ງໍ 90 ປະປາ  ເຫລັກ   1 1/4''','','','','', '', '','','ອັນ',1,3,2,NOW(), 0, '0000-00-00 00:00:00', 0, '3',0,0 ); </v>
      </c>
      <c r="O144" t="str">
        <f t="shared" si="10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0,0,'15', 1, 1, 2, NOW(), 'ຮັບສິນຄ້າເຂົ້າໃໝ່', 'admin',' 0',0,0,0,'', '1','1','0000-00-00','-',NOW(),'-',NOW(),'-',NOW(),'1','1','','','');</v>
      </c>
    </row>
    <row r="145" spans="1:15" ht="20.100000000000001" customHeight="1">
      <c r="A145" s="40">
        <v>144</v>
      </c>
      <c r="B145" s="108" t="s">
        <v>385</v>
      </c>
      <c r="C145" s="41" t="s">
        <v>1122</v>
      </c>
      <c r="D145" s="45" t="s">
        <v>960</v>
      </c>
      <c r="E145" s="46" t="s">
        <v>4</v>
      </c>
      <c r="F145" s="47">
        <v>0</v>
      </c>
      <c r="G145" s="47" t="s">
        <v>105</v>
      </c>
      <c r="H145" s="52">
        <v>11</v>
      </c>
      <c r="I145" s="46" t="s">
        <v>552</v>
      </c>
      <c r="J145" s="50"/>
      <c r="K145">
        <f t="shared" si="11"/>
        <v>1</v>
      </c>
      <c r="L145">
        <v>3</v>
      </c>
      <c r="M145">
        <f t="shared" si="8"/>
        <v>1</v>
      </c>
      <c r="N145" t="str">
        <f t="shared" si="9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('1','P0000144','ຂໍ້ຕໍ່ງໍ 90 ປະປາ  ເຫລັກ   1 1/2''','','','','', '', '','','ອັນ',1,3,2,NOW(), 0, '0000-00-00 00:00:00', 0, '3',0,0 ); </v>
      </c>
      <c r="O145" t="str">
        <f t="shared" si="10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0,0,'11', 1, 1, 2, NOW(), 'ຮັບສິນຄ້າເຂົ້າໃໝ່', 'admin',' 0',0,0,0,'', '1','1','0000-00-00','-',NOW(),'-',NOW(),'-',NOW(),'1','1','','','');</v>
      </c>
    </row>
    <row r="146" spans="1:15" ht="20.100000000000001" customHeight="1">
      <c r="A146" s="40">
        <v>145</v>
      </c>
      <c r="B146" s="108" t="s">
        <v>385</v>
      </c>
      <c r="C146" s="41" t="s">
        <v>1123</v>
      </c>
      <c r="D146" s="45" t="s">
        <v>961</v>
      </c>
      <c r="E146" s="46" t="s">
        <v>4</v>
      </c>
      <c r="F146" s="47">
        <v>0</v>
      </c>
      <c r="G146" s="47" t="s">
        <v>105</v>
      </c>
      <c r="H146" s="52">
        <v>17</v>
      </c>
      <c r="I146" s="163" t="s">
        <v>652</v>
      </c>
      <c r="J146" s="50"/>
      <c r="K146">
        <f t="shared" si="11"/>
        <v>1</v>
      </c>
      <c r="L146">
        <v>3</v>
      </c>
      <c r="M146">
        <f t="shared" si="8"/>
        <v>1</v>
      </c>
      <c r="N146" t="str">
        <f t="shared" si="9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('1','P0000145','ຂໍ້ຕໍ່ງໍ 90 ປະປາ  ເຫລັກ   2''','','','','', '', '','','ອັນ',1,3,2,NOW(), 0, '0000-00-00 00:00:00', 0, '3',0,0 ); </v>
      </c>
      <c r="O146" t="str">
        <f t="shared" si="10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0,0,'17', 1, 1, 2, NOW(), 'ຮັບສິນຄ້າເຂົ້າໃໝ່', 'admin',' 0',0,0,0,'', '1','1','0000-00-00','-',NOW(),'-',NOW(),'-',NOW(),'1','1','','','');</v>
      </c>
    </row>
    <row r="147" spans="1:15" ht="20.100000000000001" customHeight="1">
      <c r="A147" s="40">
        <v>146</v>
      </c>
      <c r="B147" s="108" t="s">
        <v>385</v>
      </c>
      <c r="C147" s="41" t="s">
        <v>1124</v>
      </c>
      <c r="D147" s="45" t="s">
        <v>962</v>
      </c>
      <c r="E147" s="46" t="s">
        <v>4</v>
      </c>
      <c r="F147" s="47">
        <v>0</v>
      </c>
      <c r="G147" s="47" t="s">
        <v>105</v>
      </c>
      <c r="H147" s="52">
        <v>2</v>
      </c>
      <c r="I147" s="46" t="s">
        <v>552</v>
      </c>
      <c r="J147" s="50"/>
      <c r="K147">
        <f t="shared" si="11"/>
        <v>1</v>
      </c>
      <c r="L147">
        <v>3</v>
      </c>
      <c r="M147">
        <f t="shared" si="8"/>
        <v>1</v>
      </c>
      <c r="N147" t="str">
        <f t="shared" si="9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('1','P0000146','ຂໍ້ຕໍ່ງໍ 90 ປະປາ  ເຫລັກ   3''','','','','', '', '','','ອັນ',1,3,2,NOW(), 0, '0000-00-00 00:00:00', 0, '3',0,0 ); </v>
      </c>
      <c r="O147" t="str">
        <f t="shared" si="10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0,0,'2', 1, 1, 2, NOW(), 'ຮັບສິນຄ້າເຂົ້າໃໝ່', 'admin',' 0',0,0,0,'', '1','1','0000-00-00','-',NOW(),'-',NOW(),'-',NOW(),'1','1','','','');</v>
      </c>
    </row>
    <row r="148" spans="1:15" ht="20.100000000000001" customHeight="1">
      <c r="A148" s="40">
        <v>147</v>
      </c>
      <c r="B148" s="108" t="s">
        <v>385</v>
      </c>
      <c r="C148" s="41" t="s">
        <v>1125</v>
      </c>
      <c r="D148" s="45" t="s">
        <v>963</v>
      </c>
      <c r="E148" s="46" t="s">
        <v>4</v>
      </c>
      <c r="F148" s="47">
        <v>0</v>
      </c>
      <c r="G148" s="47" t="s">
        <v>105</v>
      </c>
      <c r="H148" s="52">
        <v>3</v>
      </c>
      <c r="I148" s="46" t="s">
        <v>552</v>
      </c>
      <c r="J148" s="50"/>
      <c r="K148">
        <f t="shared" si="11"/>
        <v>1</v>
      </c>
      <c r="L148">
        <v>3</v>
      </c>
      <c r="M148">
        <f t="shared" si="8"/>
        <v>1</v>
      </c>
      <c r="N148" t="str">
        <f t="shared" si="9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('1','P0000147','ຂໍ້ຕໍ່ງໍ 90''  PE  110mm ','','','','', '', '','','ອັນ',1,3,2,NOW(), 0, '0000-00-00 00:00:00', 0, '3',0,0 ); </v>
      </c>
      <c r="O148" t="str">
        <f t="shared" si="10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0,0,'3', 1, 1, 2, NOW(), 'ຮັບສິນຄ້າເຂົ້າໃໝ່', 'admin',' 0',0,0,0,'', '1','1','0000-00-00','-',NOW(),'-',NOW(),'-',NOW(),'1','1','','','');</v>
      </c>
    </row>
    <row r="149" spans="1:15" ht="20.100000000000001" customHeight="1">
      <c r="A149" s="40">
        <v>148</v>
      </c>
      <c r="B149" s="108" t="s">
        <v>385</v>
      </c>
      <c r="C149" s="41" t="s">
        <v>1126</v>
      </c>
      <c r="D149" s="45" t="s">
        <v>964</v>
      </c>
      <c r="E149" s="46" t="s">
        <v>4</v>
      </c>
      <c r="F149" s="47">
        <v>0</v>
      </c>
      <c r="G149" s="47" t="s">
        <v>105</v>
      </c>
      <c r="H149" s="52">
        <v>10</v>
      </c>
      <c r="I149" s="46" t="s">
        <v>552</v>
      </c>
      <c r="J149" s="50"/>
      <c r="K149">
        <f t="shared" si="11"/>
        <v>1</v>
      </c>
      <c r="L149">
        <v>3</v>
      </c>
      <c r="M149">
        <f t="shared" si="8"/>
        <v>1</v>
      </c>
      <c r="N149" t="str">
        <f t="shared" si="9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('1','P0000148','ຂໍ້ຕໍ່ງໍ 90''  PE    63mm ','','','','', '', '','','ອັນ',1,3,2,NOW(), 0, '0000-00-00 00:00:00', 0, '3',0,0 ); </v>
      </c>
      <c r="O149" t="str">
        <f t="shared" si="10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0,0,'10', 1, 1, 2, NOW(), 'ຮັບສິນຄ້າເຂົ້າໃໝ່', 'admin',' 0',0,0,0,'', '1','1','0000-00-00','-',NOW(),'-',NOW(),'-',NOW(),'1','1','','','');</v>
      </c>
    </row>
    <row r="150" spans="1:15" ht="20.100000000000001" customHeight="1">
      <c r="A150" s="40">
        <v>149</v>
      </c>
      <c r="B150" s="108" t="s">
        <v>385</v>
      </c>
      <c r="C150" s="41" t="s">
        <v>1127</v>
      </c>
      <c r="D150" s="45" t="s">
        <v>965</v>
      </c>
      <c r="E150" s="46" t="s">
        <v>4</v>
      </c>
      <c r="F150" s="47">
        <v>0</v>
      </c>
      <c r="G150" s="47" t="s">
        <v>105</v>
      </c>
      <c r="H150" s="52">
        <v>1</v>
      </c>
      <c r="I150" s="46" t="s">
        <v>552</v>
      </c>
      <c r="J150" s="50"/>
      <c r="K150">
        <f t="shared" si="11"/>
        <v>1</v>
      </c>
      <c r="L150">
        <v>3</v>
      </c>
      <c r="M150">
        <f t="shared" si="8"/>
        <v>1</v>
      </c>
      <c r="N150" t="str">
        <f t="shared" si="9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('1','P0000149','ຂໍ້ຕໍ່ງໍ 90''  PE    25mm ','','','','', '', '','','ອັນ',1,3,2,NOW(), 0, '0000-00-00 00:00:00', 0, '3',0,0 ); </v>
      </c>
      <c r="O150" t="str">
        <f t="shared" si="10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151" spans="1:15" ht="20.100000000000001" customHeight="1">
      <c r="A151" s="40">
        <v>150</v>
      </c>
      <c r="B151" s="108" t="s">
        <v>385</v>
      </c>
      <c r="C151" s="41" t="s">
        <v>1128</v>
      </c>
      <c r="D151" s="45" t="s">
        <v>966</v>
      </c>
      <c r="E151" s="46" t="s">
        <v>4</v>
      </c>
      <c r="F151" s="47">
        <v>0</v>
      </c>
      <c r="G151" s="47" t="s">
        <v>105</v>
      </c>
      <c r="H151" s="52">
        <v>8</v>
      </c>
      <c r="I151" s="46" t="s">
        <v>552</v>
      </c>
      <c r="J151" s="50"/>
      <c r="K151">
        <f t="shared" si="11"/>
        <v>1</v>
      </c>
      <c r="L151">
        <v>3</v>
      </c>
      <c r="M151">
        <f t="shared" si="8"/>
        <v>1</v>
      </c>
      <c r="N151" t="str">
        <f t="shared" si="9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('1','P0000150','ຂໍ້ຕໍ່ຊື່  PE  110mm  ','','','','', '', '','','ອັນ',1,3,2,NOW(), 0, '0000-00-00 00:00:00', 0, '3',0,0 ); </v>
      </c>
      <c r="O151" t="str">
        <f t="shared" si="10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0,0,'8', 1, 1, 2, NOW(), 'ຮັບສິນຄ້າເຂົ້າໃໝ່', 'admin',' 0',0,0,0,'', '1','1','0000-00-00','-',NOW(),'-',NOW(),'-',NOW(),'1','1','','','');</v>
      </c>
    </row>
    <row r="152" spans="1:15" ht="20.100000000000001" customHeight="1">
      <c r="A152" s="40">
        <v>151</v>
      </c>
      <c r="B152" s="108" t="s">
        <v>385</v>
      </c>
      <c r="C152" s="41" t="s">
        <v>1129</v>
      </c>
      <c r="D152" s="45" t="s">
        <v>967</v>
      </c>
      <c r="E152" s="46" t="s">
        <v>4</v>
      </c>
      <c r="F152" s="47">
        <v>0</v>
      </c>
      <c r="G152" s="47" t="s">
        <v>105</v>
      </c>
      <c r="H152" s="52">
        <v>5</v>
      </c>
      <c r="I152" s="46" t="s">
        <v>552</v>
      </c>
      <c r="J152" s="50"/>
      <c r="K152">
        <f t="shared" si="11"/>
        <v>1</v>
      </c>
      <c r="L152">
        <v>3</v>
      </c>
      <c r="M152">
        <f t="shared" si="8"/>
        <v>1</v>
      </c>
      <c r="N152" t="str">
        <f t="shared" si="9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('1','P0000151','ຂໍ້ຕໍ່ຊື່  PE    63mm  ','','','','', '', '','','ອັນ',1,3,2,NOW(), 0, '0000-00-00 00:00:00', 0, '3',0,0 ); </v>
      </c>
      <c r="O152" t="str">
        <f t="shared" si="10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0,0,'5', 1, 1, 2, NOW(), 'ຮັບສິນຄ້າເຂົ້າໃໝ່', 'admin',' 0',0,0,0,'', '1','1','0000-00-00','-',NOW(),'-',NOW(),'-',NOW(),'1','1','','','');</v>
      </c>
    </row>
    <row r="153" spans="1:15" ht="20.100000000000001" customHeight="1">
      <c r="A153" s="40">
        <v>152</v>
      </c>
      <c r="B153" s="108" t="s">
        <v>385</v>
      </c>
      <c r="C153" s="41" t="s">
        <v>1130</v>
      </c>
      <c r="D153" s="45" t="s">
        <v>968</v>
      </c>
      <c r="E153" s="46" t="s">
        <v>4</v>
      </c>
      <c r="F153" s="47">
        <v>0</v>
      </c>
      <c r="G153" s="47" t="s">
        <v>105</v>
      </c>
      <c r="H153" s="52">
        <v>2</v>
      </c>
      <c r="I153" s="46" t="s">
        <v>552</v>
      </c>
      <c r="J153" s="50"/>
      <c r="K153">
        <f t="shared" si="11"/>
        <v>1</v>
      </c>
      <c r="L153">
        <v>3</v>
      </c>
      <c r="M153">
        <f t="shared" si="8"/>
        <v>1</v>
      </c>
      <c r="N153" t="str">
        <f t="shared" si="9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('1','P0000152','ຂໍ້ຕໍ່ຊື່  PE    50mm  ','','','','', '', '','','ອັນ',1,3,2,NOW(), 0, '0000-00-00 00:00:00', 0, '3',0,0 ); </v>
      </c>
      <c r="O153" t="str">
        <f t="shared" si="10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0,0,'2', 1, 1, 2, NOW(), 'ຮັບສິນຄ້າເຂົ້າໃໝ່', 'admin',' 0',0,0,0,'', '1','1','0000-00-00','-',NOW(),'-',NOW(),'-',NOW(),'1','1','','','');</v>
      </c>
    </row>
    <row r="154" spans="1:15" ht="20.100000000000001" customHeight="1">
      <c r="A154" s="40">
        <v>153</v>
      </c>
      <c r="B154" s="108" t="s">
        <v>385</v>
      </c>
      <c r="C154" s="41" t="s">
        <v>1131</v>
      </c>
      <c r="D154" s="45" t="s">
        <v>969</v>
      </c>
      <c r="E154" s="46" t="s">
        <v>4</v>
      </c>
      <c r="F154" s="47">
        <v>0</v>
      </c>
      <c r="G154" s="47" t="s">
        <v>105</v>
      </c>
      <c r="H154" s="52">
        <v>10</v>
      </c>
      <c r="I154" s="46" t="s">
        <v>552</v>
      </c>
      <c r="J154" s="50"/>
      <c r="K154">
        <f t="shared" si="11"/>
        <v>1</v>
      </c>
      <c r="L154">
        <v>3</v>
      </c>
      <c r="M154">
        <f t="shared" si="8"/>
        <v>1</v>
      </c>
      <c r="N154" t="str">
        <f t="shared" si="9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('1','P0000153','ຂໍ້ຕໍ່ຊື່  PE    40mm  ','','','','', '', '','','ອັນ',1,3,2,NOW(), 0, '0000-00-00 00:00:00', 0, '3',0,0 ); </v>
      </c>
      <c r="O154" t="str">
        <f t="shared" si="10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0,0,'10', 1, 1, 2, NOW(), 'ຮັບສິນຄ້າເຂົ້າໃໝ່', 'admin',' 0',0,0,0,'', '1','1','0000-00-00','-',NOW(),'-',NOW(),'-',NOW(),'1','1','','','');</v>
      </c>
    </row>
    <row r="155" spans="1:15" ht="20.100000000000001" customHeight="1">
      <c r="A155" s="40">
        <v>154</v>
      </c>
      <c r="B155" s="108" t="s">
        <v>385</v>
      </c>
      <c r="C155" s="41" t="s">
        <v>1132</v>
      </c>
      <c r="D155" s="45" t="s">
        <v>1000</v>
      </c>
      <c r="E155" s="46" t="s">
        <v>4</v>
      </c>
      <c r="F155" s="47">
        <v>0</v>
      </c>
      <c r="G155" s="47" t="s">
        <v>105</v>
      </c>
      <c r="H155" s="52">
        <v>10</v>
      </c>
      <c r="I155" s="46" t="s">
        <v>552</v>
      </c>
      <c r="J155" s="50"/>
      <c r="K155">
        <f t="shared" si="11"/>
        <v>1</v>
      </c>
      <c r="L155">
        <v>3</v>
      </c>
      <c r="M155">
        <f t="shared" si="8"/>
        <v>1</v>
      </c>
      <c r="N155" t="str">
        <f t="shared" si="9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('1','P0000154','ຂໍ້ຕໍ່ຊື່   90   PVC - U   ສີເທົາ ','','','','', '', '','','ອັນ',1,3,2,NOW(), 0, '0000-00-00 00:00:00', 0, '3',0,0 ); </v>
      </c>
      <c r="O155" t="str">
        <f t="shared" si="10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0,0,'10', 1, 1, 2, NOW(), 'ຮັບສິນຄ້າເຂົ້າໃໝ່', 'admin',' 0',0,0,0,'', '1','1','0000-00-00','-',NOW(),'-',NOW(),'-',NOW(),'1','1','','','');</v>
      </c>
    </row>
    <row r="156" spans="1:15" ht="20.100000000000001" customHeight="1">
      <c r="A156" s="40">
        <v>155</v>
      </c>
      <c r="B156" s="108" t="s">
        <v>385</v>
      </c>
      <c r="C156" s="41" t="s">
        <v>1133</v>
      </c>
      <c r="D156" s="45" t="s">
        <v>1001</v>
      </c>
      <c r="E156" s="46" t="s">
        <v>4</v>
      </c>
      <c r="F156" s="47">
        <v>0</v>
      </c>
      <c r="G156" s="47" t="s">
        <v>105</v>
      </c>
      <c r="H156" s="52">
        <v>109</v>
      </c>
      <c r="I156" s="46" t="s">
        <v>552</v>
      </c>
      <c r="J156" s="50"/>
      <c r="K156">
        <f t="shared" si="11"/>
        <v>1</v>
      </c>
      <c r="L156">
        <v>3</v>
      </c>
      <c r="M156">
        <f t="shared" si="8"/>
        <v>1</v>
      </c>
      <c r="N156" t="str">
        <f t="shared" si="9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('1','P0000155','ຂໍ້ຕໍ່ຊື່   75   PVC - U   ສີເທົາ ','','','','', '', '','','ອັນ',1,3,2,NOW(), 0, '0000-00-00 00:00:00', 0, '3',0,0 ); </v>
      </c>
      <c r="O156" t="str">
        <f t="shared" si="10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0,0,'109', 1, 1, 2, NOW(), 'ຮັບສິນຄ້າເຂົ້າໃໝ່', 'admin',' 0',0,0,0,'', '1','1','0000-00-00','-',NOW(),'-',NOW(),'-',NOW(),'1','1','','','');</v>
      </c>
    </row>
    <row r="157" spans="1:15" ht="20.100000000000001" customHeight="1">
      <c r="A157" s="40">
        <v>156</v>
      </c>
      <c r="B157" s="108" t="s">
        <v>385</v>
      </c>
      <c r="C157" s="41" t="s">
        <v>1134</v>
      </c>
      <c r="D157" s="56" t="s">
        <v>1002</v>
      </c>
      <c r="E157" s="46" t="s">
        <v>4</v>
      </c>
      <c r="F157" s="47">
        <v>0</v>
      </c>
      <c r="G157" s="47" t="s">
        <v>105</v>
      </c>
      <c r="H157" s="52">
        <v>4</v>
      </c>
      <c r="I157" s="46" t="s">
        <v>552</v>
      </c>
      <c r="J157" s="50"/>
      <c r="K157">
        <f t="shared" si="11"/>
        <v>1</v>
      </c>
      <c r="L157">
        <v>3</v>
      </c>
      <c r="M157">
        <f t="shared" si="8"/>
        <v>1</v>
      </c>
      <c r="N157" t="str">
        <f t="shared" si="9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('1','P0000156','ຂໍ້ຕໍ່ຊື່   63   PVC - U   ສີເທົາ ','','','','', '', '','','ອັນ',1,3,2,NOW(), 0, '0000-00-00 00:00:00', 0, '3',0,0 ); </v>
      </c>
      <c r="O157" t="str">
        <f t="shared" si="10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0,0,'4', 1, 1, 2, NOW(), 'ຮັບສິນຄ້າເຂົ້າໃໝ່', 'admin',' 0',0,0,0,'', '1','1','0000-00-00','-',NOW(),'-',NOW(),'-',NOW(),'1','1','','','');</v>
      </c>
    </row>
    <row r="158" spans="1:15" ht="20.100000000000001" customHeight="1">
      <c r="A158" s="40">
        <v>157</v>
      </c>
      <c r="B158" s="108" t="s">
        <v>385</v>
      </c>
      <c r="C158" s="41" t="s">
        <v>1135</v>
      </c>
      <c r="D158" s="45" t="s">
        <v>1003</v>
      </c>
      <c r="E158" s="46" t="s">
        <v>4</v>
      </c>
      <c r="F158" s="47">
        <v>0</v>
      </c>
      <c r="G158" s="47" t="s">
        <v>105</v>
      </c>
      <c r="H158" s="52">
        <v>53</v>
      </c>
      <c r="I158" s="46" t="s">
        <v>552</v>
      </c>
      <c r="J158" s="50"/>
      <c r="K158">
        <f t="shared" si="11"/>
        <v>1</v>
      </c>
      <c r="L158">
        <v>3</v>
      </c>
      <c r="M158">
        <f t="shared" si="8"/>
        <v>1</v>
      </c>
      <c r="N158" t="str">
        <f t="shared" si="9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('1','P0000157','ຂໍ້ຕໍ່ຊື່   32   PVC - U   ສີເທົາ ','','','','', '', '','','ອັນ',1,3,2,NOW(), 0, '0000-00-00 00:00:00', 0, '3',0,0 ); </v>
      </c>
      <c r="O158" t="str">
        <f t="shared" si="10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0,0,'53', 1, 1, 2, NOW(), 'ຮັບສິນຄ້າເຂົ້າໃໝ່', 'admin',' 0',0,0,0,'', '1','1','0000-00-00','-',NOW(),'-',NOW(),'-',NOW(),'1','1','','','');</v>
      </c>
    </row>
    <row r="159" spans="1:15" ht="20.100000000000001" customHeight="1">
      <c r="A159" s="40">
        <v>158</v>
      </c>
      <c r="B159" s="108" t="s">
        <v>385</v>
      </c>
      <c r="C159" s="41" t="s">
        <v>1136</v>
      </c>
      <c r="D159" s="56" t="s">
        <v>987</v>
      </c>
      <c r="E159" s="46" t="s">
        <v>4</v>
      </c>
      <c r="F159" s="47">
        <v>0</v>
      </c>
      <c r="G159" s="47" t="s">
        <v>105</v>
      </c>
      <c r="H159" s="52">
        <v>7</v>
      </c>
      <c r="I159" s="46" t="s">
        <v>552</v>
      </c>
      <c r="J159" s="50"/>
      <c r="K159">
        <f t="shared" si="11"/>
        <v>1</v>
      </c>
      <c r="L159">
        <v>3</v>
      </c>
      <c r="M159">
        <f t="shared" si="8"/>
        <v>1</v>
      </c>
      <c r="N159" t="str">
        <f t="shared" si="9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('1','P0000158','ຂໍ້ຕໍ່ຊື່ແຫວນຢາງ    63   PVC - U   ສີເທົາ ','','','','', '', '','','ອັນ',1,3,2,NOW(), 0, '0000-00-00 00:00:00', 0, '3',0,0 ); </v>
      </c>
      <c r="O159" t="str">
        <f t="shared" si="10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0,0,'7', 1, 1, 2, NOW(), 'ຮັບສິນຄ້າເຂົ້າໃໝ່', 'admin',' 0',0,0,0,'', '1','1','0000-00-00','-',NOW(),'-',NOW(),'-',NOW(),'1','1','','','');</v>
      </c>
    </row>
    <row r="160" spans="1:15" ht="20.100000000000001" customHeight="1">
      <c r="A160" s="40">
        <v>159</v>
      </c>
      <c r="B160" s="108" t="s">
        <v>385</v>
      </c>
      <c r="C160" s="41" t="s">
        <v>1137</v>
      </c>
      <c r="D160" s="45" t="s">
        <v>1004</v>
      </c>
      <c r="E160" s="46" t="s">
        <v>4</v>
      </c>
      <c r="F160" s="47">
        <v>0</v>
      </c>
      <c r="G160" s="47" t="s">
        <v>105</v>
      </c>
      <c r="H160" s="52">
        <v>115</v>
      </c>
      <c r="I160" s="46" t="s">
        <v>552</v>
      </c>
      <c r="J160" s="50"/>
      <c r="K160">
        <f t="shared" si="11"/>
        <v>1</v>
      </c>
      <c r="L160">
        <v>3</v>
      </c>
      <c r="M160">
        <f t="shared" si="8"/>
        <v>1</v>
      </c>
      <c r="N160" t="str">
        <f t="shared" si="9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('1','P0000159','ຂໍ້ຕໍ່ໍຊື່ ກຽວໃນທອງ   32 X R1/2   PVC - U   ສີເທົາ ','','','','', '', '','','ອັນ',1,3,2,NOW(), 0, '0000-00-00 00:00:00', 0, '3',0,0 ); </v>
      </c>
      <c r="O160" t="str">
        <f t="shared" si="10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0,0,'115', 1, 1, 2, NOW(), 'ຮັບສິນຄ້າເຂົ້າໃໝ່', 'admin',' 0',0,0,0,'', '1','1','0000-00-00','-',NOW(),'-',NOW(),'-',NOW(),'1','1','','','');</v>
      </c>
    </row>
    <row r="161" spans="1:15" ht="20.100000000000001" customHeight="1">
      <c r="A161" s="40">
        <v>160</v>
      </c>
      <c r="B161" s="108" t="s">
        <v>385</v>
      </c>
      <c r="C161" s="41" t="s">
        <v>1138</v>
      </c>
      <c r="D161" s="45" t="s">
        <v>1005</v>
      </c>
      <c r="E161" s="46" t="s">
        <v>4</v>
      </c>
      <c r="F161" s="47">
        <v>0</v>
      </c>
      <c r="G161" s="47" t="s">
        <v>105</v>
      </c>
      <c r="H161" s="52">
        <v>41</v>
      </c>
      <c r="I161" s="46" t="s">
        <v>552</v>
      </c>
      <c r="J161" s="50"/>
      <c r="K161">
        <f t="shared" si="11"/>
        <v>1</v>
      </c>
      <c r="L161">
        <v>3</v>
      </c>
      <c r="M161">
        <f t="shared" si="8"/>
        <v>1</v>
      </c>
      <c r="N161" t="str">
        <f t="shared" si="9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('1','P0000160','ຂໍ້ຕໍ່ໍຊື່ ກຽວໃນ         20 X R1/2   PVC - U   ສີເທົາ ','','','','', '', '','','ອັນ',1,3,2,NOW(), 0, '0000-00-00 00:00:00', 0, '3',0,0 ); </v>
      </c>
      <c r="O161" t="str">
        <f t="shared" si="10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0,0,'41', 1, 1, 2, NOW(), 'ຮັບສິນຄ້າເຂົ້າໃໝ່', 'admin',' 0',0,0,0,'', '1','1','0000-00-00','-',NOW(),'-',NOW(),'-',NOW(),'1','1','','','');</v>
      </c>
    </row>
    <row r="162" spans="1:15" ht="20.100000000000001" customHeight="1">
      <c r="A162" s="40">
        <v>161</v>
      </c>
      <c r="B162" s="108" t="s">
        <v>385</v>
      </c>
      <c r="C162" s="41" t="s">
        <v>1139</v>
      </c>
      <c r="D162" s="45" t="s">
        <v>1006</v>
      </c>
      <c r="E162" s="46" t="s">
        <v>4</v>
      </c>
      <c r="F162" s="47">
        <v>0</v>
      </c>
      <c r="G162" s="47" t="s">
        <v>105</v>
      </c>
      <c r="H162" s="52">
        <v>40</v>
      </c>
      <c r="I162" s="46" t="s">
        <v>552</v>
      </c>
      <c r="J162" s="50"/>
      <c r="K162">
        <f t="shared" si="11"/>
        <v>1</v>
      </c>
      <c r="L162">
        <v>3</v>
      </c>
      <c r="M162">
        <f t="shared" si="8"/>
        <v>1</v>
      </c>
      <c r="N162" t="str">
        <f t="shared" si="9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('1','P0000161','ຂໍ້ຕໍ່ໍຊື່ ກຽວນອກ   90   PVC - U   ສີເທົາ ','','','','', '', '','','ອັນ',1,3,2,NOW(), 0, '0000-00-00 00:00:00', 0, '3',0,0 ); </v>
      </c>
      <c r="O162" t="str">
        <f t="shared" si="10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0,0,'40', 1, 1, 2, NOW(), 'ຮັບສິນຄ້າເຂົ້າໃໝ່', 'admin',' 0',0,0,0,'', '1','1','0000-00-00','-',NOW(),'-',NOW(),'-',NOW(),'1','1','','','');</v>
      </c>
    </row>
    <row r="163" spans="1:15" ht="20.100000000000001" customHeight="1">
      <c r="A163" s="40">
        <v>162</v>
      </c>
      <c r="B163" s="108" t="s">
        <v>385</v>
      </c>
      <c r="C163" s="41" t="s">
        <v>1140</v>
      </c>
      <c r="D163" s="45" t="s">
        <v>1007</v>
      </c>
      <c r="E163" s="46" t="s">
        <v>4</v>
      </c>
      <c r="F163" s="47">
        <v>0</v>
      </c>
      <c r="G163" s="47" t="s">
        <v>105</v>
      </c>
      <c r="H163" s="52">
        <v>56</v>
      </c>
      <c r="I163" s="46" t="s">
        <v>552</v>
      </c>
      <c r="J163" s="50"/>
      <c r="K163">
        <f t="shared" si="11"/>
        <v>1</v>
      </c>
      <c r="L163">
        <v>3</v>
      </c>
      <c r="M163">
        <f t="shared" si="8"/>
        <v>1</v>
      </c>
      <c r="N163" t="str">
        <f t="shared" si="9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('1','P0000162','ຂໍ້ຕໍ່ໍຊື່ ກຽວນອກ   75   PVC - U   ສີເທົາ ','','','','', '', '','','ອັນ',1,3,2,NOW(), 0, '0000-00-00 00:00:00', 0, '3',0,0 ); </v>
      </c>
      <c r="O163" t="str">
        <f t="shared" si="10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0,0,'56', 1, 1, 2, NOW(), 'ຮັບສິນຄ້າເຂົ້າໃໝ່', 'admin',' 0',0,0,0,'', '1','1','0000-00-00','-',NOW(),'-',NOW(),'-',NOW(),'1','1','','','');</v>
      </c>
    </row>
    <row r="164" spans="1:15" ht="20.100000000000001" customHeight="1">
      <c r="A164" s="40">
        <v>163</v>
      </c>
      <c r="B164" s="108" t="s">
        <v>385</v>
      </c>
      <c r="C164" s="41" t="s">
        <v>1141</v>
      </c>
      <c r="D164" s="45" t="s">
        <v>1008</v>
      </c>
      <c r="E164" s="46" t="s">
        <v>4</v>
      </c>
      <c r="F164" s="47">
        <v>0</v>
      </c>
      <c r="G164" s="47" t="s">
        <v>105</v>
      </c>
      <c r="H164" s="52">
        <v>46</v>
      </c>
      <c r="I164" s="46" t="s">
        <v>552</v>
      </c>
      <c r="J164" s="50"/>
      <c r="K164">
        <f t="shared" si="11"/>
        <v>1</v>
      </c>
      <c r="L164">
        <v>3</v>
      </c>
      <c r="M164">
        <f t="shared" si="8"/>
        <v>1</v>
      </c>
      <c r="N164" t="str">
        <f t="shared" si="9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('1','P0000163','ຂໍ້ຕໍ່ໍຊື່ ກຽວນອກ   63   PVC - U   ສີເທົາ ','','','','', '', '','','ອັນ',1,3,2,NOW(), 0, '0000-00-00 00:00:00', 0, '3',0,0 ); </v>
      </c>
      <c r="O164" t="str">
        <f t="shared" si="10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0,0,'46', 1, 1, 2, NOW(), 'ຮັບສິນຄ້າເຂົ້າໃໝ່', 'admin',' 0',0,0,0,'', '1','1','0000-00-00','-',NOW(),'-',NOW(),'-',NOW(),'1','1','','','');</v>
      </c>
    </row>
    <row r="165" spans="1:15" ht="20.100000000000001" customHeight="1">
      <c r="A165" s="40">
        <v>164</v>
      </c>
      <c r="B165" s="108" t="s">
        <v>385</v>
      </c>
      <c r="C165" s="41" t="s">
        <v>1142</v>
      </c>
      <c r="D165" s="45" t="s">
        <v>1010</v>
      </c>
      <c r="E165" s="46" t="s">
        <v>4</v>
      </c>
      <c r="F165" s="47">
        <v>0</v>
      </c>
      <c r="G165" s="47" t="s">
        <v>105</v>
      </c>
      <c r="H165" s="52">
        <v>1</v>
      </c>
      <c r="I165" s="46" t="s">
        <v>552</v>
      </c>
      <c r="J165" s="50"/>
      <c r="K165">
        <f t="shared" si="11"/>
        <v>1</v>
      </c>
      <c r="L165">
        <v>3</v>
      </c>
      <c r="M165">
        <f t="shared" si="8"/>
        <v>1</v>
      </c>
      <c r="N165" t="str">
        <f t="shared" si="9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('1','P0000164','ຂໍ້ຕໍ່ໍຊື່ ກຽວນອກ   50 X R1 1/2   PVC - U    ສີເທົາ ','','','','', '', '','','ອັນ',1,3,2,NOW(), 0, '0000-00-00 00:00:00', 0, '3',0,0 ); </v>
      </c>
      <c r="O165" t="str">
        <f t="shared" si="10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166" spans="1:15" ht="20.100000000000001" customHeight="1">
      <c r="A166" s="40">
        <v>165</v>
      </c>
      <c r="B166" s="108" t="s">
        <v>385</v>
      </c>
      <c r="C166" s="41" t="s">
        <v>1143</v>
      </c>
      <c r="D166" s="45" t="s">
        <v>1009</v>
      </c>
      <c r="E166" s="46" t="s">
        <v>4</v>
      </c>
      <c r="F166" s="47">
        <v>0</v>
      </c>
      <c r="G166" s="47" t="s">
        <v>105</v>
      </c>
      <c r="H166" s="52">
        <v>2</v>
      </c>
      <c r="I166" s="46" t="s">
        <v>552</v>
      </c>
      <c r="J166" s="50"/>
      <c r="K166">
        <f t="shared" si="11"/>
        <v>1</v>
      </c>
      <c r="L166">
        <v>3</v>
      </c>
      <c r="M166">
        <f t="shared" si="8"/>
        <v>1</v>
      </c>
      <c r="N166" t="str">
        <f t="shared" si="9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('1','P0000165','ຂໍ້ຕໍ່ໍຊື່ ກຽວນອກ   32 X R1        PVC - U     ສີເທົາ ','','','','', '', '','','ອັນ',1,3,2,NOW(), 0, '0000-00-00 00:00:00', 0, '3',0,0 ); </v>
      </c>
      <c r="O166" t="str">
        <f t="shared" si="10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0,0,'2', 1, 1, 2, NOW(), 'ຮັບສິນຄ້າເຂົ້າໃໝ່', 'admin',' 0',0,0,0,'', '1','1','0000-00-00','-',NOW(),'-',NOW(),'-',NOW(),'1','1','','','');</v>
      </c>
    </row>
    <row r="167" spans="1:15" ht="20.100000000000001" customHeight="1">
      <c r="A167" s="40">
        <v>166</v>
      </c>
      <c r="B167" s="108" t="s">
        <v>385</v>
      </c>
      <c r="C167" s="41" t="s">
        <v>1144</v>
      </c>
      <c r="D167" s="45" t="s">
        <v>971</v>
      </c>
      <c r="E167" s="46" t="s">
        <v>4</v>
      </c>
      <c r="F167" s="47">
        <v>0</v>
      </c>
      <c r="G167" s="47" t="s">
        <v>105</v>
      </c>
      <c r="H167" s="52">
        <v>1</v>
      </c>
      <c r="I167" s="46" t="s">
        <v>552</v>
      </c>
      <c r="J167" s="50"/>
      <c r="K167">
        <f t="shared" si="11"/>
        <v>1</v>
      </c>
      <c r="L167">
        <v>3</v>
      </c>
      <c r="M167">
        <f t="shared" si="8"/>
        <v>1</v>
      </c>
      <c r="N167" t="str">
        <f t="shared" si="9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('1','P0000166','ຂໍ້ຕໍ່ຊື່ລົດ   200 X 110   PVC - U   ສີເທົາ ','','','','', '', '','','ອັນ',1,3,2,NOW(), 0, '0000-00-00 00:00:00', 0, '3',0,0 ); </v>
      </c>
      <c r="O167" t="str">
        <f t="shared" si="10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168" spans="1:15" ht="20.100000000000001" customHeight="1">
      <c r="A168" s="40">
        <v>167</v>
      </c>
      <c r="B168" s="108" t="s">
        <v>385</v>
      </c>
      <c r="C168" s="41" t="s">
        <v>1145</v>
      </c>
      <c r="D168" s="45" t="s">
        <v>970</v>
      </c>
      <c r="E168" s="46" t="s">
        <v>4</v>
      </c>
      <c r="F168" s="47">
        <v>0</v>
      </c>
      <c r="G168" s="47" t="s">
        <v>105</v>
      </c>
      <c r="H168" s="52">
        <v>12</v>
      </c>
      <c r="I168" s="46" t="s">
        <v>552</v>
      </c>
      <c r="J168" s="50"/>
      <c r="K168">
        <f t="shared" si="11"/>
        <v>1</v>
      </c>
      <c r="L168">
        <v>3</v>
      </c>
      <c r="M168">
        <f t="shared" si="8"/>
        <v>1</v>
      </c>
      <c r="N168" t="str">
        <f t="shared" si="9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('1','P0000167','ຂໍ້ຕໍ່ຊື່ລົດ    110 X 90   PVC - U   ສີເທົາ ','','','','', '', '','','ອັນ',1,3,2,NOW(), 0, '0000-00-00 00:00:00', 0, '3',0,0 ); </v>
      </c>
      <c r="O168" t="str">
        <f t="shared" si="10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0,0,'12', 1, 1, 2, NOW(), 'ຮັບສິນຄ້າເຂົ້າໃໝ່', 'admin',' 0',0,0,0,'', '1','1','0000-00-00','-',NOW(),'-',NOW(),'-',NOW(),'1','1','','','');</v>
      </c>
    </row>
    <row r="169" spans="1:15" ht="20.100000000000001" customHeight="1">
      <c r="A169" s="40">
        <v>168</v>
      </c>
      <c r="B169" s="108" t="s">
        <v>385</v>
      </c>
      <c r="C169" s="41" t="s">
        <v>1146</v>
      </c>
      <c r="D169" s="45" t="s">
        <v>972</v>
      </c>
      <c r="E169" s="46" t="s">
        <v>4</v>
      </c>
      <c r="F169" s="47">
        <v>0</v>
      </c>
      <c r="G169" s="47" t="s">
        <v>105</v>
      </c>
      <c r="H169" s="52">
        <v>2</v>
      </c>
      <c r="I169" s="46" t="s">
        <v>552</v>
      </c>
      <c r="J169" s="50"/>
      <c r="K169">
        <f t="shared" si="11"/>
        <v>1</v>
      </c>
      <c r="L169">
        <v>3</v>
      </c>
      <c r="M169">
        <f t="shared" si="8"/>
        <v>1</v>
      </c>
      <c r="N169" t="str">
        <f t="shared" si="9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('1','P0000168','ຂໍ້ຕໍ່ຊື່ລົດ    90 X 75   PVC - U   ສີເທົາ ','','','','', '', '','','ອັນ',1,3,2,NOW(), 0, '0000-00-00 00:00:00', 0, '3',0,0 ); </v>
      </c>
      <c r="O169" t="str">
        <f t="shared" si="10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0,0,'2', 1, 1, 2, NOW(), 'ຮັບສິນຄ້າເຂົ້າໃໝ່', 'admin',' 0',0,0,0,'', '1','1','0000-00-00','-',NOW(),'-',NOW(),'-',NOW(),'1','1','','','');</v>
      </c>
    </row>
    <row r="170" spans="1:15" ht="20.100000000000001" customHeight="1">
      <c r="A170" s="40">
        <v>169</v>
      </c>
      <c r="B170" s="108" t="s">
        <v>385</v>
      </c>
      <c r="C170" s="41" t="s">
        <v>1147</v>
      </c>
      <c r="D170" s="45" t="s">
        <v>973</v>
      </c>
      <c r="E170" s="46" t="s">
        <v>4</v>
      </c>
      <c r="F170" s="47">
        <v>0</v>
      </c>
      <c r="G170" s="47" t="s">
        <v>105</v>
      </c>
      <c r="H170" s="52">
        <v>1</v>
      </c>
      <c r="I170" s="46" t="s">
        <v>552</v>
      </c>
      <c r="J170" s="50"/>
      <c r="K170">
        <f t="shared" si="11"/>
        <v>1</v>
      </c>
      <c r="L170">
        <v>3</v>
      </c>
      <c r="M170">
        <f t="shared" si="8"/>
        <v>1</v>
      </c>
      <c r="N170" t="str">
        <f t="shared" si="9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('1','P0000169','ຂໍ້ຕໍ່ຊື່ລົດ    75 X 32   PVC - U   ສີເທົາ ','','','','', '', '','','ອັນ',1,3,2,NOW(), 0, '0000-00-00 00:00:00', 0, '3',0,0 ); </v>
      </c>
      <c r="O170" t="str">
        <f t="shared" si="10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171" spans="1:15" ht="20.100000000000001" customHeight="1">
      <c r="A171" s="40">
        <v>170</v>
      </c>
      <c r="B171" s="108" t="s">
        <v>385</v>
      </c>
      <c r="C171" s="41" t="s">
        <v>1148</v>
      </c>
      <c r="D171" s="45" t="s">
        <v>974</v>
      </c>
      <c r="E171" s="46" t="s">
        <v>4</v>
      </c>
      <c r="F171" s="47">
        <v>0</v>
      </c>
      <c r="G171" s="47" t="s">
        <v>105</v>
      </c>
      <c r="H171" s="52">
        <v>1</v>
      </c>
      <c r="I171" s="46" t="s">
        <v>552</v>
      </c>
      <c r="J171" s="50"/>
      <c r="K171">
        <f t="shared" si="11"/>
        <v>1</v>
      </c>
      <c r="L171">
        <v>3</v>
      </c>
      <c r="M171">
        <f t="shared" si="8"/>
        <v>1</v>
      </c>
      <c r="N171" t="str">
        <f t="shared" si="9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('1','P0000170','ຂໍ້ຕໍ່ຊື່ລົດ    63 X 50   PVC - U   ສີເທົາ ','','','','', '', '','','ອັນ',1,3,2,NOW(), 0, '0000-00-00 00:00:00', 0, '3',0,0 ); </v>
      </c>
      <c r="O171" t="str">
        <f t="shared" si="10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172" spans="1:15" ht="20.100000000000001" customHeight="1">
      <c r="A172" s="40">
        <v>171</v>
      </c>
      <c r="B172" s="108" t="s">
        <v>385</v>
      </c>
      <c r="C172" s="41" t="s">
        <v>1149</v>
      </c>
      <c r="D172" s="45" t="s">
        <v>975</v>
      </c>
      <c r="E172" s="46" t="s">
        <v>4</v>
      </c>
      <c r="F172" s="47">
        <v>0</v>
      </c>
      <c r="G172" s="47" t="s">
        <v>105</v>
      </c>
      <c r="H172" s="52">
        <v>28</v>
      </c>
      <c r="I172" s="46" t="s">
        <v>552</v>
      </c>
      <c r="J172" s="50"/>
      <c r="K172">
        <f t="shared" si="11"/>
        <v>1</v>
      </c>
      <c r="L172">
        <v>3</v>
      </c>
      <c r="M172">
        <f t="shared" si="8"/>
        <v>1</v>
      </c>
      <c r="N172" t="str">
        <f t="shared" si="9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('1','P0000171','ຂໍ້ຕໍ່ຊື່ລົດ    63 X 25   PVC - U   ສີເທົາ ','','','','', '', '','','ອັນ',1,3,2,NOW(), 0, '0000-00-00 00:00:00', 0, '3',0,0 ); </v>
      </c>
      <c r="O172" t="str">
        <f t="shared" si="10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0,0,'28', 1, 1, 2, NOW(), 'ຮັບສິນຄ້າເຂົ້າໃໝ່', 'admin',' 0',0,0,0,'', '1','1','0000-00-00','-',NOW(),'-',NOW(),'-',NOW(),'1','1','','','');</v>
      </c>
    </row>
    <row r="173" spans="1:15" ht="20.100000000000001" customHeight="1">
      <c r="A173" s="40">
        <v>172</v>
      </c>
      <c r="B173" s="108" t="s">
        <v>385</v>
      </c>
      <c r="C173" s="41" t="s">
        <v>1150</v>
      </c>
      <c r="D173" s="45" t="s">
        <v>976</v>
      </c>
      <c r="E173" s="46" t="s">
        <v>4</v>
      </c>
      <c r="F173" s="47">
        <v>0</v>
      </c>
      <c r="G173" s="47" t="s">
        <v>105</v>
      </c>
      <c r="H173" s="52">
        <v>1</v>
      </c>
      <c r="I173" s="46" t="s">
        <v>552</v>
      </c>
      <c r="J173" s="50"/>
      <c r="K173">
        <f t="shared" si="11"/>
        <v>1</v>
      </c>
      <c r="L173">
        <v>3</v>
      </c>
      <c r="M173">
        <f t="shared" si="8"/>
        <v>1</v>
      </c>
      <c r="N173" t="str">
        <f t="shared" si="9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('1','P0000172','ຂໍ້ຕໍ່ຊື່ລົດ    50 X 32   PVC - U   ສີເທົາ ','','','','', '', '','','ອັນ',1,3,2,NOW(), 0, '0000-00-00 00:00:00', 0, '3',0,0 ); </v>
      </c>
      <c r="O173" t="str">
        <f t="shared" si="10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174" spans="1:15" ht="20.100000000000001" customHeight="1">
      <c r="A174" s="40">
        <v>173</v>
      </c>
      <c r="B174" s="108" t="s">
        <v>385</v>
      </c>
      <c r="C174" s="41" t="s">
        <v>1151</v>
      </c>
      <c r="D174" s="45" t="s">
        <v>977</v>
      </c>
      <c r="E174" s="46" t="s">
        <v>4</v>
      </c>
      <c r="F174" s="47">
        <v>0</v>
      </c>
      <c r="G174" s="47" t="s">
        <v>105</v>
      </c>
      <c r="H174" s="52">
        <v>26</v>
      </c>
      <c r="I174" s="46" t="s">
        <v>552</v>
      </c>
      <c r="J174" s="50"/>
      <c r="K174">
        <f t="shared" si="11"/>
        <v>1</v>
      </c>
      <c r="L174">
        <v>3</v>
      </c>
      <c r="M174">
        <f t="shared" si="8"/>
        <v>1</v>
      </c>
      <c r="N174" t="str">
        <f t="shared" si="9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('1','P0000173','ຂໍ້ຕໍ່ຊື່ລົດ    50 X 25   PVC - U   ສີເທົາ ','','','','', '', '','','ອັນ',1,3,2,NOW(), 0, '0000-00-00 00:00:00', 0, '3',0,0 ); </v>
      </c>
      <c r="O174" t="str">
        <f t="shared" si="10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0,0,'26', 1, 1, 2, NOW(), 'ຮັບສິນຄ້າເຂົ້າໃໝ່', 'admin',' 0',0,0,0,'', '1','1','0000-00-00','-',NOW(),'-',NOW(),'-',NOW(),'1','1','','','');</v>
      </c>
    </row>
    <row r="175" spans="1:15" ht="20.100000000000001" customHeight="1">
      <c r="A175" s="40">
        <v>174</v>
      </c>
      <c r="B175" s="108" t="s">
        <v>385</v>
      </c>
      <c r="C175" s="41" t="s">
        <v>1152</v>
      </c>
      <c r="D175" s="45" t="s">
        <v>978</v>
      </c>
      <c r="E175" s="46" t="s">
        <v>4</v>
      </c>
      <c r="F175" s="47">
        <v>0</v>
      </c>
      <c r="G175" s="47" t="s">
        <v>105</v>
      </c>
      <c r="H175" s="52">
        <v>3</v>
      </c>
      <c r="I175" s="46" t="s">
        <v>552</v>
      </c>
      <c r="J175" s="50"/>
      <c r="K175">
        <f t="shared" si="11"/>
        <v>1</v>
      </c>
      <c r="L175">
        <v>3</v>
      </c>
      <c r="M175">
        <f t="shared" si="8"/>
        <v>1</v>
      </c>
      <c r="N175" t="str">
        <f t="shared" si="9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('1','P0000174','ຂໍ້ຕໍ່ຊື່ລົດ    50 X 20   PVC - U   ສີເທົາ ','','','','', '', '','','ອັນ',1,3,2,NOW(), 0, '0000-00-00 00:00:00', 0, '3',0,0 ); </v>
      </c>
      <c r="O175" t="str">
        <f t="shared" si="10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0,0,'3', 1, 1, 2, NOW(), 'ຮັບສິນຄ້າເຂົ້າໃໝ່', 'admin',' 0',0,0,0,'', '1','1','0000-00-00','-',NOW(),'-',NOW(),'-',NOW(),'1','1','','','');</v>
      </c>
    </row>
    <row r="176" spans="1:15" ht="20.100000000000001" customHeight="1">
      <c r="A176" s="40">
        <v>175</v>
      </c>
      <c r="B176" s="108" t="s">
        <v>385</v>
      </c>
      <c r="C176" s="41" t="s">
        <v>1153</v>
      </c>
      <c r="D176" s="45" t="s">
        <v>979</v>
      </c>
      <c r="E176" s="46" t="s">
        <v>4</v>
      </c>
      <c r="F176" s="47">
        <v>0</v>
      </c>
      <c r="G176" s="47" t="s">
        <v>105</v>
      </c>
      <c r="H176" s="52">
        <v>5</v>
      </c>
      <c r="I176" s="46" t="s">
        <v>552</v>
      </c>
      <c r="J176" s="50"/>
      <c r="K176">
        <f t="shared" si="11"/>
        <v>1</v>
      </c>
      <c r="L176">
        <v>3</v>
      </c>
      <c r="M176">
        <f t="shared" si="8"/>
        <v>1</v>
      </c>
      <c r="N176" t="str">
        <f t="shared" si="9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('1','P0000175','ຂໍ້ຕໍ່ງໍ 90''  315   PVC - U   ສີເທົາ  ','','','','', '', '','','ອັນ',1,3,2,NOW(), 0, '0000-00-00 00:00:00', 0, '3',0,0 ); </v>
      </c>
      <c r="O176" t="str">
        <f t="shared" si="10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0,0,'5', 1, 1, 2, NOW(), 'ຮັບສິນຄ້າເຂົ້າໃໝ່', 'admin',' 0',0,0,0,'', '1','1','0000-00-00','-',NOW(),'-',NOW(),'-',NOW(),'1','1','','','');</v>
      </c>
    </row>
    <row r="177" spans="1:15" ht="20.100000000000001" customHeight="1">
      <c r="A177" s="40">
        <v>176</v>
      </c>
      <c r="B177" s="108" t="s">
        <v>385</v>
      </c>
      <c r="C177" s="41" t="s">
        <v>1154</v>
      </c>
      <c r="D177" s="45" t="s">
        <v>980</v>
      </c>
      <c r="E177" s="46" t="s">
        <v>4</v>
      </c>
      <c r="F177" s="47">
        <v>0</v>
      </c>
      <c r="G177" s="47" t="s">
        <v>105</v>
      </c>
      <c r="H177" s="52">
        <v>2</v>
      </c>
      <c r="I177" s="46" t="s">
        <v>552</v>
      </c>
      <c r="J177" s="50"/>
      <c r="K177">
        <f t="shared" si="11"/>
        <v>1</v>
      </c>
      <c r="L177">
        <v>3</v>
      </c>
      <c r="M177">
        <f t="shared" si="8"/>
        <v>1</v>
      </c>
      <c r="N177" t="str">
        <f t="shared" si="9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('1','P0000176','ຂໍ້ຕໍ່ງໍ 90''  200   PVC - U   ສີເທົາ  ','','','','', '', '','','ອັນ',1,3,2,NOW(), 0, '0000-00-00 00:00:00', 0, '3',0,0 ); </v>
      </c>
      <c r="O177" t="str">
        <f t="shared" si="10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0,0,'2', 1, 1, 2, NOW(), 'ຮັບສິນຄ້າເຂົ້າໃໝ່', 'admin',' 0',0,0,0,'', '1','1','0000-00-00','-',NOW(),'-',NOW(),'-',NOW(),'1','1','','','');</v>
      </c>
    </row>
    <row r="178" spans="1:15" ht="20.100000000000001" customHeight="1">
      <c r="A178" s="40">
        <v>177</v>
      </c>
      <c r="B178" s="108" t="s">
        <v>385</v>
      </c>
      <c r="C178" s="41" t="s">
        <v>1155</v>
      </c>
      <c r="D178" s="45" t="s">
        <v>981</v>
      </c>
      <c r="E178" s="46" t="s">
        <v>4</v>
      </c>
      <c r="F178" s="47">
        <v>0</v>
      </c>
      <c r="G178" s="47" t="s">
        <v>105</v>
      </c>
      <c r="H178" s="52">
        <v>20</v>
      </c>
      <c r="I178" s="46" t="s">
        <v>552</v>
      </c>
      <c r="J178" s="50"/>
      <c r="K178">
        <f t="shared" si="11"/>
        <v>1</v>
      </c>
      <c r="L178">
        <v>3</v>
      </c>
      <c r="M178">
        <f t="shared" si="8"/>
        <v>1</v>
      </c>
      <c r="N178" t="str">
        <f t="shared" si="9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('1','P0000177','ຂໍ້ຕໍ່ງໍ 90''  140   PVC - U   ສີເທົາ  ','','','','', '', '','','ອັນ',1,3,2,NOW(), 0, '0000-00-00 00:00:00', 0, '3',0,0 ); </v>
      </c>
      <c r="O178" t="str">
        <f t="shared" si="10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0,0,'20', 1, 1, 2, NOW(), 'ຮັບສິນຄ້າເຂົ້າໃໝ່', 'admin',' 0',0,0,0,'', '1','1','0000-00-00','-',NOW(),'-',NOW(),'-',NOW(),'1','1','','','');</v>
      </c>
    </row>
    <row r="179" spans="1:15" ht="20.100000000000001" customHeight="1">
      <c r="A179" s="40">
        <v>178</v>
      </c>
      <c r="B179" s="108" t="s">
        <v>385</v>
      </c>
      <c r="C179" s="41" t="s">
        <v>1156</v>
      </c>
      <c r="D179" s="45" t="s">
        <v>982</v>
      </c>
      <c r="E179" s="46" t="s">
        <v>4</v>
      </c>
      <c r="F179" s="47">
        <v>0</v>
      </c>
      <c r="G179" s="47" t="s">
        <v>105</v>
      </c>
      <c r="H179" s="52">
        <v>11</v>
      </c>
      <c r="I179" s="46" t="s">
        <v>552</v>
      </c>
      <c r="J179" s="50"/>
      <c r="K179">
        <f t="shared" si="11"/>
        <v>1</v>
      </c>
      <c r="L179">
        <v>3</v>
      </c>
      <c r="M179">
        <f t="shared" si="8"/>
        <v>1</v>
      </c>
      <c r="N179" t="str">
        <f t="shared" si="9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('1','P0000178','ຂໍ້ຕໍ່ງໍ 90''  90   PVC - U   ສີເທົາ  ','','','','', '', '','','ອັນ',1,3,2,NOW(), 0, '0000-00-00 00:00:00', 0, '3',0,0 ); </v>
      </c>
      <c r="O179" t="str">
        <f t="shared" si="10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0,0,'11', 1, 1, 2, NOW(), 'ຮັບສິນຄ້າເຂົ້າໃໝ່', 'admin',' 0',0,0,0,'', '1','1','0000-00-00','-',NOW(),'-',NOW(),'-',NOW(),'1','1','','','');</v>
      </c>
    </row>
    <row r="180" spans="1:15" ht="20.100000000000001" customHeight="1">
      <c r="A180" s="40">
        <v>179</v>
      </c>
      <c r="B180" s="108" t="s">
        <v>385</v>
      </c>
      <c r="C180" s="41" t="s">
        <v>1157</v>
      </c>
      <c r="D180" s="45" t="s">
        <v>983</v>
      </c>
      <c r="E180" s="46" t="s">
        <v>4</v>
      </c>
      <c r="F180" s="47">
        <v>0</v>
      </c>
      <c r="G180" s="47" t="s">
        <v>105</v>
      </c>
      <c r="H180" s="52">
        <v>1</v>
      </c>
      <c r="I180" s="46" t="s">
        <v>552</v>
      </c>
      <c r="J180" s="50"/>
      <c r="K180">
        <f t="shared" si="11"/>
        <v>1</v>
      </c>
      <c r="L180">
        <v>3</v>
      </c>
      <c r="M180">
        <f t="shared" si="8"/>
        <v>1</v>
      </c>
      <c r="N180" t="str">
        <f t="shared" si="9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('1','P0000179','ຂໍ້ຕໍ່ງໍ 90''  63   PVC - U   ສີເທົາ  ','','','','', '', '','','ອັນ',1,3,2,NOW(), 0, '0000-00-00 00:00:00', 0, '3',0,0 ); </v>
      </c>
      <c r="O180" t="str">
        <f t="shared" si="10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181" spans="1:15" ht="20.100000000000001" customHeight="1">
      <c r="A181" s="40">
        <v>180</v>
      </c>
      <c r="B181" s="108" t="s">
        <v>385</v>
      </c>
      <c r="C181" s="41" t="s">
        <v>1158</v>
      </c>
      <c r="D181" s="45" t="s">
        <v>984</v>
      </c>
      <c r="E181" s="46" t="s">
        <v>4</v>
      </c>
      <c r="F181" s="47">
        <v>0</v>
      </c>
      <c r="G181" s="47" t="s">
        <v>105</v>
      </c>
      <c r="H181" s="52">
        <v>9</v>
      </c>
      <c r="I181" s="46" t="s">
        <v>552</v>
      </c>
      <c r="J181" s="50"/>
      <c r="K181">
        <f t="shared" si="11"/>
        <v>1</v>
      </c>
      <c r="L181">
        <v>3</v>
      </c>
      <c r="M181">
        <f t="shared" si="8"/>
        <v>1</v>
      </c>
      <c r="N181" t="str">
        <f t="shared" si="9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('1','P0000180','ຂໍ້ຕໍ່ງໍ 90''  50   PVC - U   ສີເທົາ  ','','','','', '', '','','ອັນ',1,3,2,NOW(), 0, '0000-00-00 00:00:00', 0, '3',0,0 ); </v>
      </c>
      <c r="O181" t="str">
        <f t="shared" si="10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0,0,'9', 1, 1, 2, NOW(), 'ຮັບສິນຄ້າເຂົ້າໃໝ່', 'admin',' 0',0,0,0,'', '1','1','0000-00-00','-',NOW(),'-',NOW(),'-',NOW(),'1','1','','','');</v>
      </c>
    </row>
    <row r="182" spans="1:15" ht="20.100000000000001" customHeight="1">
      <c r="A182" s="40">
        <v>181</v>
      </c>
      <c r="B182" s="108" t="s">
        <v>385</v>
      </c>
      <c r="C182" s="41" t="s">
        <v>1159</v>
      </c>
      <c r="D182" s="45" t="s">
        <v>985</v>
      </c>
      <c r="E182" s="46" t="s">
        <v>4</v>
      </c>
      <c r="F182" s="47">
        <v>0</v>
      </c>
      <c r="G182" s="47" t="s">
        <v>105</v>
      </c>
      <c r="H182" s="52">
        <v>8</v>
      </c>
      <c r="I182" s="46" t="s">
        <v>552</v>
      </c>
      <c r="J182" s="50"/>
      <c r="K182">
        <f t="shared" si="11"/>
        <v>1</v>
      </c>
      <c r="L182">
        <v>3</v>
      </c>
      <c r="M182">
        <f t="shared" si="8"/>
        <v>1</v>
      </c>
      <c r="N182" t="str">
        <f t="shared" si="9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('1','P0000181','ຂໍ້ຕໍ່ງໍ 90''  32   PVC - U   ສີເທົາ  ','','','','', '', '','','ອັນ',1,3,2,NOW(), 0, '0000-00-00 00:00:00', 0, '3',0,0 ); </v>
      </c>
      <c r="O182" t="str">
        <f t="shared" si="10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0,0,'8', 1, 1, 2, NOW(), 'ຮັບສິນຄ້າເຂົ້າໃໝ່', 'admin',' 0',0,0,0,'', '1','1','0000-00-00','-',NOW(),'-',NOW(),'-',NOW(),'1','1','','','');</v>
      </c>
    </row>
    <row r="183" spans="1:15" ht="20.100000000000001" customHeight="1">
      <c r="A183" s="40">
        <v>182</v>
      </c>
      <c r="B183" s="108" t="s">
        <v>385</v>
      </c>
      <c r="C183" s="41" t="s">
        <v>1160</v>
      </c>
      <c r="D183" s="45" t="s">
        <v>986</v>
      </c>
      <c r="E183" s="46" t="s">
        <v>4</v>
      </c>
      <c r="F183" s="47">
        <v>0</v>
      </c>
      <c r="G183" s="47" t="s">
        <v>105</v>
      </c>
      <c r="H183" s="52">
        <v>25</v>
      </c>
      <c r="I183" s="46" t="s">
        <v>552</v>
      </c>
      <c r="J183" s="50"/>
      <c r="K183">
        <f t="shared" si="11"/>
        <v>1</v>
      </c>
      <c r="L183">
        <v>3</v>
      </c>
      <c r="M183">
        <f t="shared" si="8"/>
        <v>1</v>
      </c>
      <c r="N183" t="str">
        <f t="shared" si="9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('1','P0000182','ຂໍ້ຕໍ່ງໍ 90''  25   PVC - U   ສີເທົາ  ','','','','', '', '','','ອັນ',1,3,2,NOW(), 0, '0000-00-00 00:00:00', 0, '3',0,0 ); </v>
      </c>
      <c r="O183" t="str">
        <f t="shared" si="10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0,0,'25', 1, 1, 2, NOW(), 'ຮັບສິນຄ້າເຂົ້າໃໝ່', 'admin',' 0',0,0,0,'', '1','1','0000-00-00','-',NOW(),'-',NOW(),'-',NOW(),'1','1','','','');</v>
      </c>
    </row>
    <row r="184" spans="1:15" ht="20.100000000000001" customHeight="1">
      <c r="A184" s="40">
        <v>183</v>
      </c>
      <c r="B184" s="108" t="s">
        <v>385</v>
      </c>
      <c r="C184" s="41" t="s">
        <v>1161</v>
      </c>
      <c r="D184" s="45" t="s">
        <v>988</v>
      </c>
      <c r="E184" s="46" t="s">
        <v>4</v>
      </c>
      <c r="F184" s="47">
        <v>0</v>
      </c>
      <c r="G184" s="47" t="s">
        <v>105</v>
      </c>
      <c r="H184" s="52">
        <v>174</v>
      </c>
      <c r="I184" s="46" t="s">
        <v>552</v>
      </c>
      <c r="J184" s="50"/>
      <c r="K184">
        <f t="shared" si="11"/>
        <v>1</v>
      </c>
      <c r="L184">
        <v>3</v>
      </c>
      <c r="M184">
        <f t="shared" si="8"/>
        <v>1</v>
      </c>
      <c r="N184" t="str">
        <f t="shared" si="9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('1','P0000183','ຂໍ້ຕໍ່ງໍ 90''  20   PVC - U   ສີເທົາ  ','','','','', '', '','','ອັນ',1,3,2,NOW(), 0, '0000-00-00 00:00:00', 0, '3',0,0 ); </v>
      </c>
      <c r="O184" t="str">
        <f t="shared" si="10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0,0,'174', 1, 1, 2, NOW(), 'ຮັບສິນຄ້າເຂົ້າໃໝ່', 'admin',' 0',0,0,0,'', '1','1','0000-00-00','-',NOW(),'-',NOW(),'-',NOW(),'1','1','','','');</v>
      </c>
    </row>
    <row r="185" spans="1:15" ht="20.100000000000001" customHeight="1">
      <c r="A185" s="40">
        <v>184</v>
      </c>
      <c r="B185" s="108" t="s">
        <v>385</v>
      </c>
      <c r="C185" s="41" t="s">
        <v>1162</v>
      </c>
      <c r="D185" s="45" t="s">
        <v>992</v>
      </c>
      <c r="E185" s="46" t="s">
        <v>4</v>
      </c>
      <c r="F185" s="47">
        <v>0</v>
      </c>
      <c r="G185" s="47" t="s">
        <v>105</v>
      </c>
      <c r="H185" s="52">
        <v>73</v>
      </c>
      <c r="I185" s="46" t="s">
        <v>552</v>
      </c>
      <c r="J185" s="50"/>
      <c r="K185">
        <f t="shared" si="11"/>
        <v>1</v>
      </c>
      <c r="L185">
        <v>3</v>
      </c>
      <c r="M185">
        <f t="shared" si="8"/>
        <v>1</v>
      </c>
      <c r="N185" t="str">
        <f t="shared" si="9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('1','P0000184','ຂໍ້ຕໍ່ງໍ 90''  ກຽວໃນທອງ   dn20 X R1/2  PVC - U  ສີເທົາ ','','','','', '', '','','ອັນ',1,3,2,NOW(), 0, '0000-00-00 00:00:00', 0, '3',0,0 ); </v>
      </c>
      <c r="O185" t="str">
        <f t="shared" si="10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0,0,'73', 1, 1, 2, NOW(), 'ຮັບສິນຄ້າເຂົ້າໃໝ່', 'admin',' 0',0,0,0,'', '1','1','0000-00-00','-',NOW(),'-',NOW(),'-',NOW(),'1','1','','','');</v>
      </c>
    </row>
    <row r="186" spans="1:15" ht="20.100000000000001" customHeight="1">
      <c r="A186" s="40">
        <v>185</v>
      </c>
      <c r="B186" s="108" t="s">
        <v>385</v>
      </c>
      <c r="C186" s="41" t="s">
        <v>1163</v>
      </c>
      <c r="D186" s="45" t="s">
        <v>991</v>
      </c>
      <c r="E186" s="46" t="s">
        <v>4</v>
      </c>
      <c r="F186" s="47">
        <v>0</v>
      </c>
      <c r="G186" s="47" t="s">
        <v>105</v>
      </c>
      <c r="H186" s="52">
        <v>4</v>
      </c>
      <c r="I186" s="46" t="s">
        <v>552</v>
      </c>
      <c r="J186" s="50"/>
      <c r="K186">
        <f t="shared" si="11"/>
        <v>1</v>
      </c>
      <c r="L186">
        <v>3</v>
      </c>
      <c r="M186">
        <f t="shared" si="8"/>
        <v>1</v>
      </c>
      <c r="N186" t="str">
        <f t="shared" si="9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('1','P0000185','ຂໍ້ຕໍ່ງໍ 90''  ກຽວໃນທອງ   dn25 X R3/4  PVC - U  ສີເທົາ ','','','','', '', '','','ອັນ',1,3,2,NOW(), 0, '0000-00-00 00:00:00', 0, '3',0,0 ); </v>
      </c>
      <c r="O186" t="str">
        <f t="shared" si="10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0,0,'4', 1, 1, 2, NOW(), 'ຮັບສິນຄ້າເຂົ້າໃໝ່', 'admin',' 0',0,0,0,'', '1','1','0000-00-00','-',NOW(),'-',NOW(),'-',NOW(),'1','1','','','');</v>
      </c>
    </row>
    <row r="187" spans="1:15" ht="20.100000000000001" customHeight="1">
      <c r="A187" s="40">
        <v>186</v>
      </c>
      <c r="B187" s="108" t="s">
        <v>385</v>
      </c>
      <c r="C187" s="41" t="s">
        <v>1164</v>
      </c>
      <c r="D187" s="45" t="s">
        <v>989</v>
      </c>
      <c r="E187" s="46" t="s">
        <v>4</v>
      </c>
      <c r="F187" s="47">
        <v>0</v>
      </c>
      <c r="G187" s="47" t="s">
        <v>105</v>
      </c>
      <c r="H187" s="52">
        <v>69</v>
      </c>
      <c r="I187" s="46" t="s">
        <v>552</v>
      </c>
      <c r="J187" s="50"/>
      <c r="K187">
        <f t="shared" si="11"/>
        <v>1</v>
      </c>
      <c r="L187">
        <v>3</v>
      </c>
      <c r="M187">
        <f t="shared" si="8"/>
        <v>1</v>
      </c>
      <c r="N187" t="str">
        <f t="shared" si="9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('1','P0000186','ຂໍ້ຕໍ່ງໍ 90''  ກຽວໃນ   dn20 X R1/2  PVC - U  ສີເທົາ ','','','','', '', '','','ອັນ',1,3,2,NOW(), 0, '0000-00-00 00:00:00', 0, '3',0,0 ); </v>
      </c>
      <c r="O187" t="str">
        <f t="shared" si="10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0,0,'69', 1, 1, 2, NOW(), 'ຮັບສິນຄ້າເຂົ້າໃໝ່', 'admin',' 0',0,0,0,'', '1','1','0000-00-00','-',NOW(),'-',NOW(),'-',NOW(),'1','1','','','');</v>
      </c>
    </row>
    <row r="188" spans="1:15" ht="20.100000000000001" customHeight="1">
      <c r="A188" s="40">
        <v>187</v>
      </c>
      <c r="B188" s="108" t="s">
        <v>385</v>
      </c>
      <c r="C188" s="41" t="s">
        <v>1165</v>
      </c>
      <c r="D188" s="45" t="s">
        <v>990</v>
      </c>
      <c r="E188" s="46" t="s">
        <v>4</v>
      </c>
      <c r="F188" s="47">
        <v>0</v>
      </c>
      <c r="G188" s="47" t="s">
        <v>105</v>
      </c>
      <c r="H188" s="52">
        <v>4</v>
      </c>
      <c r="I188" s="46" t="s">
        <v>552</v>
      </c>
      <c r="J188" s="50"/>
      <c r="K188">
        <f t="shared" si="11"/>
        <v>1</v>
      </c>
      <c r="L188">
        <v>3</v>
      </c>
      <c r="M188">
        <f t="shared" si="8"/>
        <v>1</v>
      </c>
      <c r="N188" t="str">
        <f t="shared" si="9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('1','P0000187','ຂໍ້ຕໍ່ງໍ 90''  ກຽວໃນ   dn25 X R3/4  PVC - U  ສີເທົາ ','','','','', '', '','','ອັນ',1,3,2,NOW(), 0, '0000-00-00 00:00:00', 0, '3',0,0 ); </v>
      </c>
      <c r="O188" t="str">
        <f t="shared" si="10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0,0,'4', 1, 1, 2, NOW(), 'ຮັບສິນຄ້າເຂົ້າໃໝ່', 'admin',' 0',0,0,0,'', '1','1','0000-00-00','-',NOW(),'-',NOW(),'-',NOW(),'1','1','','','');</v>
      </c>
    </row>
    <row r="189" spans="1:15" ht="20.100000000000001" customHeight="1">
      <c r="A189" s="40">
        <v>188</v>
      </c>
      <c r="B189" s="108" t="s">
        <v>385</v>
      </c>
      <c r="C189" s="41" t="s">
        <v>1166</v>
      </c>
      <c r="D189" s="45" t="s">
        <v>993</v>
      </c>
      <c r="E189" s="46" t="s">
        <v>4</v>
      </c>
      <c r="F189" s="47">
        <v>0</v>
      </c>
      <c r="G189" s="47" t="s">
        <v>105</v>
      </c>
      <c r="H189" s="52">
        <v>1</v>
      </c>
      <c r="I189" s="46" t="s">
        <v>552</v>
      </c>
      <c r="J189" s="50"/>
      <c r="K189">
        <f t="shared" si="11"/>
        <v>1</v>
      </c>
      <c r="L189">
        <v>3</v>
      </c>
      <c r="M189">
        <f t="shared" si="8"/>
        <v>1</v>
      </c>
      <c r="N189" t="str">
        <f t="shared" si="9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('1','P0000188','ຂໍ້ຕໍ່ງໍ 45''  315   PVC - U   ສີເທົາ  ','','','','', '', '','','ອັນ',1,3,2,NOW(), 0, '0000-00-00 00:00:00', 0, '3',0,0 ); </v>
      </c>
      <c r="O189" t="str">
        <f t="shared" si="10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190" spans="1:15" ht="20.100000000000001" customHeight="1">
      <c r="A190" s="40">
        <v>189</v>
      </c>
      <c r="B190" s="108" t="s">
        <v>385</v>
      </c>
      <c r="C190" s="41" t="s">
        <v>1167</v>
      </c>
      <c r="D190" s="45" t="s">
        <v>994</v>
      </c>
      <c r="E190" s="46" t="s">
        <v>4</v>
      </c>
      <c r="F190" s="47">
        <v>0</v>
      </c>
      <c r="G190" s="47" t="s">
        <v>105</v>
      </c>
      <c r="H190" s="52">
        <v>1</v>
      </c>
      <c r="I190" s="46" t="s">
        <v>552</v>
      </c>
      <c r="J190" s="50"/>
      <c r="K190">
        <f t="shared" si="11"/>
        <v>1</v>
      </c>
      <c r="L190">
        <v>3</v>
      </c>
      <c r="M190">
        <f t="shared" si="8"/>
        <v>1</v>
      </c>
      <c r="N190" t="str">
        <f t="shared" si="9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('1','P0000189','ຂໍ້ຕໍ່ງໍ 45''  250   PVC - U   ສີເທົາ  ','','','','', '', '','','ອັນ',1,3,2,NOW(), 0, '0000-00-00 00:00:00', 0, '3',0,0 ); </v>
      </c>
      <c r="O190" t="str">
        <f t="shared" si="10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191" spans="1:15" ht="20.100000000000001" customHeight="1">
      <c r="A191" s="40">
        <v>190</v>
      </c>
      <c r="B191" s="108" t="s">
        <v>385</v>
      </c>
      <c r="C191" s="41" t="s">
        <v>1168</v>
      </c>
      <c r="D191" s="45" t="s">
        <v>995</v>
      </c>
      <c r="E191" s="46" t="s">
        <v>4</v>
      </c>
      <c r="F191" s="47">
        <v>0</v>
      </c>
      <c r="G191" s="47" t="s">
        <v>105</v>
      </c>
      <c r="H191" s="52">
        <v>1</v>
      </c>
      <c r="I191" s="46" t="s">
        <v>552</v>
      </c>
      <c r="J191" s="50"/>
      <c r="K191">
        <f t="shared" si="11"/>
        <v>1</v>
      </c>
      <c r="L191">
        <v>3</v>
      </c>
      <c r="M191">
        <f t="shared" si="8"/>
        <v>1</v>
      </c>
      <c r="N191" t="str">
        <f t="shared" si="9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('1','P0000190','ຂໍ້ຕໍ່ງໍ 45''  200   PVC - U   ສີເທົາ  ','','','','', '', '','','ອັນ',1,3,2,NOW(), 0, '0000-00-00 00:00:00', 0, '3',0,0 ); </v>
      </c>
      <c r="O191" t="str">
        <f t="shared" si="10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192" spans="1:15" ht="20.100000000000001" customHeight="1">
      <c r="A192" s="40">
        <v>191</v>
      </c>
      <c r="B192" s="108" t="s">
        <v>385</v>
      </c>
      <c r="C192" s="41" t="s">
        <v>1169</v>
      </c>
      <c r="D192" s="45" t="s">
        <v>996</v>
      </c>
      <c r="E192" s="46" t="s">
        <v>4</v>
      </c>
      <c r="F192" s="47">
        <v>0</v>
      </c>
      <c r="G192" s="47" t="s">
        <v>105</v>
      </c>
      <c r="H192" s="52">
        <v>4</v>
      </c>
      <c r="I192" s="46" t="s">
        <v>552</v>
      </c>
      <c r="J192" s="50"/>
      <c r="K192">
        <f t="shared" si="11"/>
        <v>1</v>
      </c>
      <c r="L192">
        <v>3</v>
      </c>
      <c r="M192">
        <f t="shared" si="8"/>
        <v>1</v>
      </c>
      <c r="N192" t="str">
        <f t="shared" si="9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('1','P0000191','ຂໍ້ຕໍ່ງໍ 45''  110   PVC - U   ສີເທົາ  ','','','','', '', '','','ອັນ',1,3,2,NOW(), 0, '0000-00-00 00:00:00', 0, '3',0,0 ); </v>
      </c>
      <c r="O192" t="str">
        <f t="shared" si="10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0,0,'4', 1, 1, 2, NOW(), 'ຮັບສິນຄ້າເຂົ້າໃໝ່', 'admin',' 0',0,0,0,'', '1','1','0000-00-00','-',NOW(),'-',NOW(),'-',NOW(),'1','1','','','');</v>
      </c>
    </row>
    <row r="193" spans="1:15" ht="20.100000000000001" customHeight="1">
      <c r="A193" s="40">
        <v>192</v>
      </c>
      <c r="B193" s="108" t="s">
        <v>385</v>
      </c>
      <c r="C193" s="41" t="s">
        <v>1170</v>
      </c>
      <c r="D193" s="45" t="s">
        <v>997</v>
      </c>
      <c r="E193" s="46" t="s">
        <v>4</v>
      </c>
      <c r="F193" s="47">
        <v>0</v>
      </c>
      <c r="G193" s="47" t="s">
        <v>105</v>
      </c>
      <c r="H193" s="52">
        <v>2</v>
      </c>
      <c r="I193" s="46" t="s">
        <v>552</v>
      </c>
      <c r="J193" s="50"/>
      <c r="K193">
        <f t="shared" si="11"/>
        <v>1</v>
      </c>
      <c r="L193">
        <v>3</v>
      </c>
      <c r="M193">
        <f t="shared" si="8"/>
        <v>1</v>
      </c>
      <c r="N193" t="str">
        <f t="shared" si="9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('1','P0000192','ຂໍ້ຕໍ່ງໍ 45''  90   PVC - U   ສີເທົາ  ','','','','', '', '','','ອັນ',1,3,2,NOW(), 0, '0000-00-00 00:00:00', 0, '3',0,0 ); </v>
      </c>
      <c r="O193" t="str">
        <f t="shared" si="10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0,0,'2', 1, 1, 2, NOW(), 'ຮັບສິນຄ້າເຂົ້າໃໝ່', 'admin',' 0',0,0,0,'', '1','1','0000-00-00','-',NOW(),'-',NOW(),'-',NOW(),'1','1','','','');</v>
      </c>
    </row>
    <row r="194" spans="1:15" ht="20.100000000000001" customHeight="1">
      <c r="A194" s="40">
        <v>193</v>
      </c>
      <c r="B194" s="108" t="s">
        <v>385</v>
      </c>
      <c r="C194" s="41" t="s">
        <v>1171</v>
      </c>
      <c r="D194" s="45" t="s">
        <v>998</v>
      </c>
      <c r="E194" s="46" t="s">
        <v>4</v>
      </c>
      <c r="F194" s="47">
        <v>0</v>
      </c>
      <c r="G194" s="47" t="s">
        <v>105</v>
      </c>
      <c r="H194" s="52">
        <v>1</v>
      </c>
      <c r="I194" s="46" t="s">
        <v>552</v>
      </c>
      <c r="J194" s="50"/>
      <c r="K194">
        <f t="shared" si="11"/>
        <v>1</v>
      </c>
      <c r="L194">
        <v>3</v>
      </c>
      <c r="M194">
        <f t="shared" si="8"/>
        <v>1</v>
      </c>
      <c r="N194" t="str">
        <f t="shared" si="9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('1','P0000193','ຂໍ້ຕໍ່ງໍ 45''  50   PVC - U   ສີເທົາ  ','','','','', '', '','','ອັນ',1,3,2,NOW(), 0, '0000-00-00 00:00:00', 0, '3',0,0 ); </v>
      </c>
      <c r="O194" t="str">
        <f t="shared" si="10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195" spans="1:15" ht="20.100000000000001" customHeight="1">
      <c r="A195" s="40">
        <v>194</v>
      </c>
      <c r="B195" s="108" t="s">
        <v>385</v>
      </c>
      <c r="C195" s="41" t="s">
        <v>1172</v>
      </c>
      <c r="D195" s="45" t="s">
        <v>999</v>
      </c>
      <c r="E195" s="46" t="s">
        <v>4</v>
      </c>
      <c r="F195" s="47">
        <v>0</v>
      </c>
      <c r="G195" s="47" t="s">
        <v>105</v>
      </c>
      <c r="H195" s="52">
        <v>19</v>
      </c>
      <c r="I195" s="46" t="s">
        <v>552</v>
      </c>
      <c r="J195" s="50"/>
      <c r="K195">
        <f t="shared" si="11"/>
        <v>1</v>
      </c>
      <c r="L195">
        <v>3</v>
      </c>
      <c r="M195">
        <f t="shared" ref="M195:M258" si="12">_xlfn.IFS(G195="ກີບ",1,G195="ບາດ",3,G195="ໂດລາ",2,TRUE,1)</f>
        <v>1</v>
      </c>
      <c r="N195" t="str">
        <f t="shared" ref="N195:N258" si="13">"INSERT INTO tb_material(info_id, mBarcode, materialName, materialRemark, materialRemark1, materialRemark2, uname1, unitQty1,uname2, unitQty2, uname3, unitQty3,status_id,user_add,date_add,user_edit,date_edit, min_stock, kf_id, ingredient, mOpenStock) " &amp; " Values ('"&amp; K195 &amp;"','"&amp; C195 &amp;"','"&amp; D195 &amp;"','','','','', '', '','','" &amp; E195 &amp;"',1,3,2,NOW(), 0, '0000-00-00 00:00:00', 0, '"&amp; L195&amp;"',0,0 ); "</f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('1','P0000194','ຂໍ້ຕໍ່ງໍ 45''  32   PVC - U   ສີເທົາ  ','','','','', '', '','','ອັນ',1,3,2,NOW(), 0, '0000-00-00 00:00:00', 0, '3',0,0 ); </v>
      </c>
      <c r="O195" t="str">
        <f t="shared" ref="O195:O258" si="14">"INSERT INTO tb_transactiond ( tranID, info_id, date_tran, materialID, unitQty1, unitQty2, unitQty3, tranType, status_id, user_add, date_add, Dremark, staffName,  pur_price, pur_tax, sale_price, receive_dis, location_addr, openID," &amp; "   dbch, exp_date,bill_no, bill_date,whouse_no, whouse_date, po_no, po_date, cur_id, lot_no, `release`, sector, po_file) " &amp; "
VALUES ('778899776655431', '"&amp;K195&amp;"', '2024-04-10', (SELECT MAX(materialID) as materialID FROM tb_material WHERE info_id= '"&amp;K195&amp;"'), 0,0,'"&amp;H195&amp;"', 1, 1, 2, NOW(), 'ຮັບສິນຄ້າເຂົ້າໃໝ່', 'admin',' "&amp;F195&amp;"',0,0,0,'', '1','1','0000-00-00','-',NOW(),'-',NOW(),'-',NOW(),'"&amp;M195&amp;"','1','','','');"</f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0,0,'19', 1, 1, 2, NOW(), 'ຮັບສິນຄ້າເຂົ້າໃໝ່', 'admin',' 0',0,0,0,'', '1','1','0000-00-00','-',NOW(),'-',NOW(),'-',NOW(),'1','1','','','');</v>
      </c>
    </row>
    <row r="196" spans="1:15" ht="20.100000000000001" customHeight="1">
      <c r="A196" s="40">
        <v>195</v>
      </c>
      <c r="B196" s="108" t="s">
        <v>385</v>
      </c>
      <c r="C196" s="41" t="s">
        <v>1173</v>
      </c>
      <c r="D196" s="45" t="s">
        <v>1011</v>
      </c>
      <c r="E196" s="46" t="s">
        <v>4</v>
      </c>
      <c r="F196" s="47">
        <v>0</v>
      </c>
      <c r="G196" s="47" t="s">
        <v>105</v>
      </c>
      <c r="H196" s="52">
        <v>7</v>
      </c>
      <c r="I196" s="46" t="s">
        <v>552</v>
      </c>
      <c r="J196" s="50"/>
      <c r="K196">
        <f t="shared" ref="K196:K259" si="15">_xlfn.IFS(I196="ສາງລາຍວັນສຳນັກງານໃຫຍ່",1,I196="ພະແນກບໍລິຫານສຳນັກງານໃຫຍ່",2,I196="ໄອເຕັກສູນວາງສະແດງສິນຄ້າ",3,I196="ໄອເຕັກ ມໍລ",4,I196="ໄອເຕັກສວນນ້ຳ",5,I196="ທົ່ງຂັນຄຳມໍລ",6,TRUE,1)</f>
        <v>1</v>
      </c>
      <c r="L196">
        <v>3</v>
      </c>
      <c r="M196">
        <f t="shared" si="12"/>
        <v>1</v>
      </c>
      <c r="N196" t="str">
        <f t="shared" si="13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('1','P0000195','ແຄ້ມຮັດແຍກທໍ່   2" X 110mm   PE - ສີດຳ   ','','','','', '', '','','ອັນ',1,3,2,NOW(), 0, '0000-00-00 00:00:00', 0, '3',0,0 ); </v>
      </c>
      <c r="O196" t="str">
        <f t="shared" si="14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0,0,'7', 1, 1, 2, NOW(), 'ຮັບສິນຄ້າເຂົ້າໃໝ່', 'admin',' 0',0,0,0,'', '1','1','0000-00-00','-',NOW(),'-',NOW(),'-',NOW(),'1','1','','','');</v>
      </c>
    </row>
    <row r="197" spans="1:15" ht="20.100000000000001" customHeight="1">
      <c r="A197" s="40">
        <v>196</v>
      </c>
      <c r="B197" s="108" t="s">
        <v>385</v>
      </c>
      <c r="C197" s="41" t="s">
        <v>1174</v>
      </c>
      <c r="D197" s="51" t="s">
        <v>572</v>
      </c>
      <c r="E197" s="50" t="s">
        <v>4</v>
      </c>
      <c r="F197" s="54">
        <v>0</v>
      </c>
      <c r="G197" s="54" t="s">
        <v>105</v>
      </c>
      <c r="H197" s="123">
        <v>11</v>
      </c>
      <c r="I197" s="50" t="s">
        <v>552</v>
      </c>
      <c r="J197" s="50"/>
      <c r="K197">
        <f t="shared" si="15"/>
        <v>1</v>
      </c>
      <c r="L197">
        <v>3</v>
      </c>
      <c r="M197">
        <f t="shared" si="12"/>
        <v>1</v>
      </c>
      <c r="N197" t="str">
        <f t="shared" si="13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('1','P0000196','ຄໍຫ່ານ  PVC  2"        8.5mm','','','','', '', '','','ອັນ',1,3,2,NOW(), 0, '0000-00-00 00:00:00', 0, '3',0,0 ); </v>
      </c>
      <c r="O197" t="str">
        <f t="shared" si="14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0,0,'11', 1, 1, 2, NOW(), 'ຮັບສິນຄ້າເຂົ້າໃໝ່', 'admin',' 0',0,0,0,'', '1','1','0000-00-00','-',NOW(),'-',NOW(),'-',NOW(),'1','1','','','');</v>
      </c>
    </row>
    <row r="198" spans="1:15" ht="20.100000000000001" customHeight="1">
      <c r="A198" s="40">
        <v>197</v>
      </c>
      <c r="B198" s="108" t="s">
        <v>385</v>
      </c>
      <c r="C198" s="41" t="s">
        <v>1175</v>
      </c>
      <c r="D198" s="16" t="s">
        <v>811</v>
      </c>
      <c r="E198" s="46" t="s">
        <v>4</v>
      </c>
      <c r="F198" s="47">
        <v>0</v>
      </c>
      <c r="G198" s="47" t="s">
        <v>105</v>
      </c>
      <c r="H198" s="52">
        <v>1</v>
      </c>
      <c r="I198" s="46" t="s">
        <v>552</v>
      </c>
      <c r="J198" s="50"/>
      <c r="K198">
        <f t="shared" si="15"/>
        <v>1</v>
      </c>
      <c r="L198">
        <v>3</v>
      </c>
      <c r="M198">
        <f t="shared" si="12"/>
        <v>1</v>
      </c>
      <c r="N198" t="str">
        <f t="shared" si="13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('1','P0000197','ຄິນເອົ້າຝາທອງເຫລືອງ  PVC  2"','','','','', '', '','','ອັນ',1,3,2,NOW(), 0, '0000-00-00 00:00:00', 0, '3',0,0 ); </v>
      </c>
      <c r="O198" t="str">
        <f t="shared" si="14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199" spans="1:15" ht="20.100000000000001" customHeight="1">
      <c r="A199" s="40">
        <v>198</v>
      </c>
      <c r="B199" s="108" t="s">
        <v>385</v>
      </c>
      <c r="C199" s="41" t="s">
        <v>1176</v>
      </c>
      <c r="D199" s="16" t="s">
        <v>812</v>
      </c>
      <c r="E199" s="4" t="s">
        <v>4</v>
      </c>
      <c r="F199" s="49">
        <v>0</v>
      </c>
      <c r="G199" s="47" t="s">
        <v>105</v>
      </c>
      <c r="H199" s="8">
        <v>42</v>
      </c>
      <c r="I199" s="163" t="s">
        <v>652</v>
      </c>
      <c r="J199" s="50"/>
      <c r="K199">
        <f t="shared" si="15"/>
        <v>1</v>
      </c>
      <c r="L199">
        <v>3</v>
      </c>
      <c r="M199">
        <f t="shared" si="12"/>
        <v>1</v>
      </c>
      <c r="N199" t="str">
        <f t="shared" si="13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('1','P0000198','ຄິນເອົ້າຝາທອງເຫລືອງ  PVC  3"','','','','', '', '','','ອັນ',1,3,2,NOW(), 0, '0000-00-00 00:00:00', 0, '3',0,0 ); </v>
      </c>
      <c r="O199" t="str">
        <f t="shared" si="14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0,0,'42', 1, 1, 2, NOW(), 'ຮັບສິນຄ້າເຂົ້າໃໝ່', 'admin',' 0',0,0,0,'', '1','1','0000-00-00','-',NOW(),'-',NOW(),'-',NOW(),'1','1','','','');</v>
      </c>
    </row>
    <row r="200" spans="1:15" ht="20.100000000000001" customHeight="1">
      <c r="A200" s="40">
        <v>199</v>
      </c>
      <c r="B200" s="108" t="s">
        <v>385</v>
      </c>
      <c r="C200" s="41" t="s">
        <v>1177</v>
      </c>
      <c r="D200" s="57" t="s">
        <v>813</v>
      </c>
      <c r="E200" s="26" t="s">
        <v>4</v>
      </c>
      <c r="F200" s="42">
        <v>0</v>
      </c>
      <c r="G200" s="43" t="s">
        <v>105</v>
      </c>
      <c r="H200" s="24">
        <v>7</v>
      </c>
      <c r="I200" s="44" t="s">
        <v>484</v>
      </c>
      <c r="J200" s="44" t="s">
        <v>546</v>
      </c>
      <c r="K200">
        <f t="shared" si="15"/>
        <v>1</v>
      </c>
      <c r="L200">
        <v>3</v>
      </c>
      <c r="M200">
        <f t="shared" si="12"/>
        <v>1</v>
      </c>
      <c r="N200" t="str">
        <f t="shared" si="13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('1','P0000199','ຄິນເອົ້າຝາທອງເຫລືອງ  PVC  4"','','','','', '', '','','ອັນ',1,3,2,NOW(), 0, '0000-00-00 00:00:00', 0, '3',0,0 ); </v>
      </c>
      <c r="O200" t="str">
        <f t="shared" si="14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0,0,'7', 1, 1, 2, NOW(), 'ຮັບສິນຄ້າເຂົ້າໃໝ່', 'admin',' 0',0,0,0,'', '1','1','0000-00-00','-',NOW(),'-',NOW(),'-',NOW(),'1','1','','','');</v>
      </c>
    </row>
    <row r="201" spans="1:15" ht="20.100000000000001" customHeight="1">
      <c r="A201" s="40">
        <v>200</v>
      </c>
      <c r="B201" s="108" t="s">
        <v>385</v>
      </c>
      <c r="C201" s="41" t="s">
        <v>1178</v>
      </c>
      <c r="D201" s="45" t="s">
        <v>793</v>
      </c>
      <c r="E201" s="46" t="s">
        <v>4</v>
      </c>
      <c r="F201" s="47">
        <v>0</v>
      </c>
      <c r="G201" s="47" t="s">
        <v>105</v>
      </c>
      <c r="H201" s="52">
        <v>12</v>
      </c>
      <c r="I201" s="46" t="s">
        <v>552</v>
      </c>
      <c r="J201" s="50"/>
      <c r="K201">
        <f t="shared" si="15"/>
        <v>1</v>
      </c>
      <c r="L201">
        <v>3</v>
      </c>
      <c r="M201">
        <f t="shared" si="12"/>
        <v>1</v>
      </c>
      <c r="N201" t="str">
        <f t="shared" si="13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('1','P0000200','ສາມທາງ  PVC  1 1/2"   8.5mm','','','','', '', '','','ອັນ',1,3,2,NOW(), 0, '0000-00-00 00:00:00', 0, '3',0,0 ); </v>
      </c>
      <c r="O201" t="str">
        <f t="shared" si="14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0,0,'12', 1, 1, 2, NOW(), 'ຮັບສິນຄ້າເຂົ້າໃໝ່', 'admin',' 0',0,0,0,'', '1','1','0000-00-00','-',NOW(),'-',NOW(),'-',NOW(),'1','1','','','');</v>
      </c>
    </row>
    <row r="202" spans="1:15" ht="20.100000000000001" customHeight="1">
      <c r="A202" s="40">
        <v>201</v>
      </c>
      <c r="B202" s="108" t="s">
        <v>385</v>
      </c>
      <c r="C202" s="41" t="s">
        <v>1179</v>
      </c>
      <c r="D202" s="45" t="s">
        <v>814</v>
      </c>
      <c r="E202" s="46" t="s">
        <v>4</v>
      </c>
      <c r="F202" s="47">
        <v>0</v>
      </c>
      <c r="G202" s="47" t="s">
        <v>105</v>
      </c>
      <c r="H202" s="52">
        <v>6</v>
      </c>
      <c r="I202" s="46" t="s">
        <v>552</v>
      </c>
      <c r="J202" s="50"/>
      <c r="K202">
        <f t="shared" si="15"/>
        <v>1</v>
      </c>
      <c r="L202">
        <v>3</v>
      </c>
      <c r="M202">
        <f t="shared" si="12"/>
        <v>1</v>
      </c>
      <c r="N202" t="str">
        <f t="shared" si="13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('1','P0000201','ສາມທາງ  PVC  2"    8.5mm','','','','', '', '','','ອັນ',1,3,2,NOW(), 0, '0000-00-00 00:00:00', 0, '3',0,0 ); </v>
      </c>
      <c r="O202" t="str">
        <f t="shared" si="14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0,0,'6', 1, 1, 2, NOW(), 'ຮັບສິນຄ້າເຂົ້າໃໝ່', 'admin',' 0',0,0,0,'', '1','1','0000-00-00','-',NOW(),'-',NOW(),'-',NOW(),'1','1','','','');</v>
      </c>
    </row>
    <row r="203" spans="1:15" ht="20.100000000000001" customHeight="1">
      <c r="A203" s="40">
        <v>202</v>
      </c>
      <c r="B203" s="108" t="s">
        <v>385</v>
      </c>
      <c r="C203" s="41" t="s">
        <v>1180</v>
      </c>
      <c r="D203" s="45" t="s">
        <v>792</v>
      </c>
      <c r="E203" s="46" t="s">
        <v>4</v>
      </c>
      <c r="F203" s="47">
        <v>0</v>
      </c>
      <c r="G203" s="47" t="s">
        <v>105</v>
      </c>
      <c r="H203" s="52">
        <v>63</v>
      </c>
      <c r="I203" s="163" t="s">
        <v>652</v>
      </c>
      <c r="J203" s="50"/>
      <c r="K203">
        <f t="shared" si="15"/>
        <v>1</v>
      </c>
      <c r="L203">
        <v>3</v>
      </c>
      <c r="M203">
        <f t="shared" si="12"/>
        <v>1</v>
      </c>
      <c r="N203" t="str">
        <f t="shared" si="13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('1','P0000202','ສາມທາງ  PVC  2 1/2"   8.5mm','','','','', '', '','','ອັນ',1,3,2,NOW(), 0, '0000-00-00 00:00:00', 0, '3',0,0 ); </v>
      </c>
      <c r="O203" t="str">
        <f t="shared" si="14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0,0,'63', 1, 1, 2, NOW(), 'ຮັບສິນຄ້າເຂົ້າໃໝ່', 'admin',' 0',0,0,0,'', '1','1','0000-00-00','-',NOW(),'-',NOW(),'-',NOW(),'1','1','','','');</v>
      </c>
    </row>
    <row r="204" spans="1:15" ht="20.100000000000001" customHeight="1">
      <c r="A204" s="40">
        <v>203</v>
      </c>
      <c r="B204" s="108" t="s">
        <v>385</v>
      </c>
      <c r="C204" s="41" t="s">
        <v>1181</v>
      </c>
      <c r="D204" s="45" t="s">
        <v>815</v>
      </c>
      <c r="E204" s="46" t="s">
        <v>4</v>
      </c>
      <c r="F204" s="47">
        <v>0</v>
      </c>
      <c r="G204" s="47" t="s">
        <v>105</v>
      </c>
      <c r="H204" s="52">
        <v>186</v>
      </c>
      <c r="I204" s="163" t="s">
        <v>652</v>
      </c>
      <c r="J204" s="50"/>
      <c r="K204">
        <f t="shared" si="15"/>
        <v>1</v>
      </c>
      <c r="L204">
        <v>3</v>
      </c>
      <c r="M204">
        <f t="shared" si="12"/>
        <v>1</v>
      </c>
      <c r="N204" t="str">
        <f t="shared" si="13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('1','P0000203','ສາມທາງ  PVC  3"   8.5mm','','','','', '', '','','ອັນ',1,3,2,NOW(), 0, '0000-00-00 00:00:00', 0, '3',0,0 ); </v>
      </c>
      <c r="O204" t="str">
        <f t="shared" si="14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0,0,'186', 1, 1, 2, NOW(), 'ຮັບສິນຄ້າເຂົ້າໃໝ່', 'admin',' 0',0,0,0,'', '1','1','0000-00-00','-',NOW(),'-',NOW(),'-',NOW(),'1','1','','','');</v>
      </c>
    </row>
    <row r="205" spans="1:15" ht="20.100000000000001" customHeight="1">
      <c r="A205" s="40">
        <v>204</v>
      </c>
      <c r="B205" s="108" t="s">
        <v>385</v>
      </c>
      <c r="C205" s="41" t="s">
        <v>1182</v>
      </c>
      <c r="D205" s="45" t="s">
        <v>816</v>
      </c>
      <c r="E205" s="46" t="s">
        <v>4</v>
      </c>
      <c r="F205" s="47">
        <v>0</v>
      </c>
      <c r="G205" s="47" t="s">
        <v>105</v>
      </c>
      <c r="H205" s="52">
        <v>142</v>
      </c>
      <c r="I205" s="163" t="s">
        <v>652</v>
      </c>
      <c r="J205" s="50"/>
      <c r="K205">
        <f t="shared" si="15"/>
        <v>1</v>
      </c>
      <c r="L205">
        <v>3</v>
      </c>
      <c r="M205">
        <f t="shared" si="12"/>
        <v>1</v>
      </c>
      <c r="N205" t="str">
        <f t="shared" si="13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('1','P0000204','ສາມທາງ  PVC  4"   8.5mm','','','','', '', '','','ອັນ',1,3,2,NOW(), 0, '0000-00-00 00:00:00', 0, '3',0,0 ); </v>
      </c>
      <c r="O205" t="str">
        <f t="shared" si="14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0,0,'142', 1, 1, 2, NOW(), 'ຮັບສິນຄ້າເຂົ້າໃໝ່', 'admin',' 0',0,0,0,'', '1','1','0000-00-00','-',NOW(),'-',NOW(),'-',NOW(),'1','1','','','');</v>
      </c>
    </row>
    <row r="206" spans="1:15" ht="20.100000000000001" customHeight="1">
      <c r="A206" s="40">
        <v>205</v>
      </c>
      <c r="B206" s="108" t="s">
        <v>385</v>
      </c>
      <c r="C206" s="41" t="s">
        <v>1183</v>
      </c>
      <c r="D206" s="45" t="s">
        <v>817</v>
      </c>
      <c r="E206" s="46" t="s">
        <v>4</v>
      </c>
      <c r="F206" s="47">
        <v>0</v>
      </c>
      <c r="G206" s="47" t="s">
        <v>105</v>
      </c>
      <c r="H206" s="52">
        <v>3</v>
      </c>
      <c r="I206" s="46" t="s">
        <v>552</v>
      </c>
      <c r="J206" s="50"/>
      <c r="K206">
        <f t="shared" si="15"/>
        <v>1</v>
      </c>
      <c r="L206">
        <v>3</v>
      </c>
      <c r="M206">
        <f t="shared" si="12"/>
        <v>1</v>
      </c>
      <c r="N206" t="str">
        <f t="shared" si="13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('1','P0000205','ສາມທາງ  PVC  5"   8.5mm','','','','', '', '','','ອັນ',1,3,2,NOW(), 0, '0000-00-00 00:00:00', 0, '3',0,0 ); </v>
      </c>
      <c r="O206" t="str">
        <f t="shared" si="14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0,0,'3', 1, 1, 2, NOW(), 'ຮັບສິນຄ້າເຂົ້າໃໝ່', 'admin',' 0',0,0,0,'', '1','1','0000-00-00','-',NOW(),'-',NOW(),'-',NOW(),'1','1','','','');</v>
      </c>
    </row>
    <row r="207" spans="1:15" ht="20.100000000000001" customHeight="1">
      <c r="A207" s="40">
        <v>206</v>
      </c>
      <c r="B207" s="108" t="s">
        <v>385</v>
      </c>
      <c r="C207" s="41" t="s">
        <v>1184</v>
      </c>
      <c r="D207" s="45" t="s">
        <v>818</v>
      </c>
      <c r="E207" s="46" t="s">
        <v>4</v>
      </c>
      <c r="F207" s="47">
        <v>0</v>
      </c>
      <c r="G207" s="47" t="s">
        <v>105</v>
      </c>
      <c r="H207" s="52">
        <v>90</v>
      </c>
      <c r="I207" s="163" t="s">
        <v>652</v>
      </c>
      <c r="J207" s="50"/>
      <c r="K207">
        <f t="shared" si="15"/>
        <v>1</v>
      </c>
      <c r="L207">
        <v>3</v>
      </c>
      <c r="M207">
        <f t="shared" si="12"/>
        <v>1</v>
      </c>
      <c r="N207" t="str">
        <f t="shared" si="13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('1','P0000206','ສາມທາງ  PVC  6"   8.5mm','','','','', '', '','','ອັນ',1,3,2,NOW(), 0, '0000-00-00 00:00:00', 0, '3',0,0 ); </v>
      </c>
      <c r="O207" t="str">
        <f t="shared" si="14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0,0,'90', 1, 1, 2, NOW(), 'ຮັບສິນຄ້າເຂົ້າໃໝ່', 'admin',' 0',0,0,0,'', '1','1','0000-00-00','-',NOW(),'-',NOW(),'-',NOW(),'1','1','','','');</v>
      </c>
    </row>
    <row r="208" spans="1:15" ht="20.100000000000001" customHeight="1">
      <c r="A208" s="40">
        <v>207</v>
      </c>
      <c r="B208" s="108" t="s">
        <v>385</v>
      </c>
      <c r="C208" s="41" t="s">
        <v>1185</v>
      </c>
      <c r="D208" s="45" t="s">
        <v>819</v>
      </c>
      <c r="E208" s="46" t="s">
        <v>4</v>
      </c>
      <c r="F208" s="47">
        <v>0</v>
      </c>
      <c r="G208" s="47" t="s">
        <v>105</v>
      </c>
      <c r="H208" s="52">
        <v>2</v>
      </c>
      <c r="I208" s="46" t="s">
        <v>552</v>
      </c>
      <c r="J208" s="50"/>
      <c r="K208">
        <f t="shared" si="15"/>
        <v>1</v>
      </c>
      <c r="L208">
        <v>3</v>
      </c>
      <c r="M208">
        <f t="shared" si="12"/>
        <v>1</v>
      </c>
      <c r="N208" t="str">
        <f t="shared" si="13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('1','P0000207','ສາມທາງ  PVC  8''   8.5mm','','','','', '', '','','ອັນ',1,3,2,NOW(), 0, '0000-00-00 00:00:00', 0, '3',0,0 ); </v>
      </c>
      <c r="O208" t="str">
        <f t="shared" si="14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0,0,'2', 1, 1, 2, NOW(), 'ຮັບສິນຄ້າເຂົ້າໃໝ່', 'admin',' 0',0,0,0,'', '1','1','0000-00-00','-',NOW(),'-',NOW(),'-',NOW(),'1','1','','','');</v>
      </c>
    </row>
    <row r="209" spans="1:15" ht="20.100000000000001" customHeight="1">
      <c r="A209" s="40">
        <v>208</v>
      </c>
      <c r="B209" s="108" t="s">
        <v>385</v>
      </c>
      <c r="C209" s="41" t="s">
        <v>1186</v>
      </c>
      <c r="D209" s="45" t="s">
        <v>797</v>
      </c>
      <c r="E209" s="46" t="s">
        <v>4</v>
      </c>
      <c r="F209" s="47">
        <v>0</v>
      </c>
      <c r="G209" s="47" t="s">
        <v>105</v>
      </c>
      <c r="H209" s="52">
        <v>203</v>
      </c>
      <c r="I209" s="163" t="s">
        <v>652</v>
      </c>
      <c r="J209" s="50"/>
      <c r="K209">
        <f t="shared" si="15"/>
        <v>1</v>
      </c>
      <c r="L209">
        <v>3</v>
      </c>
      <c r="M209">
        <f t="shared" si="12"/>
        <v>1</v>
      </c>
      <c r="N209" t="str">
        <f t="shared" si="13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('1','P0000208','ສາມທາງ  PVC   3/4"  13.5mm','','','','', '', '','','ອັນ',1,3,2,NOW(), 0, '0000-00-00 00:00:00', 0, '3',0,0 ); </v>
      </c>
      <c r="O209" t="str">
        <f t="shared" si="14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0,0,'203', 1, 1, 2, NOW(), 'ຮັບສິນຄ້າເຂົ້າໃໝ່', 'admin',' 0',0,0,0,'', '1','1','0000-00-00','-',NOW(),'-',NOW(),'-',NOW(),'1','1','','','');</v>
      </c>
    </row>
    <row r="210" spans="1:15" ht="20.100000000000001" customHeight="1">
      <c r="A210" s="40">
        <v>209</v>
      </c>
      <c r="B210" s="108" t="s">
        <v>385</v>
      </c>
      <c r="C210" s="41" t="s">
        <v>1187</v>
      </c>
      <c r="D210" s="45" t="s">
        <v>791</v>
      </c>
      <c r="E210" s="46" t="s">
        <v>4</v>
      </c>
      <c r="F210" s="47">
        <v>0</v>
      </c>
      <c r="G210" s="47" t="s">
        <v>105</v>
      </c>
      <c r="H210" s="52">
        <v>405</v>
      </c>
      <c r="I210" s="163" t="s">
        <v>652</v>
      </c>
      <c r="J210" s="50"/>
      <c r="K210">
        <f t="shared" si="15"/>
        <v>1</v>
      </c>
      <c r="L210">
        <v>3</v>
      </c>
      <c r="M210">
        <f t="shared" si="12"/>
        <v>1</v>
      </c>
      <c r="N210" t="str">
        <f t="shared" si="13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('1','P0000209','ສາມທາງ  PVC   1"    13.5mm','','','','', '', '','','ອັນ',1,3,2,NOW(), 0, '0000-00-00 00:00:00', 0, '3',0,0 ); </v>
      </c>
      <c r="O210" t="str">
        <f t="shared" si="14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0,0,'405', 1, 1, 2, NOW(), 'ຮັບສິນຄ້າເຂົ້າໃໝ່', 'admin',' 0',0,0,0,'', '1','1','0000-00-00','-',NOW(),'-',NOW(),'-',NOW(),'1','1','','','');</v>
      </c>
    </row>
    <row r="211" spans="1:15" ht="20.100000000000001" customHeight="1">
      <c r="A211" s="40">
        <v>210</v>
      </c>
      <c r="B211" s="108" t="s">
        <v>385</v>
      </c>
      <c r="C211" s="41" t="s">
        <v>1188</v>
      </c>
      <c r="D211" s="45" t="s">
        <v>795</v>
      </c>
      <c r="E211" s="46" t="s">
        <v>4</v>
      </c>
      <c r="F211" s="47">
        <v>0</v>
      </c>
      <c r="G211" s="47" t="s">
        <v>105</v>
      </c>
      <c r="H211" s="52">
        <v>2</v>
      </c>
      <c r="I211" s="46" t="s">
        <v>552</v>
      </c>
      <c r="J211" s="50"/>
      <c r="K211">
        <f t="shared" si="15"/>
        <v>1</v>
      </c>
      <c r="L211">
        <v>3</v>
      </c>
      <c r="M211">
        <f t="shared" si="12"/>
        <v>1</v>
      </c>
      <c r="N211" t="str">
        <f t="shared" si="13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('1','P0000210','ສາມທາງ  PVC   1 1/2" 13.5mm','','','','', '', '','','ອັນ',1,3,2,NOW(), 0, '0000-00-00 00:00:00', 0, '3',0,0 ); </v>
      </c>
      <c r="O211" t="str">
        <f t="shared" si="14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0,0,'2', 1, 1, 2, NOW(), 'ຮັບສິນຄ້າເຂົ້າໃໝ່', 'admin',' 0',0,0,0,'', '1','1','0000-00-00','-',NOW(),'-',NOW(),'-',NOW(),'1','1','','','');</v>
      </c>
    </row>
    <row r="212" spans="1:15" ht="20.100000000000001" customHeight="1">
      <c r="A212" s="40">
        <v>211</v>
      </c>
      <c r="B212" s="108" t="s">
        <v>385</v>
      </c>
      <c r="C212" s="41" t="s">
        <v>1189</v>
      </c>
      <c r="D212" s="45" t="s">
        <v>790</v>
      </c>
      <c r="E212" s="46" t="s">
        <v>4</v>
      </c>
      <c r="F212" s="47">
        <v>0</v>
      </c>
      <c r="G212" s="47" t="s">
        <v>105</v>
      </c>
      <c r="H212" s="52">
        <v>6</v>
      </c>
      <c r="I212" s="46" t="s">
        <v>552</v>
      </c>
      <c r="J212" s="50"/>
      <c r="K212">
        <f t="shared" si="15"/>
        <v>1</v>
      </c>
      <c r="L212">
        <v>3</v>
      </c>
      <c r="M212">
        <f t="shared" si="12"/>
        <v>1</v>
      </c>
      <c r="N212" t="str">
        <f t="shared" si="13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('1','P0000211','ສາມທາງ  PVC   2"    13.5mm','','','','', '', '','','ອັນ',1,3,2,NOW(), 0, '0000-00-00 00:00:00', 0, '3',0,0 ); </v>
      </c>
      <c r="O212" t="str">
        <f t="shared" si="14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0,0,'6', 1, 1, 2, NOW(), 'ຮັບສິນຄ້າເຂົ້າໃໝ່', 'admin',' 0',0,0,0,'', '1','1','0000-00-00','-',NOW(),'-',NOW(),'-',NOW(),'1','1','','','');</v>
      </c>
    </row>
    <row r="213" spans="1:15" ht="20.100000000000001" customHeight="1">
      <c r="A213" s="40">
        <v>212</v>
      </c>
      <c r="B213" s="108" t="s">
        <v>385</v>
      </c>
      <c r="C213" s="41" t="s">
        <v>1190</v>
      </c>
      <c r="D213" s="45" t="s">
        <v>796</v>
      </c>
      <c r="E213" s="46" t="s">
        <v>4</v>
      </c>
      <c r="F213" s="47">
        <v>0</v>
      </c>
      <c r="G213" s="47" t="s">
        <v>105</v>
      </c>
      <c r="H213" s="52">
        <v>18</v>
      </c>
      <c r="I213" s="163" t="s">
        <v>652</v>
      </c>
      <c r="J213" s="50"/>
      <c r="K213">
        <f t="shared" si="15"/>
        <v>1</v>
      </c>
      <c r="L213">
        <v>3</v>
      </c>
      <c r="M213">
        <f t="shared" si="12"/>
        <v>1</v>
      </c>
      <c r="N213" t="str">
        <f t="shared" si="13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('1','P0000212','ສາມທາງ  PVC   2 1/2" 13.5mm','','','','', '', '','','ອັນ',1,3,2,NOW(), 0, '0000-00-00 00:00:00', 0, '3',0,0 ); </v>
      </c>
      <c r="O213" t="str">
        <f t="shared" si="14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0,0,'18', 1, 1, 2, NOW(), 'ຮັບສິນຄ້າເຂົ້າໃໝ່', 'admin',' 0',0,0,0,'', '1','1','0000-00-00','-',NOW(),'-',NOW(),'-',NOW(),'1','1','','','');</v>
      </c>
    </row>
    <row r="214" spans="1:15" ht="20.100000000000001" customHeight="1">
      <c r="A214" s="40">
        <v>213</v>
      </c>
      <c r="B214" s="108" t="s">
        <v>385</v>
      </c>
      <c r="C214" s="41" t="s">
        <v>1191</v>
      </c>
      <c r="D214" s="45" t="s">
        <v>788</v>
      </c>
      <c r="E214" s="46" t="s">
        <v>4</v>
      </c>
      <c r="F214" s="47">
        <v>0</v>
      </c>
      <c r="G214" s="47" t="s">
        <v>105</v>
      </c>
      <c r="H214" s="52">
        <v>19</v>
      </c>
      <c r="I214" s="46" t="s">
        <v>552</v>
      </c>
      <c r="J214" s="50"/>
      <c r="K214">
        <f t="shared" si="15"/>
        <v>1</v>
      </c>
      <c r="L214">
        <v>3</v>
      </c>
      <c r="M214">
        <f t="shared" si="12"/>
        <v>1</v>
      </c>
      <c r="N214" t="str">
        <f t="shared" si="13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('1','P0000213','ສາມທາງ  PVC   3"    13.5mm','','','','', '', '','','ອັນ',1,3,2,NOW(), 0, '0000-00-00 00:00:00', 0, '3',0,0 ); </v>
      </c>
      <c r="O214" t="str">
        <f t="shared" si="14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0,0,'19', 1, 1, 2, NOW(), 'ຮັບສິນຄ້າເຂົ້າໃໝ່', 'admin',' 0',0,0,0,'', '1','1','0000-00-00','-',NOW(),'-',NOW(),'-',NOW(),'1','1','','','');</v>
      </c>
    </row>
    <row r="215" spans="1:15" ht="20.100000000000001" customHeight="1">
      <c r="A215" s="40">
        <v>214</v>
      </c>
      <c r="B215" s="108" t="s">
        <v>385</v>
      </c>
      <c r="C215" s="41" t="s">
        <v>1192</v>
      </c>
      <c r="D215" s="45" t="s">
        <v>789</v>
      </c>
      <c r="E215" s="46" t="s">
        <v>4</v>
      </c>
      <c r="F215" s="47">
        <v>0</v>
      </c>
      <c r="G215" s="47" t="s">
        <v>105</v>
      </c>
      <c r="H215" s="52">
        <v>29</v>
      </c>
      <c r="I215" s="46" t="s">
        <v>552</v>
      </c>
      <c r="J215" s="50"/>
      <c r="K215">
        <f t="shared" si="15"/>
        <v>1</v>
      </c>
      <c r="L215">
        <v>3</v>
      </c>
      <c r="M215">
        <f t="shared" si="12"/>
        <v>1</v>
      </c>
      <c r="N215" t="str">
        <f t="shared" si="13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('1','P0000214','ສາມທາງ  PVC   4"    13.5mm','','','','', '', '','','ອັນ',1,3,2,NOW(), 0, '0000-00-00 00:00:00', 0, '3',0,0 ); </v>
      </c>
      <c r="O215" t="str">
        <f t="shared" si="14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0,0,'29', 1, 1, 2, NOW(), 'ຮັບສິນຄ້າເຂົ້າໃໝ່', 'admin',' 0',0,0,0,'', '1','1','0000-00-00','-',NOW(),'-',NOW(),'-',NOW(),'1','1','','','');</v>
      </c>
    </row>
    <row r="216" spans="1:15" ht="20.100000000000001" customHeight="1">
      <c r="A216" s="40">
        <v>215</v>
      </c>
      <c r="B216" s="108" t="s">
        <v>385</v>
      </c>
      <c r="C216" s="41" t="s">
        <v>1193</v>
      </c>
      <c r="D216" s="45" t="s">
        <v>794</v>
      </c>
      <c r="E216" s="46" t="s">
        <v>4</v>
      </c>
      <c r="F216" s="47">
        <v>0</v>
      </c>
      <c r="G216" s="47" t="s">
        <v>105</v>
      </c>
      <c r="H216" s="52">
        <v>1</v>
      </c>
      <c r="I216" s="46" t="s">
        <v>552</v>
      </c>
      <c r="J216" s="50"/>
      <c r="K216">
        <f t="shared" si="15"/>
        <v>1</v>
      </c>
      <c r="L216">
        <v>3</v>
      </c>
      <c r="M216">
        <f t="shared" si="12"/>
        <v>1</v>
      </c>
      <c r="N216" t="str">
        <f t="shared" si="13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('1','P0000215','ສາມທາງ  PVC  12''   13.5mm','','','','', '', '','','ອັນ',1,3,2,NOW(), 0, '0000-00-00 00:00:00', 0, '3',0,0 ); </v>
      </c>
      <c r="O216" t="str">
        <f t="shared" si="14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217" spans="1:15" ht="20.100000000000001" customHeight="1">
      <c r="A217" s="40">
        <v>216</v>
      </c>
      <c r="B217" s="108" t="s">
        <v>385</v>
      </c>
      <c r="C217" s="41" t="s">
        <v>1194</v>
      </c>
      <c r="D217" s="45" t="s">
        <v>849</v>
      </c>
      <c r="E217" s="46" t="s">
        <v>4</v>
      </c>
      <c r="F217" s="47">
        <v>0</v>
      </c>
      <c r="G217" s="47" t="s">
        <v>105</v>
      </c>
      <c r="H217" s="52">
        <v>132</v>
      </c>
      <c r="I217" s="163" t="s">
        <v>652</v>
      </c>
      <c r="J217" s="50"/>
      <c r="K217">
        <f t="shared" si="15"/>
        <v>1</v>
      </c>
      <c r="L217">
        <v>3</v>
      </c>
      <c r="M217">
        <f t="shared" si="12"/>
        <v>1</v>
      </c>
      <c r="N217" t="str">
        <f t="shared" si="13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('1','P0000216','ສາມທາງ  Y  PVC  2"   8.5mm','','','','', '', '','','ອັນ',1,3,2,NOW(), 0, '0000-00-00 00:00:00', 0, '3',0,0 ); </v>
      </c>
      <c r="O217" t="str">
        <f t="shared" si="14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0,0,'132', 1, 1, 2, NOW(), 'ຮັບສິນຄ້າເຂົ້າໃໝ່', 'admin',' 0',0,0,0,'', '1','1','0000-00-00','-',NOW(),'-',NOW(),'-',NOW(),'1','1','','','');</v>
      </c>
    </row>
    <row r="218" spans="1:15" ht="20.100000000000001" customHeight="1">
      <c r="A218" s="40">
        <v>217</v>
      </c>
      <c r="B218" s="108" t="s">
        <v>385</v>
      </c>
      <c r="C218" s="41" t="s">
        <v>1195</v>
      </c>
      <c r="D218" s="45" t="s">
        <v>784</v>
      </c>
      <c r="E218" s="46" t="s">
        <v>4</v>
      </c>
      <c r="F218" s="47">
        <v>0</v>
      </c>
      <c r="G218" s="47" t="s">
        <v>105</v>
      </c>
      <c r="H218" s="52">
        <v>5</v>
      </c>
      <c r="I218" s="46" t="s">
        <v>552</v>
      </c>
      <c r="J218" s="50"/>
      <c r="K218">
        <f t="shared" si="15"/>
        <v>1</v>
      </c>
      <c r="L218">
        <v>3</v>
      </c>
      <c r="M218">
        <f t="shared" si="12"/>
        <v>1</v>
      </c>
      <c r="N218" t="str">
        <f t="shared" si="13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('1','P0000217','ສາມທາງ  Y  PVC  2 1/2"   8.5mm','','','','', '', '','','ອັນ',1,3,2,NOW(), 0, '0000-00-00 00:00:00', 0, '3',0,0 ); </v>
      </c>
      <c r="O218" t="str">
        <f t="shared" si="14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0,0,'5', 1, 1, 2, NOW(), 'ຮັບສິນຄ້າເຂົ້າໃໝ່', 'admin',' 0',0,0,0,'', '1','1','0000-00-00','-',NOW(),'-',NOW(),'-',NOW(),'1','1','','','');</v>
      </c>
    </row>
    <row r="219" spans="1:15" ht="20.100000000000001" customHeight="1">
      <c r="A219" s="40">
        <v>218</v>
      </c>
      <c r="B219" s="108" t="s">
        <v>385</v>
      </c>
      <c r="C219" s="41" t="s">
        <v>1196</v>
      </c>
      <c r="D219" s="45" t="s">
        <v>846</v>
      </c>
      <c r="E219" s="46" t="s">
        <v>4</v>
      </c>
      <c r="F219" s="47">
        <v>0</v>
      </c>
      <c r="G219" s="47" t="s">
        <v>105</v>
      </c>
      <c r="H219" s="52">
        <v>182</v>
      </c>
      <c r="I219" s="163" t="s">
        <v>652</v>
      </c>
      <c r="J219" s="50"/>
      <c r="K219">
        <f t="shared" si="15"/>
        <v>1</v>
      </c>
      <c r="L219">
        <v>3</v>
      </c>
      <c r="M219">
        <f t="shared" si="12"/>
        <v>1</v>
      </c>
      <c r="N219" t="str">
        <f t="shared" si="13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('1','P0000218','ສາມທາງ  Y  PVC  3"   8.5mm','','','','', '', '','','ອັນ',1,3,2,NOW(), 0, '0000-00-00 00:00:00', 0, '3',0,0 ); </v>
      </c>
      <c r="O219" t="str">
        <f t="shared" si="14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0,0,'182', 1, 1, 2, NOW(), 'ຮັບສິນຄ້າເຂົ້າໃໝ່', 'admin',' 0',0,0,0,'', '1','1','0000-00-00','-',NOW(),'-',NOW(),'-',NOW(),'1','1','','','');</v>
      </c>
    </row>
    <row r="220" spans="1:15" ht="20.100000000000001" customHeight="1">
      <c r="A220" s="40">
        <v>219</v>
      </c>
      <c r="B220" s="108" t="s">
        <v>385</v>
      </c>
      <c r="C220" s="41" t="s">
        <v>1197</v>
      </c>
      <c r="D220" s="45" t="s">
        <v>847</v>
      </c>
      <c r="E220" s="46" t="s">
        <v>4</v>
      </c>
      <c r="F220" s="47">
        <v>0</v>
      </c>
      <c r="G220" s="47" t="s">
        <v>105</v>
      </c>
      <c r="H220" s="52">
        <v>81</v>
      </c>
      <c r="I220" s="46" t="s">
        <v>552</v>
      </c>
      <c r="J220" s="50"/>
      <c r="K220">
        <f t="shared" si="15"/>
        <v>1</v>
      </c>
      <c r="L220">
        <v>3</v>
      </c>
      <c r="M220">
        <f t="shared" si="12"/>
        <v>1</v>
      </c>
      <c r="N220" t="str">
        <f t="shared" si="13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('1','P0000219','ສາມທາງ  Y  PVC  4"   8.5mm','','','','', '', '','','ອັນ',1,3,2,NOW(), 0, '0000-00-00 00:00:00', 0, '3',0,0 ); </v>
      </c>
      <c r="O220" t="str">
        <f t="shared" si="14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0,0,'81', 1, 1, 2, NOW(), 'ຮັບສິນຄ້າເຂົ້າໃໝ່', 'admin',' 0',0,0,0,'', '1','1','0000-00-00','-',NOW(),'-',NOW(),'-',NOW(),'1','1','','','');</v>
      </c>
    </row>
    <row r="221" spans="1:15" ht="20.100000000000001" customHeight="1">
      <c r="A221" s="40">
        <v>220</v>
      </c>
      <c r="B221" s="108" t="s">
        <v>385</v>
      </c>
      <c r="C221" s="41" t="s">
        <v>1198</v>
      </c>
      <c r="D221" s="45" t="s">
        <v>848</v>
      </c>
      <c r="E221" s="46" t="s">
        <v>4</v>
      </c>
      <c r="F221" s="47">
        <v>0</v>
      </c>
      <c r="G221" s="47" t="s">
        <v>105</v>
      </c>
      <c r="H221" s="37">
        <v>77</v>
      </c>
      <c r="I221" s="163" t="s">
        <v>652</v>
      </c>
      <c r="J221" s="50"/>
      <c r="K221">
        <f t="shared" si="15"/>
        <v>1</v>
      </c>
      <c r="L221">
        <v>3</v>
      </c>
      <c r="M221">
        <f t="shared" si="12"/>
        <v>1</v>
      </c>
      <c r="N221" t="str">
        <f t="shared" si="13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('1','P0000220','ສາມທາງ  Y  PVC  6"   8.5mm','','','','', '', '','','ອັນ',1,3,2,NOW(), 0, '0000-00-00 00:00:00', 0, '3',0,0 ); </v>
      </c>
      <c r="O221" t="str">
        <f t="shared" si="14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0,0,'77', 1, 1, 2, NOW(), 'ຮັບສິນຄ້າເຂົ້າໃໝ່', 'admin',' 0',0,0,0,'', '1','1','0000-00-00','-',NOW(),'-',NOW(),'-',NOW(),'1','1','','','');</v>
      </c>
    </row>
    <row r="222" spans="1:15" ht="20.100000000000001" customHeight="1">
      <c r="A222" s="40">
        <v>221</v>
      </c>
      <c r="B222" s="108" t="s">
        <v>385</v>
      </c>
      <c r="C222" s="41" t="s">
        <v>1199</v>
      </c>
      <c r="D222" s="45" t="s">
        <v>782</v>
      </c>
      <c r="E222" s="46" t="s">
        <v>4</v>
      </c>
      <c r="F222" s="47">
        <v>0</v>
      </c>
      <c r="G222" s="47" t="s">
        <v>105</v>
      </c>
      <c r="H222" s="37">
        <v>2</v>
      </c>
      <c r="I222" s="46" t="s">
        <v>552</v>
      </c>
      <c r="J222" s="50"/>
      <c r="K222">
        <f t="shared" si="15"/>
        <v>1</v>
      </c>
      <c r="L222">
        <v>3</v>
      </c>
      <c r="M222">
        <f t="shared" si="12"/>
        <v>1</v>
      </c>
      <c r="N222" t="str">
        <f t="shared" si="13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('1','P0000221','ສາມທາງ  Y  90''  PVC  3"  8.5mm','','','','', '', '','','ອັນ',1,3,2,NOW(), 0, '0000-00-00 00:00:00', 0, '3',0,0 ); </v>
      </c>
      <c r="O222" t="str">
        <f t="shared" si="14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0,0,'2', 1, 1, 2, NOW(), 'ຮັບສິນຄ້າເຂົ້າໃໝ່', 'admin',' 0',0,0,0,'', '1','1','0000-00-00','-',NOW(),'-',NOW(),'-',NOW(),'1','1','','','');</v>
      </c>
    </row>
    <row r="223" spans="1:15" ht="20.100000000000001" customHeight="1">
      <c r="A223" s="40">
        <v>222</v>
      </c>
      <c r="B223" s="108" t="s">
        <v>385</v>
      </c>
      <c r="C223" s="41" t="s">
        <v>1200</v>
      </c>
      <c r="D223" s="13" t="s">
        <v>857</v>
      </c>
      <c r="E223" s="4" t="s">
        <v>4</v>
      </c>
      <c r="F223" s="49">
        <v>0</v>
      </c>
      <c r="G223" s="47" t="s">
        <v>105</v>
      </c>
      <c r="H223" s="8">
        <v>7</v>
      </c>
      <c r="I223" s="39" t="s">
        <v>484</v>
      </c>
      <c r="J223" s="50"/>
      <c r="K223">
        <f t="shared" si="15"/>
        <v>1</v>
      </c>
      <c r="L223">
        <v>3</v>
      </c>
      <c r="M223">
        <f t="shared" si="12"/>
        <v>1</v>
      </c>
      <c r="N223" t="str">
        <f t="shared" si="13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('1','P0000222','ສາມທາງ  Y  90''  PVC  4"  8.5mm','','','','', '', '','','ອັນ',1,3,2,NOW(), 0, '0000-00-00 00:00:00', 0, '3',0,0 ); </v>
      </c>
      <c r="O223" t="str">
        <f t="shared" si="14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0,0,'7', 1, 1, 2, NOW(), 'ຮັບສິນຄ້າເຂົ້າໃໝ່', 'admin',' 0',0,0,0,'', '1','1','0000-00-00','-',NOW(),'-',NOW(),'-',NOW(),'1','1','','','');</v>
      </c>
    </row>
    <row r="224" spans="1:15" ht="20.100000000000001" customHeight="1">
      <c r="A224" s="40">
        <v>223</v>
      </c>
      <c r="B224" s="108" t="s">
        <v>385</v>
      </c>
      <c r="C224" s="41" t="s">
        <v>1201</v>
      </c>
      <c r="D224" s="45" t="s">
        <v>783</v>
      </c>
      <c r="E224" s="46" t="s">
        <v>4</v>
      </c>
      <c r="F224" s="47">
        <v>0</v>
      </c>
      <c r="G224" s="47" t="s">
        <v>105</v>
      </c>
      <c r="H224" s="37">
        <v>6</v>
      </c>
      <c r="I224" s="46" t="s">
        <v>552</v>
      </c>
      <c r="J224" s="50"/>
      <c r="K224">
        <f t="shared" si="15"/>
        <v>1</v>
      </c>
      <c r="L224">
        <v>3</v>
      </c>
      <c r="M224">
        <f t="shared" si="12"/>
        <v>1</v>
      </c>
      <c r="N224" t="str">
        <f t="shared" si="13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('1','P0000223','ສາມທາງ  Y  90''  PVC  6"  8.5mm','','','','', '', '','','ອັນ',1,3,2,NOW(), 0, '0000-00-00 00:00:00', 0, '3',0,0 ); </v>
      </c>
      <c r="O224" t="str">
        <f t="shared" si="14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0,0,'6', 1, 1, 2, NOW(), 'ຮັບສິນຄ້າເຂົ້າໃໝ່', 'admin',' 0',0,0,0,'', '1','1','0000-00-00','-',NOW(),'-',NOW(),'-',NOW(),'1','1','','','');</v>
      </c>
    </row>
    <row r="225" spans="1:15" ht="20.100000000000001" customHeight="1">
      <c r="A225" s="40">
        <v>224</v>
      </c>
      <c r="B225" s="108" t="s">
        <v>385</v>
      </c>
      <c r="C225" s="41" t="s">
        <v>1202</v>
      </c>
      <c r="D225" s="13" t="s">
        <v>856</v>
      </c>
      <c r="E225" s="4" t="s">
        <v>4</v>
      </c>
      <c r="F225" s="49">
        <v>0</v>
      </c>
      <c r="G225" s="47" t="s">
        <v>105</v>
      </c>
      <c r="H225" s="8">
        <v>20</v>
      </c>
      <c r="I225" s="39" t="s">
        <v>484</v>
      </c>
      <c r="J225" s="50"/>
      <c r="K225">
        <f t="shared" si="15"/>
        <v>1</v>
      </c>
      <c r="L225">
        <v>3</v>
      </c>
      <c r="M225">
        <f t="shared" si="12"/>
        <v>1</v>
      </c>
      <c r="N225" t="str">
        <f t="shared" si="13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('1','P0000224','ສາມທາງລົດ  Y  90'' PVC  3'' X  2''  8.5mm','','','','', '', '','','ອັນ',1,3,2,NOW(), 0, '0000-00-00 00:00:00', 0, '3',0,0 ); </v>
      </c>
      <c r="O225" t="str">
        <f t="shared" si="14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0,0,'20', 1, 1, 2, NOW(), 'ຮັບສິນຄ້າເຂົ້າໃໝ່', 'admin',' 0',0,0,0,'', '1','1','0000-00-00','-',NOW(),'-',NOW(),'-',NOW(),'1','1','','','');</v>
      </c>
    </row>
    <row r="226" spans="1:15" ht="20.100000000000001" customHeight="1">
      <c r="A226" s="40">
        <v>225</v>
      </c>
      <c r="B226" s="108" t="s">
        <v>385</v>
      </c>
      <c r="C226" s="41" t="s">
        <v>1203</v>
      </c>
      <c r="D226" s="45" t="s">
        <v>801</v>
      </c>
      <c r="E226" s="46" t="s">
        <v>4</v>
      </c>
      <c r="F226" s="47">
        <v>0</v>
      </c>
      <c r="G226" s="47" t="s">
        <v>105</v>
      </c>
      <c r="H226" s="37">
        <v>53</v>
      </c>
      <c r="I226" s="163" t="s">
        <v>652</v>
      </c>
      <c r="J226" s="50"/>
      <c r="K226">
        <f t="shared" si="15"/>
        <v>1</v>
      </c>
      <c r="L226">
        <v>3</v>
      </c>
      <c r="M226">
        <f t="shared" si="12"/>
        <v>1</v>
      </c>
      <c r="N226" t="str">
        <f t="shared" si="13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('1','P0000225','ສາມທາງລົດ  PVC  2'' X  1 1/2''   8.5mm','','','','', '', '','','ອັນ',1,3,2,NOW(), 0, '0000-00-00 00:00:00', 0, '3',0,0 ); </v>
      </c>
      <c r="O226" t="str">
        <f t="shared" si="14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0,0,'53', 1, 1, 2, NOW(), 'ຮັບສິນຄ້າເຂົ້າໃໝ່', 'admin',' 0',0,0,0,'', '1','1','0000-00-00','-',NOW(),'-',NOW(),'-',NOW(),'1','1','','','');</v>
      </c>
    </row>
    <row r="227" spans="1:15" ht="20.100000000000001" customHeight="1">
      <c r="A227" s="40">
        <v>226</v>
      </c>
      <c r="B227" s="108" t="s">
        <v>385</v>
      </c>
      <c r="C227" s="41" t="s">
        <v>1204</v>
      </c>
      <c r="D227" s="45" t="s">
        <v>800</v>
      </c>
      <c r="E227" s="46" t="s">
        <v>4</v>
      </c>
      <c r="F227" s="47">
        <v>0</v>
      </c>
      <c r="G227" s="47" t="s">
        <v>105</v>
      </c>
      <c r="H227" s="37">
        <v>97</v>
      </c>
      <c r="I227" s="163" t="s">
        <v>652</v>
      </c>
      <c r="J227" s="50"/>
      <c r="K227">
        <f t="shared" si="15"/>
        <v>1</v>
      </c>
      <c r="L227">
        <v>3</v>
      </c>
      <c r="M227">
        <f t="shared" si="12"/>
        <v>1</v>
      </c>
      <c r="N227" t="str">
        <f t="shared" si="13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('1','P0000226','ສາມທາງລົດ  PVC  2 1/2'' X  2''   8.5mm','','','','', '', '','','ອັນ',1,3,2,NOW(), 0, '0000-00-00 00:00:00', 0, '3',0,0 ); </v>
      </c>
      <c r="O227" t="str">
        <f t="shared" si="14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0,0,'97', 1, 1, 2, NOW(), 'ຮັບສິນຄ້າເຂົ້າໃໝ່', 'admin',' 0',0,0,0,'', '1','1','0000-00-00','-',NOW(),'-',NOW(),'-',NOW(),'1','1','','','');</v>
      </c>
    </row>
    <row r="228" spans="1:15" ht="20.100000000000001" customHeight="1">
      <c r="A228" s="40">
        <v>227</v>
      </c>
      <c r="B228" s="108" t="s">
        <v>385</v>
      </c>
      <c r="C228" s="41" t="s">
        <v>1205</v>
      </c>
      <c r="D228" s="45" t="s">
        <v>799</v>
      </c>
      <c r="E228" s="46" t="s">
        <v>4</v>
      </c>
      <c r="F228" s="47">
        <v>0</v>
      </c>
      <c r="G228" s="47" t="s">
        <v>105</v>
      </c>
      <c r="H228" s="52">
        <v>36</v>
      </c>
      <c r="I228" s="46" t="s">
        <v>552</v>
      </c>
      <c r="J228" s="50"/>
      <c r="K228">
        <f t="shared" si="15"/>
        <v>1</v>
      </c>
      <c r="L228">
        <v>3</v>
      </c>
      <c r="M228">
        <f t="shared" si="12"/>
        <v>1</v>
      </c>
      <c r="N228" t="str">
        <f t="shared" si="13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('1','P0000227','ສາມທາງລົດ  PVC  3'' X  1 1/2''   8.5mm','','','','', '', '','','ອັນ',1,3,2,NOW(), 0, '0000-00-00 00:00:00', 0, '3',0,0 ); </v>
      </c>
      <c r="O228" t="str">
        <f t="shared" si="14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0,0,'36', 1, 1, 2, NOW(), 'ຮັບສິນຄ້າເຂົ້າໃໝ່', 'admin',' 0',0,0,0,'', '1','1','0000-00-00','-',NOW(),'-',NOW(),'-',NOW(),'1','1','','','');</v>
      </c>
    </row>
    <row r="229" spans="1:15" ht="20.100000000000001" customHeight="1">
      <c r="A229" s="40">
        <v>228</v>
      </c>
      <c r="B229" s="108" t="s">
        <v>385</v>
      </c>
      <c r="C229" s="41" t="s">
        <v>1206</v>
      </c>
      <c r="D229" s="45" t="s">
        <v>806</v>
      </c>
      <c r="E229" s="46" t="s">
        <v>4</v>
      </c>
      <c r="F229" s="47">
        <v>0</v>
      </c>
      <c r="G229" s="47" t="s">
        <v>105</v>
      </c>
      <c r="H229" s="52">
        <v>366</v>
      </c>
      <c r="I229" s="163" t="s">
        <v>652</v>
      </c>
      <c r="J229" s="50"/>
      <c r="K229">
        <f t="shared" si="15"/>
        <v>1</v>
      </c>
      <c r="L229">
        <v>3</v>
      </c>
      <c r="M229">
        <f t="shared" si="12"/>
        <v>1</v>
      </c>
      <c r="N229" t="str">
        <f t="shared" si="13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('1','P0000228','ສາມທາງລົດ  PVC  3'' X  2''   8.5mm','','','','', '', '','','ອັນ',1,3,2,NOW(), 0, '0000-00-00 00:00:00', 0, '3',0,0 ); </v>
      </c>
      <c r="O229" t="str">
        <f t="shared" si="14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0,0,'366', 1, 1, 2, NOW(), 'ຮັບສິນຄ້າເຂົ້າໃໝ່', 'admin',' 0',0,0,0,'', '1','1','0000-00-00','-',NOW(),'-',NOW(),'-',NOW(),'1','1','','','');</v>
      </c>
    </row>
    <row r="230" spans="1:15" ht="20.100000000000001" customHeight="1">
      <c r="A230" s="40">
        <v>229</v>
      </c>
      <c r="B230" s="108" t="s">
        <v>385</v>
      </c>
      <c r="C230" s="41" t="s">
        <v>1207</v>
      </c>
      <c r="D230" s="45" t="s">
        <v>798</v>
      </c>
      <c r="E230" s="46" t="s">
        <v>4</v>
      </c>
      <c r="F230" s="47">
        <v>0</v>
      </c>
      <c r="G230" s="47" t="s">
        <v>105</v>
      </c>
      <c r="H230" s="52">
        <v>4</v>
      </c>
      <c r="I230" s="46" t="s">
        <v>552</v>
      </c>
      <c r="J230" s="50"/>
      <c r="K230">
        <f t="shared" si="15"/>
        <v>1</v>
      </c>
      <c r="L230">
        <v>3</v>
      </c>
      <c r="M230">
        <f t="shared" si="12"/>
        <v>1</v>
      </c>
      <c r="N230" t="str">
        <f t="shared" si="13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('1','P0000229','ສາມທາງລົດ  PVC  3'' X  2 1/2''   8.5mm','','','','', '', '','','ອັນ',1,3,2,NOW(), 0, '0000-00-00 00:00:00', 0, '3',0,0 ); </v>
      </c>
      <c r="O230" t="str">
        <f t="shared" si="14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0,0,'4', 1, 1, 2, NOW(), 'ຮັບສິນຄ້າເຂົ້າໃໝ່', 'admin',' 0',0,0,0,'', '1','1','0000-00-00','-',NOW(),'-',NOW(),'-',NOW(),'1','1','','','');</v>
      </c>
    </row>
    <row r="231" spans="1:15" ht="20.100000000000001" customHeight="1">
      <c r="A231" s="40">
        <v>230</v>
      </c>
      <c r="B231" s="108" t="s">
        <v>385</v>
      </c>
      <c r="C231" s="41" t="s">
        <v>1208</v>
      </c>
      <c r="D231" s="45" t="s">
        <v>803</v>
      </c>
      <c r="E231" s="46" t="s">
        <v>4</v>
      </c>
      <c r="F231" s="47">
        <v>0</v>
      </c>
      <c r="G231" s="47" t="s">
        <v>105</v>
      </c>
      <c r="H231" s="52">
        <v>180</v>
      </c>
      <c r="I231" s="163" t="s">
        <v>652</v>
      </c>
      <c r="J231" s="50"/>
      <c r="K231">
        <f t="shared" si="15"/>
        <v>1</v>
      </c>
      <c r="L231">
        <v>3</v>
      </c>
      <c r="M231">
        <f t="shared" si="12"/>
        <v>1</v>
      </c>
      <c r="N231" t="str">
        <f t="shared" si="13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('1','P0000230','ສາມທາງລົດ  PVC  4'' X  2''   8.5mm','','','','', '', '','','ອັນ',1,3,2,NOW(), 0, '0000-00-00 00:00:00', 0, '3',0,0 ); </v>
      </c>
      <c r="O231" t="str">
        <f t="shared" si="14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0,0,'180', 1, 1, 2, NOW(), 'ຮັບສິນຄ້າເຂົ້າໃໝ່', 'admin',' 0',0,0,0,'', '1','1','0000-00-00','-',NOW(),'-',NOW(),'-',NOW(),'1','1','','','');</v>
      </c>
    </row>
    <row r="232" spans="1:15" ht="20.100000000000001" customHeight="1">
      <c r="A232" s="40">
        <v>231</v>
      </c>
      <c r="B232" s="108" t="s">
        <v>385</v>
      </c>
      <c r="C232" s="41" t="s">
        <v>1209</v>
      </c>
      <c r="D232" s="45" t="s">
        <v>804</v>
      </c>
      <c r="E232" s="46" t="s">
        <v>4</v>
      </c>
      <c r="F232" s="47">
        <v>0</v>
      </c>
      <c r="G232" s="47" t="s">
        <v>105</v>
      </c>
      <c r="H232" s="52">
        <v>15</v>
      </c>
      <c r="I232" s="46" t="s">
        <v>552</v>
      </c>
      <c r="J232" s="50"/>
      <c r="K232">
        <f t="shared" si="15"/>
        <v>1</v>
      </c>
      <c r="L232">
        <v>3</v>
      </c>
      <c r="M232">
        <f t="shared" si="12"/>
        <v>1</v>
      </c>
      <c r="N232" t="str">
        <f t="shared" si="13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('1','P0000231','ສາມທາງລົດ  PVC  4'' X  3''   8.5mm','','','','', '', '','','ອັນ',1,3,2,NOW(), 0, '0000-00-00 00:00:00', 0, '3',0,0 ); </v>
      </c>
      <c r="O232" t="str">
        <f t="shared" si="14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0,0,'15', 1, 1, 2, NOW(), 'ຮັບສິນຄ້າເຂົ້າໃໝ່', 'admin',' 0',0,0,0,'', '1','1','0000-00-00','-',NOW(),'-',NOW(),'-',NOW(),'1','1','','','');</v>
      </c>
    </row>
    <row r="233" spans="1:15" ht="20.100000000000001" customHeight="1">
      <c r="A233" s="40">
        <v>232</v>
      </c>
      <c r="B233" s="108" t="s">
        <v>385</v>
      </c>
      <c r="C233" s="41" t="s">
        <v>1210</v>
      </c>
      <c r="D233" s="45" t="s">
        <v>805</v>
      </c>
      <c r="E233" s="46" t="s">
        <v>4</v>
      </c>
      <c r="F233" s="47">
        <v>0</v>
      </c>
      <c r="G233" s="47" t="s">
        <v>105</v>
      </c>
      <c r="H233" s="52">
        <v>5</v>
      </c>
      <c r="I233" s="46" t="s">
        <v>552</v>
      </c>
      <c r="J233" s="50"/>
      <c r="K233">
        <f t="shared" si="15"/>
        <v>1</v>
      </c>
      <c r="L233">
        <v>3</v>
      </c>
      <c r="M233">
        <f t="shared" si="12"/>
        <v>1</v>
      </c>
      <c r="N233" t="str">
        <f t="shared" si="13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('1','P0000232','ສາມທາງລົດ  PVC  5'' X  3''   8.5mm','','','','', '', '','','ອັນ',1,3,2,NOW(), 0, '0000-00-00 00:00:00', 0, '3',0,0 ); </v>
      </c>
      <c r="O233" t="str">
        <f t="shared" si="14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0,0,'5', 1, 1, 2, NOW(), 'ຮັບສິນຄ້າເຂົ້າໃໝ່', 'admin',' 0',0,0,0,'', '1','1','0000-00-00','-',NOW(),'-',NOW(),'-',NOW(),'1','1','','','');</v>
      </c>
    </row>
    <row r="234" spans="1:15" ht="20.100000000000001" customHeight="1">
      <c r="A234" s="40">
        <v>233</v>
      </c>
      <c r="B234" s="108" t="s">
        <v>385</v>
      </c>
      <c r="C234" s="41" t="s">
        <v>1211</v>
      </c>
      <c r="D234" s="45" t="s">
        <v>802</v>
      </c>
      <c r="E234" s="46" t="s">
        <v>4</v>
      </c>
      <c r="F234" s="47">
        <v>0</v>
      </c>
      <c r="G234" s="47" t="s">
        <v>105</v>
      </c>
      <c r="H234" s="52">
        <v>33</v>
      </c>
      <c r="I234" s="46" t="s">
        <v>552</v>
      </c>
      <c r="J234" s="50"/>
      <c r="K234">
        <f t="shared" si="15"/>
        <v>1</v>
      </c>
      <c r="L234">
        <v>3</v>
      </c>
      <c r="M234">
        <f t="shared" si="12"/>
        <v>1</v>
      </c>
      <c r="N234" t="str">
        <f t="shared" si="13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('1','P0000233','ສາມທາງລົດ  PVC  6'' X  2 1/2''  8.5mm','','','','', '', '','','ອັນ',1,3,2,NOW(), 0, '0000-00-00 00:00:00', 0, '3',0,0 ); </v>
      </c>
      <c r="O234" t="str">
        <f t="shared" si="14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0,0,'33', 1, 1, 2, NOW(), 'ຮັບສິນຄ້າເຂົ້າໃໝ່', 'admin',' 0',0,0,0,'', '1','1','0000-00-00','-',NOW(),'-',NOW(),'-',NOW(),'1','1','','','');</v>
      </c>
    </row>
    <row r="235" spans="1:15" ht="20.100000000000001" customHeight="1">
      <c r="A235" s="40">
        <v>234</v>
      </c>
      <c r="B235" s="108" t="s">
        <v>385</v>
      </c>
      <c r="C235" s="41" t="s">
        <v>1212</v>
      </c>
      <c r="D235" s="45" t="s">
        <v>821</v>
      </c>
      <c r="E235" s="46" t="s">
        <v>4</v>
      </c>
      <c r="F235" s="47">
        <v>0</v>
      </c>
      <c r="G235" s="47" t="s">
        <v>105</v>
      </c>
      <c r="H235" s="52">
        <v>39</v>
      </c>
      <c r="I235" s="163" t="s">
        <v>652</v>
      </c>
      <c r="J235" s="50"/>
      <c r="K235">
        <f t="shared" si="15"/>
        <v>1</v>
      </c>
      <c r="L235">
        <v>3</v>
      </c>
      <c r="M235">
        <f t="shared" si="12"/>
        <v>1</v>
      </c>
      <c r="N235" t="str">
        <f t="shared" si="13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('1','P0000234','ສາມທາງລົດ  PVC  6'' X  4''  8.5mm','','','','', '', '','','ອັນ',1,3,2,NOW(), 0, '0000-00-00 00:00:00', 0, '3',0,0 ); </v>
      </c>
      <c r="O235" t="str">
        <f t="shared" si="14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0,0,'39', 1, 1, 2, NOW(), 'ຮັບສິນຄ້າເຂົ້າໃໝ່', 'admin',' 0',0,0,0,'', '1','1','0000-00-00','-',NOW(),'-',NOW(),'-',NOW(),'1','1','','','');</v>
      </c>
    </row>
    <row r="236" spans="1:15" ht="20.100000000000001" customHeight="1">
      <c r="A236" s="40">
        <v>235</v>
      </c>
      <c r="B236" s="108" t="s">
        <v>385</v>
      </c>
      <c r="C236" s="41" t="s">
        <v>1213</v>
      </c>
      <c r="D236" s="45" t="s">
        <v>820</v>
      </c>
      <c r="E236" s="46" t="s">
        <v>4</v>
      </c>
      <c r="F236" s="47">
        <v>0</v>
      </c>
      <c r="G236" s="47" t="s">
        <v>105</v>
      </c>
      <c r="H236" s="52">
        <v>4</v>
      </c>
      <c r="I236" s="46" t="s">
        <v>552</v>
      </c>
      <c r="J236" s="50"/>
      <c r="K236">
        <f t="shared" si="15"/>
        <v>1</v>
      </c>
      <c r="L236">
        <v>3</v>
      </c>
      <c r="M236">
        <f t="shared" si="12"/>
        <v>1</v>
      </c>
      <c r="N236" t="str">
        <f t="shared" si="13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('1','P0000235','ສາມທາງລົດ  PVC  6'' X  5''  8.5mm','','','','', '', '','','ອັນ',1,3,2,NOW(), 0, '0000-00-00 00:00:00', 0, '3',0,0 ); </v>
      </c>
      <c r="O236" t="str">
        <f t="shared" si="14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0,0,'4', 1, 1, 2, NOW(), 'ຮັບສິນຄ້າເຂົ້າໃໝ່', 'admin',' 0',0,0,0,'', '1','1','0000-00-00','-',NOW(),'-',NOW(),'-',NOW(),'1','1','','','');</v>
      </c>
    </row>
    <row r="237" spans="1:15" ht="20.100000000000001" customHeight="1">
      <c r="A237" s="40">
        <v>236</v>
      </c>
      <c r="B237" s="108" t="s">
        <v>385</v>
      </c>
      <c r="C237" s="41" t="s">
        <v>1214</v>
      </c>
      <c r="D237" s="45" t="s">
        <v>785</v>
      </c>
      <c r="E237" s="46" t="s">
        <v>4</v>
      </c>
      <c r="F237" s="47">
        <v>0</v>
      </c>
      <c r="G237" s="47" t="s">
        <v>105</v>
      </c>
      <c r="H237" s="52">
        <v>3</v>
      </c>
      <c r="I237" s="46" t="s">
        <v>552</v>
      </c>
      <c r="J237" s="50"/>
      <c r="K237">
        <f t="shared" si="15"/>
        <v>1</v>
      </c>
      <c r="L237">
        <v>3</v>
      </c>
      <c r="M237">
        <f t="shared" si="12"/>
        <v>1</v>
      </c>
      <c r="N237" t="str">
        <f t="shared" si="13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('1','P0000236','ສາມທາງລົດ  PVC  8'' X 3''  8.5mm','','','','', '', '','','ອັນ',1,3,2,NOW(), 0, '0000-00-00 00:00:00', 0, '3',0,0 ); </v>
      </c>
      <c r="O237" t="str">
        <f t="shared" si="14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0,0,'3', 1, 1, 2, NOW(), 'ຮັບສິນຄ້າເຂົ້າໃໝ່', 'admin',' 0',0,0,0,'', '1','1','0000-00-00','-',NOW(),'-',NOW(),'-',NOW(),'1','1','','','');</v>
      </c>
    </row>
    <row r="238" spans="1:15" ht="20.100000000000001" customHeight="1">
      <c r="A238" s="40">
        <v>237</v>
      </c>
      <c r="B238" s="108" t="s">
        <v>385</v>
      </c>
      <c r="C238" s="41" t="s">
        <v>1215</v>
      </c>
      <c r="D238" s="45" t="s">
        <v>786</v>
      </c>
      <c r="E238" s="46" t="s">
        <v>4</v>
      </c>
      <c r="F238" s="47">
        <v>0</v>
      </c>
      <c r="G238" s="47" t="s">
        <v>105</v>
      </c>
      <c r="H238" s="52">
        <v>3</v>
      </c>
      <c r="I238" s="46" t="s">
        <v>552</v>
      </c>
      <c r="J238" s="50"/>
      <c r="K238">
        <f t="shared" si="15"/>
        <v>1</v>
      </c>
      <c r="L238">
        <v>3</v>
      </c>
      <c r="M238">
        <f t="shared" si="12"/>
        <v>1</v>
      </c>
      <c r="N238" t="str">
        <f t="shared" si="13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('1','P0000237','ສາມທາງລົດ  PVC  8'' X 5''  8.5mm','','','','', '', '','','ອັນ',1,3,2,NOW(), 0, '0000-00-00 00:00:00', 0, '3',0,0 ); </v>
      </c>
      <c r="O238" t="str">
        <f t="shared" si="14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0,0,'3', 1, 1, 2, NOW(), 'ຮັບສິນຄ້າເຂົ້າໃໝ່', 'admin',' 0',0,0,0,'', '1','1','0000-00-00','-',NOW(),'-',NOW(),'-',NOW(),'1','1','','','');</v>
      </c>
    </row>
    <row r="239" spans="1:15" ht="20.100000000000001" customHeight="1">
      <c r="A239" s="40">
        <v>238</v>
      </c>
      <c r="B239" s="108" t="s">
        <v>385</v>
      </c>
      <c r="C239" s="41" t="s">
        <v>1216</v>
      </c>
      <c r="D239" s="45" t="s">
        <v>787</v>
      </c>
      <c r="E239" s="46" t="s">
        <v>4</v>
      </c>
      <c r="F239" s="47">
        <v>0</v>
      </c>
      <c r="G239" s="47" t="s">
        <v>105</v>
      </c>
      <c r="H239" s="52">
        <v>4</v>
      </c>
      <c r="I239" s="46" t="s">
        <v>552</v>
      </c>
      <c r="J239" s="50"/>
      <c r="K239">
        <f t="shared" si="15"/>
        <v>1</v>
      </c>
      <c r="L239">
        <v>3</v>
      </c>
      <c r="M239">
        <f t="shared" si="12"/>
        <v>1</v>
      </c>
      <c r="N239" t="str">
        <f t="shared" si="13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('1','P0000238','ສາມທາງລົດ  PVC  8'' X 6''  8.5mm','','','','', '', '','','ອັນ',1,3,2,NOW(), 0, '0000-00-00 00:00:00', 0, '3',0,0 ); </v>
      </c>
      <c r="O239" t="str">
        <f t="shared" si="14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0,0,'4', 1, 1, 2, NOW(), 'ຮັບສິນຄ້າເຂົ້າໃໝ່', 'admin',' 0',0,0,0,'', '1','1','0000-00-00','-',NOW(),'-',NOW(),'-',NOW(),'1','1','','','');</v>
      </c>
    </row>
    <row r="240" spans="1:15" ht="20.100000000000001" customHeight="1">
      <c r="A240" s="40">
        <v>239</v>
      </c>
      <c r="B240" s="108" t="s">
        <v>385</v>
      </c>
      <c r="C240" s="41" t="s">
        <v>1217</v>
      </c>
      <c r="D240" s="45" t="s">
        <v>822</v>
      </c>
      <c r="E240" s="46" t="s">
        <v>4</v>
      </c>
      <c r="F240" s="47">
        <v>0</v>
      </c>
      <c r="G240" s="47" t="s">
        <v>105</v>
      </c>
      <c r="H240" s="52">
        <v>255</v>
      </c>
      <c r="I240" s="163" t="s">
        <v>652</v>
      </c>
      <c r="J240" s="50"/>
      <c r="K240">
        <f t="shared" si="15"/>
        <v>1</v>
      </c>
      <c r="L240">
        <v>3</v>
      </c>
      <c r="M240">
        <f t="shared" si="12"/>
        <v>1</v>
      </c>
      <c r="N240" t="str">
        <f t="shared" si="13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('1','P0000239','ສາມທາງລົດ  PVC  1'' X 1/2''   13.5mm','','','','', '', '','','ອັນ',1,3,2,NOW(), 0, '0000-00-00 00:00:00', 0, '3',0,0 ); </v>
      </c>
      <c r="O240" t="str">
        <f t="shared" si="14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0,0,'255', 1, 1, 2, NOW(), 'ຮັບສິນຄ້າເຂົ້າໃໝ່', 'admin',' 0',0,0,0,'', '1','1','0000-00-00','-',NOW(),'-',NOW(),'-',NOW(),'1','1','','','');</v>
      </c>
    </row>
    <row r="241" spans="1:15" ht="20.100000000000001" customHeight="1">
      <c r="A241" s="40">
        <v>240</v>
      </c>
      <c r="B241" s="108" t="s">
        <v>385</v>
      </c>
      <c r="C241" s="41" t="s">
        <v>1218</v>
      </c>
      <c r="D241" s="45" t="s">
        <v>823</v>
      </c>
      <c r="E241" s="46" t="s">
        <v>4</v>
      </c>
      <c r="F241" s="47">
        <v>0</v>
      </c>
      <c r="G241" s="47" t="s">
        <v>105</v>
      </c>
      <c r="H241" s="52">
        <v>27</v>
      </c>
      <c r="I241" s="46" t="s">
        <v>552</v>
      </c>
      <c r="J241" s="50"/>
      <c r="K241">
        <f t="shared" si="15"/>
        <v>1</v>
      </c>
      <c r="L241">
        <v>3</v>
      </c>
      <c r="M241">
        <f t="shared" si="12"/>
        <v>1</v>
      </c>
      <c r="N241" t="str">
        <f t="shared" si="13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('1','P0000240','ສາມທາງລົດ  PVC  1'' X 3/4''   13.5mm           ','','','','', '', '','','ອັນ',1,3,2,NOW(), 0, '0000-00-00 00:00:00', 0, '3',0,0 ); </v>
      </c>
      <c r="O241" t="str">
        <f t="shared" si="14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0,0,'27', 1, 1, 2, NOW(), 'ຮັບສິນຄ້າເຂົ້າໃໝ່', 'admin',' 0',0,0,0,'', '1','1','0000-00-00','-',NOW(),'-',NOW(),'-',NOW(),'1','1','','','');</v>
      </c>
    </row>
    <row r="242" spans="1:15" ht="20.100000000000001" customHeight="1">
      <c r="A242" s="40">
        <v>241</v>
      </c>
      <c r="B242" s="108" t="s">
        <v>385</v>
      </c>
      <c r="C242" s="41" t="s">
        <v>1219</v>
      </c>
      <c r="D242" s="45" t="s">
        <v>824</v>
      </c>
      <c r="E242" s="46" t="s">
        <v>4</v>
      </c>
      <c r="F242" s="47">
        <v>0</v>
      </c>
      <c r="G242" s="47" t="s">
        <v>105</v>
      </c>
      <c r="H242" s="52">
        <v>3</v>
      </c>
      <c r="I242" s="46" t="s">
        <v>552</v>
      </c>
      <c r="J242" s="50"/>
      <c r="K242">
        <f t="shared" si="15"/>
        <v>1</v>
      </c>
      <c r="L242">
        <v>3</v>
      </c>
      <c r="M242">
        <f t="shared" si="12"/>
        <v>1</v>
      </c>
      <c r="N242" t="str">
        <f t="shared" si="13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('1','P0000241','ສາມທາງລົດ  PVC  1 1/4'' X 1/2''  13.5mm           ','','','','', '', '','','ອັນ',1,3,2,NOW(), 0, '0000-00-00 00:00:00', 0, '3',0,0 ); </v>
      </c>
      <c r="O242" t="str">
        <f t="shared" si="14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0,0,'3', 1, 1, 2, NOW(), 'ຮັບສິນຄ້າເຂົ້າໃໝ່', 'admin',' 0',0,0,0,'', '1','1','0000-00-00','-',NOW(),'-',NOW(),'-',NOW(),'1','1','','','');</v>
      </c>
    </row>
    <row r="243" spans="1:15" ht="20.100000000000001" customHeight="1">
      <c r="A243" s="40">
        <v>242</v>
      </c>
      <c r="B243" s="108" t="s">
        <v>385</v>
      </c>
      <c r="C243" s="41" t="s">
        <v>1220</v>
      </c>
      <c r="D243" s="45" t="s">
        <v>825</v>
      </c>
      <c r="E243" s="46" t="s">
        <v>4</v>
      </c>
      <c r="F243" s="47">
        <v>0</v>
      </c>
      <c r="G243" s="47" t="s">
        <v>105</v>
      </c>
      <c r="H243" s="52">
        <v>5</v>
      </c>
      <c r="I243" s="46" t="s">
        <v>552</v>
      </c>
      <c r="J243" s="50"/>
      <c r="K243">
        <f t="shared" si="15"/>
        <v>1</v>
      </c>
      <c r="L243">
        <v>3</v>
      </c>
      <c r="M243">
        <f t="shared" si="12"/>
        <v>1</v>
      </c>
      <c r="N243" t="str">
        <f t="shared" si="13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('1','P0000242','ສາມທາງລົດ  PVC  1 1/2'' X 1/2''  13.5mm','','','','', '', '','','ອັນ',1,3,2,NOW(), 0, '0000-00-00 00:00:00', 0, '3',0,0 ); </v>
      </c>
      <c r="O243" t="str">
        <f t="shared" si="14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0,0,'5', 1, 1, 2, NOW(), 'ຮັບສິນຄ້າເຂົ້າໃໝ່', 'admin',' 0',0,0,0,'', '1','1','0000-00-00','-',NOW(),'-',NOW(),'-',NOW(),'1','1','','','');</v>
      </c>
    </row>
    <row r="244" spans="1:15" ht="20.100000000000001" customHeight="1">
      <c r="A244" s="40">
        <v>243</v>
      </c>
      <c r="B244" s="108" t="s">
        <v>385</v>
      </c>
      <c r="C244" s="41" t="s">
        <v>1221</v>
      </c>
      <c r="D244" s="45" t="s">
        <v>826</v>
      </c>
      <c r="E244" s="46" t="s">
        <v>4</v>
      </c>
      <c r="F244" s="47">
        <v>0</v>
      </c>
      <c r="G244" s="47" t="s">
        <v>105</v>
      </c>
      <c r="H244" s="52">
        <v>1</v>
      </c>
      <c r="I244" s="46" t="s">
        <v>552</v>
      </c>
      <c r="J244" s="50"/>
      <c r="K244">
        <f t="shared" si="15"/>
        <v>1</v>
      </c>
      <c r="L244">
        <v>3</v>
      </c>
      <c r="M244">
        <f t="shared" si="12"/>
        <v>1</v>
      </c>
      <c r="N244" t="str">
        <f t="shared" si="13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('1','P0000243','ສາມທາງລົດ  PVC  1 1/2'' X 3/4''  13.5mm','','','','', '', '','','ອັນ',1,3,2,NOW(), 0, '0000-00-00 00:00:00', 0, '3',0,0 ); </v>
      </c>
      <c r="O244" t="str">
        <f t="shared" si="14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245" spans="1:15" ht="20.100000000000001" customHeight="1">
      <c r="A245" s="40">
        <v>244</v>
      </c>
      <c r="B245" s="108" t="s">
        <v>385</v>
      </c>
      <c r="C245" s="41" t="s">
        <v>1222</v>
      </c>
      <c r="D245" s="45" t="s">
        <v>845</v>
      </c>
      <c r="E245" s="46" t="s">
        <v>4</v>
      </c>
      <c r="F245" s="47">
        <v>0</v>
      </c>
      <c r="G245" s="47" t="s">
        <v>105</v>
      </c>
      <c r="H245" s="52">
        <v>1</v>
      </c>
      <c r="I245" s="46" t="s">
        <v>552</v>
      </c>
      <c r="J245" s="50"/>
      <c r="K245">
        <f t="shared" si="15"/>
        <v>1</v>
      </c>
      <c r="L245">
        <v>3</v>
      </c>
      <c r="M245">
        <f t="shared" si="12"/>
        <v>1</v>
      </c>
      <c r="N245" t="str">
        <f t="shared" si="13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('1','P0000244','ສາມທາງລົດ  PVC  1 1/2'' X  1''  13.5mm','','','','', '', '','','ອັນ',1,3,2,NOW(), 0, '0000-00-00 00:00:00', 0, '3',0,0 ); </v>
      </c>
      <c r="O245" t="str">
        <f t="shared" si="14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246" spans="1:15" ht="20.100000000000001" customHeight="1">
      <c r="A246" s="40">
        <v>245</v>
      </c>
      <c r="B246" s="108" t="s">
        <v>385</v>
      </c>
      <c r="C246" s="41" t="s">
        <v>1223</v>
      </c>
      <c r="D246" s="45" t="s">
        <v>827</v>
      </c>
      <c r="E246" s="46" t="s">
        <v>4</v>
      </c>
      <c r="F246" s="47">
        <v>0</v>
      </c>
      <c r="G246" s="47" t="s">
        <v>105</v>
      </c>
      <c r="H246" s="52">
        <v>220</v>
      </c>
      <c r="I246" s="163" t="s">
        <v>652</v>
      </c>
      <c r="J246" s="50"/>
      <c r="K246">
        <f t="shared" si="15"/>
        <v>1</v>
      </c>
      <c r="L246">
        <v>3</v>
      </c>
      <c r="M246">
        <f t="shared" si="12"/>
        <v>1</v>
      </c>
      <c r="N246" t="str">
        <f t="shared" si="13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('1','P0000245','ສາມທາງລົດ  PVC  2'' X 1/2''   13.5mm','','','','', '', '','','ອັນ',1,3,2,NOW(), 0, '0000-00-00 00:00:00', 0, '3',0,0 ); </v>
      </c>
      <c r="O246" t="str">
        <f t="shared" si="14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0,0,'220', 1, 1, 2, NOW(), 'ຮັບສິນຄ້າເຂົ້າໃໝ່', 'admin',' 0',0,0,0,'', '1','1','0000-00-00','-',NOW(),'-',NOW(),'-',NOW(),'1','1','','','');</v>
      </c>
    </row>
    <row r="247" spans="1:15" ht="20.100000000000001" customHeight="1">
      <c r="A247" s="40">
        <v>246</v>
      </c>
      <c r="B247" s="108" t="s">
        <v>385</v>
      </c>
      <c r="C247" s="41" t="s">
        <v>1224</v>
      </c>
      <c r="D247" s="45" t="s">
        <v>828</v>
      </c>
      <c r="E247" s="46" t="s">
        <v>4</v>
      </c>
      <c r="F247" s="47">
        <v>0</v>
      </c>
      <c r="G247" s="47" t="s">
        <v>105</v>
      </c>
      <c r="H247" s="52">
        <v>108</v>
      </c>
      <c r="I247" s="163" t="s">
        <v>652</v>
      </c>
      <c r="J247" s="50"/>
      <c r="K247">
        <f t="shared" si="15"/>
        <v>1</v>
      </c>
      <c r="L247">
        <v>3</v>
      </c>
      <c r="M247">
        <f t="shared" si="12"/>
        <v>1</v>
      </c>
      <c r="N247" t="str">
        <f t="shared" si="13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('1','P0000246','ສາມທາງລົດ  PVC  2'' X 3/4''   13.5mm','','','','', '', '','','ອັນ',1,3,2,NOW(), 0, '0000-00-00 00:00:00', 0, '3',0,0 ); </v>
      </c>
      <c r="O247" t="str">
        <f t="shared" si="14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0,0,'108', 1, 1, 2, NOW(), 'ຮັບສິນຄ້າເຂົ້າໃໝ່', 'admin',' 0',0,0,0,'', '1','1','0000-00-00','-',NOW(),'-',NOW(),'-',NOW(),'1','1','','','');</v>
      </c>
    </row>
    <row r="248" spans="1:15" ht="20.100000000000001" customHeight="1">
      <c r="A248" s="40">
        <v>247</v>
      </c>
      <c r="B248" s="108" t="s">
        <v>385</v>
      </c>
      <c r="C248" s="41" t="s">
        <v>1225</v>
      </c>
      <c r="D248" s="45" t="s">
        <v>829</v>
      </c>
      <c r="E248" s="46" t="s">
        <v>4</v>
      </c>
      <c r="F248" s="47">
        <v>0</v>
      </c>
      <c r="G248" s="47" t="s">
        <v>105</v>
      </c>
      <c r="H248" s="52">
        <v>767</v>
      </c>
      <c r="I248" s="163" t="s">
        <v>652</v>
      </c>
      <c r="J248" s="50"/>
      <c r="K248">
        <f t="shared" si="15"/>
        <v>1</v>
      </c>
      <c r="L248">
        <v>3</v>
      </c>
      <c r="M248">
        <f t="shared" si="12"/>
        <v>1</v>
      </c>
      <c r="N248" t="str">
        <f t="shared" si="13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('1','P0000247','ສາມທາງລົດ  PVC  2'' X 1''      13.5mm','','','','', '', '','','ອັນ',1,3,2,NOW(), 0, '0000-00-00 00:00:00', 0, '3',0,0 ); </v>
      </c>
      <c r="O248" t="str">
        <f t="shared" si="14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0,0,'767', 1, 1, 2, NOW(), 'ຮັບສິນຄ້າເຂົ້າໃໝ່', 'admin',' 0',0,0,0,'', '1','1','0000-00-00','-',NOW(),'-',NOW(),'-',NOW(),'1','1','','','');</v>
      </c>
    </row>
    <row r="249" spans="1:15" ht="20.100000000000001" customHeight="1">
      <c r="A249" s="40">
        <v>248</v>
      </c>
      <c r="B249" s="108" t="s">
        <v>385</v>
      </c>
      <c r="C249" s="41" t="s">
        <v>1226</v>
      </c>
      <c r="D249" s="45" t="s">
        <v>844</v>
      </c>
      <c r="E249" s="46" t="s">
        <v>4</v>
      </c>
      <c r="F249" s="47">
        <v>0</v>
      </c>
      <c r="G249" s="47" t="s">
        <v>105</v>
      </c>
      <c r="H249" s="52">
        <v>7</v>
      </c>
      <c r="I249" s="46" t="s">
        <v>552</v>
      </c>
      <c r="J249" s="50"/>
      <c r="K249">
        <f t="shared" si="15"/>
        <v>1</v>
      </c>
      <c r="L249">
        <v>3</v>
      </c>
      <c r="M249">
        <f t="shared" si="12"/>
        <v>1</v>
      </c>
      <c r="N249" t="str">
        <f t="shared" si="13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('1','P0000248','ສາມທາງລົດ  PVC  2'' X 1 1/2''    13.5mm','','','','', '', '','','ອັນ',1,3,2,NOW(), 0, '0000-00-00 00:00:00', 0, '3',0,0 ); </v>
      </c>
      <c r="O249" t="str">
        <f t="shared" si="14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0,0,'7', 1, 1, 2, NOW(), 'ຮັບສິນຄ້າເຂົ້າໃໝ່', 'admin',' 0',0,0,0,'', '1','1','0000-00-00','-',NOW(),'-',NOW(),'-',NOW(),'1','1','','','');</v>
      </c>
    </row>
    <row r="250" spans="1:15" ht="20.100000000000001" customHeight="1">
      <c r="A250" s="40">
        <v>249</v>
      </c>
      <c r="B250" s="108" t="s">
        <v>385</v>
      </c>
      <c r="C250" s="41" t="s">
        <v>1227</v>
      </c>
      <c r="D250" s="45" t="s">
        <v>830</v>
      </c>
      <c r="E250" s="46" t="s">
        <v>4</v>
      </c>
      <c r="F250" s="47">
        <v>0</v>
      </c>
      <c r="G250" s="47" t="s">
        <v>105</v>
      </c>
      <c r="H250" s="52">
        <v>25</v>
      </c>
      <c r="I250" s="46" t="s">
        <v>552</v>
      </c>
      <c r="J250" s="50"/>
      <c r="K250">
        <f t="shared" si="15"/>
        <v>1</v>
      </c>
      <c r="L250">
        <v>3</v>
      </c>
      <c r="M250">
        <f t="shared" si="12"/>
        <v>1</v>
      </c>
      <c r="N250" t="str">
        <f t="shared" si="13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('1','P0000249','ສາມທາງລົດ  PVC  2 1/2'' X 1 1/2'' 13.5mm','','','','', '', '','','ອັນ',1,3,2,NOW(), 0, '0000-00-00 00:00:00', 0, '3',0,0 ); </v>
      </c>
      <c r="O250" t="str">
        <f t="shared" si="14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0,0,'25', 1, 1, 2, NOW(), 'ຮັບສິນຄ້າເຂົ້າໃໝ່', 'admin',' 0',0,0,0,'', '1','1','0000-00-00','-',NOW(),'-',NOW(),'-',NOW(),'1','1','','','');</v>
      </c>
    </row>
    <row r="251" spans="1:15" ht="20.100000000000001" customHeight="1">
      <c r="A251" s="40">
        <v>250</v>
      </c>
      <c r="B251" s="108" t="s">
        <v>385</v>
      </c>
      <c r="C251" s="41" t="s">
        <v>1228</v>
      </c>
      <c r="D251" s="45" t="s">
        <v>843</v>
      </c>
      <c r="E251" s="46" t="s">
        <v>4</v>
      </c>
      <c r="F251" s="47">
        <v>0</v>
      </c>
      <c r="G251" s="47" t="s">
        <v>105</v>
      </c>
      <c r="H251" s="52">
        <v>22</v>
      </c>
      <c r="I251" s="163" t="s">
        <v>652</v>
      </c>
      <c r="J251" s="50"/>
      <c r="K251">
        <f t="shared" si="15"/>
        <v>1</v>
      </c>
      <c r="L251">
        <v>3</v>
      </c>
      <c r="M251">
        <f t="shared" si="12"/>
        <v>1</v>
      </c>
      <c r="N251" t="str">
        <f t="shared" si="13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('1','P0000250','ສາມທາງລົດ   PVC  2 1/2'' X 2''   13.5mm','','','','', '', '','','ອັນ',1,3,2,NOW(), 0, '0000-00-00 00:00:00', 0, '3',0,0 ); </v>
      </c>
      <c r="O251" t="str">
        <f t="shared" si="14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0,0,'22', 1, 1, 2, NOW(), 'ຮັບສິນຄ້າເຂົ້າໃໝ່', 'admin',' 0',0,0,0,'', '1','1','0000-00-00','-',NOW(),'-',NOW(),'-',NOW(),'1','1','','','');</v>
      </c>
    </row>
    <row r="252" spans="1:15" ht="20.100000000000001" customHeight="1">
      <c r="A252" s="40">
        <v>251</v>
      </c>
      <c r="B252" s="108" t="s">
        <v>385</v>
      </c>
      <c r="C252" s="41" t="s">
        <v>1229</v>
      </c>
      <c r="D252" s="45" t="s">
        <v>842</v>
      </c>
      <c r="E252" s="46" t="s">
        <v>4</v>
      </c>
      <c r="F252" s="47">
        <v>0</v>
      </c>
      <c r="G252" s="47" t="s">
        <v>105</v>
      </c>
      <c r="H252" s="52">
        <v>1</v>
      </c>
      <c r="I252" s="46" t="s">
        <v>552</v>
      </c>
      <c r="J252" s="50"/>
      <c r="K252">
        <f t="shared" si="15"/>
        <v>1</v>
      </c>
      <c r="L252">
        <v>3</v>
      </c>
      <c r="M252">
        <f t="shared" si="12"/>
        <v>1</v>
      </c>
      <c r="N252" t="str">
        <f t="shared" si="13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('1','P0000251','ສາມທາງລົດ  PVC  3'' X 1''    13.5mm','','','','', '', '','','ອັນ',1,3,2,NOW(), 0, '0000-00-00 00:00:00', 0, '3',0,0 ); </v>
      </c>
      <c r="O252" t="str">
        <f t="shared" si="14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253" spans="1:15" ht="20.100000000000001" customHeight="1">
      <c r="A253" s="40">
        <v>252</v>
      </c>
      <c r="B253" s="108" t="s">
        <v>385</v>
      </c>
      <c r="C253" s="41" t="s">
        <v>1230</v>
      </c>
      <c r="D253" s="45" t="s">
        <v>841</v>
      </c>
      <c r="E253" s="46" t="s">
        <v>4</v>
      </c>
      <c r="F253" s="47">
        <v>0</v>
      </c>
      <c r="G253" s="47" t="s">
        <v>105</v>
      </c>
      <c r="H253" s="52">
        <v>2</v>
      </c>
      <c r="I253" s="46" t="s">
        <v>552</v>
      </c>
      <c r="J253" s="50"/>
      <c r="K253">
        <f t="shared" si="15"/>
        <v>1</v>
      </c>
      <c r="L253">
        <v>3</v>
      </c>
      <c r="M253">
        <f t="shared" si="12"/>
        <v>1</v>
      </c>
      <c r="N253" t="str">
        <f t="shared" si="13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('1','P0000252','ສາມທາງລົດ  PVC  3'' X 1 1/2''    13.5mm','','','','', '', '','','ອັນ',1,3,2,NOW(), 0, '0000-00-00 00:00:00', 0, '3',0,0 ); </v>
      </c>
      <c r="O253" t="str">
        <f t="shared" si="14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0,0,'2', 1, 1, 2, NOW(), 'ຮັບສິນຄ້າເຂົ້າໃໝ່', 'admin',' 0',0,0,0,'', '1','1','0000-00-00','-',NOW(),'-',NOW(),'-',NOW(),'1','1','','','');</v>
      </c>
    </row>
    <row r="254" spans="1:15" ht="20.100000000000001" customHeight="1">
      <c r="A254" s="40">
        <v>253</v>
      </c>
      <c r="B254" s="108" t="s">
        <v>385</v>
      </c>
      <c r="C254" s="41" t="s">
        <v>1231</v>
      </c>
      <c r="D254" s="45" t="s">
        <v>831</v>
      </c>
      <c r="E254" s="46" t="s">
        <v>4</v>
      </c>
      <c r="F254" s="47">
        <v>0</v>
      </c>
      <c r="G254" s="47" t="s">
        <v>105</v>
      </c>
      <c r="H254" s="52">
        <v>7</v>
      </c>
      <c r="I254" s="46" t="s">
        <v>552</v>
      </c>
      <c r="J254" s="50"/>
      <c r="K254">
        <f t="shared" si="15"/>
        <v>1</v>
      </c>
      <c r="L254">
        <v>3</v>
      </c>
      <c r="M254">
        <f t="shared" si="12"/>
        <v>1</v>
      </c>
      <c r="N254" t="str">
        <f t="shared" si="13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('1','P0000253','ສາມທາງລົດ  PVC  3'' X 2''    13.5mm','','','','', '', '','','ອັນ',1,3,2,NOW(), 0, '0000-00-00 00:00:00', 0, '3',0,0 ); </v>
      </c>
      <c r="O254" t="str">
        <f t="shared" si="14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0,0,'7', 1, 1, 2, NOW(), 'ຮັບສິນຄ້າເຂົ້າໃໝ່', 'admin',' 0',0,0,0,'', '1','1','0000-00-00','-',NOW(),'-',NOW(),'-',NOW(),'1','1','','','');</v>
      </c>
    </row>
    <row r="255" spans="1:15" ht="20.100000000000001" customHeight="1">
      <c r="A255" s="40">
        <v>254</v>
      </c>
      <c r="B255" s="108" t="s">
        <v>385</v>
      </c>
      <c r="C255" s="41" t="s">
        <v>1232</v>
      </c>
      <c r="D255" s="45" t="s">
        <v>832</v>
      </c>
      <c r="E255" s="46" t="s">
        <v>4</v>
      </c>
      <c r="F255" s="47">
        <v>0</v>
      </c>
      <c r="G255" s="47" t="s">
        <v>105</v>
      </c>
      <c r="H255" s="52">
        <v>39</v>
      </c>
      <c r="I255" s="163" t="s">
        <v>652</v>
      </c>
      <c r="J255" s="50"/>
      <c r="K255">
        <f t="shared" si="15"/>
        <v>1</v>
      </c>
      <c r="L255">
        <v>3</v>
      </c>
      <c r="M255">
        <f t="shared" si="12"/>
        <v>1</v>
      </c>
      <c r="N255" t="str">
        <f t="shared" si="13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('1','P0000254','ສາມທາງລົດ  PVC  4'' X 1''    13.5mm','','','','', '', '','','ອັນ',1,3,2,NOW(), 0, '0000-00-00 00:00:00', 0, '3',0,0 ); </v>
      </c>
      <c r="O255" t="str">
        <f t="shared" si="14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0,0,'39', 1, 1, 2, NOW(), 'ຮັບສິນຄ້າເຂົ້າໃໝ່', 'admin',' 0',0,0,0,'', '1','1','0000-00-00','-',NOW(),'-',NOW(),'-',NOW(),'1','1','','','');</v>
      </c>
    </row>
    <row r="256" spans="1:15" ht="20.100000000000001" customHeight="1">
      <c r="A256" s="40">
        <v>255</v>
      </c>
      <c r="B256" s="108" t="s">
        <v>385</v>
      </c>
      <c r="C256" s="41" t="s">
        <v>1233</v>
      </c>
      <c r="D256" s="45" t="s">
        <v>840</v>
      </c>
      <c r="E256" s="46" t="s">
        <v>4</v>
      </c>
      <c r="F256" s="47">
        <v>0</v>
      </c>
      <c r="G256" s="47" t="s">
        <v>105</v>
      </c>
      <c r="H256" s="52">
        <v>1</v>
      </c>
      <c r="I256" s="46" t="s">
        <v>552</v>
      </c>
      <c r="J256" s="50"/>
      <c r="K256">
        <f t="shared" si="15"/>
        <v>1</v>
      </c>
      <c r="L256">
        <v>3</v>
      </c>
      <c r="M256">
        <f t="shared" si="12"/>
        <v>1</v>
      </c>
      <c r="N256" t="str">
        <f t="shared" si="13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('1','P0000255','ສາມທາງລົດ  PVC  4'' X 1 1/2'' 13.5mm','','','','', '', '','','ອັນ',1,3,2,NOW(), 0, '0000-00-00 00:00:00', 0, '3',0,0 ); </v>
      </c>
      <c r="O256" t="str">
        <f t="shared" si="14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257" spans="1:15" ht="20.100000000000001" customHeight="1">
      <c r="A257" s="40">
        <v>256</v>
      </c>
      <c r="B257" s="108" t="s">
        <v>385</v>
      </c>
      <c r="C257" s="41" t="s">
        <v>1234</v>
      </c>
      <c r="D257" s="45" t="s">
        <v>839</v>
      </c>
      <c r="E257" s="46" t="s">
        <v>4</v>
      </c>
      <c r="F257" s="47">
        <v>0</v>
      </c>
      <c r="G257" s="47" t="s">
        <v>105</v>
      </c>
      <c r="H257" s="52">
        <v>14</v>
      </c>
      <c r="I257" s="46" t="s">
        <v>552</v>
      </c>
      <c r="J257" s="50"/>
      <c r="K257">
        <f t="shared" si="15"/>
        <v>1</v>
      </c>
      <c r="L257">
        <v>3</v>
      </c>
      <c r="M257">
        <f t="shared" si="12"/>
        <v>1</v>
      </c>
      <c r="N257" t="str">
        <f t="shared" si="13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('1','P0000256','ສາມທາງລົດ  PVC  4'' X 2''   13.5mm','','','','', '', '','','ອັນ',1,3,2,NOW(), 0, '0000-00-00 00:00:00', 0, '3',0,0 ); </v>
      </c>
      <c r="O257" t="str">
        <f t="shared" si="14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0,0,'14', 1, 1, 2, NOW(), 'ຮັບສິນຄ້າເຂົ້າໃໝ່', 'admin',' 0',0,0,0,'', '1','1','0000-00-00','-',NOW(),'-',NOW(),'-',NOW(),'1','1','','','');</v>
      </c>
    </row>
    <row r="258" spans="1:15" ht="20.100000000000001" customHeight="1">
      <c r="A258" s="40">
        <v>257</v>
      </c>
      <c r="B258" s="108" t="s">
        <v>385</v>
      </c>
      <c r="C258" s="41" t="s">
        <v>1235</v>
      </c>
      <c r="D258" s="45" t="s">
        <v>833</v>
      </c>
      <c r="E258" s="46" t="s">
        <v>4</v>
      </c>
      <c r="F258" s="47">
        <v>0</v>
      </c>
      <c r="G258" s="47" t="s">
        <v>105</v>
      </c>
      <c r="H258" s="52">
        <v>2</v>
      </c>
      <c r="I258" s="46" t="s">
        <v>552</v>
      </c>
      <c r="J258" s="50"/>
      <c r="K258">
        <f t="shared" si="15"/>
        <v>1</v>
      </c>
      <c r="L258">
        <v>3</v>
      </c>
      <c r="M258">
        <f t="shared" si="12"/>
        <v>1</v>
      </c>
      <c r="N258" t="str">
        <f t="shared" si="13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('1','P0000257','ສາມທາງລົດ  PVC  4'' X 3''    13.5mm','','','','', '', '','','ອັນ',1,3,2,NOW(), 0, '0000-00-00 00:00:00', 0, '3',0,0 ); </v>
      </c>
      <c r="O258" t="str">
        <f t="shared" si="14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0,0,'2', 1, 1, 2, NOW(), 'ຮັບສິນຄ້າເຂົ້າໃໝ່', 'admin',' 0',0,0,0,'', '1','1','0000-00-00','-',NOW(),'-',NOW(),'-',NOW(),'1','1','','','');</v>
      </c>
    </row>
    <row r="259" spans="1:15" ht="20.100000000000001" customHeight="1">
      <c r="A259" s="40">
        <v>258</v>
      </c>
      <c r="B259" s="108" t="s">
        <v>385</v>
      </c>
      <c r="C259" s="41" t="s">
        <v>1236</v>
      </c>
      <c r="D259" s="45" t="s">
        <v>834</v>
      </c>
      <c r="E259" s="46" t="s">
        <v>4</v>
      </c>
      <c r="F259" s="47">
        <v>0</v>
      </c>
      <c r="G259" s="47" t="s">
        <v>105</v>
      </c>
      <c r="H259" s="52">
        <v>17</v>
      </c>
      <c r="I259" s="46" t="s">
        <v>552</v>
      </c>
      <c r="J259" s="50"/>
      <c r="K259">
        <f t="shared" si="15"/>
        <v>1</v>
      </c>
      <c r="L259">
        <v>3</v>
      </c>
      <c r="M259">
        <f t="shared" ref="M259:M322" si="16">_xlfn.IFS(G259="ກີບ",1,G259="ບາດ",3,G259="ໂດລາ",2,TRUE,1)</f>
        <v>1</v>
      </c>
      <c r="N259" t="str">
        <f t="shared" ref="N259:N322" si="17">"INSERT INTO tb_material(info_id, mBarcode, materialName, materialRemark, materialRemark1, materialRemark2, uname1, unitQty1,uname2, unitQty2, uname3, unitQty3,status_id,user_add,date_add,user_edit,date_edit, min_stock, kf_id, ingredient, mOpenStock) " &amp; " Values ('"&amp; K259 &amp;"','"&amp; C259 &amp;"','"&amp; D259 &amp;"','','','','', '', '','','" &amp; E259 &amp;"',1,3,2,NOW(), 0, '0000-00-00 00:00:00', 0, '"&amp; L259&amp;"',0,0 ); "</f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('1','P0000258','ສາມທາງລົດ  PVC  5'' X 2''    13.5mm','','','','', '', '','','ອັນ',1,3,2,NOW(), 0, '0000-00-00 00:00:00', 0, '3',0,0 ); </v>
      </c>
      <c r="O259" t="str">
        <f t="shared" ref="O259:O322" si="18">"INSERT INTO tb_transactiond ( tranID, info_id, date_tran, materialID, unitQty1, unitQty2, unitQty3, tranType, status_id, user_add, date_add, Dremark, staffName,  pur_price, pur_tax, sale_price, receive_dis, location_addr, openID," &amp; "   dbch, exp_date,bill_no, bill_date,whouse_no, whouse_date, po_no, po_date, cur_id, lot_no, `release`, sector, po_file) " &amp; "
VALUES ('778899776655431', '"&amp;K259&amp;"', '2024-04-10', (SELECT MAX(materialID) as materialID FROM tb_material WHERE info_id= '"&amp;K259&amp;"'), 0,0,'"&amp;H259&amp;"', 1, 1, 2, NOW(), 'ຮັບສິນຄ້າເຂົ້າໃໝ່', 'admin',' "&amp;F259&amp;"',0,0,0,'', '1','1','0000-00-00','-',NOW(),'-',NOW(),'-',NOW(),'"&amp;M259&amp;"','1','','','');"</f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0,0,'17', 1, 1, 2, NOW(), 'ຮັບສິນຄ້າເຂົ້າໃໝ່', 'admin',' 0',0,0,0,'', '1','1','0000-00-00','-',NOW(),'-',NOW(),'-',NOW(),'1','1','','','');</v>
      </c>
    </row>
    <row r="260" spans="1:15" ht="20.100000000000001" customHeight="1">
      <c r="A260" s="40">
        <v>259</v>
      </c>
      <c r="B260" s="108" t="s">
        <v>385</v>
      </c>
      <c r="C260" s="41" t="s">
        <v>1237</v>
      </c>
      <c r="D260" s="45" t="s">
        <v>835</v>
      </c>
      <c r="E260" s="46" t="s">
        <v>4</v>
      </c>
      <c r="F260" s="47">
        <v>0</v>
      </c>
      <c r="G260" s="47" t="s">
        <v>105</v>
      </c>
      <c r="H260" s="52">
        <v>1</v>
      </c>
      <c r="I260" s="46" t="s">
        <v>552</v>
      </c>
      <c r="J260" s="50"/>
      <c r="K260">
        <f t="shared" ref="K260:K323" si="19">_xlfn.IFS(I260="ສາງລາຍວັນສຳນັກງານໃຫຍ່",1,I260="ພະແນກບໍລິຫານສຳນັກງານໃຫຍ່",2,I260="ໄອເຕັກສູນວາງສະແດງສິນຄ້າ",3,I260="ໄອເຕັກ ມໍລ",4,I260="ໄອເຕັກສວນນ້ຳ",5,I260="ທົ່ງຂັນຄຳມໍລ",6,TRUE,1)</f>
        <v>1</v>
      </c>
      <c r="L260">
        <v>3</v>
      </c>
      <c r="M260">
        <f t="shared" si="16"/>
        <v>1</v>
      </c>
      <c r="N260" t="str">
        <f t="shared" si="17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('1','P0000259','ສາມທາງລົດ  PVC  5'' X 3''    13.5mm','','','','', '', '','','ອັນ',1,3,2,NOW(), 0, '0000-00-00 00:00:00', 0, '3',0,0 ); </v>
      </c>
      <c r="O260" t="str">
        <f t="shared" si="18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261" spans="1:15" ht="20.100000000000001" customHeight="1">
      <c r="A261" s="40">
        <v>260</v>
      </c>
      <c r="B261" s="108" t="s">
        <v>385</v>
      </c>
      <c r="C261" s="41" t="s">
        <v>1238</v>
      </c>
      <c r="D261" s="45" t="s">
        <v>836</v>
      </c>
      <c r="E261" s="46" t="s">
        <v>4</v>
      </c>
      <c r="F261" s="47">
        <v>0</v>
      </c>
      <c r="G261" s="47" t="s">
        <v>105</v>
      </c>
      <c r="H261" s="52">
        <v>79</v>
      </c>
      <c r="I261" s="46" t="s">
        <v>552</v>
      </c>
      <c r="J261" s="50"/>
      <c r="K261">
        <f t="shared" si="19"/>
        <v>1</v>
      </c>
      <c r="L261">
        <v>3</v>
      </c>
      <c r="M261">
        <f t="shared" si="16"/>
        <v>1</v>
      </c>
      <c r="N261" t="str">
        <f t="shared" si="17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('1','P0000260','ສາມທາງລົດ  PVC  6'' X  2''   13.5mm','','','','', '', '','','ອັນ',1,3,2,NOW(), 0, '0000-00-00 00:00:00', 0, '3',0,0 ); </v>
      </c>
      <c r="O261" t="str">
        <f t="shared" si="18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0,0,'79', 1, 1, 2, NOW(), 'ຮັບສິນຄ້າເຂົ້າໃໝ່', 'admin',' 0',0,0,0,'', '1','1','0000-00-00','-',NOW(),'-',NOW(),'-',NOW(),'1','1','','','');</v>
      </c>
    </row>
    <row r="262" spans="1:15" ht="20.100000000000001" customHeight="1">
      <c r="A262" s="40">
        <v>261</v>
      </c>
      <c r="B262" s="108" t="s">
        <v>385</v>
      </c>
      <c r="C262" s="41" t="s">
        <v>1239</v>
      </c>
      <c r="D262" s="45" t="s">
        <v>837</v>
      </c>
      <c r="E262" s="46" t="s">
        <v>4</v>
      </c>
      <c r="F262" s="47">
        <v>0</v>
      </c>
      <c r="G262" s="47" t="s">
        <v>105</v>
      </c>
      <c r="H262" s="52">
        <v>12</v>
      </c>
      <c r="I262" s="46" t="s">
        <v>552</v>
      </c>
      <c r="J262" s="50"/>
      <c r="K262">
        <f t="shared" si="19"/>
        <v>1</v>
      </c>
      <c r="L262">
        <v>3</v>
      </c>
      <c r="M262">
        <f t="shared" si="16"/>
        <v>1</v>
      </c>
      <c r="N262" t="str">
        <f t="shared" si="17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('1','P0000261','ສາມທາງລົດ  PVC  6'' X 4''    13.5mm','','','','', '', '','','ອັນ',1,3,2,NOW(), 0, '0000-00-00 00:00:00', 0, '3',0,0 ); </v>
      </c>
      <c r="O262" t="str">
        <f t="shared" si="18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0,0,'12', 1, 1, 2, NOW(), 'ຮັບສິນຄ້າເຂົ້າໃໝ່', 'admin',' 0',0,0,0,'', '1','1','0000-00-00','-',NOW(),'-',NOW(),'-',NOW(),'1','1','','','');</v>
      </c>
    </row>
    <row r="263" spans="1:15" ht="20.100000000000001" customHeight="1">
      <c r="A263" s="40">
        <v>262</v>
      </c>
      <c r="B263" s="108" t="s">
        <v>385</v>
      </c>
      <c r="C263" s="41" t="s">
        <v>1240</v>
      </c>
      <c r="D263" s="45" t="s">
        <v>838</v>
      </c>
      <c r="E263" s="46" t="s">
        <v>4</v>
      </c>
      <c r="F263" s="47">
        <v>0</v>
      </c>
      <c r="G263" s="47" t="s">
        <v>105</v>
      </c>
      <c r="H263" s="52">
        <v>15</v>
      </c>
      <c r="I263" s="46" t="s">
        <v>552</v>
      </c>
      <c r="J263" s="50"/>
      <c r="K263">
        <f t="shared" si="19"/>
        <v>1</v>
      </c>
      <c r="L263">
        <v>3</v>
      </c>
      <c r="M263">
        <f t="shared" si="16"/>
        <v>1</v>
      </c>
      <c r="N263" t="str">
        <f t="shared" si="17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('1','P0000262','ສາມທາງລົດ  PVC  8'' X 3 1/2''  13.5mm','','','','', '', '','','ອັນ',1,3,2,NOW(), 0, '0000-00-00 00:00:00', 0, '3',0,0 ); </v>
      </c>
      <c r="O263" t="str">
        <f t="shared" si="18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0,0,'15', 1, 1, 2, NOW(), 'ຮັບສິນຄ້າເຂົ້າໃໝ່', 'admin',' 0',0,0,0,'', '1','1','0000-00-00','-',NOW(),'-',NOW(),'-',NOW(),'1','1','','','');</v>
      </c>
    </row>
    <row r="264" spans="1:15" ht="20.100000000000001" customHeight="1">
      <c r="A264" s="40">
        <v>263</v>
      </c>
      <c r="B264" s="108" t="s">
        <v>385</v>
      </c>
      <c r="C264" s="41" t="s">
        <v>1241</v>
      </c>
      <c r="D264" s="45" t="s">
        <v>852</v>
      </c>
      <c r="E264" s="46" t="s">
        <v>4</v>
      </c>
      <c r="F264" s="47">
        <v>0</v>
      </c>
      <c r="G264" s="47" t="s">
        <v>105</v>
      </c>
      <c r="H264" s="52">
        <v>321</v>
      </c>
      <c r="I264" s="163" t="s">
        <v>652</v>
      </c>
      <c r="J264" s="50"/>
      <c r="K264">
        <f t="shared" si="19"/>
        <v>1</v>
      </c>
      <c r="L264">
        <v>3</v>
      </c>
      <c r="M264">
        <f t="shared" si="16"/>
        <v>1</v>
      </c>
      <c r="N264" t="str">
        <f t="shared" si="17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('1','P0000263','ສາມທາງລົດ  Y  PVC  3'' X 2"  8.5mm','','','','', '', '','','ອັນ',1,3,2,NOW(), 0, '0000-00-00 00:00:00', 0, '3',0,0 ); </v>
      </c>
      <c r="O264" t="str">
        <f t="shared" si="18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0,0,'321', 1, 1, 2, NOW(), 'ຮັບສິນຄ້າເຂົ້າໃໝ່', 'admin',' 0',0,0,0,'', '1','1','0000-00-00','-',NOW(),'-',NOW(),'-',NOW(),'1','1','','','');</v>
      </c>
    </row>
    <row r="265" spans="1:15" ht="20.100000000000001" customHeight="1">
      <c r="A265" s="40">
        <v>264</v>
      </c>
      <c r="B265" s="108" t="s">
        <v>385</v>
      </c>
      <c r="C265" s="41" t="s">
        <v>1242</v>
      </c>
      <c r="D265" s="45" t="s">
        <v>851</v>
      </c>
      <c r="E265" s="46" t="s">
        <v>4</v>
      </c>
      <c r="F265" s="47">
        <v>0</v>
      </c>
      <c r="G265" s="47" t="s">
        <v>105</v>
      </c>
      <c r="H265" s="52">
        <v>9</v>
      </c>
      <c r="I265" s="46" t="s">
        <v>552</v>
      </c>
      <c r="J265" s="50"/>
      <c r="K265">
        <f t="shared" si="19"/>
        <v>1</v>
      </c>
      <c r="L265">
        <v>3</v>
      </c>
      <c r="M265">
        <f t="shared" si="16"/>
        <v>1</v>
      </c>
      <c r="N265" t="str">
        <f t="shared" si="17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('1','P0000264','ສາມທາງລົດ  Y  PVC  4'' X 2"  8.5mm','','','','', '', '','','ອັນ',1,3,2,NOW(), 0, '0000-00-00 00:00:00', 0, '3',0,0 ); </v>
      </c>
      <c r="O265" t="str">
        <f t="shared" si="18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0,0,'9', 1, 1, 2, NOW(), 'ຮັບສິນຄ້າເຂົ້າໃໝ່', 'admin',' 0',0,0,0,'', '1','1','0000-00-00','-',NOW(),'-',NOW(),'-',NOW(),'1','1','','','');</v>
      </c>
    </row>
    <row r="266" spans="1:15" ht="20.100000000000001" customHeight="1">
      <c r="A266" s="40">
        <v>265</v>
      </c>
      <c r="B266" s="108" t="s">
        <v>385</v>
      </c>
      <c r="C266" s="41" t="s">
        <v>1243</v>
      </c>
      <c r="D266" s="13" t="s">
        <v>850</v>
      </c>
      <c r="E266" s="4" t="s">
        <v>4</v>
      </c>
      <c r="F266" s="49">
        <v>0</v>
      </c>
      <c r="G266" s="47" t="s">
        <v>105</v>
      </c>
      <c r="H266" s="8">
        <v>6</v>
      </c>
      <c r="I266" s="39" t="s">
        <v>484</v>
      </c>
      <c r="J266" s="50"/>
      <c r="K266">
        <f t="shared" si="19"/>
        <v>1</v>
      </c>
      <c r="L266">
        <v>3</v>
      </c>
      <c r="M266">
        <f t="shared" si="16"/>
        <v>1</v>
      </c>
      <c r="N266" t="str">
        <f t="shared" si="17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('1','P0000265','ສາມທາງລົດ  Y  PVC  4'' X 3"  8.5mm','','','','', '', '','','ອັນ',1,3,2,NOW(), 0, '0000-00-00 00:00:00', 0, '3',0,0 ); </v>
      </c>
      <c r="O266" t="str">
        <f t="shared" si="18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0,0,'6', 1, 1, 2, NOW(), 'ຮັບສິນຄ້າເຂົ້າໃໝ່', 'admin',' 0',0,0,0,'', '1','1','0000-00-00','-',NOW(),'-',NOW(),'-',NOW(),'1','1','','','');</v>
      </c>
    </row>
    <row r="267" spans="1:15" ht="20.100000000000001" customHeight="1">
      <c r="A267" s="40">
        <v>266</v>
      </c>
      <c r="B267" s="108" t="s">
        <v>385</v>
      </c>
      <c r="C267" s="41" t="s">
        <v>1244</v>
      </c>
      <c r="D267" s="45" t="s">
        <v>853</v>
      </c>
      <c r="E267" s="46" t="s">
        <v>4</v>
      </c>
      <c r="F267" s="47">
        <v>0</v>
      </c>
      <c r="G267" s="47" t="s">
        <v>105</v>
      </c>
      <c r="H267" s="52">
        <v>2</v>
      </c>
      <c r="I267" s="46" t="s">
        <v>552</v>
      </c>
      <c r="J267" s="50"/>
      <c r="K267">
        <f t="shared" si="19"/>
        <v>1</v>
      </c>
      <c r="L267">
        <v>3</v>
      </c>
      <c r="M267">
        <f t="shared" si="16"/>
        <v>1</v>
      </c>
      <c r="N267" t="str">
        <f t="shared" si="17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('1','P0000266','ສາມທາງລົດ  Y  PVC  6'' X 3"  8.5mm','','','','', '', '','','ອັນ',1,3,2,NOW(), 0, '0000-00-00 00:00:00', 0, '3',0,0 ); </v>
      </c>
      <c r="O267" t="str">
        <f t="shared" si="18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0,0,'2', 1, 1, 2, NOW(), 'ຮັບສິນຄ້າເຂົ້າໃໝ່', 'admin',' 0',0,0,0,'', '1','1','0000-00-00','-',NOW(),'-',NOW(),'-',NOW(),'1','1','','','');</v>
      </c>
    </row>
    <row r="268" spans="1:15" ht="20.100000000000001" customHeight="1">
      <c r="A268" s="40">
        <v>267</v>
      </c>
      <c r="B268" s="108" t="s">
        <v>385</v>
      </c>
      <c r="C268" s="41" t="s">
        <v>1245</v>
      </c>
      <c r="D268" s="45" t="s">
        <v>854</v>
      </c>
      <c r="E268" s="46" t="s">
        <v>4</v>
      </c>
      <c r="F268" s="47">
        <v>0</v>
      </c>
      <c r="G268" s="47" t="s">
        <v>105</v>
      </c>
      <c r="H268" s="52">
        <v>34</v>
      </c>
      <c r="I268" s="163" t="s">
        <v>652</v>
      </c>
      <c r="J268" s="50"/>
      <c r="K268">
        <f t="shared" si="19"/>
        <v>1</v>
      </c>
      <c r="L268">
        <v>3</v>
      </c>
      <c r="M268">
        <f t="shared" si="16"/>
        <v>1</v>
      </c>
      <c r="N268" t="str">
        <f t="shared" si="17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('1','P0000267','ສາມທາງລົດ  Y  PVC  6'' X 4"  8.5mm','','','','', '', '','','ອັນ',1,3,2,NOW(), 0, '0000-00-00 00:00:00', 0, '3',0,0 ); </v>
      </c>
      <c r="O268" t="str">
        <f t="shared" si="18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0,0,'34', 1, 1, 2, NOW(), 'ຮັບສິນຄ້າເຂົ້າໃໝ່', 'admin',' 0',0,0,0,'', '1','1','0000-00-00','-',NOW(),'-',NOW(),'-',NOW(),'1','1','','','');</v>
      </c>
    </row>
    <row r="269" spans="1:15" ht="20.100000000000001" customHeight="1">
      <c r="A269" s="40">
        <v>268</v>
      </c>
      <c r="B269" s="108" t="s">
        <v>385</v>
      </c>
      <c r="C269" s="41" t="s">
        <v>1246</v>
      </c>
      <c r="D269" s="45" t="s">
        <v>855</v>
      </c>
      <c r="E269" s="46" t="s">
        <v>4</v>
      </c>
      <c r="F269" s="47">
        <v>0</v>
      </c>
      <c r="G269" s="47" t="s">
        <v>105</v>
      </c>
      <c r="H269" s="52">
        <v>5</v>
      </c>
      <c r="I269" s="46" t="s">
        <v>552</v>
      </c>
      <c r="J269" s="50"/>
      <c r="K269">
        <f t="shared" si="19"/>
        <v>1</v>
      </c>
      <c r="L269">
        <v>3</v>
      </c>
      <c r="M269">
        <f t="shared" si="16"/>
        <v>1</v>
      </c>
      <c r="N269" t="str">
        <f t="shared" si="17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('1','P0000268','ສາມທາງລົດ  Y  PVC  8'' X 6"  8.5mm','','','','', '', '','','ອັນ',1,3,2,NOW(), 0, '0000-00-00 00:00:00', 0, '3',0,0 ); </v>
      </c>
      <c r="O269" t="str">
        <f t="shared" si="18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0,0,'5', 1, 1, 2, NOW(), 'ຮັບສິນຄ້າເຂົ້າໃໝ່', 'admin',' 0',0,0,0,'', '1','1','0000-00-00','-',NOW(),'-',NOW(),'-',NOW(),'1','1','','','');</v>
      </c>
    </row>
    <row r="270" spans="1:15" ht="20.100000000000001" customHeight="1">
      <c r="A270" s="40">
        <v>269</v>
      </c>
      <c r="B270" s="108" t="s">
        <v>385</v>
      </c>
      <c r="C270" s="41" t="s">
        <v>1247</v>
      </c>
      <c r="D270" s="45" t="s">
        <v>689</v>
      </c>
      <c r="E270" s="46" t="s">
        <v>4</v>
      </c>
      <c r="F270" s="47">
        <v>0</v>
      </c>
      <c r="G270" s="47" t="s">
        <v>105</v>
      </c>
      <c r="H270" s="37">
        <v>2</v>
      </c>
      <c r="I270" s="46" t="s">
        <v>552</v>
      </c>
      <c r="J270" s="50"/>
      <c r="K270">
        <f t="shared" si="19"/>
        <v>1</v>
      </c>
      <c r="L270">
        <v>3</v>
      </c>
      <c r="M270">
        <f t="shared" si="16"/>
        <v>1</v>
      </c>
      <c r="N270" t="str">
        <f t="shared" si="17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('1','P0000269','ສາມທາງລົດ  Y  PVC  12'' X 6"   8.5mm','','','','', '', '','','ອັນ',1,3,2,NOW(), 0, '0000-00-00 00:00:00', 0, '3',0,0 ); </v>
      </c>
      <c r="O270" t="str">
        <f t="shared" si="18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0,0,'2', 1, 1, 2, NOW(), 'ຮັບສິນຄ້າເຂົ້າໃໝ່', 'admin',' 0',0,0,0,'', '1','1','0000-00-00','-',NOW(),'-',NOW(),'-',NOW(),'1','1','','','');</v>
      </c>
    </row>
    <row r="271" spans="1:15" ht="20.100000000000001" customHeight="1">
      <c r="A271" s="40">
        <v>270</v>
      </c>
      <c r="B271" s="108" t="s">
        <v>385</v>
      </c>
      <c r="C271" s="41" t="s">
        <v>1248</v>
      </c>
      <c r="D271" s="13" t="s">
        <v>810</v>
      </c>
      <c r="E271" s="4" t="s">
        <v>4</v>
      </c>
      <c r="F271" s="49">
        <v>0</v>
      </c>
      <c r="G271" s="47" t="s">
        <v>105</v>
      </c>
      <c r="H271" s="8">
        <v>95</v>
      </c>
      <c r="I271" s="39" t="s">
        <v>484</v>
      </c>
      <c r="J271" s="50"/>
      <c r="K271">
        <f t="shared" si="19"/>
        <v>1</v>
      </c>
      <c r="L271">
        <v>3</v>
      </c>
      <c r="M271">
        <f t="shared" si="16"/>
        <v>1</v>
      </c>
      <c r="N271" t="str">
        <f t="shared" si="17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('1','P0000270','ສາມທາງ  PVC-U   50    ສີຂາວ','','','','', '', '','','ອັນ',1,3,2,NOW(), 0, '0000-00-00 00:00:00', 0, '3',0,0 ); </v>
      </c>
      <c r="O271" t="str">
        <f t="shared" si="18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0,0,'95', 1, 1, 2, NOW(), 'ຮັບສິນຄ້າເຂົ້າໃໝ່', 'admin',' 0',0,0,0,'', '1','1','0000-00-00','-',NOW(),'-',NOW(),'-',NOW(),'1','1','','','');</v>
      </c>
    </row>
    <row r="272" spans="1:15" ht="20.100000000000001" customHeight="1">
      <c r="A272" s="40">
        <v>271</v>
      </c>
      <c r="B272" s="108" t="s">
        <v>385</v>
      </c>
      <c r="C272" s="41" t="s">
        <v>1249</v>
      </c>
      <c r="D272" s="13" t="s">
        <v>809</v>
      </c>
      <c r="E272" s="4" t="s">
        <v>4</v>
      </c>
      <c r="F272" s="49">
        <v>0</v>
      </c>
      <c r="G272" s="47" t="s">
        <v>105</v>
      </c>
      <c r="H272" s="8">
        <v>27</v>
      </c>
      <c r="I272" s="39" t="s">
        <v>484</v>
      </c>
      <c r="J272" s="50"/>
      <c r="K272">
        <f t="shared" si="19"/>
        <v>1</v>
      </c>
      <c r="L272">
        <v>3</v>
      </c>
      <c r="M272">
        <f t="shared" si="16"/>
        <v>1</v>
      </c>
      <c r="N272" t="str">
        <f t="shared" si="17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('1','P0000271','ສາມທາງ  PVC-U   75    ສີຂາວ','','','','', '', '','','ອັນ',1,3,2,NOW(), 0, '0000-00-00 00:00:00', 0, '3',0,0 ); </v>
      </c>
      <c r="O272" t="str">
        <f t="shared" si="18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0,0,'27', 1, 1, 2, NOW(), 'ຮັບສິນຄ້າເຂົ້າໃໝ່', 'admin',' 0',0,0,0,'', '1','1','0000-00-00','-',NOW(),'-',NOW(),'-',NOW(),'1','1','','','');</v>
      </c>
    </row>
    <row r="273" spans="1:15" ht="20.100000000000001" customHeight="1">
      <c r="A273" s="40">
        <v>272</v>
      </c>
      <c r="B273" s="108" t="s">
        <v>385</v>
      </c>
      <c r="C273" s="41" t="s">
        <v>1250</v>
      </c>
      <c r="D273" s="13" t="s">
        <v>808</v>
      </c>
      <c r="E273" s="4" t="s">
        <v>4</v>
      </c>
      <c r="F273" s="49">
        <v>0</v>
      </c>
      <c r="G273" s="47" t="s">
        <v>105</v>
      </c>
      <c r="H273" s="8">
        <v>38</v>
      </c>
      <c r="I273" s="163" t="s">
        <v>652</v>
      </c>
      <c r="J273" s="50"/>
      <c r="K273">
        <f t="shared" si="19"/>
        <v>1</v>
      </c>
      <c r="L273">
        <v>3</v>
      </c>
      <c r="M273">
        <f t="shared" si="16"/>
        <v>1</v>
      </c>
      <c r="N273" t="str">
        <f t="shared" si="17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('1','P0000272','ສາມທາງ  PVC-U   90    ສີຂາວ','','','','', '', '','','ອັນ',1,3,2,NOW(), 0, '0000-00-00 00:00:00', 0, '3',0,0 ); </v>
      </c>
      <c r="O273" t="str">
        <f t="shared" si="18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0,0,'38', 1, 1, 2, NOW(), 'ຮັບສິນຄ້າເຂົ້າໃໝ່', 'admin',' 0',0,0,0,'', '1','1','0000-00-00','-',NOW(),'-',NOW(),'-',NOW(),'1','1','','','');</v>
      </c>
    </row>
    <row r="274" spans="1:15" ht="20.100000000000001" customHeight="1">
      <c r="A274" s="40">
        <v>273</v>
      </c>
      <c r="B274" s="108" t="s">
        <v>385</v>
      </c>
      <c r="C274" s="41" t="s">
        <v>1251</v>
      </c>
      <c r="D274" s="13" t="s">
        <v>807</v>
      </c>
      <c r="E274" s="4" t="s">
        <v>4</v>
      </c>
      <c r="F274" s="49">
        <v>0</v>
      </c>
      <c r="G274" s="47" t="s">
        <v>105</v>
      </c>
      <c r="H274" s="8">
        <v>34</v>
      </c>
      <c r="I274" s="39" t="s">
        <v>484</v>
      </c>
      <c r="J274" s="50"/>
      <c r="K274">
        <f t="shared" si="19"/>
        <v>1</v>
      </c>
      <c r="L274">
        <v>3</v>
      </c>
      <c r="M274">
        <f t="shared" si="16"/>
        <v>1</v>
      </c>
      <c r="N274" t="str">
        <f t="shared" si="17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('1','P0000273','ສາມທາງ  PVC-U  160   ສີຂາວ','','','','', '', '','','ອັນ',1,3,2,NOW(), 0, '0000-00-00 00:00:00', 0, '3',0,0 ); </v>
      </c>
      <c r="O274" t="str">
        <f t="shared" si="18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0,0,'34', 1, 1, 2, NOW(), 'ຮັບສິນຄ້າເຂົ້າໃໝ່', 'admin',' 0',0,0,0,'', '1','1','0000-00-00','-',NOW(),'-',NOW(),'-',NOW(),'1','1','','','');</v>
      </c>
    </row>
    <row r="275" spans="1:15" ht="20.100000000000001" customHeight="1">
      <c r="A275" s="40">
        <v>274</v>
      </c>
      <c r="B275" s="108" t="s">
        <v>385</v>
      </c>
      <c r="C275" s="41" t="s">
        <v>1252</v>
      </c>
      <c r="D275" s="13" t="s">
        <v>474</v>
      </c>
      <c r="E275" s="4" t="s">
        <v>4</v>
      </c>
      <c r="F275" s="49">
        <v>0</v>
      </c>
      <c r="G275" s="47" t="s">
        <v>105</v>
      </c>
      <c r="H275" s="8">
        <v>3</v>
      </c>
      <c r="I275" s="39" t="s">
        <v>484</v>
      </c>
      <c r="J275" s="50"/>
      <c r="K275">
        <f t="shared" si="19"/>
        <v>1</v>
      </c>
      <c r="L275">
        <v>3</v>
      </c>
      <c r="M275">
        <f t="shared" si="16"/>
        <v>1</v>
      </c>
      <c r="N275" t="str">
        <f t="shared" si="17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('1','P0000274','ສາມທາງລົດ PVC-U    75 X 50  ສີຂາວ','','','','', '', '','','ອັນ',1,3,2,NOW(), 0, '0000-00-00 00:00:00', 0, '3',0,0 ); </v>
      </c>
      <c r="O275" t="str">
        <f t="shared" si="18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0,0,'3', 1, 1, 2, NOW(), 'ຮັບສິນຄ້າເຂົ້າໃໝ່', 'admin',' 0',0,0,0,'', '1','1','0000-00-00','-',NOW(),'-',NOW(),'-',NOW(),'1','1','','','');</v>
      </c>
    </row>
    <row r="276" spans="1:15" ht="20.100000000000001" customHeight="1">
      <c r="A276" s="40">
        <v>275</v>
      </c>
      <c r="B276" s="108" t="s">
        <v>385</v>
      </c>
      <c r="C276" s="41" t="s">
        <v>1253</v>
      </c>
      <c r="D276" s="13" t="s">
        <v>375</v>
      </c>
      <c r="E276" s="4" t="s">
        <v>4</v>
      </c>
      <c r="F276" s="49">
        <v>0</v>
      </c>
      <c r="G276" s="47" t="s">
        <v>105</v>
      </c>
      <c r="H276" s="8">
        <v>6</v>
      </c>
      <c r="I276" s="39" t="s">
        <v>484</v>
      </c>
      <c r="J276" s="50"/>
      <c r="K276">
        <f t="shared" si="19"/>
        <v>1</v>
      </c>
      <c r="L276">
        <v>3</v>
      </c>
      <c r="M276">
        <f t="shared" si="16"/>
        <v>1</v>
      </c>
      <c r="N276" t="str">
        <f t="shared" si="17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('1','P0000275','ສາມທາງລົດ PVC-U   110 X 50  ສີຂາວ','','','','', '', '','','ອັນ',1,3,2,NOW(), 0, '0000-00-00 00:00:00', 0, '3',0,0 ); </v>
      </c>
      <c r="O276" t="str">
        <f t="shared" si="18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0,0,'6', 1, 1, 2, NOW(), 'ຮັບສິນຄ້າເຂົ້າໃໝ່', 'admin',' 0',0,0,0,'', '1','1','0000-00-00','-',NOW(),'-',NOW(),'-',NOW(),'1','1','','','');</v>
      </c>
    </row>
    <row r="277" spans="1:15" ht="20.100000000000001" customHeight="1">
      <c r="A277" s="40">
        <v>276</v>
      </c>
      <c r="B277" s="108" t="s">
        <v>385</v>
      </c>
      <c r="C277" s="41" t="s">
        <v>1254</v>
      </c>
      <c r="D277" s="13" t="s">
        <v>475</v>
      </c>
      <c r="E277" s="4" t="s">
        <v>4</v>
      </c>
      <c r="F277" s="49">
        <v>0</v>
      </c>
      <c r="G277" s="47" t="s">
        <v>105</v>
      </c>
      <c r="H277" s="8">
        <v>231</v>
      </c>
      <c r="I277" s="39" t="s">
        <v>484</v>
      </c>
      <c r="J277" s="50"/>
      <c r="K277">
        <f t="shared" si="19"/>
        <v>1</v>
      </c>
      <c r="L277">
        <v>3</v>
      </c>
      <c r="M277">
        <f t="shared" si="16"/>
        <v>1</v>
      </c>
      <c r="N277" t="str">
        <f t="shared" si="17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('1','P0000276','ສາມທາງລົດ Y PVC-U   90 X 50    ສີຂາວ','','','','', '', '','','ອັນ',1,3,2,NOW(), 0, '0000-00-00 00:00:00', 0, '3',0,0 ); </v>
      </c>
      <c r="O277" t="str">
        <f t="shared" si="18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0,0,'231', 1, 1, 2, NOW(), 'ຮັບສິນຄ້າເຂົ້າໃໝ່', 'admin',' 0',0,0,0,'', '1','1','0000-00-00','-',NOW(),'-',NOW(),'-',NOW(),'1','1','','','');</v>
      </c>
    </row>
    <row r="278" spans="1:15" ht="20.100000000000001" customHeight="1">
      <c r="A278" s="40">
        <v>277</v>
      </c>
      <c r="B278" s="108" t="s">
        <v>385</v>
      </c>
      <c r="C278" s="41" t="s">
        <v>1255</v>
      </c>
      <c r="D278" s="13" t="s">
        <v>476</v>
      </c>
      <c r="E278" s="4" t="s">
        <v>4</v>
      </c>
      <c r="F278" s="49">
        <v>0</v>
      </c>
      <c r="G278" s="47" t="s">
        <v>105</v>
      </c>
      <c r="H278" s="8">
        <v>50</v>
      </c>
      <c r="I278" s="39" t="s">
        <v>484</v>
      </c>
      <c r="J278" s="50"/>
      <c r="K278">
        <f t="shared" si="19"/>
        <v>1</v>
      </c>
      <c r="L278">
        <v>3</v>
      </c>
      <c r="M278">
        <f t="shared" si="16"/>
        <v>1</v>
      </c>
      <c r="N278" t="str">
        <f t="shared" si="17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('1','P0000277','ສາມທາງລົດ Y PVC-U   110 X 90  ສີຂາວ','','','','', '', '','','ອັນ',1,3,2,NOW(), 0, '0000-00-00 00:00:00', 0, '3',0,0 ); </v>
      </c>
      <c r="O278" t="str">
        <f t="shared" si="18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0,0,'50', 1, 1, 2, NOW(), 'ຮັບສິນຄ້າເຂົ້າໃໝ່', 'admin',' 0',0,0,0,'', '1','1','0000-00-00','-',NOW(),'-',NOW(),'-',NOW(),'1','1','','','');</v>
      </c>
    </row>
    <row r="279" spans="1:15" ht="20.100000000000001" customHeight="1">
      <c r="A279" s="40">
        <v>278</v>
      </c>
      <c r="B279" s="108" t="s">
        <v>385</v>
      </c>
      <c r="C279" s="41" t="s">
        <v>1256</v>
      </c>
      <c r="D279" s="13" t="s">
        <v>477</v>
      </c>
      <c r="E279" s="4" t="s">
        <v>4</v>
      </c>
      <c r="F279" s="49">
        <v>0</v>
      </c>
      <c r="G279" s="47" t="s">
        <v>105</v>
      </c>
      <c r="H279" s="8">
        <v>54</v>
      </c>
      <c r="I279" s="39" t="s">
        <v>484</v>
      </c>
      <c r="J279" s="50"/>
      <c r="K279">
        <f t="shared" si="19"/>
        <v>1</v>
      </c>
      <c r="L279">
        <v>3</v>
      </c>
      <c r="M279">
        <f t="shared" si="16"/>
        <v>1</v>
      </c>
      <c r="N279" t="str">
        <f t="shared" si="17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('1','P0000278','ສາມທາງ Y PVC-U   160  ສີຂາວ','','','','', '', '','','ອັນ',1,3,2,NOW(), 0, '0000-00-00 00:00:00', 0, '3',0,0 ); </v>
      </c>
      <c r="O279" t="str">
        <f t="shared" si="18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0,0,'54', 1, 1, 2, NOW(), 'ຮັບສິນຄ້າເຂົ້າໃໝ່', 'admin',' 0',0,0,0,'', '1','1','0000-00-00','-',NOW(),'-',NOW(),'-',NOW(),'1','1','','','');</v>
      </c>
    </row>
    <row r="280" spans="1:15" ht="20.100000000000001" customHeight="1">
      <c r="A280" s="40">
        <v>279</v>
      </c>
      <c r="B280" s="108" t="s">
        <v>385</v>
      </c>
      <c r="C280" s="41" t="s">
        <v>1257</v>
      </c>
      <c r="D280" s="13" t="s">
        <v>478</v>
      </c>
      <c r="E280" s="4" t="s">
        <v>4</v>
      </c>
      <c r="F280" s="49">
        <v>0</v>
      </c>
      <c r="G280" s="47" t="s">
        <v>105</v>
      </c>
      <c r="H280" s="8">
        <v>100</v>
      </c>
      <c r="I280" s="39" t="s">
        <v>484</v>
      </c>
      <c r="J280" s="50"/>
      <c r="K280">
        <f t="shared" si="19"/>
        <v>1</v>
      </c>
      <c r="L280">
        <v>3</v>
      </c>
      <c r="M280">
        <f t="shared" si="16"/>
        <v>1</v>
      </c>
      <c r="N280" t="str">
        <f t="shared" si="17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('1','P0000279','ສາມທາງ Y PVC-U   110  ສີຂາວ','','','','', '', '','','ອັນ',1,3,2,NOW(), 0, '0000-00-00 00:00:00', 0, '3',0,0 ); </v>
      </c>
      <c r="O280" t="str">
        <f t="shared" si="18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0,0,'100', 1, 1, 2, NOW(), 'ຮັບສິນຄ້າເຂົ້າໃໝ່', 'admin',' 0',0,0,0,'', '1','1','0000-00-00','-',NOW(),'-',NOW(),'-',NOW(),'1','1','','','');</v>
      </c>
    </row>
    <row r="281" spans="1:15" ht="20.100000000000001" customHeight="1">
      <c r="A281" s="40">
        <v>280</v>
      </c>
      <c r="B281" s="108" t="s">
        <v>385</v>
      </c>
      <c r="C281" s="41" t="s">
        <v>1258</v>
      </c>
      <c r="D281" s="13" t="s">
        <v>479</v>
      </c>
      <c r="E281" s="4" t="s">
        <v>4</v>
      </c>
      <c r="F281" s="49">
        <v>0</v>
      </c>
      <c r="G281" s="47" t="s">
        <v>105</v>
      </c>
      <c r="H281" s="8">
        <v>79</v>
      </c>
      <c r="I281" s="39" t="s">
        <v>484</v>
      </c>
      <c r="J281" s="50"/>
      <c r="K281">
        <f t="shared" si="19"/>
        <v>1</v>
      </c>
      <c r="L281">
        <v>3</v>
      </c>
      <c r="M281">
        <f t="shared" si="16"/>
        <v>1</v>
      </c>
      <c r="N281" t="str">
        <f t="shared" si="17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('1','P0000280','ສາມທາງ Y PVC-U     90  ສີຂາວ','','','','', '', '','','ອັນ',1,3,2,NOW(), 0, '0000-00-00 00:00:00', 0, '3',0,0 ); </v>
      </c>
      <c r="O281" t="str">
        <f t="shared" si="18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0,0,'79', 1, 1, 2, NOW(), 'ຮັບສິນຄ້າເຂົ້າໃໝ່', 'admin',' 0',0,0,0,'', '1','1','0000-00-00','-',NOW(),'-',NOW(),'-',NOW(),'1','1','','','');</v>
      </c>
    </row>
    <row r="282" spans="1:15" ht="20.100000000000001" customHeight="1">
      <c r="A282" s="40">
        <v>281</v>
      </c>
      <c r="B282" s="108" t="s">
        <v>385</v>
      </c>
      <c r="C282" s="41" t="s">
        <v>1259</v>
      </c>
      <c r="D282" s="13" t="s">
        <v>480</v>
      </c>
      <c r="E282" s="4" t="s">
        <v>4</v>
      </c>
      <c r="F282" s="49">
        <v>0</v>
      </c>
      <c r="G282" s="47" t="s">
        <v>105</v>
      </c>
      <c r="H282" s="8">
        <v>19</v>
      </c>
      <c r="I282" s="39" t="s">
        <v>484</v>
      </c>
      <c r="J282" s="50"/>
      <c r="K282">
        <f t="shared" si="19"/>
        <v>1</v>
      </c>
      <c r="L282">
        <v>3</v>
      </c>
      <c r="M282">
        <f t="shared" si="16"/>
        <v>1</v>
      </c>
      <c r="N282" t="str">
        <f t="shared" si="17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('1','P0000281','ສາມທາງ Y PVC-U     75  ສີຂາວ','','','','', '', '','','ອັນ',1,3,2,NOW(), 0, '0000-00-00 00:00:00', 0, '3',0,0 ); </v>
      </c>
      <c r="O282" t="str">
        <f t="shared" si="18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0,0,'19', 1, 1, 2, NOW(), 'ຮັບສິນຄ້າເຂົ້າໃໝ່', 'admin',' 0',0,0,0,'', '1','1','0000-00-00','-',NOW(),'-',NOW(),'-',NOW(),'1','1','','','');</v>
      </c>
    </row>
    <row r="283" spans="1:15" ht="20.100000000000001" customHeight="1">
      <c r="A283" s="40">
        <v>282</v>
      </c>
      <c r="B283" s="108" t="s">
        <v>385</v>
      </c>
      <c r="C283" s="41" t="s">
        <v>1260</v>
      </c>
      <c r="D283" s="45" t="s">
        <v>858</v>
      </c>
      <c r="E283" s="46" t="s">
        <v>4</v>
      </c>
      <c r="F283" s="47">
        <v>0</v>
      </c>
      <c r="G283" s="47" t="s">
        <v>105</v>
      </c>
      <c r="H283" s="37">
        <v>11</v>
      </c>
      <c r="I283" s="46" t="s">
        <v>552</v>
      </c>
      <c r="J283" s="50"/>
      <c r="K283">
        <f t="shared" si="19"/>
        <v>1</v>
      </c>
      <c r="L283">
        <v>3</v>
      </c>
      <c r="M283">
        <f t="shared" si="16"/>
        <v>1</v>
      </c>
      <c r="N283" t="str">
        <f t="shared" si="17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('1','P0000282','ສະຕ໊ອບວາວ (ວາວ ປິດ - ເປີດ)   3 ທາງ  1/2''','','','','', '', '','','ອັນ',1,3,2,NOW(), 0, '0000-00-00 00:00:00', 0, '3',0,0 ); </v>
      </c>
      <c r="O283" t="str">
        <f t="shared" si="18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0,0,'11', 1, 1, 2, NOW(), 'ຮັບສິນຄ້າເຂົ້າໃໝ່', 'admin',' 0',0,0,0,'', '1','1','0000-00-00','-',NOW(),'-',NOW(),'-',NOW(),'1','1','','','');</v>
      </c>
    </row>
    <row r="284" spans="1:15" ht="20.100000000000001" customHeight="1">
      <c r="A284" s="40">
        <v>283</v>
      </c>
      <c r="B284" s="108" t="s">
        <v>385</v>
      </c>
      <c r="C284" s="41" t="s">
        <v>1261</v>
      </c>
      <c r="D284" s="45" t="s">
        <v>1049</v>
      </c>
      <c r="E284" s="46" t="s">
        <v>4</v>
      </c>
      <c r="F284" s="47">
        <v>0</v>
      </c>
      <c r="G284" s="47" t="s">
        <v>105</v>
      </c>
      <c r="H284" s="52">
        <v>1</v>
      </c>
      <c r="I284" s="46" t="s">
        <v>552</v>
      </c>
      <c r="J284" s="50"/>
      <c r="K284">
        <f t="shared" si="19"/>
        <v>1</v>
      </c>
      <c r="L284">
        <v>3</v>
      </c>
      <c r="M284">
        <f t="shared" si="16"/>
        <v>1</v>
      </c>
      <c r="N284" t="str">
        <f t="shared" si="17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('1','P0000283','ສະວີງເຊັກວາວເຫລັກ  10K - 50S  2" (SWING TYPE CHECK VALVE)','','','','', '', '','','ອັນ',1,3,2,NOW(), 0, '0000-00-00 00:00:00', 0, '3',0,0 ); </v>
      </c>
      <c r="O284" t="str">
        <f t="shared" si="18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285" spans="1:15" ht="20.100000000000001" customHeight="1">
      <c r="A285" s="40">
        <v>284</v>
      </c>
      <c r="B285" s="108" t="s">
        <v>385</v>
      </c>
      <c r="C285" s="41" t="s">
        <v>1262</v>
      </c>
      <c r="D285" s="45" t="s">
        <v>1048</v>
      </c>
      <c r="E285" s="46" t="s">
        <v>4</v>
      </c>
      <c r="F285" s="47">
        <v>0</v>
      </c>
      <c r="G285" s="47" t="s">
        <v>105</v>
      </c>
      <c r="H285" s="52">
        <v>1</v>
      </c>
      <c r="I285" s="46" t="s">
        <v>552</v>
      </c>
      <c r="J285" s="50"/>
      <c r="K285">
        <f t="shared" si="19"/>
        <v>1</v>
      </c>
      <c r="L285">
        <v>3</v>
      </c>
      <c r="M285">
        <f t="shared" si="16"/>
        <v>1</v>
      </c>
      <c r="N285" t="str">
        <f t="shared" si="17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('1','P0000284','ສະວີງເຊັກວາວເຫລັກ  Y  2" ( SWING TYPE CHECK VALVE - Y )','','','','', '', '','','ອັນ',1,3,2,NOW(), 0, '0000-00-00 00:00:00', 0, '3',0,0 ); </v>
      </c>
      <c r="O285" t="str">
        <f t="shared" si="18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286" spans="1:15" ht="20.100000000000001" customHeight="1">
      <c r="A286" s="40">
        <v>285</v>
      </c>
      <c r="B286" s="108" t="s">
        <v>385</v>
      </c>
      <c r="C286" s="41" t="s">
        <v>1263</v>
      </c>
      <c r="D286" s="45" t="s">
        <v>711</v>
      </c>
      <c r="E286" s="46" t="s">
        <v>4</v>
      </c>
      <c r="F286" s="47">
        <v>1200</v>
      </c>
      <c r="G286" s="64" t="s">
        <v>671</v>
      </c>
      <c r="H286" s="48">
        <v>1</v>
      </c>
      <c r="I286" s="46" t="s">
        <v>626</v>
      </c>
      <c r="J286" s="50"/>
      <c r="K286">
        <f t="shared" si="19"/>
        <v>4</v>
      </c>
      <c r="L286">
        <v>3</v>
      </c>
      <c r="M286">
        <f t="shared" si="16"/>
        <v>3</v>
      </c>
      <c r="N286" t="str">
        <f t="shared" si="17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('4','P0000285','ສະວິກແຮງດັນນ້ຳ  KP35  (ເພັດເຊີສະວິກ) ','','','','', '', '','','ອັນ',1,3,2,NOW(), 0, '0000-00-00 00:00:00', 0, '3',0,0 ); </v>
      </c>
      <c r="O286" t="str">
        <f t="shared" si="18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'4', '2024-04-10', (SELECT MAX(materialID) as materialID FROM tb_material WHERE info_id= '4'), 0,0,'1', 1, 1, 2, NOW(), 'ຮັບສິນຄ້າເຂົ້າໃໝ່', 'admin',' 1200',0,0,0,'', '1','1','0000-00-00','-',NOW(),'-',NOW(),'-',NOW(),'3','1','','','');</v>
      </c>
    </row>
    <row r="287" spans="1:15" ht="20.100000000000001" customHeight="1">
      <c r="A287" s="40">
        <v>286</v>
      </c>
      <c r="B287" s="108" t="s">
        <v>385</v>
      </c>
      <c r="C287" s="41" t="s">
        <v>1264</v>
      </c>
      <c r="D287" s="45" t="s">
        <v>693</v>
      </c>
      <c r="E287" s="46" t="s">
        <v>19</v>
      </c>
      <c r="F287" s="47">
        <v>0</v>
      </c>
      <c r="G287" s="47" t="s">
        <v>105</v>
      </c>
      <c r="H287" s="52">
        <v>1</v>
      </c>
      <c r="I287" s="46" t="s">
        <v>552</v>
      </c>
      <c r="J287" s="50"/>
      <c r="K287">
        <f t="shared" si="19"/>
        <v>1</v>
      </c>
      <c r="L287">
        <v>3</v>
      </c>
      <c r="M287">
        <f t="shared" si="16"/>
        <v>1</v>
      </c>
      <c r="N287" t="str">
        <f t="shared" si="17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('1','P0000286','ສະວິກລູກລອຍໄຟຟ້າ  Zeberg HT- M15 - 2','','','','', '', '','','ຊຸດ',1,3,2,NOW(), 0, '0000-00-00 00:00:00', 0, '3',0,0 ); </v>
      </c>
      <c r="O287" t="str">
        <f t="shared" si="18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288" spans="1:15" ht="20.100000000000001" customHeight="1">
      <c r="A288" s="40">
        <v>287</v>
      </c>
      <c r="B288" s="108" t="s">
        <v>385</v>
      </c>
      <c r="C288" s="41" t="s">
        <v>1265</v>
      </c>
      <c r="D288" s="45" t="s">
        <v>40</v>
      </c>
      <c r="E288" s="46" t="s">
        <v>4</v>
      </c>
      <c r="F288" s="47">
        <v>0</v>
      </c>
      <c r="G288" s="47" t="s">
        <v>105</v>
      </c>
      <c r="H288" s="52">
        <v>8</v>
      </c>
      <c r="I288" s="46" t="s">
        <v>552</v>
      </c>
      <c r="J288" s="50"/>
      <c r="K288">
        <f t="shared" si="19"/>
        <v>1</v>
      </c>
      <c r="L288">
        <v>3</v>
      </c>
      <c r="M288">
        <f t="shared" si="16"/>
        <v>1</v>
      </c>
      <c r="N288" t="str">
        <f t="shared" si="17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('1','P0000287','ສະດຶເຫລດ ອ່າງລ້າງໜ້າ (ສຳຫລັບອ່າງຫີນ)','','','','', '', '','','ອັນ',1,3,2,NOW(), 0, '0000-00-00 00:00:00', 0, '3',0,0 ); </v>
      </c>
      <c r="O288" t="str">
        <f t="shared" si="18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0,0,'8', 1, 1, 2, NOW(), 'ຮັບສິນຄ້າເຂົ້າໃໝ່', 'admin',' 0',0,0,0,'', '1','1','0000-00-00','-',NOW(),'-',NOW(),'-',NOW(),'1','1','','','');</v>
      </c>
    </row>
    <row r="289" spans="1:15" ht="20.100000000000001" customHeight="1">
      <c r="A289" s="40">
        <v>288</v>
      </c>
      <c r="B289" s="108" t="s">
        <v>385</v>
      </c>
      <c r="C289" s="41" t="s">
        <v>1266</v>
      </c>
      <c r="D289" s="45" t="s">
        <v>1047</v>
      </c>
      <c r="E289" s="46" t="s">
        <v>4</v>
      </c>
      <c r="F289" s="47">
        <v>0</v>
      </c>
      <c r="G289" s="47" t="s">
        <v>105</v>
      </c>
      <c r="H289" s="52">
        <v>64</v>
      </c>
      <c r="I289" s="46" t="s">
        <v>552</v>
      </c>
      <c r="J289" s="50"/>
      <c r="K289">
        <f t="shared" si="19"/>
        <v>1</v>
      </c>
      <c r="L289">
        <v>3</v>
      </c>
      <c r="M289">
        <f t="shared" si="16"/>
        <v>1</v>
      </c>
      <c r="N289" t="str">
        <f t="shared" si="17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('1','P0000288','ສາມທາງ ກຽວໃນທອງ  PVC  3/4"  13.5mm','','','','', '', '','','ອັນ',1,3,2,NOW(), 0, '0000-00-00 00:00:00', 0, '3',0,0 ); </v>
      </c>
      <c r="O289" t="str">
        <f t="shared" si="18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0,0,'64', 1, 1, 2, NOW(), 'ຮັບສິນຄ້າເຂົ້າໃໝ່', 'admin',' 0',0,0,0,'', '1','1','0000-00-00','-',NOW(),'-',NOW(),'-',NOW(),'1','1','','','');</v>
      </c>
    </row>
    <row r="290" spans="1:15" ht="20.100000000000001" customHeight="1">
      <c r="A290" s="40">
        <v>289</v>
      </c>
      <c r="B290" s="108" t="s">
        <v>385</v>
      </c>
      <c r="C290" s="41" t="s">
        <v>1267</v>
      </c>
      <c r="D290" s="45" t="s">
        <v>1057</v>
      </c>
      <c r="E290" s="46" t="s">
        <v>4</v>
      </c>
      <c r="F290" s="47">
        <v>0</v>
      </c>
      <c r="G290" s="47" t="s">
        <v>105</v>
      </c>
      <c r="H290" s="52">
        <v>3</v>
      </c>
      <c r="I290" s="46" t="s">
        <v>552</v>
      </c>
      <c r="J290" s="50"/>
      <c r="K290">
        <f t="shared" si="19"/>
        <v>1</v>
      </c>
      <c r="L290">
        <v>3</v>
      </c>
      <c r="M290">
        <f t="shared" si="16"/>
        <v>1</v>
      </c>
      <c r="N290" t="str">
        <f t="shared" si="17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('1','P0000289','ສາມທາງ ກຽວໃນ   PVC  3/4"  13.5mm','','','','', '', '','','ອັນ',1,3,2,NOW(), 0, '0000-00-00 00:00:00', 0, '3',0,0 ); </v>
      </c>
      <c r="O290" t="str">
        <f t="shared" si="18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0,0,'3', 1, 1, 2, NOW(), 'ຮັບສິນຄ້າເຂົ້າໃໝ່', 'admin',' 0',0,0,0,'', '1','1','0000-00-00','-',NOW(),'-',NOW(),'-',NOW(),'1','1','','','');</v>
      </c>
    </row>
    <row r="291" spans="1:15" ht="20.100000000000001" customHeight="1">
      <c r="A291" s="40">
        <v>290</v>
      </c>
      <c r="B291" s="108" t="s">
        <v>385</v>
      </c>
      <c r="C291" s="41" t="s">
        <v>1268</v>
      </c>
      <c r="D291" s="45" t="s">
        <v>692</v>
      </c>
      <c r="E291" s="46" t="s">
        <v>4</v>
      </c>
      <c r="F291" s="47">
        <v>0</v>
      </c>
      <c r="G291" s="47" t="s">
        <v>105</v>
      </c>
      <c r="H291" s="52">
        <v>26</v>
      </c>
      <c r="I291" s="46" t="s">
        <v>552</v>
      </c>
      <c r="J291" s="50"/>
      <c r="K291">
        <f t="shared" si="19"/>
        <v>1</v>
      </c>
      <c r="L291">
        <v>3</v>
      </c>
      <c r="M291">
        <f t="shared" si="16"/>
        <v>1</v>
      </c>
      <c r="N291" t="str">
        <f t="shared" si="17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('1','P0000290','ສາມທາງປະປາ  ເຫລັກ   1/2''  ','','','','', '', '','','ອັນ',1,3,2,NOW(), 0, '0000-00-00 00:00:00', 0, '3',0,0 ); </v>
      </c>
      <c r="O291" t="str">
        <f t="shared" si="18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0,0,'26', 1, 1, 2, NOW(), 'ຮັບສິນຄ້າເຂົ້າໃໝ່', 'admin',' 0',0,0,0,'', '1','1','0000-00-00','-',NOW(),'-',NOW(),'-',NOW(),'1','1','','','');</v>
      </c>
    </row>
    <row r="292" spans="1:15" ht="20.100000000000001" customHeight="1">
      <c r="A292" s="40">
        <v>291</v>
      </c>
      <c r="B292" s="108" t="s">
        <v>385</v>
      </c>
      <c r="C292" s="41" t="s">
        <v>1269</v>
      </c>
      <c r="D292" s="45" t="s">
        <v>691</v>
      </c>
      <c r="E292" s="46" t="s">
        <v>4</v>
      </c>
      <c r="F292" s="47">
        <v>0</v>
      </c>
      <c r="G292" s="47" t="s">
        <v>105</v>
      </c>
      <c r="H292" s="52">
        <v>40</v>
      </c>
      <c r="I292" s="46" t="s">
        <v>552</v>
      </c>
      <c r="J292" s="50"/>
      <c r="K292">
        <f t="shared" si="19"/>
        <v>1</v>
      </c>
      <c r="L292">
        <v>3</v>
      </c>
      <c r="M292">
        <f t="shared" si="16"/>
        <v>1</v>
      </c>
      <c r="N292" t="str">
        <f t="shared" si="17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('1','P0000291','ສາມທາງປະປາ  ເຫລັກ   1''  ','','','','', '', '','','ອັນ',1,3,2,NOW(), 0, '0000-00-00 00:00:00', 0, '3',0,0 ); </v>
      </c>
      <c r="O292" t="str">
        <f t="shared" si="18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0,0,'40', 1, 1, 2, NOW(), 'ຮັບສິນຄ້າເຂົ້າໃໝ່', 'admin',' 0',0,0,0,'', '1','1','0000-00-00','-',NOW(),'-',NOW(),'-',NOW(),'1','1','','','');</v>
      </c>
    </row>
    <row r="293" spans="1:15" ht="20.100000000000001" customHeight="1">
      <c r="A293" s="40">
        <v>292</v>
      </c>
      <c r="B293" s="108" t="s">
        <v>385</v>
      </c>
      <c r="C293" s="41" t="s">
        <v>1270</v>
      </c>
      <c r="D293" s="45" t="s">
        <v>690</v>
      </c>
      <c r="E293" s="46" t="s">
        <v>4</v>
      </c>
      <c r="F293" s="47">
        <v>0</v>
      </c>
      <c r="G293" s="47" t="s">
        <v>105</v>
      </c>
      <c r="H293" s="52">
        <v>14</v>
      </c>
      <c r="I293" s="46" t="s">
        <v>552</v>
      </c>
      <c r="J293" s="50"/>
      <c r="K293">
        <f t="shared" si="19"/>
        <v>1</v>
      </c>
      <c r="L293">
        <v>3</v>
      </c>
      <c r="M293">
        <f t="shared" si="16"/>
        <v>1</v>
      </c>
      <c r="N293" t="str">
        <f t="shared" si="17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('1','P0000292','ສາມທາງປະປາ  ເຫລັກ   2''  ','','','','', '', '','','ອັນ',1,3,2,NOW(), 0, '0000-00-00 00:00:00', 0, '3',0,0 ); </v>
      </c>
      <c r="O293" t="str">
        <f t="shared" si="18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0,0,'14', 1, 1, 2, NOW(), 'ຮັບສິນຄ້າເຂົ້າໃໝ່', 'admin',' 0',0,0,0,'', '1','1','0000-00-00','-',NOW(),'-',NOW(),'-',NOW(),'1','1','','','');</v>
      </c>
    </row>
    <row r="294" spans="1:15" ht="20.100000000000001" customHeight="1">
      <c r="A294" s="40">
        <v>293</v>
      </c>
      <c r="B294" s="108" t="s">
        <v>385</v>
      </c>
      <c r="C294" s="41" t="s">
        <v>1271</v>
      </c>
      <c r="D294" s="45" t="s">
        <v>860</v>
      </c>
      <c r="E294" s="46" t="s">
        <v>4</v>
      </c>
      <c r="F294" s="47">
        <v>0</v>
      </c>
      <c r="G294" s="47" t="s">
        <v>105</v>
      </c>
      <c r="H294" s="52">
        <v>1</v>
      </c>
      <c r="I294" s="46" t="s">
        <v>552</v>
      </c>
      <c r="J294" s="50"/>
      <c r="K294">
        <f t="shared" si="19"/>
        <v>1</v>
      </c>
      <c r="L294">
        <v>3</v>
      </c>
      <c r="M294">
        <f t="shared" si="16"/>
        <v>1</v>
      </c>
      <c r="N294" t="str">
        <f t="shared" si="17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('1','P0000293','ສາມທາງລົດປະປາ  ເຫລັກ   3/4'' X 1/2''  ','','','','', '', '','','ອັນ',1,3,2,NOW(), 0, '0000-00-00 00:00:00', 0, '3',0,0 ); </v>
      </c>
      <c r="O294" t="str">
        <f t="shared" si="18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295" spans="1:15" ht="20.100000000000001" customHeight="1">
      <c r="A295" s="40">
        <v>294</v>
      </c>
      <c r="B295" s="108" t="s">
        <v>385</v>
      </c>
      <c r="C295" s="41" t="s">
        <v>1272</v>
      </c>
      <c r="D295" s="45" t="s">
        <v>861</v>
      </c>
      <c r="E295" s="46" t="s">
        <v>4</v>
      </c>
      <c r="F295" s="47">
        <v>0</v>
      </c>
      <c r="G295" s="47" t="s">
        <v>105</v>
      </c>
      <c r="H295" s="52">
        <v>19</v>
      </c>
      <c r="I295" s="163" t="s">
        <v>652</v>
      </c>
      <c r="J295" s="50"/>
      <c r="K295">
        <f t="shared" si="19"/>
        <v>1</v>
      </c>
      <c r="L295">
        <v>3</v>
      </c>
      <c r="M295">
        <f t="shared" si="16"/>
        <v>1</v>
      </c>
      <c r="N295" t="str">
        <f t="shared" si="17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('1','P0000294','ສາມທາງລົດປະປາ  ເຫລັກ    2'' X 1''  ','','','','', '', '','','ອັນ',1,3,2,NOW(), 0, '0000-00-00 00:00:00', 0, '3',0,0 ); </v>
      </c>
      <c r="O295" t="str">
        <f t="shared" si="18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0,0,'19', 1, 1, 2, NOW(), 'ຮັບສິນຄ້າເຂົ້າໃໝ່', 'admin',' 0',0,0,0,'', '1','1','0000-00-00','-',NOW(),'-',NOW(),'-',NOW(),'1','1','','','');</v>
      </c>
    </row>
    <row r="296" spans="1:15" ht="20.100000000000001" customHeight="1">
      <c r="A296" s="40">
        <v>295</v>
      </c>
      <c r="B296" s="108" t="s">
        <v>385</v>
      </c>
      <c r="C296" s="41" t="s">
        <v>1273</v>
      </c>
      <c r="D296" s="45" t="s">
        <v>778</v>
      </c>
      <c r="E296" s="46" t="s">
        <v>4</v>
      </c>
      <c r="F296" s="47">
        <v>0</v>
      </c>
      <c r="G296" s="47" t="s">
        <v>105</v>
      </c>
      <c r="H296" s="52">
        <v>1</v>
      </c>
      <c r="I296" s="46" t="s">
        <v>552</v>
      </c>
      <c r="J296" s="50"/>
      <c r="K296">
        <f t="shared" si="19"/>
        <v>1</v>
      </c>
      <c r="L296">
        <v>3</v>
      </c>
      <c r="M296">
        <f t="shared" si="16"/>
        <v>1</v>
      </c>
      <c r="N296" t="str">
        <f t="shared" si="17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('1','P0000295','ສາມທາງ  PE  110mm','','','','', '', '','','ອັນ',1,3,2,NOW(), 0, '0000-00-00 00:00:00', 0, '3',0,0 ); </v>
      </c>
      <c r="O296" t="str">
        <f t="shared" si="18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297" spans="1:15" ht="20.100000000000001" customHeight="1">
      <c r="A297" s="40">
        <v>296</v>
      </c>
      <c r="B297" s="108" t="s">
        <v>385</v>
      </c>
      <c r="C297" s="41" t="s">
        <v>1274</v>
      </c>
      <c r="D297" s="45" t="s">
        <v>779</v>
      </c>
      <c r="E297" s="46" t="s">
        <v>4</v>
      </c>
      <c r="F297" s="47">
        <v>0</v>
      </c>
      <c r="G297" s="47" t="s">
        <v>105</v>
      </c>
      <c r="H297" s="52">
        <v>10</v>
      </c>
      <c r="I297" s="46" t="s">
        <v>552</v>
      </c>
      <c r="J297" s="50"/>
      <c r="K297">
        <f t="shared" si="19"/>
        <v>1</v>
      </c>
      <c r="L297">
        <v>3</v>
      </c>
      <c r="M297">
        <f t="shared" si="16"/>
        <v>1</v>
      </c>
      <c r="N297" t="str">
        <f t="shared" si="17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('1','P0000296','ສາມທາງ  PE    63mm','','','','', '', '','','ອັນ',1,3,2,NOW(), 0, '0000-00-00 00:00:00', 0, '3',0,0 ); </v>
      </c>
      <c r="O297" t="str">
        <f t="shared" si="18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0,0,'10', 1, 1, 2, NOW(), 'ຮັບສິນຄ້າເຂົ້າໃໝ່', 'admin',' 0',0,0,0,'', '1','1','0000-00-00','-',NOW(),'-',NOW(),'-',NOW(),'1','1','','','');</v>
      </c>
    </row>
    <row r="298" spans="1:15" ht="20.100000000000001" customHeight="1">
      <c r="A298" s="40">
        <v>297</v>
      </c>
      <c r="B298" s="108" t="s">
        <v>385</v>
      </c>
      <c r="C298" s="41" t="s">
        <v>1275</v>
      </c>
      <c r="D298" s="45" t="s">
        <v>780</v>
      </c>
      <c r="E298" s="46" t="s">
        <v>4</v>
      </c>
      <c r="F298" s="47">
        <v>0</v>
      </c>
      <c r="G298" s="47" t="s">
        <v>105</v>
      </c>
      <c r="H298" s="52">
        <v>1</v>
      </c>
      <c r="I298" s="46" t="s">
        <v>552</v>
      </c>
      <c r="J298" s="50"/>
      <c r="K298">
        <f t="shared" si="19"/>
        <v>1</v>
      </c>
      <c r="L298">
        <v>3</v>
      </c>
      <c r="M298">
        <f t="shared" si="16"/>
        <v>1</v>
      </c>
      <c r="N298" t="str">
        <f t="shared" si="17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('1','P0000297','ສາມທາງ  PE    50mm','','','','', '', '','','ອັນ',1,3,2,NOW(), 0, '0000-00-00 00:00:00', 0, '3',0,0 ); </v>
      </c>
      <c r="O298" t="str">
        <f t="shared" si="18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299" spans="1:15" ht="20.100000000000001" customHeight="1">
      <c r="A299" s="40">
        <v>298</v>
      </c>
      <c r="B299" s="108" t="s">
        <v>385</v>
      </c>
      <c r="C299" s="41" t="s">
        <v>1276</v>
      </c>
      <c r="D299" s="45" t="s">
        <v>781</v>
      </c>
      <c r="E299" s="46" t="s">
        <v>4</v>
      </c>
      <c r="F299" s="47">
        <v>0</v>
      </c>
      <c r="G299" s="47" t="s">
        <v>105</v>
      </c>
      <c r="H299" s="52">
        <v>1</v>
      </c>
      <c r="I299" s="46" t="s">
        <v>552</v>
      </c>
      <c r="J299" s="50"/>
      <c r="K299">
        <f t="shared" si="19"/>
        <v>1</v>
      </c>
      <c r="L299">
        <v>3</v>
      </c>
      <c r="M299">
        <f t="shared" si="16"/>
        <v>1</v>
      </c>
      <c r="N299" t="str">
        <f t="shared" si="17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('1','P0000298','ສາມທາງ  PE    40mm','','','','', '', '','','ອັນ',1,3,2,NOW(), 0, '0000-00-00 00:00:00', 0, '3',0,0 ); </v>
      </c>
      <c r="O299" t="str">
        <f t="shared" si="18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300" spans="1:15" ht="20.100000000000001" customHeight="1">
      <c r="A300" s="40">
        <v>299</v>
      </c>
      <c r="B300" s="108" t="s">
        <v>385</v>
      </c>
      <c r="C300" s="41" t="s">
        <v>1277</v>
      </c>
      <c r="D300" s="45" t="s">
        <v>859</v>
      </c>
      <c r="E300" s="46" t="s">
        <v>4</v>
      </c>
      <c r="F300" s="47">
        <v>0</v>
      </c>
      <c r="G300" s="47" t="s">
        <v>105</v>
      </c>
      <c r="H300" s="52">
        <v>5</v>
      </c>
      <c r="I300" s="46" t="s">
        <v>552</v>
      </c>
      <c r="J300" s="50"/>
      <c r="K300">
        <f t="shared" si="19"/>
        <v>1</v>
      </c>
      <c r="L300">
        <v>3</v>
      </c>
      <c r="M300">
        <f t="shared" si="16"/>
        <v>1</v>
      </c>
      <c r="N300" t="str">
        <f t="shared" si="17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('1','P0000299','ສາມທາງລົດ  PE 110 X 90      ','','','','', '', '','','ອັນ',1,3,2,NOW(), 0, '0000-00-00 00:00:00', 0, '3',0,0 ); </v>
      </c>
      <c r="O300" t="str">
        <f t="shared" si="18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0,0,'5', 1, 1, 2, NOW(), 'ຮັບສິນຄ້າເຂົ້າໃໝ່', 'admin',' 0',0,0,0,'', '1','1','0000-00-00','-',NOW(),'-',NOW(),'-',NOW(),'1','1','','','');</v>
      </c>
    </row>
    <row r="301" spans="1:15" ht="20.100000000000001" customHeight="1">
      <c r="A301" s="40">
        <v>300</v>
      </c>
      <c r="B301" s="108" t="s">
        <v>385</v>
      </c>
      <c r="C301" s="41" t="s">
        <v>1278</v>
      </c>
      <c r="D301" s="45" t="s">
        <v>777</v>
      </c>
      <c r="E301" s="46" t="s">
        <v>4</v>
      </c>
      <c r="F301" s="47">
        <v>0</v>
      </c>
      <c r="G301" s="47" t="s">
        <v>105</v>
      </c>
      <c r="H301" s="52">
        <v>1</v>
      </c>
      <c r="I301" s="46" t="s">
        <v>552</v>
      </c>
      <c r="J301" s="50"/>
      <c r="K301">
        <f t="shared" si="19"/>
        <v>1</v>
      </c>
      <c r="L301">
        <v>3</v>
      </c>
      <c r="M301">
        <f t="shared" si="16"/>
        <v>1</v>
      </c>
      <c r="N301" t="str">
        <f t="shared" si="17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('1','P0000300','ສາມທາງລົດ  315 X 200  PVC - U    ສີເທົາ ','','','','', '', '','','ອັນ',1,3,2,NOW(), 0, '0000-00-00 00:00:00', 0, '3',0,0 ); </v>
      </c>
      <c r="O301" t="str">
        <f t="shared" si="18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302" spans="1:15" ht="20.100000000000001" customHeight="1">
      <c r="A302" s="40">
        <v>301</v>
      </c>
      <c r="B302" s="108" t="s">
        <v>385</v>
      </c>
      <c r="C302" s="41" t="s">
        <v>1279</v>
      </c>
      <c r="D302" s="45" t="s">
        <v>776</v>
      </c>
      <c r="E302" s="46" t="s">
        <v>4</v>
      </c>
      <c r="F302" s="47">
        <v>0</v>
      </c>
      <c r="G302" s="47" t="s">
        <v>105</v>
      </c>
      <c r="H302" s="52">
        <v>10</v>
      </c>
      <c r="I302" s="46" t="s">
        <v>552</v>
      </c>
      <c r="J302" s="50"/>
      <c r="K302">
        <f t="shared" si="19"/>
        <v>1</v>
      </c>
      <c r="L302">
        <v>3</v>
      </c>
      <c r="M302">
        <f t="shared" si="16"/>
        <v>1</v>
      </c>
      <c r="N302" t="str">
        <f t="shared" si="17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('1','P0000301','ສາມທາງລົດ  315 X 160  PVC - U    ສີເທົາ ','','','','', '', '','','ອັນ',1,3,2,NOW(), 0, '0000-00-00 00:00:00', 0, '3',0,0 ); </v>
      </c>
      <c r="O302" t="str">
        <f t="shared" si="18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0,0,'10', 1, 1, 2, NOW(), 'ຮັບສິນຄ້າເຂົ້າໃໝ່', 'admin',' 0',0,0,0,'', '1','1','0000-00-00','-',NOW(),'-',NOW(),'-',NOW(),'1','1','','','');</v>
      </c>
    </row>
    <row r="303" spans="1:15" ht="20.100000000000001" customHeight="1">
      <c r="A303" s="40">
        <v>302</v>
      </c>
      <c r="B303" s="108" t="s">
        <v>385</v>
      </c>
      <c r="C303" s="41" t="s">
        <v>1280</v>
      </c>
      <c r="D303" s="45" t="s">
        <v>774</v>
      </c>
      <c r="E303" s="46" t="s">
        <v>4</v>
      </c>
      <c r="F303" s="47">
        <v>0</v>
      </c>
      <c r="G303" s="47" t="s">
        <v>105</v>
      </c>
      <c r="H303" s="52">
        <v>15</v>
      </c>
      <c r="I303" s="46" t="s">
        <v>552</v>
      </c>
      <c r="J303" s="50"/>
      <c r="K303">
        <f t="shared" si="19"/>
        <v>1</v>
      </c>
      <c r="L303">
        <v>3</v>
      </c>
      <c r="M303">
        <f t="shared" si="16"/>
        <v>1</v>
      </c>
      <c r="N303" t="str">
        <f t="shared" si="17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('1','P0000302','ສາມທາງລົດ  315 X 110  PVC - U    ສີເທົາ ','','','','', '', '','','ອັນ',1,3,2,NOW(), 0, '0000-00-00 00:00:00', 0, '3',0,0 ); </v>
      </c>
      <c r="O303" t="str">
        <f t="shared" si="18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0,0,'15', 1, 1, 2, NOW(), 'ຮັບສິນຄ້າເຂົ້າໃໝ່', 'admin',' 0',0,0,0,'', '1','1','0000-00-00','-',NOW(),'-',NOW(),'-',NOW(),'1','1','','','');</v>
      </c>
    </row>
    <row r="304" spans="1:15" ht="20.100000000000001" customHeight="1">
      <c r="A304" s="40">
        <v>303</v>
      </c>
      <c r="B304" s="108" t="s">
        <v>385</v>
      </c>
      <c r="C304" s="41" t="s">
        <v>1281</v>
      </c>
      <c r="D304" s="45" t="s">
        <v>773</v>
      </c>
      <c r="E304" s="46" t="s">
        <v>4</v>
      </c>
      <c r="F304" s="47">
        <v>0</v>
      </c>
      <c r="G304" s="47" t="s">
        <v>105</v>
      </c>
      <c r="H304" s="52">
        <v>3</v>
      </c>
      <c r="I304" s="46" t="s">
        <v>552</v>
      </c>
      <c r="J304" s="50"/>
      <c r="K304">
        <f t="shared" si="19"/>
        <v>1</v>
      </c>
      <c r="L304">
        <v>3</v>
      </c>
      <c r="M304">
        <f t="shared" si="16"/>
        <v>1</v>
      </c>
      <c r="N304" t="str">
        <f t="shared" si="17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('1','P0000303','ສາມທາງລົດ  250 X 160  PVC - U    ສີເທົາ ','','','','', '', '','','ອັນ',1,3,2,NOW(), 0, '0000-00-00 00:00:00', 0, '3',0,0 ); </v>
      </c>
      <c r="O304" t="str">
        <f t="shared" si="18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0,0,'3', 1, 1, 2, NOW(), 'ຮັບສິນຄ້າເຂົ້າໃໝ່', 'admin',' 0',0,0,0,'', '1','1','0000-00-00','-',NOW(),'-',NOW(),'-',NOW(),'1','1','','','');</v>
      </c>
    </row>
    <row r="305" spans="1:15" ht="20.100000000000001" customHeight="1">
      <c r="A305" s="40">
        <v>304</v>
      </c>
      <c r="B305" s="108" t="s">
        <v>385</v>
      </c>
      <c r="C305" s="41" t="s">
        <v>1282</v>
      </c>
      <c r="D305" s="45" t="s">
        <v>772</v>
      </c>
      <c r="E305" s="46" t="s">
        <v>4</v>
      </c>
      <c r="F305" s="47">
        <v>0</v>
      </c>
      <c r="G305" s="47" t="s">
        <v>105</v>
      </c>
      <c r="H305" s="52">
        <v>14</v>
      </c>
      <c r="I305" s="46" t="s">
        <v>552</v>
      </c>
      <c r="J305" s="50"/>
      <c r="K305">
        <f t="shared" si="19"/>
        <v>1</v>
      </c>
      <c r="L305">
        <v>3</v>
      </c>
      <c r="M305">
        <f t="shared" si="16"/>
        <v>1</v>
      </c>
      <c r="N305" t="str">
        <f t="shared" si="17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('1','P0000304','ສາມທາງລົດ  250 X 110  PVC - U    ສີເທົາ ','','','','', '', '','','ອັນ',1,3,2,NOW(), 0, '0000-00-00 00:00:00', 0, '3',0,0 ); </v>
      </c>
      <c r="O305" t="str">
        <f t="shared" si="18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0,0,'14', 1, 1, 2, NOW(), 'ຮັບສິນຄ້າເຂົ້າໃໝ່', 'admin',' 0',0,0,0,'', '1','1','0000-00-00','-',NOW(),'-',NOW(),'-',NOW(),'1','1','','','');</v>
      </c>
    </row>
    <row r="306" spans="1:15" ht="20.100000000000001" customHeight="1">
      <c r="A306" s="40">
        <v>305</v>
      </c>
      <c r="B306" s="108" t="s">
        <v>385</v>
      </c>
      <c r="C306" s="41" t="s">
        <v>1283</v>
      </c>
      <c r="D306" s="45" t="s">
        <v>771</v>
      </c>
      <c r="E306" s="46" t="s">
        <v>4</v>
      </c>
      <c r="F306" s="47">
        <v>0</v>
      </c>
      <c r="G306" s="47" t="s">
        <v>105</v>
      </c>
      <c r="H306" s="52">
        <v>3</v>
      </c>
      <c r="I306" s="46" t="s">
        <v>552</v>
      </c>
      <c r="J306" s="50"/>
      <c r="K306">
        <f t="shared" si="19"/>
        <v>1</v>
      </c>
      <c r="L306">
        <v>3</v>
      </c>
      <c r="M306">
        <f t="shared" si="16"/>
        <v>1</v>
      </c>
      <c r="N306" t="str">
        <f t="shared" si="17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('1','P0000305','ສາມທາງລົດ  200 X 140  PVC - U    ສີເທົາ ','','','','', '', '','','ອັນ',1,3,2,NOW(), 0, '0000-00-00 00:00:00', 0, '3',0,0 ); </v>
      </c>
      <c r="O306" t="str">
        <f t="shared" si="18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0,0,'3', 1, 1, 2, NOW(), 'ຮັບສິນຄ້າເຂົ້າໃໝ່', 'admin',' 0',0,0,0,'', '1','1','0000-00-00','-',NOW(),'-',NOW(),'-',NOW(),'1','1','','','');</v>
      </c>
    </row>
    <row r="307" spans="1:15" ht="20.100000000000001" customHeight="1">
      <c r="A307" s="40">
        <v>306</v>
      </c>
      <c r="B307" s="108" t="s">
        <v>385</v>
      </c>
      <c r="C307" s="41" t="s">
        <v>1284</v>
      </c>
      <c r="D307" s="45" t="s">
        <v>770</v>
      </c>
      <c r="E307" s="46" t="s">
        <v>4</v>
      </c>
      <c r="F307" s="47">
        <v>0</v>
      </c>
      <c r="G307" s="47" t="s">
        <v>105</v>
      </c>
      <c r="H307" s="52">
        <v>4</v>
      </c>
      <c r="I307" s="46" t="s">
        <v>552</v>
      </c>
      <c r="J307" s="50"/>
      <c r="K307">
        <f t="shared" si="19"/>
        <v>1</v>
      </c>
      <c r="L307">
        <v>3</v>
      </c>
      <c r="M307">
        <f t="shared" si="16"/>
        <v>1</v>
      </c>
      <c r="N307" t="str">
        <f t="shared" si="17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('1','P0000306','ສາມທາງລົດ  160 X 140  PVC - U    ສີເທົາ ','','','','', '', '','','ອັນ',1,3,2,NOW(), 0, '0000-00-00 00:00:00', 0, '3',0,0 ); </v>
      </c>
      <c r="O307" t="str">
        <f t="shared" si="18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0,0,'4', 1, 1, 2, NOW(), 'ຮັບສິນຄ້າເຂົ້າໃໝ່', 'admin',' 0',0,0,0,'', '1','1','0000-00-00','-',NOW(),'-',NOW(),'-',NOW(),'1','1','','','');</v>
      </c>
    </row>
    <row r="308" spans="1:15" ht="20.100000000000001" customHeight="1">
      <c r="A308" s="40">
        <v>307</v>
      </c>
      <c r="B308" s="108" t="s">
        <v>385</v>
      </c>
      <c r="C308" s="41" t="s">
        <v>1285</v>
      </c>
      <c r="D308" s="45" t="s">
        <v>775</v>
      </c>
      <c r="E308" s="46" t="s">
        <v>4</v>
      </c>
      <c r="F308" s="47">
        <v>0</v>
      </c>
      <c r="G308" s="47" t="s">
        <v>105</v>
      </c>
      <c r="H308" s="52">
        <v>20</v>
      </c>
      <c r="I308" s="46" t="s">
        <v>552</v>
      </c>
      <c r="J308" s="50"/>
      <c r="K308">
        <f t="shared" si="19"/>
        <v>1</v>
      </c>
      <c r="L308">
        <v>3</v>
      </c>
      <c r="M308">
        <f t="shared" si="16"/>
        <v>1</v>
      </c>
      <c r="N308" t="str">
        <f t="shared" si="17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('1','P0000307','ສາມທາງລົດ  140 X 110  PVC - U    ສີເທົາ ','','','','', '', '','','ອັນ',1,3,2,NOW(), 0, '0000-00-00 00:00:00', 0, '3',0,0 ); </v>
      </c>
      <c r="O308" t="str">
        <f t="shared" si="18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0,0,'20', 1, 1, 2, NOW(), 'ຮັບສິນຄ້າເຂົ້າໃໝ່', 'admin',' 0',0,0,0,'', '1','1','0000-00-00','-',NOW(),'-',NOW(),'-',NOW(),'1','1','','','');</v>
      </c>
    </row>
    <row r="309" spans="1:15" ht="20.100000000000001" customHeight="1">
      <c r="A309" s="40">
        <v>308</v>
      </c>
      <c r="B309" s="108" t="s">
        <v>385</v>
      </c>
      <c r="C309" s="41" t="s">
        <v>1286</v>
      </c>
      <c r="D309" s="45" t="s">
        <v>765</v>
      </c>
      <c r="E309" s="46" t="s">
        <v>4</v>
      </c>
      <c r="F309" s="47">
        <v>0</v>
      </c>
      <c r="G309" s="47" t="s">
        <v>105</v>
      </c>
      <c r="H309" s="52">
        <v>6</v>
      </c>
      <c r="I309" s="46" t="s">
        <v>552</v>
      </c>
      <c r="J309" s="50"/>
      <c r="K309">
        <f t="shared" si="19"/>
        <v>1</v>
      </c>
      <c r="L309">
        <v>3</v>
      </c>
      <c r="M309">
        <f t="shared" si="16"/>
        <v>1</v>
      </c>
      <c r="N309" t="str">
        <f t="shared" si="17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('1','P0000308','ສາມທາງລົດ  160 X 90  PVC - U   ສີເທົາ ','','','','', '', '','','ອັນ',1,3,2,NOW(), 0, '0000-00-00 00:00:00', 0, '3',0,0 ); </v>
      </c>
      <c r="O309" t="str">
        <f t="shared" si="18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0,0,'6', 1, 1, 2, NOW(), 'ຮັບສິນຄ້າເຂົ້າໃໝ່', 'admin',' 0',0,0,0,'', '1','1','0000-00-00','-',NOW(),'-',NOW(),'-',NOW(),'1','1','','','');</v>
      </c>
    </row>
    <row r="310" spans="1:15" ht="20.100000000000001" customHeight="1">
      <c r="A310" s="40">
        <v>309</v>
      </c>
      <c r="B310" s="108" t="s">
        <v>385</v>
      </c>
      <c r="C310" s="41" t="s">
        <v>1287</v>
      </c>
      <c r="D310" s="45" t="s">
        <v>766</v>
      </c>
      <c r="E310" s="46" t="s">
        <v>4</v>
      </c>
      <c r="F310" s="47">
        <v>0</v>
      </c>
      <c r="G310" s="47" t="s">
        <v>105</v>
      </c>
      <c r="H310" s="52">
        <v>5</v>
      </c>
      <c r="I310" s="46" t="s">
        <v>552</v>
      </c>
      <c r="J310" s="50"/>
      <c r="K310">
        <f t="shared" si="19"/>
        <v>1</v>
      </c>
      <c r="L310">
        <v>3</v>
      </c>
      <c r="M310">
        <f t="shared" si="16"/>
        <v>1</v>
      </c>
      <c r="N310" t="str">
        <f t="shared" si="17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('1','P0000309','ສາມທາງລົດ  140 X 90  PVC - U   ສີເທົາ ','','','','', '', '','','ອັນ',1,3,2,NOW(), 0, '0000-00-00 00:00:00', 0, '3',0,0 ); </v>
      </c>
      <c r="O310" t="str">
        <f t="shared" si="18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0,0,'5', 1, 1, 2, NOW(), 'ຮັບສິນຄ້າເຂົ້າໃໝ່', 'admin',' 0',0,0,0,'', '1','1','0000-00-00','-',NOW(),'-',NOW(),'-',NOW(),'1','1','','','');</v>
      </c>
    </row>
    <row r="311" spans="1:15" ht="20.100000000000001" customHeight="1">
      <c r="A311" s="40">
        <v>310</v>
      </c>
      <c r="B311" s="108" t="s">
        <v>385</v>
      </c>
      <c r="C311" s="41" t="s">
        <v>1288</v>
      </c>
      <c r="D311" s="45" t="s">
        <v>767</v>
      </c>
      <c r="E311" s="46" t="s">
        <v>4</v>
      </c>
      <c r="F311" s="47">
        <v>0</v>
      </c>
      <c r="G311" s="47" t="s">
        <v>105</v>
      </c>
      <c r="H311" s="52">
        <v>1</v>
      </c>
      <c r="I311" s="46" t="s">
        <v>552</v>
      </c>
      <c r="J311" s="50"/>
      <c r="K311">
        <f t="shared" si="19"/>
        <v>1</v>
      </c>
      <c r="L311">
        <v>3</v>
      </c>
      <c r="M311">
        <f t="shared" si="16"/>
        <v>1</v>
      </c>
      <c r="N311" t="str">
        <f t="shared" si="17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('1','P0000310','ສາມທາງລົດ  110 X 90  PVC - U   ສີເທົາ ','','','','', '', '','','ອັນ',1,3,2,NOW(), 0, '0000-00-00 00:00:00', 0, '3',0,0 ); </v>
      </c>
      <c r="O311" t="str">
        <f t="shared" si="18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312" spans="1:15" ht="20.100000000000001" customHeight="1">
      <c r="A312" s="40">
        <v>311</v>
      </c>
      <c r="B312" s="108" t="s">
        <v>385</v>
      </c>
      <c r="C312" s="41" t="s">
        <v>1289</v>
      </c>
      <c r="D312" s="45" t="s">
        <v>768</v>
      </c>
      <c r="E312" s="46" t="s">
        <v>4</v>
      </c>
      <c r="F312" s="47">
        <v>0</v>
      </c>
      <c r="G312" s="47" t="s">
        <v>105</v>
      </c>
      <c r="H312" s="52">
        <v>1</v>
      </c>
      <c r="I312" s="46" t="s">
        <v>552</v>
      </c>
      <c r="J312" s="50"/>
      <c r="K312">
        <f t="shared" si="19"/>
        <v>1</v>
      </c>
      <c r="L312">
        <v>3</v>
      </c>
      <c r="M312">
        <f t="shared" si="16"/>
        <v>1</v>
      </c>
      <c r="N312" t="str">
        <f t="shared" si="17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('1','P0000311','ສາມທາງລົດ  110 X 63  PVC - U   ສີເທົາ ','','','','', '', '','','ອັນ',1,3,2,NOW(), 0, '0000-00-00 00:00:00', 0, '3',0,0 ); </v>
      </c>
      <c r="O312" t="str">
        <f t="shared" si="18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313" spans="1:15" ht="20.100000000000001" customHeight="1">
      <c r="A313" s="40">
        <v>312</v>
      </c>
      <c r="B313" s="108" t="s">
        <v>385</v>
      </c>
      <c r="C313" s="41" t="s">
        <v>1290</v>
      </c>
      <c r="D313" s="45" t="s">
        <v>769</v>
      </c>
      <c r="E313" s="46" t="s">
        <v>4</v>
      </c>
      <c r="F313" s="47">
        <v>0</v>
      </c>
      <c r="G313" s="47" t="s">
        <v>105</v>
      </c>
      <c r="H313" s="52">
        <v>1</v>
      </c>
      <c r="I313" s="46" t="s">
        <v>552</v>
      </c>
      <c r="J313" s="50"/>
      <c r="K313">
        <f t="shared" si="19"/>
        <v>1</v>
      </c>
      <c r="L313">
        <v>3</v>
      </c>
      <c r="M313">
        <f t="shared" si="16"/>
        <v>1</v>
      </c>
      <c r="N313" t="str">
        <f t="shared" si="17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('1','P0000312','ສາມທາງລົດ  110 X 50  PVC - U   ສີເທົາ ','','','','', '', '','','ອັນ',1,3,2,NOW(), 0, '0000-00-00 00:00:00', 0, '3',0,0 ); </v>
      </c>
      <c r="O313" t="str">
        <f t="shared" si="18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314" spans="1:15" ht="20.100000000000001" customHeight="1">
      <c r="A314" s="40">
        <v>313</v>
      </c>
      <c r="B314" s="108" t="s">
        <v>385</v>
      </c>
      <c r="C314" s="41" t="s">
        <v>1291</v>
      </c>
      <c r="D314" s="45" t="s">
        <v>1034</v>
      </c>
      <c r="E314" s="46" t="s">
        <v>4</v>
      </c>
      <c r="F314" s="47">
        <v>0</v>
      </c>
      <c r="G314" s="47" t="s">
        <v>105</v>
      </c>
      <c r="H314" s="52">
        <v>2</v>
      </c>
      <c r="I314" s="46" t="s">
        <v>552</v>
      </c>
      <c r="J314" s="50"/>
      <c r="K314">
        <f t="shared" si="19"/>
        <v>1</v>
      </c>
      <c r="L314">
        <v>3</v>
      </c>
      <c r="M314">
        <f t="shared" si="16"/>
        <v>1</v>
      </c>
      <c r="N314" t="str">
        <f t="shared" si="17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('1','P0000313','ສາມທາງລົດ  90 X 75  PVC - U   ສີເທົາ ','','','','', '', '','','ອັນ',1,3,2,NOW(), 0, '0000-00-00 00:00:00', 0, '3',0,0 ); </v>
      </c>
      <c r="O314" t="str">
        <f t="shared" si="18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0,0,'2', 1, 1, 2, NOW(), 'ຮັບສິນຄ້າເຂົ້າໃໝ່', 'admin',' 0',0,0,0,'', '1','1','0000-00-00','-',NOW(),'-',NOW(),'-',NOW(),'1','1','','','');</v>
      </c>
    </row>
    <row r="315" spans="1:15" ht="20.100000000000001" customHeight="1">
      <c r="A315" s="40">
        <v>314</v>
      </c>
      <c r="B315" s="108" t="s">
        <v>385</v>
      </c>
      <c r="C315" s="41" t="s">
        <v>1292</v>
      </c>
      <c r="D315" s="45" t="s">
        <v>1035</v>
      </c>
      <c r="E315" s="46" t="s">
        <v>4</v>
      </c>
      <c r="F315" s="47">
        <v>0</v>
      </c>
      <c r="G315" s="47" t="s">
        <v>105</v>
      </c>
      <c r="H315" s="52">
        <v>4</v>
      </c>
      <c r="I315" s="46" t="s">
        <v>552</v>
      </c>
      <c r="J315" s="50"/>
      <c r="K315">
        <f t="shared" si="19"/>
        <v>1</v>
      </c>
      <c r="L315">
        <v>3</v>
      </c>
      <c r="M315">
        <f t="shared" si="16"/>
        <v>1</v>
      </c>
      <c r="N315" t="str">
        <f t="shared" si="17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('1','P0000314','ສາມທາງລົດ  90 X 63  PVC - U   ສີເທົາ ','','','','', '', '','','ອັນ',1,3,2,NOW(), 0, '0000-00-00 00:00:00', 0, '3',0,0 ); </v>
      </c>
      <c r="O315" t="str">
        <f t="shared" si="18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0,0,'4', 1, 1, 2, NOW(), 'ຮັບສິນຄ້າເຂົ້າໃໝ່', 'admin',' 0',0,0,0,'', '1','1','0000-00-00','-',NOW(),'-',NOW(),'-',NOW(),'1','1','','','');</v>
      </c>
    </row>
    <row r="316" spans="1:15" ht="20.100000000000001" customHeight="1">
      <c r="A316" s="40">
        <v>315</v>
      </c>
      <c r="B316" s="108" t="s">
        <v>385</v>
      </c>
      <c r="C316" s="41" t="s">
        <v>1293</v>
      </c>
      <c r="D316" s="45" t="s">
        <v>1036</v>
      </c>
      <c r="E316" s="46" t="s">
        <v>4</v>
      </c>
      <c r="F316" s="47">
        <v>0</v>
      </c>
      <c r="G316" s="47" t="s">
        <v>105</v>
      </c>
      <c r="H316" s="52">
        <v>5</v>
      </c>
      <c r="I316" s="46" t="s">
        <v>552</v>
      </c>
      <c r="J316" s="50"/>
      <c r="K316">
        <f t="shared" si="19"/>
        <v>1</v>
      </c>
      <c r="L316">
        <v>3</v>
      </c>
      <c r="M316">
        <f t="shared" si="16"/>
        <v>1</v>
      </c>
      <c r="N316" t="str">
        <f t="shared" si="17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('1','P0000315','ສາມທາງລົດ  90 X 50  PVC - U   ສີເທົາ ','','','','', '', '','','ອັນ',1,3,2,NOW(), 0, '0000-00-00 00:00:00', 0, '3',0,0 ); </v>
      </c>
      <c r="O316" t="str">
        <f t="shared" si="18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0,0,'5', 1, 1, 2, NOW(), 'ຮັບສິນຄ້າເຂົ້າໃໝ່', 'admin',' 0',0,0,0,'', '1','1','0000-00-00','-',NOW(),'-',NOW(),'-',NOW(),'1','1','','','');</v>
      </c>
    </row>
    <row r="317" spans="1:15" ht="20.100000000000001" customHeight="1">
      <c r="A317" s="40">
        <v>316</v>
      </c>
      <c r="B317" s="108" t="s">
        <v>385</v>
      </c>
      <c r="C317" s="41" t="s">
        <v>1294</v>
      </c>
      <c r="D317" s="45" t="s">
        <v>1037</v>
      </c>
      <c r="E317" s="46" t="s">
        <v>4</v>
      </c>
      <c r="F317" s="47">
        <v>0</v>
      </c>
      <c r="G317" s="47" t="s">
        <v>105</v>
      </c>
      <c r="H317" s="52">
        <v>3</v>
      </c>
      <c r="I317" s="46" t="s">
        <v>552</v>
      </c>
      <c r="J317" s="50"/>
      <c r="K317">
        <f t="shared" si="19"/>
        <v>1</v>
      </c>
      <c r="L317">
        <v>3</v>
      </c>
      <c r="M317">
        <f t="shared" si="16"/>
        <v>1</v>
      </c>
      <c r="N317" t="str">
        <f t="shared" si="17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('1','P0000316','ສາມທາງລົດ  75 X 63  PVC - U   ສີເທົາ ','','','','', '', '','','ອັນ',1,3,2,NOW(), 0, '0000-00-00 00:00:00', 0, '3',0,0 ); </v>
      </c>
      <c r="O317" t="str">
        <f t="shared" si="18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0,0,'3', 1, 1, 2, NOW(), 'ຮັບສິນຄ້າເຂົ້າໃໝ່', 'admin',' 0',0,0,0,'', '1','1','0000-00-00','-',NOW(),'-',NOW(),'-',NOW(),'1','1','','','');</v>
      </c>
    </row>
    <row r="318" spans="1:15" ht="20.100000000000001" customHeight="1">
      <c r="A318" s="40">
        <v>317</v>
      </c>
      <c r="B318" s="108" t="s">
        <v>385</v>
      </c>
      <c r="C318" s="41" t="s">
        <v>1295</v>
      </c>
      <c r="D318" s="45" t="s">
        <v>1038</v>
      </c>
      <c r="E318" s="46" t="s">
        <v>4</v>
      </c>
      <c r="F318" s="47">
        <v>0</v>
      </c>
      <c r="G318" s="47" t="s">
        <v>105</v>
      </c>
      <c r="H318" s="52">
        <v>10</v>
      </c>
      <c r="I318" s="46" t="s">
        <v>552</v>
      </c>
      <c r="J318" s="50"/>
      <c r="K318">
        <f t="shared" si="19"/>
        <v>1</v>
      </c>
      <c r="L318">
        <v>3</v>
      </c>
      <c r="M318">
        <f t="shared" si="16"/>
        <v>1</v>
      </c>
      <c r="N318" t="str">
        <f t="shared" si="17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('1','P0000317','ສາມທາງລົດ  75 X 32  PVC - U   ສີເທົາ ','','','','', '', '','','ອັນ',1,3,2,NOW(), 0, '0000-00-00 00:00:00', 0, '3',0,0 ); </v>
      </c>
      <c r="O318" t="str">
        <f t="shared" si="18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0,0,'10', 1, 1, 2, NOW(), 'ຮັບສິນຄ້າເຂົ້າໃໝ່', 'admin',' 0',0,0,0,'', '1','1','0000-00-00','-',NOW(),'-',NOW(),'-',NOW(),'1','1','','','');</v>
      </c>
    </row>
    <row r="319" spans="1:15" ht="20.100000000000001" customHeight="1">
      <c r="A319" s="40">
        <v>318</v>
      </c>
      <c r="B319" s="108" t="s">
        <v>385</v>
      </c>
      <c r="C319" s="41" t="s">
        <v>1296</v>
      </c>
      <c r="D319" s="45" t="s">
        <v>1039</v>
      </c>
      <c r="E319" s="46" t="s">
        <v>4</v>
      </c>
      <c r="F319" s="47">
        <v>0</v>
      </c>
      <c r="G319" s="47" t="s">
        <v>105</v>
      </c>
      <c r="H319" s="52">
        <v>162</v>
      </c>
      <c r="I319" s="46" t="s">
        <v>552</v>
      </c>
      <c r="J319" s="50"/>
      <c r="K319">
        <f t="shared" si="19"/>
        <v>1</v>
      </c>
      <c r="L319">
        <v>3</v>
      </c>
      <c r="M319">
        <f t="shared" si="16"/>
        <v>1</v>
      </c>
      <c r="N319" t="str">
        <f t="shared" si="17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('1','P0000318','ສາມທາງລົດ  63 X 25  PVC - U   ສີເທົາ ','','','','', '', '','','ອັນ',1,3,2,NOW(), 0, '0000-00-00 00:00:00', 0, '3',0,0 ); </v>
      </c>
      <c r="O319" t="str">
        <f t="shared" si="18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0,0,'162', 1, 1, 2, NOW(), 'ຮັບສິນຄ້າເຂົ້າໃໝ່', 'admin',' 0',0,0,0,'', '1','1','0000-00-00','-',NOW(),'-',NOW(),'-',NOW(),'1','1','','','');</v>
      </c>
    </row>
    <row r="320" spans="1:15" ht="20.100000000000001" customHeight="1">
      <c r="A320" s="40">
        <v>319</v>
      </c>
      <c r="B320" s="108" t="s">
        <v>385</v>
      </c>
      <c r="C320" s="41" t="s">
        <v>1297</v>
      </c>
      <c r="D320" s="45" t="s">
        <v>1040</v>
      </c>
      <c r="E320" s="46" t="s">
        <v>4</v>
      </c>
      <c r="F320" s="47">
        <v>0</v>
      </c>
      <c r="G320" s="47" t="s">
        <v>105</v>
      </c>
      <c r="H320" s="52">
        <v>70</v>
      </c>
      <c r="I320" s="46" t="s">
        <v>552</v>
      </c>
      <c r="J320" s="50"/>
      <c r="K320">
        <f t="shared" si="19"/>
        <v>1</v>
      </c>
      <c r="L320">
        <v>3</v>
      </c>
      <c r="M320">
        <f t="shared" si="16"/>
        <v>1</v>
      </c>
      <c r="N320" t="str">
        <f t="shared" si="17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('1','P0000319','ສາມທາງລົດ  63 X 32  PVC - U   ສີເທົາ ','','','','', '', '','','ອັນ',1,3,2,NOW(), 0, '0000-00-00 00:00:00', 0, '3',0,0 ); </v>
      </c>
      <c r="O320" t="str">
        <f t="shared" si="18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0,0,'70', 1, 1, 2, NOW(), 'ຮັບສິນຄ້າເຂົ້າໃໝ່', 'admin',' 0',0,0,0,'', '1','1','0000-00-00','-',NOW(),'-',NOW(),'-',NOW(),'1','1','','','');</v>
      </c>
    </row>
    <row r="321" spans="1:15" ht="20.100000000000001" customHeight="1">
      <c r="A321" s="40">
        <v>320</v>
      </c>
      <c r="B321" s="108" t="s">
        <v>385</v>
      </c>
      <c r="C321" s="41" t="s">
        <v>1298</v>
      </c>
      <c r="D321" s="45" t="s">
        <v>1041</v>
      </c>
      <c r="E321" s="46" t="s">
        <v>4</v>
      </c>
      <c r="F321" s="47">
        <v>0</v>
      </c>
      <c r="G321" s="47" t="s">
        <v>105</v>
      </c>
      <c r="H321" s="52">
        <v>8</v>
      </c>
      <c r="I321" s="46" t="s">
        <v>552</v>
      </c>
      <c r="J321" s="50"/>
      <c r="K321">
        <f t="shared" si="19"/>
        <v>1</v>
      </c>
      <c r="L321">
        <v>3</v>
      </c>
      <c r="M321">
        <f t="shared" si="16"/>
        <v>1</v>
      </c>
      <c r="N321" t="str">
        <f t="shared" si="17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('1','P0000320','ສາມທາງລົດ  50 X 20  PVC - U   ສີເທົາ ','','','','', '', '','','ອັນ',1,3,2,NOW(), 0, '0000-00-00 00:00:00', 0, '3',0,0 ); </v>
      </c>
      <c r="O321" t="str">
        <f t="shared" si="18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0,0,'8', 1, 1, 2, NOW(), 'ຮັບສິນຄ້າເຂົ້າໃໝ່', 'admin',' 0',0,0,0,'', '1','1','0000-00-00','-',NOW(),'-',NOW(),'-',NOW(),'1','1','','','');</v>
      </c>
    </row>
    <row r="322" spans="1:15" ht="20.100000000000001" customHeight="1">
      <c r="A322" s="40">
        <v>321</v>
      </c>
      <c r="B322" s="108" t="s">
        <v>385</v>
      </c>
      <c r="C322" s="41" t="s">
        <v>1299</v>
      </c>
      <c r="D322" s="45" t="s">
        <v>1042</v>
      </c>
      <c r="E322" s="46" t="s">
        <v>4</v>
      </c>
      <c r="F322" s="47">
        <v>0</v>
      </c>
      <c r="G322" s="47" t="s">
        <v>105</v>
      </c>
      <c r="H322" s="52">
        <v>91</v>
      </c>
      <c r="I322" s="46" t="s">
        <v>552</v>
      </c>
      <c r="J322" s="50"/>
      <c r="K322">
        <f t="shared" si="19"/>
        <v>1</v>
      </c>
      <c r="L322">
        <v>3</v>
      </c>
      <c r="M322">
        <f t="shared" si="16"/>
        <v>1</v>
      </c>
      <c r="N322" t="str">
        <f t="shared" si="17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('1','P0000321','ສາມທາງລົດ  32 X 20  PVC - U   ສີເທົາ ','','','','', '', '','','ອັນ',1,3,2,NOW(), 0, '0000-00-00 00:00:00', 0, '3',0,0 ); </v>
      </c>
      <c r="O322" t="str">
        <f t="shared" si="18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0,0,'91', 1, 1, 2, NOW(), 'ຮັບສິນຄ້າເຂົ້າໃໝ່', 'admin',' 0',0,0,0,'', '1','1','0000-00-00','-',NOW(),'-',NOW(),'-',NOW(),'1','1','','','');</v>
      </c>
    </row>
    <row r="323" spans="1:15" ht="20.100000000000001" customHeight="1">
      <c r="A323" s="40">
        <v>322</v>
      </c>
      <c r="B323" s="108" t="s">
        <v>385</v>
      </c>
      <c r="C323" s="41" t="s">
        <v>1300</v>
      </c>
      <c r="D323" s="45" t="s">
        <v>764</v>
      </c>
      <c r="E323" s="46" t="s">
        <v>4</v>
      </c>
      <c r="F323" s="47">
        <v>0</v>
      </c>
      <c r="G323" s="47" t="s">
        <v>105</v>
      </c>
      <c r="H323" s="52">
        <v>36</v>
      </c>
      <c r="I323" s="46" t="s">
        <v>552</v>
      </c>
      <c r="J323" s="50"/>
      <c r="K323">
        <f t="shared" si="19"/>
        <v>1</v>
      </c>
      <c r="L323">
        <v>3</v>
      </c>
      <c r="M323">
        <f t="shared" ref="M323:M386" si="20">_xlfn.IFS(G323="ກີບ",1,G323="ບາດ",3,G323="ໂດລາ",2,TRUE,1)</f>
        <v>1</v>
      </c>
      <c r="N323" t="str">
        <f t="shared" ref="N323:N386" si="21">"INSERT INTO tb_material(info_id, mBarcode, materialName, materialRemark, materialRemark1, materialRemark2, uname1, unitQty1,uname2, unitQty2, uname3, unitQty3,status_id,user_add,date_add,user_edit,date_edit, min_stock, kf_id, ingredient, mOpenStock) " &amp; " Values ('"&amp; K323 &amp;"','"&amp; C323 &amp;"','"&amp; D323 &amp;"','','','','', '', '','','" &amp; E323 &amp;"',1,3,2,NOW(), 0, '0000-00-00 00:00:00', 0, '"&amp; L323&amp;"',0,0 ); "</f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('1','P0000322','ສາມທາງ  140   PVC - U   ສີເທົາ ','','','','', '', '','','ອັນ',1,3,2,NOW(), 0, '0000-00-00 00:00:00', 0, '3',0,0 ); </v>
      </c>
      <c r="O323" t="str">
        <f t="shared" ref="O323:O386" si="22">"INSERT INTO tb_transactiond ( tranID, info_id, date_tran, materialID, unitQty1, unitQty2, unitQty3, tranType, status_id, user_add, date_add, Dremark, staffName,  pur_price, pur_tax, sale_price, receive_dis, location_addr, openID," &amp; "   dbch, exp_date,bill_no, bill_date,whouse_no, whouse_date, po_no, po_date, cur_id, lot_no, `release`, sector, po_file) " &amp; "
VALUES ('778899776655431', '"&amp;K323&amp;"', '2024-04-10', (SELECT MAX(materialID) as materialID FROM tb_material WHERE info_id= '"&amp;K323&amp;"'), 0,0,'"&amp;H323&amp;"', 1, 1, 2, NOW(), 'ຮັບສິນຄ້າເຂົ້າໃໝ່', 'admin',' "&amp;F323&amp;"',0,0,0,'', '1','1','0000-00-00','-',NOW(),'-',NOW(),'-',NOW(),'"&amp;M323&amp;"','1','','','');"</f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0,0,'36', 1, 1, 2, NOW(), 'ຮັບສິນຄ້າເຂົ້າໃໝ່', 'admin',' 0',0,0,0,'', '1','1','0000-00-00','-',NOW(),'-',NOW(),'-',NOW(),'1','1','','','');</v>
      </c>
    </row>
    <row r="324" spans="1:15" ht="20.100000000000001" customHeight="1">
      <c r="A324" s="40">
        <v>323</v>
      </c>
      <c r="B324" s="108" t="s">
        <v>385</v>
      </c>
      <c r="C324" s="41" t="s">
        <v>1301</v>
      </c>
      <c r="D324" s="45" t="s">
        <v>1043</v>
      </c>
      <c r="E324" s="46" t="s">
        <v>4</v>
      </c>
      <c r="F324" s="47">
        <v>0</v>
      </c>
      <c r="G324" s="47" t="s">
        <v>105</v>
      </c>
      <c r="H324" s="52">
        <v>4</v>
      </c>
      <c r="I324" s="46" t="s">
        <v>552</v>
      </c>
      <c r="J324" s="50"/>
      <c r="K324">
        <f t="shared" ref="K324:K387" si="23">_xlfn.IFS(I324="ສາງລາຍວັນສຳນັກງານໃຫຍ່",1,I324="ພະແນກບໍລິຫານສຳນັກງານໃຫຍ່",2,I324="ໄອເຕັກສູນວາງສະແດງສິນຄ້າ",3,I324="ໄອເຕັກ ມໍລ",4,I324="ໄອເຕັກສວນນ້ຳ",5,I324="ທົ່ງຂັນຄຳມໍລ",6,TRUE,1)</f>
        <v>1</v>
      </c>
      <c r="L324">
        <v>3</v>
      </c>
      <c r="M324">
        <f t="shared" si="20"/>
        <v>1</v>
      </c>
      <c r="N324" t="str">
        <f t="shared" si="21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('1','P0000323','ສາມທາງ  90   PVC - U   ສີເທົາ ','','','','', '', '','','ອັນ',1,3,2,NOW(), 0, '0000-00-00 00:00:00', 0, '3',0,0 ); </v>
      </c>
      <c r="O324" t="str">
        <f t="shared" si="22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0,0,'4', 1, 1, 2, NOW(), 'ຮັບສິນຄ້າເຂົ້າໃໝ່', 'admin',' 0',0,0,0,'', '1','1','0000-00-00','-',NOW(),'-',NOW(),'-',NOW(),'1','1','','','');</v>
      </c>
    </row>
    <row r="325" spans="1:15" ht="20.100000000000001" customHeight="1">
      <c r="A325" s="40">
        <v>324</v>
      </c>
      <c r="B325" s="108" t="s">
        <v>385</v>
      </c>
      <c r="C325" s="41" t="s">
        <v>1302</v>
      </c>
      <c r="D325" s="45" t="s">
        <v>1044</v>
      </c>
      <c r="E325" s="46" t="s">
        <v>4</v>
      </c>
      <c r="F325" s="47">
        <v>0</v>
      </c>
      <c r="G325" s="47" t="s">
        <v>105</v>
      </c>
      <c r="H325" s="52">
        <v>14</v>
      </c>
      <c r="I325" s="46" t="s">
        <v>552</v>
      </c>
      <c r="J325" s="50"/>
      <c r="K325">
        <f t="shared" si="23"/>
        <v>1</v>
      </c>
      <c r="L325">
        <v>3</v>
      </c>
      <c r="M325">
        <f t="shared" si="20"/>
        <v>1</v>
      </c>
      <c r="N325" t="str">
        <f t="shared" si="21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('1','P0000324','ສາມທາງ  63   PVC - U   ສີເທົາ ','','','','', '', '','','ອັນ',1,3,2,NOW(), 0, '0000-00-00 00:00:00', 0, '3',0,0 ); </v>
      </c>
      <c r="O325" t="str">
        <f t="shared" si="22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0,0,'14', 1, 1, 2, NOW(), 'ຮັບສິນຄ້າເຂົ້າໃໝ່', 'admin',' 0',0,0,0,'', '1','1','0000-00-00','-',NOW(),'-',NOW(),'-',NOW(),'1','1','','','');</v>
      </c>
    </row>
    <row r="326" spans="1:15" ht="20.100000000000001" customHeight="1">
      <c r="A326" s="40">
        <v>325</v>
      </c>
      <c r="B326" s="108" t="s">
        <v>385</v>
      </c>
      <c r="C326" s="41" t="s">
        <v>1303</v>
      </c>
      <c r="D326" s="45" t="s">
        <v>1045</v>
      </c>
      <c r="E326" s="46" t="s">
        <v>4</v>
      </c>
      <c r="F326" s="47">
        <v>0</v>
      </c>
      <c r="G326" s="47" t="s">
        <v>105</v>
      </c>
      <c r="H326" s="52">
        <v>3</v>
      </c>
      <c r="I326" s="46" t="s">
        <v>552</v>
      </c>
      <c r="J326" s="50"/>
      <c r="K326">
        <f t="shared" si="23"/>
        <v>1</v>
      </c>
      <c r="L326">
        <v>3</v>
      </c>
      <c r="M326">
        <f t="shared" si="20"/>
        <v>1</v>
      </c>
      <c r="N326" t="str">
        <f t="shared" si="21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('1','P0000325','ສາມທາງ  50   PVC - U   ສີເທົາ ','','','','', '', '','','ອັນ',1,3,2,NOW(), 0, '0000-00-00 00:00:00', 0, '3',0,0 ); </v>
      </c>
      <c r="O326" t="str">
        <f t="shared" si="22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0,0,'3', 1, 1, 2, NOW(), 'ຮັບສິນຄ້າເຂົ້າໃໝ່', 'admin',' 0',0,0,0,'', '1','1','0000-00-00','-',NOW(),'-',NOW(),'-',NOW(),'1','1','','','');</v>
      </c>
    </row>
    <row r="327" spans="1:15" ht="20.100000000000001" customHeight="1">
      <c r="A327" s="40">
        <v>326</v>
      </c>
      <c r="B327" s="108" t="s">
        <v>385</v>
      </c>
      <c r="C327" s="41" t="s">
        <v>1304</v>
      </c>
      <c r="D327" s="45" t="s">
        <v>1046</v>
      </c>
      <c r="E327" s="46" t="s">
        <v>4</v>
      </c>
      <c r="F327" s="47">
        <v>0</v>
      </c>
      <c r="G327" s="47" t="s">
        <v>105</v>
      </c>
      <c r="H327" s="52">
        <v>2</v>
      </c>
      <c r="I327" s="46" t="s">
        <v>552</v>
      </c>
      <c r="J327" s="50"/>
      <c r="K327">
        <f t="shared" si="23"/>
        <v>1</v>
      </c>
      <c r="L327">
        <v>3</v>
      </c>
      <c r="M327">
        <f t="shared" si="20"/>
        <v>1</v>
      </c>
      <c r="N327" t="str">
        <f t="shared" si="21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('1','P0000326','ສາມທາງ  32   PVC - U   ສີເທົາ ','','','','', '', '','','ອັນ',1,3,2,NOW(), 0, '0000-00-00 00:00:00', 0, '3',0,0 ); </v>
      </c>
      <c r="O327" t="str">
        <f t="shared" si="22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0,0,'2', 1, 1, 2, NOW(), 'ຮັບສິນຄ້າເຂົ້າໃໝ່', 'admin',' 0',0,0,0,'', '1','1','0000-00-00','-',NOW(),'-',NOW(),'-',NOW(),'1','1','','','');</v>
      </c>
    </row>
    <row r="328" spans="1:15" ht="20.100000000000001" customHeight="1">
      <c r="A328" s="40">
        <v>327</v>
      </c>
      <c r="B328" s="108" t="s">
        <v>385</v>
      </c>
      <c r="C328" s="41" t="s">
        <v>1305</v>
      </c>
      <c r="D328" s="45" t="s">
        <v>763</v>
      </c>
      <c r="E328" s="46" t="s">
        <v>4</v>
      </c>
      <c r="F328" s="47">
        <v>750</v>
      </c>
      <c r="G328" s="64" t="s">
        <v>671</v>
      </c>
      <c r="H328" s="48">
        <v>2</v>
      </c>
      <c r="I328" s="46" t="s">
        <v>626</v>
      </c>
      <c r="J328" s="50"/>
      <c r="K328">
        <f t="shared" si="23"/>
        <v>4</v>
      </c>
      <c r="L328">
        <v>3</v>
      </c>
      <c r="M328">
        <f t="shared" si="20"/>
        <v>3</v>
      </c>
      <c r="N328" t="str">
        <f t="shared" si="21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('4','P0000327','ເຊັກວາວສະປິງ  Eurostop  1 1/2"','','','','', '', '','','ອັນ',1,3,2,NOW(), 0, '0000-00-00 00:00:00', 0, '3',0,0 ); </v>
      </c>
      <c r="O328" t="str">
        <f t="shared" si="22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'4', '2024-04-10', (SELECT MAX(materialID) as materialID FROM tb_material WHERE info_id= '4'), 0,0,'2', 1, 1, 2, NOW(), 'ຮັບສິນຄ້າເຂົ້າໃໝ່', 'admin',' 750',0,0,0,'', '1','1','0000-00-00','-',NOW(),'-',NOW(),'-',NOW(),'3','1','','','');</v>
      </c>
    </row>
    <row r="329" spans="1:15" ht="20.100000000000001" customHeight="1">
      <c r="A329" s="40">
        <v>328</v>
      </c>
      <c r="B329" s="108" t="s">
        <v>385</v>
      </c>
      <c r="C329" s="41" t="s">
        <v>1306</v>
      </c>
      <c r="D329" s="45" t="s">
        <v>762</v>
      </c>
      <c r="E329" s="46" t="s">
        <v>4</v>
      </c>
      <c r="F329" s="47">
        <v>1300</v>
      </c>
      <c r="G329" s="64" t="s">
        <v>671</v>
      </c>
      <c r="H329" s="48">
        <v>2</v>
      </c>
      <c r="I329" s="46" t="s">
        <v>626</v>
      </c>
      <c r="J329" s="50"/>
      <c r="K329">
        <f t="shared" si="23"/>
        <v>4</v>
      </c>
      <c r="L329">
        <v>3</v>
      </c>
      <c r="M329">
        <f t="shared" si="20"/>
        <v>3</v>
      </c>
      <c r="N329" t="str">
        <f t="shared" si="21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('4','P0000328','ເຊັກວາວສະປິງ  Eurostop  2"','','','','', '', '','','ອັນ',1,3,2,NOW(), 0, '0000-00-00 00:00:00', 0, '3',0,0 ); </v>
      </c>
      <c r="O329" t="str">
        <f t="shared" si="22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'4', '2024-04-10', (SELECT MAX(materialID) as materialID FROM tb_material WHERE info_id= '4'), 0,0,'2', 1, 1, 2, NOW(), 'ຮັບສິນຄ້າເຂົ້າໃໝ່', 'admin',' 1300',0,0,0,'', '1','1','0000-00-00','-',NOW(),'-',NOW(),'-',NOW(),'3','1','','','');</v>
      </c>
    </row>
    <row r="330" spans="1:15" ht="20.100000000000001" customHeight="1">
      <c r="A330" s="40">
        <v>329</v>
      </c>
      <c r="B330" s="108" t="s">
        <v>385</v>
      </c>
      <c r="C330" s="41" t="s">
        <v>1307</v>
      </c>
      <c r="D330" s="45" t="s">
        <v>688</v>
      </c>
      <c r="E330" s="46" t="s">
        <v>4</v>
      </c>
      <c r="F330" s="47">
        <v>498</v>
      </c>
      <c r="G330" s="64" t="s">
        <v>671</v>
      </c>
      <c r="H330" s="48">
        <v>1</v>
      </c>
      <c r="I330" s="46" t="s">
        <v>626</v>
      </c>
      <c r="J330" s="50"/>
      <c r="K330">
        <f t="shared" si="23"/>
        <v>4</v>
      </c>
      <c r="L330">
        <v>3</v>
      </c>
      <c r="M330">
        <f t="shared" si="20"/>
        <v>3</v>
      </c>
      <c r="N330" t="str">
        <f t="shared" si="21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('4','P0000329','ເຊັກວາວສະປິງ  ANA  2"','','','','', '', '','','ອັນ',1,3,2,NOW(), 0, '0000-00-00 00:00:00', 0, '3',0,0 ); </v>
      </c>
      <c r="O330" t="str">
        <f t="shared" si="22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'4', '2024-04-10', (SELECT MAX(materialID) as materialID FROM tb_material WHERE info_id= '4'), 0,0,'1', 1, 1, 2, NOW(), 'ຮັບສິນຄ້າເຂົ້າໃໝ່', 'admin',' 498',0,0,0,'', '1','1','0000-00-00','-',NOW(),'-',NOW(),'-',NOW(),'3','1','','','');</v>
      </c>
    </row>
    <row r="331" spans="1:15" ht="20.100000000000001" customHeight="1">
      <c r="A331" s="40">
        <v>330</v>
      </c>
      <c r="B331" s="108" t="s">
        <v>385</v>
      </c>
      <c r="C331" s="41" t="s">
        <v>1308</v>
      </c>
      <c r="D331" s="45" t="s">
        <v>688</v>
      </c>
      <c r="E331" s="46" t="s">
        <v>4</v>
      </c>
      <c r="F331" s="47">
        <v>0</v>
      </c>
      <c r="G331" s="47" t="s">
        <v>105</v>
      </c>
      <c r="H331" s="52">
        <v>1</v>
      </c>
      <c r="I331" s="46" t="s">
        <v>552</v>
      </c>
      <c r="J331" s="50"/>
      <c r="K331">
        <f t="shared" si="23"/>
        <v>1</v>
      </c>
      <c r="L331">
        <v>3</v>
      </c>
      <c r="M331">
        <f t="shared" si="20"/>
        <v>1</v>
      </c>
      <c r="N331" t="str">
        <f t="shared" si="21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('1','P0000330','ເຊັກວາວສະປິງ  ANA  2"','','','','', '', '','','ອັນ',1,3,2,NOW(), 0, '0000-00-00 00:00:00', 0, '3',0,0 ); </v>
      </c>
      <c r="O331" t="str">
        <f t="shared" si="22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332" spans="1:15" ht="20.100000000000001" customHeight="1">
      <c r="A332" s="40">
        <v>331</v>
      </c>
      <c r="B332" s="108" t="s">
        <v>385</v>
      </c>
      <c r="C332" s="41" t="s">
        <v>1309</v>
      </c>
      <c r="D332" s="45" t="s">
        <v>761</v>
      </c>
      <c r="E332" s="4" t="s">
        <v>4</v>
      </c>
      <c r="F332" s="49">
        <v>0</v>
      </c>
      <c r="G332" s="47" t="s">
        <v>105</v>
      </c>
      <c r="H332" s="52">
        <v>1</v>
      </c>
      <c r="I332" s="39" t="s">
        <v>484</v>
      </c>
      <c r="J332" s="50"/>
      <c r="K332">
        <f t="shared" si="23"/>
        <v>1</v>
      </c>
      <c r="L332">
        <v>3</v>
      </c>
      <c r="M332">
        <f t="shared" si="20"/>
        <v>1</v>
      </c>
      <c r="N332" t="str">
        <f t="shared" si="21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('1','P0000331','ເຊັກວາວສະປິງ  ANA  3"','','','','', '', '','','ອັນ',1,3,2,NOW(), 0, '0000-00-00 00:00:00', 0, '3',0,0 ); </v>
      </c>
      <c r="O332" t="str">
        <f t="shared" si="22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333" spans="1:15" ht="20.100000000000001" customHeight="1">
      <c r="A333" s="40">
        <v>332</v>
      </c>
      <c r="B333" s="108" t="s">
        <v>385</v>
      </c>
      <c r="C333" s="41" t="s">
        <v>1310</v>
      </c>
      <c r="D333" s="45" t="s">
        <v>687</v>
      </c>
      <c r="E333" s="46" t="s">
        <v>4</v>
      </c>
      <c r="F333" s="47">
        <v>7500</v>
      </c>
      <c r="G333" s="64" t="s">
        <v>671</v>
      </c>
      <c r="H333" s="48">
        <v>1</v>
      </c>
      <c r="I333" s="46" t="s">
        <v>626</v>
      </c>
      <c r="J333" s="50"/>
      <c r="K333">
        <f t="shared" si="23"/>
        <v>4</v>
      </c>
      <c r="L333">
        <v>3</v>
      </c>
      <c r="M333">
        <f t="shared" si="20"/>
        <v>3</v>
      </c>
      <c r="N333" t="str">
        <f t="shared" si="21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('4','P0000332','ໂຊລິນອຍ  2'' SECO AC220V 2W 500 - 50','','','','', '', '','','ອັນ',1,3,2,NOW(), 0, '0000-00-00 00:00:00', 0, '3',0,0 ); </v>
      </c>
      <c r="O333" t="str">
        <f t="shared" si="22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'4', '2024-04-10', (SELECT MAX(materialID) as materialID FROM tb_material WHERE info_id= '4'), 0,0,'1', 1, 1, 2, NOW(), 'ຮັບສິນຄ້າເຂົ້າໃໝ່', 'admin',' 7500',0,0,0,'', '1','1','0000-00-00','-',NOW(),'-',NOW(),'-',NOW(),'3','1','','','');</v>
      </c>
    </row>
    <row r="334" spans="1:15" ht="20.100000000000001" customHeight="1">
      <c r="A334" s="40">
        <v>333</v>
      </c>
      <c r="B334" s="108" t="s">
        <v>385</v>
      </c>
      <c r="C334" s="41" t="s">
        <v>1311</v>
      </c>
      <c r="D334" s="45" t="s">
        <v>686</v>
      </c>
      <c r="E334" s="46" t="s">
        <v>4</v>
      </c>
      <c r="F334" s="47">
        <v>0</v>
      </c>
      <c r="G334" s="47" t="s">
        <v>105</v>
      </c>
      <c r="H334" s="52">
        <v>165</v>
      </c>
      <c r="I334" s="46" t="s">
        <v>552</v>
      </c>
      <c r="J334" s="50"/>
      <c r="K334">
        <f t="shared" si="23"/>
        <v>1</v>
      </c>
      <c r="L334">
        <v>3</v>
      </c>
      <c r="M334">
        <f t="shared" si="20"/>
        <v>1</v>
      </c>
      <c r="N334" t="str">
        <f t="shared" si="21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('1','P0000333','ຕີນເສົາຫ້ອງນ້ຳໂລ  (1)','','','','', '', '','','ອັນ',1,3,2,NOW(), 0, '0000-00-00 00:00:00', 0, '3',0,0 ); </v>
      </c>
      <c r="O334" t="str">
        <f t="shared" si="22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0,0,'165', 1, 1, 2, NOW(), 'ຮັບສິນຄ້າເຂົ້າໃໝ່', 'admin',' 0',0,0,0,'', '1','1','0000-00-00','-',NOW(),'-',NOW(),'-',NOW(),'1','1','','','');</v>
      </c>
    </row>
    <row r="335" spans="1:15" ht="20.100000000000001" customHeight="1">
      <c r="A335" s="40">
        <v>334</v>
      </c>
      <c r="B335" s="108" t="s">
        <v>385</v>
      </c>
      <c r="C335" s="41" t="s">
        <v>1312</v>
      </c>
      <c r="D335" s="45" t="s">
        <v>685</v>
      </c>
      <c r="E335" s="46" t="s">
        <v>4</v>
      </c>
      <c r="F335" s="47">
        <v>0</v>
      </c>
      <c r="G335" s="47" t="s">
        <v>105</v>
      </c>
      <c r="H335" s="52">
        <v>37</v>
      </c>
      <c r="I335" s="46" t="s">
        <v>552</v>
      </c>
      <c r="J335" s="50"/>
      <c r="K335">
        <f t="shared" si="23"/>
        <v>1</v>
      </c>
      <c r="L335">
        <v>3</v>
      </c>
      <c r="M335">
        <f t="shared" si="20"/>
        <v>1</v>
      </c>
      <c r="N335" t="str">
        <f t="shared" si="21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('1','P0000334','ຕີນເສົາຫ້ອງນ້ຳເຫລດ  (2)','','','','', '', '','','ອັນ',1,3,2,NOW(), 0, '0000-00-00 00:00:00', 0, '3',0,0 ); </v>
      </c>
      <c r="O335" t="str">
        <f t="shared" si="22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0,0,'37', 1, 1, 2, NOW(), 'ຮັບສິນຄ້າເຂົ້າໃໝ່', 'admin',' 0',0,0,0,'', '1','1','0000-00-00','-',NOW(),'-',NOW(),'-',NOW(),'1','1','','','');</v>
      </c>
    </row>
    <row r="336" spans="1:15" ht="20.100000000000001" customHeight="1">
      <c r="A336" s="40">
        <v>335</v>
      </c>
      <c r="B336" s="108" t="s">
        <v>385</v>
      </c>
      <c r="C336" s="41" t="s">
        <v>1313</v>
      </c>
      <c r="D336" s="45" t="s">
        <v>4418</v>
      </c>
      <c r="E336" s="46" t="s">
        <v>3</v>
      </c>
      <c r="F336" s="47">
        <v>0</v>
      </c>
      <c r="G336" s="47" t="s">
        <v>105</v>
      </c>
      <c r="H336" s="52">
        <v>1</v>
      </c>
      <c r="I336" s="46"/>
      <c r="J336" s="50"/>
      <c r="K336">
        <f t="shared" si="23"/>
        <v>1</v>
      </c>
      <c r="L336">
        <v>3</v>
      </c>
      <c r="M336">
        <f t="shared" si="20"/>
        <v>1</v>
      </c>
      <c r="N336" t="str">
        <f t="shared" si="21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('1','P0000335','ຖັງດັກໄຂມັນ G-TEK ຂະຫນາດ 15 ລິດ','','','','', '', '','','ຖັງ',1,3,2,NOW(), 0, '0000-00-00 00:00:00', 0, '3',0,0 ); </v>
      </c>
      <c r="O336" t="str">
        <f t="shared" si="22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337" spans="1:15" ht="20.100000000000001" customHeight="1">
      <c r="A337" s="40">
        <v>336</v>
      </c>
      <c r="B337" s="108" t="s">
        <v>385</v>
      </c>
      <c r="C337" s="41" t="s">
        <v>1314</v>
      </c>
      <c r="D337" s="45" t="s">
        <v>684</v>
      </c>
      <c r="E337" s="46" t="s">
        <v>3</v>
      </c>
      <c r="F337" s="47">
        <v>1000000</v>
      </c>
      <c r="G337" s="46" t="s">
        <v>105</v>
      </c>
      <c r="H337" s="48">
        <v>1</v>
      </c>
      <c r="I337" s="46" t="s">
        <v>569</v>
      </c>
      <c r="J337" s="50"/>
      <c r="K337">
        <f t="shared" si="23"/>
        <v>3</v>
      </c>
      <c r="L337">
        <v>3</v>
      </c>
      <c r="M337">
        <f t="shared" si="20"/>
        <v>1</v>
      </c>
      <c r="N337" t="str">
        <f t="shared" si="21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('3','P0000336','ຖັງດັກໄຂມັນ G-TEK ຂະຫນາດ 40 ລິດ','','','','', '', '','','ຖັງ',1,3,2,NOW(), 0, '0000-00-00 00:00:00', 0, '3',0,0 ); </v>
      </c>
      <c r="O337" t="str">
        <f t="shared" si="22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'3', '2024-04-10', (SELECT MAX(materialID) as materialID FROM tb_material WHERE info_id= '3'), 0,0,'1', 1, 1, 2, NOW(), 'ຮັບສິນຄ້າເຂົ້າໃໝ່', 'admin',' 1000000',0,0,0,'', '1','1','0000-00-00','-',NOW(),'-',NOW(),'-',NOW(),'1','1','','','');</v>
      </c>
    </row>
    <row r="338" spans="1:15" ht="20.100000000000001" customHeight="1">
      <c r="A338" s="40">
        <v>337</v>
      </c>
      <c r="B338" s="108" t="s">
        <v>385</v>
      </c>
      <c r="C338" s="41" t="s">
        <v>1315</v>
      </c>
      <c r="D338" s="45" t="s">
        <v>760</v>
      </c>
      <c r="E338" s="46" t="s">
        <v>1</v>
      </c>
      <c r="F338" s="47">
        <v>0</v>
      </c>
      <c r="G338" s="47" t="s">
        <v>105</v>
      </c>
      <c r="H338" s="52">
        <v>581</v>
      </c>
      <c r="I338" s="46" t="s">
        <v>552</v>
      </c>
      <c r="J338" s="50"/>
      <c r="K338">
        <f t="shared" si="23"/>
        <v>1</v>
      </c>
      <c r="L338">
        <v>3</v>
      </c>
      <c r="M338">
        <f t="shared" si="20"/>
        <v>1</v>
      </c>
      <c r="N338" t="str">
        <f t="shared" si="21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('1','P0000337','ທູບຈອດ PVC +  PE  ( 1 ມັດ = 50 ເສັ້ນ )','','','','', '', '','','ເສັ້ນ',1,3,2,NOW(), 0, '0000-00-00 00:00:00', 0, '3',0,0 ); </v>
      </c>
      <c r="O338" t="str">
        <f t="shared" si="22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0,0,'581', 1, 1, 2, NOW(), 'ຮັບສິນຄ້າເຂົ້າໃໝ່', 'admin',' 0',0,0,0,'', '1','1','0000-00-00','-',NOW(),'-',NOW(),'-',NOW(),'1','1','','','');</v>
      </c>
    </row>
    <row r="339" spans="1:15" ht="20.100000000000001" customHeight="1">
      <c r="A339" s="40">
        <v>338</v>
      </c>
      <c r="B339" s="108" t="s">
        <v>385</v>
      </c>
      <c r="C339" s="41" t="s">
        <v>1316</v>
      </c>
      <c r="D339" s="45" t="s">
        <v>683</v>
      </c>
      <c r="E339" s="46" t="s">
        <v>89</v>
      </c>
      <c r="F339" s="70">
        <v>6.6</v>
      </c>
      <c r="G339" s="64" t="s">
        <v>671</v>
      </c>
      <c r="H339" s="67">
        <v>64</v>
      </c>
      <c r="I339" s="46" t="s">
        <v>626</v>
      </c>
      <c r="J339" s="50"/>
      <c r="K339">
        <f t="shared" si="23"/>
        <v>4</v>
      </c>
      <c r="L339">
        <v>3</v>
      </c>
      <c r="M339">
        <f t="shared" si="20"/>
        <v>3</v>
      </c>
      <c r="N339" t="str">
        <f t="shared" si="21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('4','P0000338','ເທບພັນກຽວທໍ່ນໍ້າປະປາ  ''EMMILY''','','','','', '', '','','ມ້ວນ',1,3,2,NOW(), 0, '0000-00-00 00:00:00', 0, '3',0,0 ); </v>
      </c>
      <c r="O339" t="str">
        <f t="shared" si="22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'4', '2024-04-10', (SELECT MAX(materialID) as materialID FROM tb_material WHERE info_id= '4'), 0,0,'64', 1, 1, 2, NOW(), 'ຮັບສິນຄ້າເຂົ້າໃໝ່', 'admin',' 6.6',0,0,0,'', '1','1','0000-00-00','-',NOW(),'-',NOW(),'-',NOW(),'3','1','','','');</v>
      </c>
    </row>
    <row r="340" spans="1:15" ht="20.100000000000001" customHeight="1">
      <c r="A340" s="40">
        <v>339</v>
      </c>
      <c r="B340" s="108" t="s">
        <v>385</v>
      </c>
      <c r="C340" s="41" t="s">
        <v>1317</v>
      </c>
      <c r="D340" s="13" t="s">
        <v>1015</v>
      </c>
      <c r="E340" s="4" t="s">
        <v>1</v>
      </c>
      <c r="F340" s="49">
        <v>0</v>
      </c>
      <c r="G340" s="47" t="s">
        <v>105</v>
      </c>
      <c r="H340" s="8">
        <v>38</v>
      </c>
      <c r="I340" s="163" t="s">
        <v>652</v>
      </c>
      <c r="J340" s="50"/>
      <c r="K340">
        <f t="shared" si="23"/>
        <v>1</v>
      </c>
      <c r="L340">
        <v>3</v>
      </c>
      <c r="M340">
        <f t="shared" si="20"/>
        <v>1</v>
      </c>
      <c r="N340" t="str">
        <f t="shared" si="21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('1','P0000339','ທໍ່  PVC  1"   8.5mm','','','','', '', '','','ເສັ້ນ',1,3,2,NOW(), 0, '0000-00-00 00:00:00', 0, '3',0,0 ); </v>
      </c>
      <c r="O340" t="str">
        <f t="shared" si="22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0,0,'38', 1, 1, 2, NOW(), 'ຮັບສິນຄ້າເຂົ້າໃໝ່', 'admin',' 0',0,0,0,'', '1','1','0000-00-00','-',NOW(),'-',NOW(),'-',NOW(),'1','1','','','');</v>
      </c>
    </row>
    <row r="341" spans="1:15" ht="20.100000000000001" customHeight="1">
      <c r="A341" s="40">
        <v>340</v>
      </c>
      <c r="B341" s="108" t="s">
        <v>385</v>
      </c>
      <c r="C341" s="41" t="s">
        <v>1318</v>
      </c>
      <c r="D341" s="25" t="s">
        <v>1016</v>
      </c>
      <c r="E341" s="26" t="s">
        <v>1</v>
      </c>
      <c r="F341" s="42">
        <v>0</v>
      </c>
      <c r="G341" s="43" t="s">
        <v>105</v>
      </c>
      <c r="H341" s="24">
        <v>205</v>
      </c>
      <c r="I341" s="44" t="s">
        <v>484</v>
      </c>
      <c r="J341" s="44" t="s">
        <v>548</v>
      </c>
      <c r="K341">
        <f t="shared" si="23"/>
        <v>1</v>
      </c>
      <c r="L341">
        <v>3</v>
      </c>
      <c r="M341">
        <f t="shared" si="20"/>
        <v>1</v>
      </c>
      <c r="N341" t="str">
        <f t="shared" si="21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('1','P0000340','ທໍ່  PVC  2"   8.5mm','','','','', '', '','','ເສັ້ນ',1,3,2,NOW(), 0, '0000-00-00 00:00:00', 0, '3',0,0 ); </v>
      </c>
      <c r="O341" t="str">
        <f t="shared" si="22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0,0,'205', 1, 1, 2, NOW(), 'ຮັບສິນຄ້າເຂົ້າໃໝ່', 'admin',' 0',0,0,0,'', '1','1','0000-00-00','-',NOW(),'-',NOW(),'-',NOW(),'1','1','','','');</v>
      </c>
    </row>
    <row r="342" spans="1:15" ht="20.100000000000001" customHeight="1">
      <c r="A342" s="40">
        <v>341</v>
      </c>
      <c r="B342" s="108" t="s">
        <v>385</v>
      </c>
      <c r="C342" s="41" t="s">
        <v>1319</v>
      </c>
      <c r="D342" s="59" t="s">
        <v>1017</v>
      </c>
      <c r="E342" s="4" t="s">
        <v>1</v>
      </c>
      <c r="F342" s="49">
        <v>0</v>
      </c>
      <c r="G342" s="47" t="s">
        <v>105</v>
      </c>
      <c r="H342" s="8">
        <v>10</v>
      </c>
      <c r="I342" s="163" t="s">
        <v>652</v>
      </c>
      <c r="J342" s="50"/>
      <c r="K342">
        <f t="shared" si="23"/>
        <v>1</v>
      </c>
      <c r="L342">
        <v>3</v>
      </c>
      <c r="M342">
        <f t="shared" si="20"/>
        <v>1</v>
      </c>
      <c r="N342" t="str">
        <f t="shared" si="21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('1','P0000341','ທໍ່  PVC  2 1/2"   8.5mm','','','','', '', '','','ເສັ້ນ',1,3,2,NOW(), 0, '0000-00-00 00:00:00', 0, '3',0,0 ); </v>
      </c>
      <c r="O342" t="str">
        <f t="shared" si="22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0,0,'10', 1, 1, 2, NOW(), 'ຮັບສິນຄ້າເຂົ້າໃໝ່', 'admin',' 0',0,0,0,'', '1','1','0000-00-00','-',NOW(),'-',NOW(),'-',NOW(),'1','1','','','');</v>
      </c>
    </row>
    <row r="343" spans="1:15" ht="20.100000000000001" customHeight="1">
      <c r="A343" s="40">
        <v>342</v>
      </c>
      <c r="B343" s="108" t="s">
        <v>385</v>
      </c>
      <c r="C343" s="41" t="s">
        <v>1320</v>
      </c>
      <c r="D343" s="181" t="s">
        <v>1017</v>
      </c>
      <c r="E343" s="34" t="s">
        <v>1</v>
      </c>
      <c r="F343" s="35">
        <v>70000</v>
      </c>
      <c r="G343" s="36" t="s">
        <v>105</v>
      </c>
      <c r="H343" s="36">
        <v>3</v>
      </c>
      <c r="I343" s="34" t="s">
        <v>626</v>
      </c>
      <c r="J343" s="50"/>
      <c r="K343">
        <f t="shared" si="23"/>
        <v>4</v>
      </c>
      <c r="L343">
        <v>3</v>
      </c>
      <c r="M343">
        <f t="shared" si="20"/>
        <v>1</v>
      </c>
      <c r="N343" t="str">
        <f t="shared" si="21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('4','P0000342','ທໍ່  PVC  2 1/2"   8.5mm','','','','', '', '','','ເສັ້ນ',1,3,2,NOW(), 0, '0000-00-00 00:00:00', 0, '3',0,0 ); </v>
      </c>
      <c r="O343" t="str">
        <f t="shared" si="22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'4', '2024-04-10', (SELECT MAX(materialID) as materialID FROM tb_material WHERE info_id= '4'), 0,0,'3', 1, 1, 2, NOW(), 'ຮັບສິນຄ້າເຂົ້າໃໝ່', 'admin',' 70000',0,0,0,'', '1','1','0000-00-00','-',NOW(),'-',NOW(),'-',NOW(),'1','1','','','');</v>
      </c>
    </row>
    <row r="344" spans="1:15" ht="20.100000000000001" customHeight="1">
      <c r="A344" s="40">
        <v>343</v>
      </c>
      <c r="B344" s="108" t="s">
        <v>385</v>
      </c>
      <c r="C344" s="41" t="s">
        <v>1321</v>
      </c>
      <c r="D344" s="13" t="s">
        <v>1018</v>
      </c>
      <c r="E344" s="4" t="s">
        <v>1</v>
      </c>
      <c r="F344" s="49">
        <v>0</v>
      </c>
      <c r="G344" s="47" t="s">
        <v>105</v>
      </c>
      <c r="H344" s="8">
        <v>35</v>
      </c>
      <c r="I344" s="39" t="s">
        <v>484</v>
      </c>
      <c r="J344" s="50"/>
      <c r="K344">
        <f t="shared" si="23"/>
        <v>1</v>
      </c>
      <c r="L344">
        <v>3</v>
      </c>
      <c r="M344">
        <f t="shared" si="20"/>
        <v>1</v>
      </c>
      <c r="N344" t="str">
        <f t="shared" si="21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('1','P0000343','ທໍ່  PVC  3"   8.5mm','','','','', '', '','','ເສັ້ນ',1,3,2,NOW(), 0, '0000-00-00 00:00:00', 0, '3',0,0 ); </v>
      </c>
      <c r="O344" t="str">
        <f t="shared" si="22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0,0,'35', 1, 1, 2, NOW(), 'ຮັບສິນຄ້າເຂົ້າໃໝ່', 'admin',' 0',0,0,0,'', '1','1','0000-00-00','-',NOW(),'-',NOW(),'-',NOW(),'1','1','','','');</v>
      </c>
    </row>
    <row r="345" spans="1:15" ht="20.100000000000001" customHeight="1">
      <c r="A345" s="40">
        <v>344</v>
      </c>
      <c r="B345" s="108" t="s">
        <v>385</v>
      </c>
      <c r="C345" s="41" t="s">
        <v>1322</v>
      </c>
      <c r="D345" s="13" t="s">
        <v>1019</v>
      </c>
      <c r="E345" s="46" t="s">
        <v>1</v>
      </c>
      <c r="F345" s="47">
        <v>0</v>
      </c>
      <c r="G345" s="47" t="s">
        <v>105</v>
      </c>
      <c r="H345" s="37">
        <v>25</v>
      </c>
      <c r="I345" s="46" t="s">
        <v>552</v>
      </c>
      <c r="J345" s="50"/>
      <c r="K345">
        <f t="shared" si="23"/>
        <v>1</v>
      </c>
      <c r="L345">
        <v>3</v>
      </c>
      <c r="M345">
        <f t="shared" si="20"/>
        <v>1</v>
      </c>
      <c r="N345" t="str">
        <f t="shared" si="21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('1','P0000344','ທໍ່  PVC  6"   8.5mm','','','','', '', '','','ເສັ້ນ',1,3,2,NOW(), 0, '0000-00-00 00:00:00', 0, '3',0,0 ); </v>
      </c>
      <c r="O345" t="str">
        <f t="shared" si="22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0,0,'25', 1, 1, 2, NOW(), 'ຮັບສິນຄ້າເຂົ້າໃໝ່', 'admin',' 0',0,0,0,'', '1','1','0000-00-00','-',NOW(),'-',NOW(),'-',NOW(),'1','1','','','');</v>
      </c>
    </row>
    <row r="346" spans="1:15" ht="20.100000000000001" customHeight="1">
      <c r="A346" s="40">
        <v>345</v>
      </c>
      <c r="B346" s="108" t="s">
        <v>385</v>
      </c>
      <c r="C346" s="41" t="s">
        <v>1323</v>
      </c>
      <c r="D346" s="59" t="s">
        <v>1020</v>
      </c>
      <c r="E346" s="46" t="s">
        <v>1</v>
      </c>
      <c r="F346" s="70">
        <v>20000</v>
      </c>
      <c r="G346" s="46" t="s">
        <v>105</v>
      </c>
      <c r="H346" s="36">
        <v>1</v>
      </c>
      <c r="I346" s="46" t="s">
        <v>552</v>
      </c>
      <c r="J346" s="50"/>
      <c r="K346">
        <f t="shared" si="23"/>
        <v>1</v>
      </c>
      <c r="L346">
        <v>3</v>
      </c>
      <c r="M346">
        <f t="shared" si="20"/>
        <v>1</v>
      </c>
      <c r="N346" t="str">
        <f t="shared" si="21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('1','P0000345','ທໍ່  PVC  1/2"   13.5mm','','','','', '', '','','ເສັ້ນ',1,3,2,NOW(), 0, '0000-00-00 00:00:00', 0, '3',0,0 ); </v>
      </c>
      <c r="O346" t="str">
        <f t="shared" si="22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20000',0,0,0,'', '1','1','0000-00-00','-',NOW(),'-',NOW(),'-',NOW(),'1','1','','','');</v>
      </c>
    </row>
    <row r="347" spans="1:15" ht="20.100000000000001" customHeight="1">
      <c r="A347" s="40">
        <v>346</v>
      </c>
      <c r="B347" s="108" t="s">
        <v>385</v>
      </c>
      <c r="C347" s="41" t="s">
        <v>1324</v>
      </c>
      <c r="D347" s="13" t="s">
        <v>1021</v>
      </c>
      <c r="E347" s="46" t="s">
        <v>1</v>
      </c>
      <c r="F347" s="47">
        <v>0</v>
      </c>
      <c r="G347" s="47" t="s">
        <v>105</v>
      </c>
      <c r="H347" s="37">
        <v>2</v>
      </c>
      <c r="I347" s="46" t="s">
        <v>552</v>
      </c>
      <c r="J347" s="50"/>
      <c r="K347">
        <f t="shared" si="23"/>
        <v>1</v>
      </c>
      <c r="L347">
        <v>3</v>
      </c>
      <c r="M347">
        <f t="shared" si="20"/>
        <v>1</v>
      </c>
      <c r="N347" t="str">
        <f t="shared" si="21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('1','P0000346','ທໍ່  PVC  1 1/4"   13.5mm','','','','', '', '','','ເສັ້ນ',1,3,2,NOW(), 0, '0000-00-00 00:00:00', 0, '3',0,0 ); </v>
      </c>
      <c r="O347" t="str">
        <f t="shared" si="22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0,0,'2', 1, 1, 2, NOW(), 'ຮັບສິນຄ້າເຂົ້າໃໝ່', 'admin',' 0',0,0,0,'', '1','1','0000-00-00','-',NOW(),'-',NOW(),'-',NOW(),'1','1','','','');</v>
      </c>
    </row>
    <row r="348" spans="1:15" ht="20.100000000000001" customHeight="1">
      <c r="A348" s="40">
        <v>347</v>
      </c>
      <c r="B348" s="108" t="s">
        <v>385</v>
      </c>
      <c r="C348" s="41" t="s">
        <v>1325</v>
      </c>
      <c r="D348" s="13" t="s">
        <v>1022</v>
      </c>
      <c r="E348" s="46" t="s">
        <v>1</v>
      </c>
      <c r="F348" s="47">
        <v>260</v>
      </c>
      <c r="G348" s="64" t="s">
        <v>671</v>
      </c>
      <c r="H348" s="36">
        <v>1</v>
      </c>
      <c r="I348" s="46" t="s">
        <v>552</v>
      </c>
      <c r="J348" s="50"/>
      <c r="K348">
        <f t="shared" si="23"/>
        <v>1</v>
      </c>
      <c r="L348">
        <v>3</v>
      </c>
      <c r="M348">
        <f t="shared" si="20"/>
        <v>3</v>
      </c>
      <c r="N348" t="str">
        <f t="shared" si="21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('1','P0000347','ທໍ່  PVC  2"   13.5mm','','','','', '', '','','ເສັ້ນ',1,3,2,NOW(), 0, '0000-00-00 00:00:00', 0, '3',0,0 ); </v>
      </c>
      <c r="O348" t="str">
        <f t="shared" si="22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260',0,0,0,'', '1','1','0000-00-00','-',NOW(),'-',NOW(),'-',NOW(),'3','1','','','');</v>
      </c>
    </row>
    <row r="349" spans="1:15" ht="20.100000000000001" customHeight="1">
      <c r="A349" s="40">
        <v>348</v>
      </c>
      <c r="B349" s="108" t="s">
        <v>385</v>
      </c>
      <c r="C349" s="41" t="s">
        <v>1326</v>
      </c>
      <c r="D349" s="181" t="s">
        <v>1023</v>
      </c>
      <c r="E349" s="46" t="s">
        <v>1</v>
      </c>
      <c r="F349" s="47">
        <v>135000</v>
      </c>
      <c r="G349" s="48" t="s">
        <v>105</v>
      </c>
      <c r="H349" s="36">
        <v>1</v>
      </c>
      <c r="I349" s="46" t="s">
        <v>626</v>
      </c>
      <c r="J349" s="50"/>
      <c r="K349">
        <f t="shared" si="23"/>
        <v>4</v>
      </c>
      <c r="L349">
        <v>3</v>
      </c>
      <c r="M349">
        <f t="shared" si="20"/>
        <v>1</v>
      </c>
      <c r="N349" t="str">
        <f t="shared" si="21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('4','P0000348','ທໍ່  PVC  2 1/2"   13.5mm','','','','', '', '','','ເສັ້ນ',1,3,2,NOW(), 0, '0000-00-00 00:00:00', 0, '3',0,0 ); </v>
      </c>
      <c r="O349" t="str">
        <f t="shared" si="22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'4', '2024-04-10', (SELECT MAX(materialID) as materialID FROM tb_material WHERE info_id= '4'), 0,0,'1', 1, 1, 2, NOW(), 'ຮັບສິນຄ້າເຂົ້າໃໝ່', 'admin',' 135000',0,0,0,'', '1','1','0000-00-00','-',NOW(),'-',NOW(),'-',NOW(),'1','1','','','');</v>
      </c>
    </row>
    <row r="350" spans="1:15" ht="20.100000000000001" customHeight="1">
      <c r="A350" s="40">
        <v>349</v>
      </c>
      <c r="B350" s="108" t="s">
        <v>385</v>
      </c>
      <c r="C350" s="41" t="s">
        <v>1327</v>
      </c>
      <c r="D350" s="59" t="s">
        <v>1023</v>
      </c>
      <c r="E350" s="4" t="s">
        <v>1</v>
      </c>
      <c r="F350" s="49">
        <v>0</v>
      </c>
      <c r="G350" s="47" t="s">
        <v>105</v>
      </c>
      <c r="H350" s="8">
        <v>3</v>
      </c>
      <c r="I350" s="39" t="s">
        <v>484</v>
      </c>
      <c r="J350" s="50"/>
      <c r="K350">
        <f t="shared" si="23"/>
        <v>1</v>
      </c>
      <c r="L350">
        <v>3</v>
      </c>
      <c r="M350">
        <f t="shared" si="20"/>
        <v>1</v>
      </c>
      <c r="N350" t="str">
        <f t="shared" si="21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('1','P0000349','ທໍ່  PVC  2 1/2"   13.5mm','','','','', '', '','','ເສັ້ນ',1,3,2,NOW(), 0, '0000-00-00 00:00:00', 0, '3',0,0 ); </v>
      </c>
      <c r="O350" t="str">
        <f t="shared" si="22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0,0,'3', 1, 1, 2, NOW(), 'ຮັບສິນຄ້າເຂົ້າໃໝ່', 'admin',' 0',0,0,0,'', '1','1','0000-00-00','-',NOW(),'-',NOW(),'-',NOW(),'1','1','','','');</v>
      </c>
    </row>
    <row r="351" spans="1:15" ht="20.100000000000001" customHeight="1">
      <c r="A351" s="40">
        <v>350</v>
      </c>
      <c r="B351" s="108" t="s">
        <v>385</v>
      </c>
      <c r="C351" s="41" t="s">
        <v>1328</v>
      </c>
      <c r="D351" s="13" t="s">
        <v>1024</v>
      </c>
      <c r="E351" s="46" t="s">
        <v>1</v>
      </c>
      <c r="F351" s="47">
        <v>0</v>
      </c>
      <c r="G351" s="47" t="s">
        <v>105</v>
      </c>
      <c r="H351" s="37">
        <v>2</v>
      </c>
      <c r="I351" s="46" t="s">
        <v>552</v>
      </c>
      <c r="J351" s="50"/>
      <c r="K351">
        <f t="shared" si="23"/>
        <v>1</v>
      </c>
      <c r="L351">
        <v>3</v>
      </c>
      <c r="M351">
        <f t="shared" si="20"/>
        <v>1</v>
      </c>
      <c r="N351" t="str">
        <f t="shared" si="21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('1','P0000350','ທໍ່  PVC  3"   13.5mm','','','','', '', '','','ເສັ້ນ',1,3,2,NOW(), 0, '0000-00-00 00:00:00', 0, '3',0,0 ); </v>
      </c>
      <c r="O351" t="str">
        <f t="shared" si="22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0,0,'2', 1, 1, 2, NOW(), 'ຮັບສິນຄ້າເຂົ້າໃໝ່', 'admin',' 0',0,0,0,'', '1','1','0000-00-00','-',NOW(),'-',NOW(),'-',NOW(),'1','1','','','');</v>
      </c>
    </row>
    <row r="352" spans="1:15" ht="20.100000000000001" customHeight="1">
      <c r="A352" s="40">
        <v>351</v>
      </c>
      <c r="B352" s="108" t="s">
        <v>385</v>
      </c>
      <c r="C352" s="41" t="s">
        <v>1329</v>
      </c>
      <c r="D352" s="13" t="s">
        <v>1025</v>
      </c>
      <c r="E352" s="46" t="s">
        <v>1</v>
      </c>
      <c r="F352" s="47">
        <v>894000</v>
      </c>
      <c r="G352" s="47" t="s">
        <v>105</v>
      </c>
      <c r="H352" s="36">
        <v>2</v>
      </c>
      <c r="I352" s="46" t="s">
        <v>569</v>
      </c>
      <c r="J352" s="50"/>
      <c r="K352">
        <f t="shared" si="23"/>
        <v>3</v>
      </c>
      <c r="L352">
        <v>3</v>
      </c>
      <c r="M352">
        <f t="shared" si="20"/>
        <v>1</v>
      </c>
      <c r="N352" t="str">
        <f t="shared" si="21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('3','P0000351','ທໍ່  PVC  4"   13.5mm','','','','', '', '','','ເສັ້ນ',1,3,2,NOW(), 0, '0000-00-00 00:00:00', 0, '3',0,0 ); </v>
      </c>
      <c r="O352" t="str">
        <f t="shared" si="22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'3', '2024-04-10', (SELECT MAX(materialID) as materialID FROM tb_material WHERE info_id= '3'), 0,0,'2', 1, 1, 2, NOW(), 'ຮັບສິນຄ້າເຂົ້າໃໝ່', 'admin',' 894000',0,0,0,'', '1','1','0000-00-00','-',NOW(),'-',NOW(),'-',NOW(),'1','1','','','');</v>
      </c>
    </row>
    <row r="353" spans="1:15" ht="20.100000000000001" customHeight="1">
      <c r="A353" s="40">
        <v>352</v>
      </c>
      <c r="B353" s="108" t="s">
        <v>385</v>
      </c>
      <c r="C353" s="41" t="s">
        <v>1330</v>
      </c>
      <c r="D353" s="13" t="s">
        <v>1026</v>
      </c>
      <c r="E353" s="46" t="s">
        <v>1</v>
      </c>
      <c r="F353" s="47">
        <v>0</v>
      </c>
      <c r="G353" s="47" t="s">
        <v>105</v>
      </c>
      <c r="H353" s="37">
        <v>3</v>
      </c>
      <c r="I353" s="46" t="s">
        <v>552</v>
      </c>
      <c r="J353" s="50"/>
      <c r="K353">
        <f t="shared" si="23"/>
        <v>1</v>
      </c>
      <c r="L353">
        <v>3</v>
      </c>
      <c r="M353">
        <f t="shared" si="20"/>
        <v>1</v>
      </c>
      <c r="N353" t="str">
        <f t="shared" si="21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('1','P0000352','ທໍ່  PVC  5"   13.5mm','','','','', '', '','','ເສັ້ນ',1,3,2,NOW(), 0, '0000-00-00 00:00:00', 0, '3',0,0 ); </v>
      </c>
      <c r="O353" t="str">
        <f t="shared" si="22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0,0,'3', 1, 1, 2, NOW(), 'ຮັບສິນຄ້າເຂົ້າໃໝ່', 'admin',' 0',0,0,0,'', '1','1','0000-00-00','-',NOW(),'-',NOW(),'-',NOW(),'1','1','','','');</v>
      </c>
    </row>
    <row r="354" spans="1:15" ht="20.100000000000001" customHeight="1">
      <c r="A354" s="40">
        <v>353</v>
      </c>
      <c r="B354" s="108" t="s">
        <v>385</v>
      </c>
      <c r="C354" s="41" t="s">
        <v>1331</v>
      </c>
      <c r="D354" s="13" t="s">
        <v>1027</v>
      </c>
      <c r="E354" s="46" t="s">
        <v>1</v>
      </c>
      <c r="F354" s="47">
        <v>0</v>
      </c>
      <c r="G354" s="47" t="s">
        <v>105</v>
      </c>
      <c r="H354" s="37">
        <v>2</v>
      </c>
      <c r="I354" s="46" t="s">
        <v>552</v>
      </c>
      <c r="J354" s="50"/>
      <c r="K354">
        <f t="shared" si="23"/>
        <v>1</v>
      </c>
      <c r="L354">
        <v>3</v>
      </c>
      <c r="M354">
        <f t="shared" si="20"/>
        <v>1</v>
      </c>
      <c r="N354" t="str">
        <f t="shared" si="21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('1','P0000353','ທໍ່  PVC  8"   13.5mm','','','','', '', '','','ເສັ້ນ',1,3,2,NOW(), 0, '0000-00-00 00:00:00', 0, '3',0,0 ); </v>
      </c>
      <c r="O354" t="str">
        <f t="shared" si="22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0,0,'2', 1, 1, 2, NOW(), 'ຮັບສິນຄ້າເຂົ້າໃໝ່', 'admin',' 0',0,0,0,'', '1','1','0000-00-00','-',NOW(),'-',NOW(),'-',NOW(),'1','1','','','');</v>
      </c>
    </row>
    <row r="355" spans="1:15" ht="20.100000000000001" customHeight="1">
      <c r="A355" s="40">
        <v>354</v>
      </c>
      <c r="B355" s="108" t="s">
        <v>385</v>
      </c>
      <c r="C355" s="41" t="s">
        <v>1332</v>
      </c>
      <c r="D355" s="13" t="s">
        <v>1028</v>
      </c>
      <c r="E355" s="46" t="s">
        <v>1</v>
      </c>
      <c r="F355" s="47">
        <v>0</v>
      </c>
      <c r="G355" s="47" t="s">
        <v>105</v>
      </c>
      <c r="H355" s="37">
        <v>7</v>
      </c>
      <c r="I355" s="46" t="s">
        <v>552</v>
      </c>
      <c r="J355" s="50"/>
      <c r="K355">
        <f t="shared" si="23"/>
        <v>1</v>
      </c>
      <c r="L355">
        <v>3</v>
      </c>
      <c r="M355">
        <f t="shared" si="20"/>
        <v>1</v>
      </c>
      <c r="N355" t="str">
        <f t="shared" si="21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('1','P0000354','ທໍ່  PVC  12"  13.5mm','','','','', '', '','','ເສັ້ນ',1,3,2,NOW(), 0, '0000-00-00 00:00:00', 0, '3',0,0 ); </v>
      </c>
      <c r="O355" t="str">
        <f t="shared" si="22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0,0,'7', 1, 1, 2, NOW(), 'ຮັບສິນຄ້າເຂົ້າໃໝ່', 'admin',' 0',0,0,0,'', '1','1','0000-00-00','-',NOW(),'-',NOW(),'-',NOW(),'1','1','','','');</v>
      </c>
    </row>
    <row r="356" spans="1:15" ht="20.100000000000001" customHeight="1">
      <c r="A356" s="40">
        <v>355</v>
      </c>
      <c r="B356" s="108" t="s">
        <v>385</v>
      </c>
      <c r="C356" s="41" t="s">
        <v>1333</v>
      </c>
      <c r="D356" s="45" t="s">
        <v>1029</v>
      </c>
      <c r="E356" s="46" t="s">
        <v>1</v>
      </c>
      <c r="F356" s="47">
        <v>0</v>
      </c>
      <c r="G356" s="47" t="s">
        <v>105</v>
      </c>
      <c r="H356" s="37">
        <v>6</v>
      </c>
      <c r="I356" s="46" t="s">
        <v>552</v>
      </c>
      <c r="J356" s="50"/>
      <c r="K356">
        <f t="shared" si="23"/>
        <v>1</v>
      </c>
      <c r="L356">
        <v>3</v>
      </c>
      <c r="M356">
        <f t="shared" si="20"/>
        <v>1</v>
      </c>
      <c r="N356" t="str">
        <f t="shared" si="21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('1','P0000355','ທໍ່  PVC - U  DN 63x3.8mm    ສີເທົາ        ','','','','', '', '','','ເສັ້ນ',1,3,2,NOW(), 0, '0000-00-00 00:00:00', 0, '3',0,0 ); </v>
      </c>
      <c r="O356" t="str">
        <f t="shared" si="22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0,0,'6', 1, 1, 2, NOW(), 'ຮັບສິນຄ້າເຂົ້າໃໝ່', 'admin',' 0',0,0,0,'', '1','1','0000-00-00','-',NOW(),'-',NOW(),'-',NOW(),'1','1','','','');</v>
      </c>
    </row>
    <row r="357" spans="1:15" ht="20.100000000000001" customHeight="1">
      <c r="A357" s="40">
        <v>356</v>
      </c>
      <c r="B357" s="108" t="s">
        <v>385</v>
      </c>
      <c r="C357" s="41" t="s">
        <v>1334</v>
      </c>
      <c r="D357" s="45" t="s">
        <v>1033</v>
      </c>
      <c r="E357" s="46" t="s">
        <v>1</v>
      </c>
      <c r="F357" s="47">
        <v>0</v>
      </c>
      <c r="G357" s="47" t="s">
        <v>105</v>
      </c>
      <c r="H357" s="37">
        <v>17</v>
      </c>
      <c r="I357" s="46" t="s">
        <v>552</v>
      </c>
      <c r="J357" s="50"/>
      <c r="K357">
        <f t="shared" si="23"/>
        <v>1</v>
      </c>
      <c r="L357">
        <v>3</v>
      </c>
      <c r="M357">
        <f t="shared" si="20"/>
        <v>1</v>
      </c>
      <c r="N357" t="str">
        <f t="shared" si="21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('1','P0000356','ທໍ່  PVC - U  DN 75x4.5mm     ສີເທົາ        ','','','','', '', '','','ເສັ້ນ',1,3,2,NOW(), 0, '0000-00-00 00:00:00', 0, '3',0,0 ); </v>
      </c>
      <c r="O357" t="str">
        <f t="shared" si="22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0,0,'17', 1, 1, 2, NOW(), 'ຮັບສິນຄ້າເຂົ້າໃໝ່', 'admin',' 0',0,0,0,'', '1','1','0000-00-00','-',NOW(),'-',NOW(),'-',NOW(),'1','1','','','');</v>
      </c>
    </row>
    <row r="358" spans="1:15" ht="20.100000000000001" customHeight="1">
      <c r="A358" s="40">
        <v>357</v>
      </c>
      <c r="B358" s="108" t="s">
        <v>385</v>
      </c>
      <c r="C358" s="41" t="s">
        <v>1335</v>
      </c>
      <c r="D358" s="45" t="s">
        <v>1030</v>
      </c>
      <c r="E358" s="46" t="s">
        <v>1</v>
      </c>
      <c r="F358" s="47">
        <v>0</v>
      </c>
      <c r="G358" s="47" t="s">
        <v>105</v>
      </c>
      <c r="H358" s="37">
        <v>1</v>
      </c>
      <c r="I358" s="46" t="s">
        <v>552</v>
      </c>
      <c r="J358" s="50"/>
      <c r="K358">
        <f t="shared" si="23"/>
        <v>1</v>
      </c>
      <c r="L358">
        <v>3</v>
      </c>
      <c r="M358">
        <f t="shared" si="20"/>
        <v>1</v>
      </c>
      <c r="N358" t="str">
        <f t="shared" si="21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('1','P0000357','ທໍ່  PVC - U  DN 90x4.3mm     ສີເທົາ           ','','','','', '', '','','ເສັ້ນ',1,3,2,NOW(), 0, '0000-00-00 00:00:00', 0, '3',0,0 ); </v>
      </c>
      <c r="O358" t="str">
        <f t="shared" si="22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359" spans="1:15" ht="20.100000000000001" customHeight="1">
      <c r="A359" s="40">
        <v>358</v>
      </c>
      <c r="B359" s="108" t="s">
        <v>385</v>
      </c>
      <c r="C359" s="41" t="s">
        <v>1336</v>
      </c>
      <c r="D359" s="45" t="s">
        <v>1032</v>
      </c>
      <c r="E359" s="46" t="s">
        <v>1</v>
      </c>
      <c r="F359" s="47">
        <v>0</v>
      </c>
      <c r="G359" s="47" t="s">
        <v>105</v>
      </c>
      <c r="H359" s="37">
        <v>2</v>
      </c>
      <c r="I359" s="46" t="s">
        <v>552</v>
      </c>
      <c r="J359" s="50"/>
      <c r="K359">
        <f t="shared" si="23"/>
        <v>1</v>
      </c>
      <c r="L359">
        <v>3</v>
      </c>
      <c r="M359">
        <f t="shared" si="20"/>
        <v>1</v>
      </c>
      <c r="N359" t="str">
        <f t="shared" si="21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('1','P0000358','ທໍ່  PVC - U  DN 140x5.4mm       ສີເທົາ    ','','','','', '', '','','ເສັ້ນ',1,3,2,NOW(), 0, '0000-00-00 00:00:00', 0, '3',0,0 ); </v>
      </c>
      <c r="O359" t="str">
        <f t="shared" si="22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0,0,'2', 1, 1, 2, NOW(), 'ຮັບສິນຄ້າເຂົ້າໃໝ່', 'admin',' 0',0,0,0,'', '1','1','0000-00-00','-',NOW(),'-',NOW(),'-',NOW(),'1','1','','','');</v>
      </c>
    </row>
    <row r="360" spans="1:15" ht="20.100000000000001" customHeight="1">
      <c r="A360" s="40">
        <v>359</v>
      </c>
      <c r="B360" s="108" t="s">
        <v>385</v>
      </c>
      <c r="C360" s="41" t="s">
        <v>1337</v>
      </c>
      <c r="D360" s="45" t="s">
        <v>1031</v>
      </c>
      <c r="E360" s="46" t="s">
        <v>1</v>
      </c>
      <c r="F360" s="47">
        <v>0</v>
      </c>
      <c r="G360" s="47" t="s">
        <v>105</v>
      </c>
      <c r="H360" s="37">
        <v>3</v>
      </c>
      <c r="I360" s="46" t="s">
        <v>552</v>
      </c>
      <c r="J360" s="50"/>
      <c r="K360">
        <f t="shared" si="23"/>
        <v>1</v>
      </c>
      <c r="L360">
        <v>3</v>
      </c>
      <c r="M360">
        <f t="shared" si="20"/>
        <v>1</v>
      </c>
      <c r="N360" t="str">
        <f t="shared" si="21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('1','P0000359','ທໍ່  PVC - U  DN 315x12.1mm     ສີເທົາ      ','','','','', '', '','','ເສັ້ນ',1,3,2,NOW(), 0, '0000-00-00 00:00:00', 0, '3',0,0 ); </v>
      </c>
      <c r="O360" t="str">
        <f t="shared" si="22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0,0,'3', 1, 1, 2, NOW(), 'ຮັບສິນຄ້າເຂົ້າໃໝ່', 'admin',' 0',0,0,0,'', '1','1','0000-00-00','-',NOW(),'-',NOW(),'-',NOW(),'1','1','','','');</v>
      </c>
    </row>
    <row r="361" spans="1:15" ht="20.100000000000001" customHeight="1">
      <c r="A361" s="40">
        <v>360</v>
      </c>
      <c r="B361" s="108" t="s">
        <v>385</v>
      </c>
      <c r="C361" s="41" t="s">
        <v>1338</v>
      </c>
      <c r="D361" s="45" t="s">
        <v>1014</v>
      </c>
      <c r="E361" s="46" t="s">
        <v>1</v>
      </c>
      <c r="F361" s="47">
        <v>57</v>
      </c>
      <c r="G361" s="64" t="s">
        <v>671</v>
      </c>
      <c r="H361" s="36">
        <v>1</v>
      </c>
      <c r="I361" s="46" t="s">
        <v>626</v>
      </c>
      <c r="J361" s="50"/>
      <c r="K361">
        <f t="shared" si="23"/>
        <v>4</v>
      </c>
      <c r="L361">
        <v>3</v>
      </c>
      <c r="M361">
        <f t="shared" si="20"/>
        <v>3</v>
      </c>
      <c r="N361" t="str">
        <f t="shared" si="21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('4','P0000360','ທໍ່  PVC - U   20mm   ສີຂາວ                 ','','','','', '', '','','ເສັ້ນ',1,3,2,NOW(), 0, '0000-00-00 00:00:00', 0, '3',0,0 ); </v>
      </c>
      <c r="O361" t="str">
        <f t="shared" si="22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'4', '2024-04-10', (SELECT MAX(materialID) as materialID FROM tb_material WHERE info_id= '4'), 0,0,'1', 1, 1, 2, NOW(), 'ຮັບສິນຄ້າເຂົ້າໃໝ່', 'admin',' 57',0,0,0,'', '1','1','0000-00-00','-',NOW(),'-',NOW(),'-',NOW(),'3','1','','','');</v>
      </c>
    </row>
    <row r="362" spans="1:15" ht="20.100000000000001" customHeight="1">
      <c r="A362" s="40">
        <v>361</v>
      </c>
      <c r="B362" s="108" t="s">
        <v>385</v>
      </c>
      <c r="C362" s="41" t="s">
        <v>1339</v>
      </c>
      <c r="D362" s="45" t="s">
        <v>1012</v>
      </c>
      <c r="E362" s="46" t="s">
        <v>1</v>
      </c>
      <c r="F362" s="47">
        <v>0</v>
      </c>
      <c r="G362" s="47" t="s">
        <v>105</v>
      </c>
      <c r="H362" s="37">
        <v>20</v>
      </c>
      <c r="I362" s="46" t="s">
        <v>552</v>
      </c>
      <c r="J362" s="50"/>
      <c r="K362">
        <f t="shared" si="23"/>
        <v>1</v>
      </c>
      <c r="L362">
        <v>3</v>
      </c>
      <c r="M362">
        <f t="shared" si="20"/>
        <v>1</v>
      </c>
      <c r="N362" t="str">
        <f t="shared" si="21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('1','P0000361','ທໍ່  PVC - U   75mm   ສີຂາວ                 ','','','','', '', '','','ເສັ້ນ',1,3,2,NOW(), 0, '0000-00-00 00:00:00', 0, '3',0,0 ); </v>
      </c>
      <c r="O362" t="str">
        <f t="shared" si="22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0,0,'20', 1, 1, 2, NOW(), 'ຮັບສິນຄ້າເຂົ້າໃໝ່', 'admin',' 0',0,0,0,'', '1','1','0000-00-00','-',NOW(),'-',NOW(),'-',NOW(),'1','1','','','');</v>
      </c>
    </row>
    <row r="363" spans="1:15" ht="20.100000000000001" customHeight="1">
      <c r="A363" s="40">
        <v>362</v>
      </c>
      <c r="B363" s="108" t="s">
        <v>385</v>
      </c>
      <c r="C363" s="41" t="s">
        <v>1340</v>
      </c>
      <c r="D363" s="45" t="s">
        <v>1013</v>
      </c>
      <c r="E363" s="46" t="s">
        <v>1</v>
      </c>
      <c r="F363" s="47">
        <v>0</v>
      </c>
      <c r="G363" s="47" t="s">
        <v>105</v>
      </c>
      <c r="H363" s="37">
        <v>1</v>
      </c>
      <c r="I363" s="46" t="s">
        <v>552</v>
      </c>
      <c r="J363" s="50"/>
      <c r="K363">
        <f t="shared" si="23"/>
        <v>1</v>
      </c>
      <c r="L363">
        <v>3</v>
      </c>
      <c r="M363">
        <f t="shared" si="20"/>
        <v>1</v>
      </c>
      <c r="N363" t="str">
        <f t="shared" si="21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('1','P0000362','ທໍ່  PVC - U   315mm   ສີຂາວ                 ','','','','', '', '','','ເສັ້ນ',1,3,2,NOW(), 0, '0000-00-00 00:00:00', 0, '3',0,0 ); </v>
      </c>
      <c r="O363" t="str">
        <f t="shared" si="22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364" spans="1:15" ht="20.100000000000001" customHeight="1">
      <c r="A364" s="40">
        <v>363</v>
      </c>
      <c r="B364" s="108" t="s">
        <v>385</v>
      </c>
      <c r="C364" s="41" t="s">
        <v>1341</v>
      </c>
      <c r="D364" s="21" t="s">
        <v>376</v>
      </c>
      <c r="E364" s="4" t="s">
        <v>1</v>
      </c>
      <c r="F364" s="49">
        <v>0</v>
      </c>
      <c r="G364" s="47" t="s">
        <v>105</v>
      </c>
      <c r="H364" s="8">
        <v>12</v>
      </c>
      <c r="I364" s="39" t="s">
        <v>484</v>
      </c>
      <c r="J364" s="50"/>
      <c r="K364">
        <f t="shared" si="23"/>
        <v>1</v>
      </c>
      <c r="L364">
        <v>3</v>
      </c>
      <c r="M364">
        <f t="shared" si="20"/>
        <v>1</v>
      </c>
      <c r="N364" t="str">
        <f t="shared" si="21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('1','P0000363','ທໍ່ແປບເຫລັກກົມ 1/2"  (ເຄືອບກະວະໃນ)','','','','', '', '','','ເສັ້ນ',1,3,2,NOW(), 0, '0000-00-00 00:00:00', 0, '3',0,0 ); </v>
      </c>
      <c r="O364" t="str">
        <f t="shared" si="22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0,0,'12', 1, 1, 2, NOW(), 'ຮັບສິນຄ້າເຂົ້າໃໝ່', 'admin',' 0',0,0,0,'', '1','1','0000-00-00','-',NOW(),'-',NOW(),'-',NOW(),'1','1','','','');</v>
      </c>
    </row>
    <row r="365" spans="1:15" ht="20.100000000000001" customHeight="1">
      <c r="A365" s="40">
        <v>364</v>
      </c>
      <c r="B365" s="108" t="s">
        <v>385</v>
      </c>
      <c r="C365" s="41" t="s">
        <v>1342</v>
      </c>
      <c r="D365" s="21" t="s">
        <v>377</v>
      </c>
      <c r="E365" s="4" t="s">
        <v>1</v>
      </c>
      <c r="F365" s="49">
        <v>0</v>
      </c>
      <c r="G365" s="47" t="s">
        <v>105</v>
      </c>
      <c r="H365" s="8">
        <v>2</v>
      </c>
      <c r="I365" s="39" t="s">
        <v>484</v>
      </c>
      <c r="J365" s="50"/>
      <c r="K365">
        <f t="shared" si="23"/>
        <v>1</v>
      </c>
      <c r="L365">
        <v>3</v>
      </c>
      <c r="M365">
        <f t="shared" si="20"/>
        <v>1</v>
      </c>
      <c r="N365" t="str">
        <f t="shared" si="21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('1','P0000364','ທໍ່ແປບເຫລັກກົມ 1"     (ເຄືອບກະວະໃນ)','','','','', '', '','','ເສັ້ນ',1,3,2,NOW(), 0, '0000-00-00 00:00:00', 0, '3',0,0 ); </v>
      </c>
      <c r="O365" t="str">
        <f t="shared" si="22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0,0,'2', 1, 1, 2, NOW(), 'ຮັບສິນຄ້າເຂົ້າໃໝ່', 'admin',' 0',0,0,0,'', '1','1','0000-00-00','-',NOW(),'-',NOW(),'-',NOW(),'1','1','','','');</v>
      </c>
    </row>
    <row r="366" spans="1:15" ht="20.100000000000001" customHeight="1">
      <c r="A366" s="40">
        <v>365</v>
      </c>
      <c r="B366" s="108" t="s">
        <v>385</v>
      </c>
      <c r="C366" s="41" t="s">
        <v>1343</v>
      </c>
      <c r="D366" s="21" t="s">
        <v>378</v>
      </c>
      <c r="E366" s="4" t="s">
        <v>1</v>
      </c>
      <c r="F366" s="49">
        <v>0</v>
      </c>
      <c r="G366" s="47" t="s">
        <v>105</v>
      </c>
      <c r="H366" s="8">
        <v>3</v>
      </c>
      <c r="I366" s="39" t="s">
        <v>484</v>
      </c>
      <c r="J366" s="50"/>
      <c r="K366">
        <f t="shared" si="23"/>
        <v>1</v>
      </c>
      <c r="L366">
        <v>3</v>
      </c>
      <c r="M366">
        <f t="shared" si="20"/>
        <v>1</v>
      </c>
      <c r="N366" t="str">
        <f t="shared" si="21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('1','P0000365','ທໍ່ແປບເຫລັກກົມ 2"     (ເຄືອບກະວະໃນ)','','','','', '', '','','ເສັ້ນ',1,3,2,NOW(), 0, '0000-00-00 00:00:00', 0, '3',0,0 ); </v>
      </c>
      <c r="O366" t="str">
        <f t="shared" si="22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0,0,'3', 1, 1, 2, NOW(), 'ຮັບສິນຄ້າເຂົ້າໃໝ່', 'admin',' 0',0,0,0,'', '1','1','0000-00-00','-',NOW(),'-',NOW(),'-',NOW(),'1','1','','','');</v>
      </c>
    </row>
    <row r="367" spans="1:15" ht="20.100000000000001" customHeight="1">
      <c r="A367" s="40">
        <v>366</v>
      </c>
      <c r="B367" s="108" t="s">
        <v>385</v>
      </c>
      <c r="C367" s="41" t="s">
        <v>1344</v>
      </c>
      <c r="D367" s="13" t="s">
        <v>481</v>
      </c>
      <c r="E367" s="4" t="s">
        <v>77</v>
      </c>
      <c r="F367" s="49">
        <v>0</v>
      </c>
      <c r="G367" s="47" t="s">
        <v>105</v>
      </c>
      <c r="H367" s="8">
        <v>1</v>
      </c>
      <c r="I367" s="39" t="s">
        <v>484</v>
      </c>
      <c r="J367" s="50"/>
      <c r="K367">
        <f t="shared" si="23"/>
        <v>1</v>
      </c>
      <c r="L367">
        <v>3</v>
      </c>
      <c r="M367">
        <f t="shared" si="20"/>
        <v>1</v>
      </c>
      <c r="N367" t="str">
        <f t="shared" si="21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('1','P0000366','ທໍ່ດູດ PVC      2''','','','','', '', '','','ໂຄ້ງ',1,3,2,NOW(), 0, '0000-00-00 00:00:00', 0, '3',0,0 ); </v>
      </c>
      <c r="O367" t="str">
        <f t="shared" si="22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368" spans="1:15" ht="20.100000000000001" customHeight="1">
      <c r="A368" s="40">
        <v>367</v>
      </c>
      <c r="B368" s="108" t="s">
        <v>385</v>
      </c>
      <c r="C368" s="41" t="s">
        <v>1345</v>
      </c>
      <c r="D368" s="45" t="s">
        <v>682</v>
      </c>
      <c r="E368" s="46" t="s">
        <v>4</v>
      </c>
      <c r="F368" s="47">
        <v>19000</v>
      </c>
      <c r="G368" s="46" t="s">
        <v>105</v>
      </c>
      <c r="H368" s="36">
        <v>2</v>
      </c>
      <c r="I368" s="46" t="s">
        <v>626</v>
      </c>
      <c r="J368" s="50"/>
      <c r="K368">
        <f t="shared" si="23"/>
        <v>4</v>
      </c>
      <c r="L368">
        <v>3</v>
      </c>
      <c r="M368">
        <f t="shared" si="20"/>
        <v>1</v>
      </c>
      <c r="N368" t="str">
        <f t="shared" si="21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('4','P0000367','ນິບເປີ້ນທອງເຫຼືອງ  1/2''','','','','', '', '','','ອັນ',1,3,2,NOW(), 0, '0000-00-00 00:00:00', 0, '3',0,0 ); </v>
      </c>
      <c r="O368" t="str">
        <f t="shared" si="22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'4', '2024-04-10', (SELECT MAX(materialID) as materialID FROM tb_material WHERE info_id= '4'), 0,0,'2', 1, 1, 2, NOW(), 'ຮັບສິນຄ້າເຂົ້າໃໝ່', 'admin',' 19000',0,0,0,'', '1','1','0000-00-00','-',NOW(),'-',NOW(),'-',NOW(),'1','1','','','');</v>
      </c>
    </row>
    <row r="369" spans="1:15" ht="20.100000000000001" customHeight="1">
      <c r="A369" s="40">
        <v>368</v>
      </c>
      <c r="B369" s="108" t="s">
        <v>385</v>
      </c>
      <c r="C369" s="41" t="s">
        <v>1346</v>
      </c>
      <c r="D369" s="45" t="s">
        <v>756</v>
      </c>
      <c r="E369" s="46" t="s">
        <v>4</v>
      </c>
      <c r="F369" s="47">
        <v>0</v>
      </c>
      <c r="G369" s="47" t="s">
        <v>105</v>
      </c>
      <c r="H369" s="37">
        <v>26</v>
      </c>
      <c r="I369" s="46" t="s">
        <v>552</v>
      </c>
      <c r="J369" s="50"/>
      <c r="K369">
        <f t="shared" si="23"/>
        <v>1</v>
      </c>
      <c r="L369">
        <v>3</v>
      </c>
      <c r="M369">
        <f t="shared" si="20"/>
        <v>1</v>
      </c>
      <c r="N369" t="str">
        <f t="shared" si="21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('1','P0000368','ນິບເປີ້ນປະປາ  ເຫລັກ   1''       ','','','','', '', '','','ອັນ',1,3,2,NOW(), 0, '0000-00-00 00:00:00', 0, '3',0,0 ); </v>
      </c>
      <c r="O369" t="str">
        <f t="shared" si="22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0,0,'26', 1, 1, 2, NOW(), 'ຮັບສິນຄ້າເຂົ້າໃໝ່', 'admin',' 0',0,0,0,'', '1','1','0000-00-00','-',NOW(),'-',NOW(),'-',NOW(),'1','1','','','');</v>
      </c>
    </row>
    <row r="370" spans="1:15" ht="20.100000000000001" customHeight="1">
      <c r="A370" s="40">
        <v>369</v>
      </c>
      <c r="B370" s="108" t="s">
        <v>385</v>
      </c>
      <c r="C370" s="41" t="s">
        <v>1347</v>
      </c>
      <c r="D370" s="45" t="s">
        <v>757</v>
      </c>
      <c r="E370" s="46" t="s">
        <v>4</v>
      </c>
      <c r="F370" s="47">
        <v>0</v>
      </c>
      <c r="G370" s="47" t="s">
        <v>105</v>
      </c>
      <c r="H370" s="37">
        <v>7</v>
      </c>
      <c r="I370" s="46" t="s">
        <v>552</v>
      </c>
      <c r="J370" s="50"/>
      <c r="K370">
        <f t="shared" si="23"/>
        <v>1</v>
      </c>
      <c r="L370">
        <v>3</v>
      </c>
      <c r="M370">
        <f t="shared" si="20"/>
        <v>1</v>
      </c>
      <c r="N370" t="str">
        <f t="shared" si="21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('1','P0000369','ນິບເປີ້ນປະປາ  ເຫລັກ   1 1/4''       ','','','','', '', '','','ອັນ',1,3,2,NOW(), 0, '0000-00-00 00:00:00', 0, '3',0,0 ); </v>
      </c>
      <c r="O370" t="str">
        <f t="shared" si="22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0,0,'7', 1, 1, 2, NOW(), 'ຮັບສິນຄ້າເຂົ້າໃໝ່', 'admin',' 0',0,0,0,'', '1','1','0000-00-00','-',NOW(),'-',NOW(),'-',NOW(),'1','1','','','');</v>
      </c>
    </row>
    <row r="371" spans="1:15" ht="20.100000000000001" customHeight="1">
      <c r="A371" s="40">
        <v>370</v>
      </c>
      <c r="B371" s="108" t="s">
        <v>385</v>
      </c>
      <c r="C371" s="41" t="s">
        <v>1348</v>
      </c>
      <c r="D371" s="45" t="s">
        <v>755</v>
      </c>
      <c r="E371" s="46" t="s">
        <v>4</v>
      </c>
      <c r="F371" s="47">
        <v>0</v>
      </c>
      <c r="G371" s="47" t="s">
        <v>105</v>
      </c>
      <c r="H371" s="37">
        <v>1</v>
      </c>
      <c r="I371" s="46" t="s">
        <v>552</v>
      </c>
      <c r="J371" s="50"/>
      <c r="K371">
        <f t="shared" si="23"/>
        <v>1</v>
      </c>
      <c r="L371">
        <v>3</v>
      </c>
      <c r="M371">
        <f t="shared" si="20"/>
        <v>1</v>
      </c>
      <c r="N371" t="str">
        <f t="shared" si="21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('1','P0000370','ນິບເປີ້ນປະປາ  ເຫລັກ   2''       ','','','','', '', '','','ອັນ',1,3,2,NOW(), 0, '0000-00-00 00:00:00', 0, '3',0,0 ); </v>
      </c>
      <c r="O371" t="str">
        <f t="shared" si="22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372" spans="1:15" ht="20.100000000000001" customHeight="1">
      <c r="A372" s="40">
        <v>371</v>
      </c>
      <c r="B372" s="108" t="s">
        <v>385</v>
      </c>
      <c r="C372" s="41" t="s">
        <v>1349</v>
      </c>
      <c r="D372" s="45" t="s">
        <v>758</v>
      </c>
      <c r="E372" s="46" t="s">
        <v>4</v>
      </c>
      <c r="F372" s="47">
        <v>0</v>
      </c>
      <c r="G372" s="47" t="s">
        <v>105</v>
      </c>
      <c r="H372" s="37">
        <v>1</v>
      </c>
      <c r="I372" s="46" t="s">
        <v>552</v>
      </c>
      <c r="J372" s="50"/>
      <c r="K372">
        <f t="shared" si="23"/>
        <v>1</v>
      </c>
      <c r="L372">
        <v>3</v>
      </c>
      <c r="M372">
        <f t="shared" si="20"/>
        <v>1</v>
      </c>
      <c r="N372" t="str">
        <f t="shared" si="21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('1','P0000371','ນິບເປີ້ນປະປາ  ເຫລັກ   2 1/2''       ','','','','', '', '','','ອັນ',1,3,2,NOW(), 0, '0000-00-00 00:00:00', 0, '3',0,0 ); </v>
      </c>
      <c r="O372" t="str">
        <f t="shared" si="22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373" spans="1:15" ht="20.100000000000001" customHeight="1">
      <c r="A373" s="40">
        <v>372</v>
      </c>
      <c r="B373" s="108" t="s">
        <v>385</v>
      </c>
      <c r="C373" s="41" t="s">
        <v>1350</v>
      </c>
      <c r="D373" s="45" t="s">
        <v>759</v>
      </c>
      <c r="E373" s="46" t="s">
        <v>4</v>
      </c>
      <c r="F373" s="47">
        <v>0</v>
      </c>
      <c r="G373" s="47" t="s">
        <v>105</v>
      </c>
      <c r="H373" s="37">
        <v>4</v>
      </c>
      <c r="I373" s="46" t="s">
        <v>552</v>
      </c>
      <c r="J373" s="50"/>
      <c r="K373">
        <f t="shared" si="23"/>
        <v>1</v>
      </c>
      <c r="L373">
        <v>3</v>
      </c>
      <c r="M373">
        <f t="shared" si="20"/>
        <v>1</v>
      </c>
      <c r="N373" t="str">
        <f t="shared" si="21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('1','P0000372','ນິບເປີ້ນປະປາ  ເຫລັກ   3''       ','','','','', '', '','','ອັນ',1,3,2,NOW(), 0, '0000-00-00 00:00:00', 0, '3',0,0 ); </v>
      </c>
      <c r="O373" t="str">
        <f t="shared" si="22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0,0,'4', 1, 1, 2, NOW(), 'ຮັບສິນຄ້າເຂົ້າໃໝ່', 'admin',' 0',0,0,0,'', '1','1','0000-00-00','-',NOW(),'-',NOW(),'-',NOW(),'1','1','','','');</v>
      </c>
    </row>
    <row r="374" spans="1:15" ht="20.100000000000001" customHeight="1">
      <c r="A374" s="40">
        <v>373</v>
      </c>
      <c r="B374" s="108" t="s">
        <v>385</v>
      </c>
      <c r="C374" s="41" t="s">
        <v>1351</v>
      </c>
      <c r="D374" s="45" t="s">
        <v>747</v>
      </c>
      <c r="E374" s="46" t="s">
        <v>4</v>
      </c>
      <c r="F374" s="47">
        <v>0</v>
      </c>
      <c r="G374" s="47" t="s">
        <v>105</v>
      </c>
      <c r="H374" s="37">
        <v>7</v>
      </c>
      <c r="I374" s="46" t="s">
        <v>552</v>
      </c>
      <c r="J374" s="50"/>
      <c r="K374">
        <f t="shared" si="23"/>
        <v>1</v>
      </c>
      <c r="L374">
        <v>3</v>
      </c>
      <c r="M374">
        <f t="shared" si="20"/>
        <v>1</v>
      </c>
      <c r="N374" t="str">
        <f t="shared" si="21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('1','P0000373','ໜ້າແປນຢາງ    50  PVC - U     ສີເທົາ','','','','', '', '','','ອັນ',1,3,2,NOW(), 0, '0000-00-00 00:00:00', 0, '3',0,0 ); </v>
      </c>
      <c r="O374" t="str">
        <f t="shared" si="22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0,0,'7', 1, 1, 2, NOW(), 'ຮັບສິນຄ້າເຂົ້າໃໝ່', 'admin',' 0',0,0,0,'', '1','1','0000-00-00','-',NOW(),'-',NOW(),'-',NOW(),'1','1','','','');</v>
      </c>
    </row>
    <row r="375" spans="1:15" ht="20.100000000000001" customHeight="1">
      <c r="A375" s="40">
        <v>374</v>
      </c>
      <c r="B375" s="108" t="s">
        <v>385</v>
      </c>
      <c r="C375" s="41" t="s">
        <v>1352</v>
      </c>
      <c r="D375" s="45" t="s">
        <v>748</v>
      </c>
      <c r="E375" s="46" t="s">
        <v>4</v>
      </c>
      <c r="F375" s="47">
        <v>0</v>
      </c>
      <c r="G375" s="47" t="s">
        <v>105</v>
      </c>
      <c r="H375" s="37">
        <v>2</v>
      </c>
      <c r="I375" s="46" t="s">
        <v>552</v>
      </c>
      <c r="J375" s="50"/>
      <c r="K375">
        <f t="shared" si="23"/>
        <v>1</v>
      </c>
      <c r="L375">
        <v>3</v>
      </c>
      <c r="M375">
        <f t="shared" si="20"/>
        <v>1</v>
      </c>
      <c r="N375" t="str">
        <f t="shared" si="21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('1','P0000374','ໜ້າແປນຢາງ    75  PVC - U     ສີເທົາ','','','','', '', '','','ອັນ',1,3,2,NOW(), 0, '0000-00-00 00:00:00', 0, '3',0,0 ); </v>
      </c>
      <c r="O375" t="str">
        <f t="shared" si="22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0,0,'2', 1, 1, 2, NOW(), 'ຮັບສິນຄ້າເຂົ້າໃໝ່', 'admin',' 0',0,0,0,'', '1','1','0000-00-00','-',NOW(),'-',NOW(),'-',NOW(),'1','1','','','');</v>
      </c>
    </row>
    <row r="376" spans="1:15" ht="20.100000000000001" customHeight="1">
      <c r="A376" s="40">
        <v>375</v>
      </c>
      <c r="B376" s="108" t="s">
        <v>385</v>
      </c>
      <c r="C376" s="41" t="s">
        <v>1353</v>
      </c>
      <c r="D376" s="45" t="s">
        <v>754</v>
      </c>
      <c r="E376" s="46" t="s">
        <v>4</v>
      </c>
      <c r="F376" s="47">
        <v>0</v>
      </c>
      <c r="G376" s="47" t="s">
        <v>105</v>
      </c>
      <c r="H376" s="37">
        <v>1</v>
      </c>
      <c r="I376" s="46" t="s">
        <v>552</v>
      </c>
      <c r="J376" s="50"/>
      <c r="K376">
        <f t="shared" si="23"/>
        <v>1</v>
      </c>
      <c r="L376">
        <v>3</v>
      </c>
      <c r="M376">
        <f t="shared" si="20"/>
        <v>1</v>
      </c>
      <c r="N376" t="str">
        <f t="shared" si="21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('1','P0000375','ໜ້າແປນເຫລັກ   1'' (4 ຮູ)','','','','', '', '','','ອັນ',1,3,2,NOW(), 0, '0000-00-00 00:00:00', 0, '3',0,0 ); </v>
      </c>
      <c r="O376" t="str">
        <f t="shared" si="22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377" spans="1:15" ht="20.100000000000001" customHeight="1">
      <c r="A377" s="40">
        <v>376</v>
      </c>
      <c r="B377" s="108" t="s">
        <v>385</v>
      </c>
      <c r="C377" s="41" t="s">
        <v>1354</v>
      </c>
      <c r="D377" s="45" t="s">
        <v>753</v>
      </c>
      <c r="E377" s="46" t="s">
        <v>4</v>
      </c>
      <c r="F377" s="47">
        <v>0</v>
      </c>
      <c r="G377" s="47" t="s">
        <v>105</v>
      </c>
      <c r="H377" s="37">
        <v>33</v>
      </c>
      <c r="I377" s="163" t="s">
        <v>652</v>
      </c>
      <c r="J377" s="50"/>
      <c r="K377">
        <f t="shared" si="23"/>
        <v>1</v>
      </c>
      <c r="L377">
        <v>3</v>
      </c>
      <c r="M377">
        <f t="shared" si="20"/>
        <v>1</v>
      </c>
      <c r="N377" t="str">
        <f t="shared" si="21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('1','P0000376','ໜ້າແປນເຫລັກ   4'' (8 ຮູ)','','','','', '', '','','ອັນ',1,3,2,NOW(), 0, '0000-00-00 00:00:00', 0, '3',0,0 ); </v>
      </c>
      <c r="O377" t="str">
        <f t="shared" si="22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0,0,'33', 1, 1, 2, NOW(), 'ຮັບສິນຄ້າເຂົ້າໃໝ່', 'admin',' 0',0,0,0,'', '1','1','0000-00-00','-',NOW(),'-',NOW(),'-',NOW(),'1','1','','','');</v>
      </c>
    </row>
    <row r="378" spans="1:15" ht="20.100000000000001" customHeight="1">
      <c r="A378" s="40">
        <v>377</v>
      </c>
      <c r="B378" s="108" t="s">
        <v>385</v>
      </c>
      <c r="C378" s="41" t="s">
        <v>1355</v>
      </c>
      <c r="D378" s="13" t="s">
        <v>752</v>
      </c>
      <c r="E378" s="4" t="s">
        <v>4</v>
      </c>
      <c r="F378" s="49">
        <v>0</v>
      </c>
      <c r="G378" s="47" t="s">
        <v>105</v>
      </c>
      <c r="H378" s="37">
        <v>1</v>
      </c>
      <c r="I378" s="39" t="s">
        <v>484</v>
      </c>
      <c r="J378" s="50"/>
      <c r="K378">
        <f t="shared" si="23"/>
        <v>1</v>
      </c>
      <c r="L378">
        <v>3</v>
      </c>
      <c r="M378">
        <f t="shared" si="20"/>
        <v>1</v>
      </c>
      <c r="N378" t="str">
        <f t="shared" si="21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('1','P0000377','ໜ້າແປນເຫລັກ   6' (8 ຮູ)','','','','', '', '','','ອັນ',1,3,2,NOW(), 0, '0000-00-00 00:00:00', 0, '3',0,0 ); </v>
      </c>
      <c r="O378" t="str">
        <f t="shared" si="22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379" spans="1:15" ht="20.100000000000001" customHeight="1">
      <c r="A379" s="40">
        <v>378</v>
      </c>
      <c r="B379" s="108" t="s">
        <v>385</v>
      </c>
      <c r="C379" s="41" t="s">
        <v>1356</v>
      </c>
      <c r="D379" s="45" t="s">
        <v>746</v>
      </c>
      <c r="E379" s="46" t="s">
        <v>4</v>
      </c>
      <c r="F379" s="47">
        <v>0</v>
      </c>
      <c r="G379" s="47" t="s">
        <v>105</v>
      </c>
      <c r="H379" s="37">
        <v>12</v>
      </c>
      <c r="I379" s="46" t="s">
        <v>552</v>
      </c>
      <c r="J379" s="50"/>
      <c r="K379">
        <f t="shared" si="23"/>
        <v>1</v>
      </c>
      <c r="L379">
        <v>3</v>
      </c>
      <c r="M379">
        <f t="shared" si="20"/>
        <v>1</v>
      </c>
      <c r="N379" t="str">
        <f t="shared" si="21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('1','P0000378','ໜ້າແປນເຫລັກ   12'' ( 16 ຮູ )','','','','', '', '','','ອັນ',1,3,2,NOW(), 0, '0000-00-00 00:00:00', 0, '3',0,0 ); </v>
      </c>
      <c r="O379" t="str">
        <f t="shared" si="22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0,0,'12', 1, 1, 2, NOW(), 'ຮັບສິນຄ້າເຂົ້າໃໝ່', 'admin',' 0',0,0,0,'', '1','1','0000-00-00','-',NOW(),'-',NOW(),'-',NOW(),'1','1','','','');</v>
      </c>
    </row>
    <row r="380" spans="1:15" ht="20.100000000000001" customHeight="1">
      <c r="A380" s="40">
        <v>379</v>
      </c>
      <c r="B380" s="108" t="s">
        <v>385</v>
      </c>
      <c r="C380" s="41" t="s">
        <v>1357</v>
      </c>
      <c r="D380" s="45" t="s">
        <v>749</v>
      </c>
      <c r="E380" s="46" t="s">
        <v>4</v>
      </c>
      <c r="F380" s="47">
        <v>0</v>
      </c>
      <c r="G380" s="47" t="s">
        <v>105</v>
      </c>
      <c r="H380" s="37">
        <v>8</v>
      </c>
      <c r="I380" s="46" t="s">
        <v>552</v>
      </c>
      <c r="J380" s="50"/>
      <c r="K380">
        <f t="shared" si="23"/>
        <v>1</v>
      </c>
      <c r="L380">
        <v>3</v>
      </c>
      <c r="M380">
        <f t="shared" si="20"/>
        <v>1</v>
      </c>
      <c r="N380" t="str">
        <f t="shared" si="21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('1','P0000379','ໜ້າແປນເຫລັກປິດ    6''    (8 ຮູ) ','','','','', '', '','','ອັນ',1,3,2,NOW(), 0, '0000-00-00 00:00:00', 0, '3',0,0 ); </v>
      </c>
      <c r="O380" t="str">
        <f t="shared" si="22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0,0,'8', 1, 1, 2, NOW(), 'ຮັບສິນຄ້າເຂົ້າໃໝ່', 'admin',' 0',0,0,0,'', '1','1','0000-00-00','-',NOW(),'-',NOW(),'-',NOW(),'1','1','','','');</v>
      </c>
    </row>
    <row r="381" spans="1:15" ht="20.100000000000001" customHeight="1">
      <c r="A381" s="40">
        <v>380</v>
      </c>
      <c r="B381" s="108" t="s">
        <v>385</v>
      </c>
      <c r="C381" s="41" t="s">
        <v>1358</v>
      </c>
      <c r="D381" s="13" t="s">
        <v>750</v>
      </c>
      <c r="E381" s="4" t="s">
        <v>4</v>
      </c>
      <c r="F381" s="49">
        <v>0</v>
      </c>
      <c r="G381" s="47" t="s">
        <v>105</v>
      </c>
      <c r="H381" s="37">
        <v>2</v>
      </c>
      <c r="I381" s="39" t="s">
        <v>484</v>
      </c>
      <c r="J381" s="50"/>
      <c r="K381">
        <f t="shared" si="23"/>
        <v>1</v>
      </c>
      <c r="L381">
        <v>3</v>
      </c>
      <c r="M381">
        <f t="shared" si="20"/>
        <v>1</v>
      </c>
      <c r="N381" t="str">
        <f t="shared" si="21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('1','P0000380','ໜ້າແປນເຫລັກປິດ    8''    (8 ຮູ) ','','','','', '', '','','ອັນ',1,3,2,NOW(), 0, '0000-00-00 00:00:00', 0, '3',0,0 ); </v>
      </c>
      <c r="O381" t="str">
        <f t="shared" si="22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0,0,'2', 1, 1, 2, NOW(), 'ຮັບສິນຄ້າເຂົ້າໃໝ່', 'admin',' 0',0,0,0,'', '1','1','0000-00-00','-',NOW(),'-',NOW(),'-',NOW(),'1','1','','','');</v>
      </c>
    </row>
    <row r="382" spans="1:15" ht="20.100000000000001" customHeight="1">
      <c r="A382" s="40">
        <v>381</v>
      </c>
      <c r="B382" s="108" t="s">
        <v>385</v>
      </c>
      <c r="C382" s="41" t="s">
        <v>1359</v>
      </c>
      <c r="D382" s="45" t="s">
        <v>751</v>
      </c>
      <c r="E382" s="46" t="s">
        <v>4</v>
      </c>
      <c r="F382" s="47">
        <v>0</v>
      </c>
      <c r="G382" s="47" t="s">
        <v>105</v>
      </c>
      <c r="H382" s="37">
        <v>2</v>
      </c>
      <c r="I382" s="46" t="s">
        <v>552</v>
      </c>
      <c r="J382" s="50"/>
      <c r="K382">
        <f t="shared" si="23"/>
        <v>1</v>
      </c>
      <c r="L382">
        <v>3</v>
      </c>
      <c r="M382">
        <f t="shared" si="20"/>
        <v>1</v>
      </c>
      <c r="N382" t="str">
        <f t="shared" si="21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('1','P0000381','ໜ້າແປນເຫລັກປິດ    25''  (20 ຮູ) ','','','','', '', '','','ອັນ',1,3,2,NOW(), 0, '0000-00-00 00:00:00', 0, '3',0,0 ); </v>
      </c>
      <c r="O382" t="str">
        <f t="shared" si="22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0,0,'2', 1, 1, 2, NOW(), 'ຮັບສິນຄ້າເຂົ້າໃໝ່', 'admin',' 0',0,0,0,'', '1','1','0000-00-00','-',NOW(),'-',NOW(),'-',NOW(),'1','1','','','');</v>
      </c>
    </row>
    <row r="383" spans="1:15" ht="20.100000000000001" customHeight="1">
      <c r="A383" s="40">
        <v>382</v>
      </c>
      <c r="B383" s="108" t="s">
        <v>385</v>
      </c>
      <c r="C383" s="41" t="s">
        <v>1360</v>
      </c>
      <c r="D383" s="45" t="s">
        <v>681</v>
      </c>
      <c r="E383" s="46" t="s">
        <v>4</v>
      </c>
      <c r="F383" s="47">
        <v>22.22</v>
      </c>
      <c r="G383" s="64" t="s">
        <v>671</v>
      </c>
      <c r="H383" s="36">
        <v>4</v>
      </c>
      <c r="I383" s="46" t="s">
        <v>552</v>
      </c>
      <c r="J383" s="50"/>
      <c r="K383">
        <f t="shared" si="23"/>
        <v>1</v>
      </c>
      <c r="L383">
        <v>3</v>
      </c>
      <c r="M383">
        <f t="shared" si="20"/>
        <v>3</v>
      </c>
      <c r="N383" t="str">
        <f t="shared" si="21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('1','P0000382','ບູລອງ  M16 X 80   ','','','','', '', '','','ອັນ',1,3,2,NOW(), 0, '0000-00-00 00:00:00', 0, '3',0,0 ); </v>
      </c>
      <c r="O383" t="str">
        <f t="shared" si="22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0,0,'4', 1, 1, 2, NOW(), 'ຮັບສິນຄ້າເຂົ້າໃໝ່', 'admin',' 22.22',0,0,0,'', '1','1','0000-00-00','-',NOW(),'-',NOW(),'-',NOW(),'3','1','','','');</v>
      </c>
    </row>
    <row r="384" spans="1:15" ht="20.100000000000001" customHeight="1">
      <c r="A384" s="40">
        <v>383</v>
      </c>
      <c r="B384" s="108" t="s">
        <v>385</v>
      </c>
      <c r="C384" s="41" t="s">
        <v>1361</v>
      </c>
      <c r="D384" s="45" t="s">
        <v>680</v>
      </c>
      <c r="E384" s="46" t="s">
        <v>4</v>
      </c>
      <c r="F384" s="47">
        <v>0</v>
      </c>
      <c r="G384" s="47" t="s">
        <v>105</v>
      </c>
      <c r="H384" s="37">
        <v>81</v>
      </c>
      <c r="I384" s="46" t="s">
        <v>552</v>
      </c>
      <c r="J384" s="50"/>
      <c r="K384">
        <f t="shared" si="23"/>
        <v>1</v>
      </c>
      <c r="L384">
        <v>3</v>
      </c>
      <c r="M384">
        <f t="shared" si="20"/>
        <v>1</v>
      </c>
      <c r="N384" t="str">
        <f t="shared" si="21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('1','P0000383','ບານພັບເຫລດແບບສະປີງ (ຫ້ອງນໍ້າ)','','','','', '', '','','ອັນ',1,3,2,NOW(), 0, '0000-00-00 00:00:00', 0, '3',0,0 ); </v>
      </c>
      <c r="O384" t="str">
        <f t="shared" si="22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0,0,'81', 1, 1, 2, NOW(), 'ຮັບສິນຄ້າເຂົ້າໃໝ່', 'admin',' 0',0,0,0,'', '1','1','0000-00-00','-',NOW(),'-',NOW(),'-',NOW(),'1','1','','','');</v>
      </c>
    </row>
    <row r="385" spans="1:15" ht="20.100000000000001" customHeight="1">
      <c r="A385" s="40">
        <v>384</v>
      </c>
      <c r="B385" s="108" t="s">
        <v>385</v>
      </c>
      <c r="C385" s="41" t="s">
        <v>1362</v>
      </c>
      <c r="D385" s="45" t="s">
        <v>744</v>
      </c>
      <c r="E385" s="46" t="s">
        <v>4</v>
      </c>
      <c r="F385" s="47">
        <v>0</v>
      </c>
      <c r="G385" s="47" t="s">
        <v>105</v>
      </c>
      <c r="H385" s="37">
        <v>26</v>
      </c>
      <c r="I385" s="46" t="s">
        <v>552</v>
      </c>
      <c r="J385" s="50"/>
      <c r="K385">
        <f t="shared" si="23"/>
        <v>1</v>
      </c>
      <c r="L385">
        <v>3</v>
      </c>
      <c r="M385">
        <f t="shared" si="20"/>
        <v>1</v>
      </c>
      <c r="N385" t="str">
        <f t="shared" si="21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('1','P0000384','ບັດເຕີຟາຍ ວາວ (Butter Fly Valves)    65  2 1/2''','','','','', '', '','','ອັນ',1,3,2,NOW(), 0, '0000-00-00 00:00:00', 0, '3',0,0 ); </v>
      </c>
      <c r="O385" t="str">
        <f t="shared" si="22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0,0,'26', 1, 1, 2, NOW(), 'ຮັບສິນຄ້າເຂົ້າໃໝ່', 'admin',' 0',0,0,0,'', '1','1','0000-00-00','-',NOW(),'-',NOW(),'-',NOW(),'1','1','','','');</v>
      </c>
    </row>
    <row r="386" spans="1:15" ht="20.100000000000001" customHeight="1">
      <c r="A386" s="40">
        <v>385</v>
      </c>
      <c r="B386" s="108" t="s">
        <v>385</v>
      </c>
      <c r="C386" s="41" t="s">
        <v>1363</v>
      </c>
      <c r="D386" s="45" t="s">
        <v>743</v>
      </c>
      <c r="E386" s="46" t="s">
        <v>4</v>
      </c>
      <c r="F386" s="47">
        <v>0</v>
      </c>
      <c r="G386" s="47" t="s">
        <v>105</v>
      </c>
      <c r="H386" s="37">
        <v>1</v>
      </c>
      <c r="I386" s="46" t="s">
        <v>552</v>
      </c>
      <c r="J386" s="50"/>
      <c r="K386">
        <f t="shared" si="23"/>
        <v>1</v>
      </c>
      <c r="L386">
        <v>3</v>
      </c>
      <c r="M386">
        <f t="shared" si="20"/>
        <v>1</v>
      </c>
      <c r="N386" t="str">
        <f t="shared" si="21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('1','P0000385','ບັດເຕີຟາຍ ວາວ (Butter Fly Valves)  100  4''','','','','', '', '','','ອັນ',1,3,2,NOW(), 0, '0000-00-00 00:00:00', 0, '3',0,0 ); </v>
      </c>
      <c r="O386" t="str">
        <f t="shared" si="22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387" spans="1:15" ht="20.100000000000001" customHeight="1">
      <c r="A387" s="40">
        <v>386</v>
      </c>
      <c r="B387" s="108" t="s">
        <v>385</v>
      </c>
      <c r="C387" s="41" t="s">
        <v>1364</v>
      </c>
      <c r="D387" s="45" t="s">
        <v>742</v>
      </c>
      <c r="E387" s="46" t="s">
        <v>4</v>
      </c>
      <c r="F387" s="47">
        <v>0</v>
      </c>
      <c r="G387" s="47" t="s">
        <v>105</v>
      </c>
      <c r="H387" s="37">
        <v>6</v>
      </c>
      <c r="I387" s="46" t="s">
        <v>552</v>
      </c>
      <c r="J387" s="50"/>
      <c r="K387">
        <f t="shared" si="23"/>
        <v>1</v>
      </c>
      <c r="L387">
        <v>3</v>
      </c>
      <c r="M387">
        <f t="shared" ref="M387:M450" si="24">_xlfn.IFS(G387="ກີບ",1,G387="ບາດ",3,G387="ໂດລາ",2,TRUE,1)</f>
        <v>1</v>
      </c>
      <c r="N387" t="str">
        <f t="shared" ref="N387:N450" si="25">"INSERT INTO tb_material(info_id, mBarcode, materialName, materialRemark, materialRemark1, materialRemark2, uname1, unitQty1,uname2, unitQty2, uname3, unitQty3,status_id,user_add,date_add,user_edit,date_edit, min_stock, kf_id, ingredient, mOpenStock) " &amp; " Values ('"&amp; K387 &amp;"','"&amp; C387 &amp;"','"&amp; D387 &amp;"','','','','', '', '','','" &amp; E387 &amp;"',1,3,2,NOW(), 0, '0000-00-00 00:00:00', 0, '"&amp; L387&amp;"',0,0 ); "</f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('1','P0000386','ບັດເຕີຟາຍ ວາວ (Butter Fly Valves)  10/150 XJMEA100  4''','','','','', '', '','','ອັນ',1,3,2,NOW(), 0, '0000-00-00 00:00:00', 0, '3',0,0 ); </v>
      </c>
      <c r="O387" t="str">
        <f t="shared" ref="O387:O450" si="26">"INSERT INTO tb_transactiond ( tranID, info_id, date_tran, materialID, unitQty1, unitQty2, unitQty3, tranType, status_id, user_add, date_add, Dremark, staffName,  pur_price, pur_tax, sale_price, receive_dis, location_addr, openID," &amp; "   dbch, exp_date,bill_no, bill_date,whouse_no, whouse_date, po_no, po_date, cur_id, lot_no, `release`, sector, po_file) " &amp; "
VALUES ('778899776655431', '"&amp;K387&amp;"', '2024-04-10', (SELECT MAX(materialID) as materialID FROM tb_material WHERE info_id= '"&amp;K387&amp;"'), 0,0,'"&amp;H387&amp;"', 1, 1, 2, NOW(), 'ຮັບສິນຄ້າເຂົ້າໃໝ່', 'admin',' "&amp;F387&amp;"',0,0,0,'', '1','1','0000-00-00','-',NOW(),'-',NOW(),'-',NOW(),'"&amp;M387&amp;"','1','','','');"</f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0,0,'6', 1, 1, 2, NOW(), 'ຮັບສິນຄ້າເຂົ້າໃໝ່', 'admin',' 0',0,0,0,'', '1','1','0000-00-00','-',NOW(),'-',NOW(),'-',NOW(),'1','1','','','');</v>
      </c>
    </row>
    <row r="388" spans="1:15" ht="20.100000000000001" customHeight="1">
      <c r="A388" s="40">
        <v>387</v>
      </c>
      <c r="B388" s="108" t="s">
        <v>385</v>
      </c>
      <c r="C388" s="41" t="s">
        <v>1365</v>
      </c>
      <c r="D388" s="45" t="s">
        <v>738</v>
      </c>
      <c r="E388" s="46" t="s">
        <v>4</v>
      </c>
      <c r="F388" s="47">
        <v>0</v>
      </c>
      <c r="G388" s="47" t="s">
        <v>105</v>
      </c>
      <c r="H388" s="37">
        <v>1</v>
      </c>
      <c r="I388" s="46" t="s">
        <v>552</v>
      </c>
      <c r="J388" s="50"/>
      <c r="K388">
        <f t="shared" ref="K388:K451" si="27">_xlfn.IFS(I388="ສາງລາຍວັນສຳນັກງານໃຫຍ່",1,I388="ພະແນກບໍລິຫານສຳນັກງານໃຫຍ່",2,I388="ໄອເຕັກສູນວາງສະແດງສິນຄ້າ",3,I388="ໄອເຕັກ ມໍລ",4,I388="ໄອເຕັກສວນນ້ຳ",5,I388="ທົ່ງຂັນຄຳມໍລ",6,TRUE,1)</f>
        <v>1</v>
      </c>
      <c r="L388">
        <v>3</v>
      </c>
      <c r="M388">
        <f t="shared" si="24"/>
        <v>1</v>
      </c>
      <c r="N388" t="str">
        <f t="shared" si="25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('1','P0000387','ບັດເຕີຟາຍ ວາວ (Butter Fly Valves)  125  5''','','','','', '', '','','ອັນ',1,3,2,NOW(), 0, '0000-00-00 00:00:00', 0, '3',0,0 ); </v>
      </c>
      <c r="O388" t="str">
        <f t="shared" si="26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389" spans="1:15" ht="20.100000000000001" customHeight="1">
      <c r="A389" s="40">
        <v>388</v>
      </c>
      <c r="B389" s="108" t="s">
        <v>385</v>
      </c>
      <c r="C389" s="41" t="s">
        <v>1366</v>
      </c>
      <c r="D389" s="45" t="s">
        <v>739</v>
      </c>
      <c r="E389" s="46" t="s">
        <v>4</v>
      </c>
      <c r="F389" s="47">
        <v>0</v>
      </c>
      <c r="G389" s="47" t="s">
        <v>105</v>
      </c>
      <c r="H389" s="37">
        <v>2</v>
      </c>
      <c r="I389" s="46" t="s">
        <v>552</v>
      </c>
      <c r="J389" s="50"/>
      <c r="K389">
        <f t="shared" si="27"/>
        <v>1</v>
      </c>
      <c r="L389">
        <v>3</v>
      </c>
      <c r="M389">
        <f t="shared" si="24"/>
        <v>1</v>
      </c>
      <c r="N389" t="str">
        <f t="shared" si="25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('1','P0000388','ບັດເຕີຟາຍ ວາວ (Butter Fly Valves)  150  6''','','','','', '', '','','ອັນ',1,3,2,NOW(), 0, '0000-00-00 00:00:00', 0, '3',0,0 ); </v>
      </c>
      <c r="O389" t="str">
        <f t="shared" si="26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0,0,'2', 1, 1, 2, NOW(), 'ຮັບສິນຄ້າເຂົ້າໃໝ່', 'admin',' 0',0,0,0,'', '1','1','0000-00-00','-',NOW(),'-',NOW(),'-',NOW(),'1','1','','','');</v>
      </c>
    </row>
    <row r="390" spans="1:15" ht="20.100000000000001" customHeight="1">
      <c r="A390" s="40">
        <v>389</v>
      </c>
      <c r="B390" s="108" t="s">
        <v>385</v>
      </c>
      <c r="C390" s="41" t="s">
        <v>1367</v>
      </c>
      <c r="D390" s="45" t="s">
        <v>745</v>
      </c>
      <c r="E390" s="46" t="s">
        <v>4</v>
      </c>
      <c r="F390" s="47">
        <v>4615</v>
      </c>
      <c r="G390" s="64" t="s">
        <v>671</v>
      </c>
      <c r="H390" s="36">
        <v>2</v>
      </c>
      <c r="I390" s="46" t="s">
        <v>569</v>
      </c>
      <c r="J390" s="50"/>
      <c r="K390">
        <f t="shared" si="27"/>
        <v>3</v>
      </c>
      <c r="L390">
        <v>3</v>
      </c>
      <c r="M390">
        <f t="shared" si="24"/>
        <v>3</v>
      </c>
      <c r="N390" t="str">
        <f t="shared" si="25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('3','P0000389','ບັດເຕີຟາຍ ວາວ (Butter Fly Valves)  200  8''','','','','', '', '','','ອັນ',1,3,2,NOW(), 0, '0000-00-00 00:00:00', 0, '3',0,0 ); </v>
      </c>
      <c r="O390" t="str">
        <f t="shared" si="26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'3', '2024-04-10', (SELECT MAX(materialID) as materialID FROM tb_material WHERE info_id= '3'), 0,0,'2', 1, 1, 2, NOW(), 'ຮັບສິນຄ້າເຂົ້າໃໝ່', 'admin',' 4615',0,0,0,'', '1','1','0000-00-00','-',NOW(),'-',NOW(),'-',NOW(),'3','1','','','');</v>
      </c>
    </row>
    <row r="391" spans="1:15" ht="20.100000000000001" customHeight="1">
      <c r="A391" s="40">
        <v>390</v>
      </c>
      <c r="B391" s="108" t="s">
        <v>385</v>
      </c>
      <c r="C391" s="41" t="s">
        <v>1368</v>
      </c>
      <c r="D391" s="45" t="s">
        <v>740</v>
      </c>
      <c r="E391" s="46" t="s">
        <v>4</v>
      </c>
      <c r="F391" s="47">
        <v>0</v>
      </c>
      <c r="G391" s="47" t="s">
        <v>105</v>
      </c>
      <c r="H391" s="37">
        <v>2</v>
      </c>
      <c r="I391" s="46" t="s">
        <v>552</v>
      </c>
      <c r="J391" s="50"/>
      <c r="K391">
        <f t="shared" si="27"/>
        <v>1</v>
      </c>
      <c r="L391">
        <v>3</v>
      </c>
      <c r="M391">
        <f t="shared" si="24"/>
        <v>1</v>
      </c>
      <c r="N391" t="str">
        <f t="shared" si="25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('1','P0000390','ບັດເຕີຟາຍ ວາວ (Butter Fly Valves)  250  10''','','','','', '', '','','ອັນ',1,3,2,NOW(), 0, '0000-00-00 00:00:00', 0, '3',0,0 ); </v>
      </c>
      <c r="O391" t="str">
        <f t="shared" si="26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0,0,'2', 1, 1, 2, NOW(), 'ຮັບສິນຄ້າເຂົ້າໃໝ່', 'admin',' 0',0,0,0,'', '1','1','0000-00-00','-',NOW(),'-',NOW(),'-',NOW(),'1','1','','','');</v>
      </c>
    </row>
    <row r="392" spans="1:15" ht="20.100000000000001" customHeight="1">
      <c r="A392" s="40">
        <v>391</v>
      </c>
      <c r="B392" s="108" t="s">
        <v>385</v>
      </c>
      <c r="C392" s="41" t="s">
        <v>1369</v>
      </c>
      <c r="D392" s="45" t="s">
        <v>741</v>
      </c>
      <c r="E392" s="46" t="s">
        <v>4</v>
      </c>
      <c r="F392" s="47">
        <v>0</v>
      </c>
      <c r="G392" s="47" t="s">
        <v>105</v>
      </c>
      <c r="H392" s="37">
        <v>17</v>
      </c>
      <c r="I392" s="46" t="s">
        <v>552</v>
      </c>
      <c r="J392" s="50"/>
      <c r="K392">
        <f t="shared" si="27"/>
        <v>1</v>
      </c>
      <c r="L392">
        <v>3</v>
      </c>
      <c r="M392">
        <f t="shared" si="24"/>
        <v>1</v>
      </c>
      <c r="N392" t="str">
        <f t="shared" si="25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('1','P0000391','ບັດເຕີຟາຍ ວາວ (Butter Fly Valves)  300  12''','','','','', '', '','','ອັນ',1,3,2,NOW(), 0, '0000-00-00 00:00:00', 0, '3',0,0 ); </v>
      </c>
      <c r="O392" t="str">
        <f t="shared" si="26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0,0,'17', 1, 1, 2, NOW(), 'ຮັບສິນຄ້າເຂົ້າໃໝ່', 'admin',' 0',0,0,0,'', '1','1','0000-00-00','-',NOW(),'-',NOW(),'-',NOW(),'1','1','','','');</v>
      </c>
    </row>
    <row r="393" spans="1:15" ht="20.100000000000001" customHeight="1">
      <c r="A393" s="40">
        <v>392</v>
      </c>
      <c r="B393" s="108" t="s">
        <v>385</v>
      </c>
      <c r="C393" s="41" t="s">
        <v>1370</v>
      </c>
      <c r="D393" s="45" t="s">
        <v>735</v>
      </c>
      <c r="E393" s="46" t="s">
        <v>4</v>
      </c>
      <c r="F393" s="47">
        <v>0</v>
      </c>
      <c r="G393" s="47" t="s">
        <v>105</v>
      </c>
      <c r="H393" s="37">
        <v>358</v>
      </c>
      <c r="I393" s="163" t="s">
        <v>652</v>
      </c>
      <c r="J393" s="50"/>
      <c r="K393">
        <f t="shared" si="27"/>
        <v>1</v>
      </c>
      <c r="L393">
        <v>3</v>
      </c>
      <c r="M393">
        <f t="shared" si="24"/>
        <v>1</v>
      </c>
      <c r="N393" t="str">
        <f t="shared" si="25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('1','P0000392','ປະຕູນ້ຳ PVC  3/4"       ','','','','', '', '','','ອັນ',1,3,2,NOW(), 0, '0000-00-00 00:00:00', 0, '3',0,0 ); </v>
      </c>
      <c r="O393" t="str">
        <f t="shared" si="26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0,0,'358', 1, 1, 2, NOW(), 'ຮັບສິນຄ້າເຂົ້າໃໝ່', 'admin',' 0',0,0,0,'', '1','1','0000-00-00','-',NOW(),'-',NOW(),'-',NOW(),'1','1','','','');</v>
      </c>
    </row>
    <row r="394" spans="1:15" ht="20.100000000000001" customHeight="1">
      <c r="A394" s="40">
        <v>393</v>
      </c>
      <c r="B394" s="108" t="s">
        <v>385</v>
      </c>
      <c r="C394" s="41" t="s">
        <v>1371</v>
      </c>
      <c r="D394" s="16" t="s">
        <v>736</v>
      </c>
      <c r="E394" s="4" t="s">
        <v>4</v>
      </c>
      <c r="F394" s="49">
        <v>0</v>
      </c>
      <c r="G394" s="47" t="s">
        <v>105</v>
      </c>
      <c r="H394" s="8">
        <v>3</v>
      </c>
      <c r="I394" s="39" t="s">
        <v>484</v>
      </c>
      <c r="J394" s="50"/>
      <c r="K394">
        <f t="shared" si="27"/>
        <v>1</v>
      </c>
      <c r="L394">
        <v>3</v>
      </c>
      <c r="M394">
        <f t="shared" si="24"/>
        <v>1</v>
      </c>
      <c r="N394" t="str">
        <f t="shared" si="25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('1','P0000393','ປະຕູນ້ຳ PVC  2"    ','','','','', '', '','','ອັນ',1,3,2,NOW(), 0, '0000-00-00 00:00:00', 0, '3',0,0 ); </v>
      </c>
      <c r="O394" t="str">
        <f t="shared" si="26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0,0,'3', 1, 1, 2, NOW(), 'ຮັບສິນຄ້າເຂົ້າໃໝ່', 'admin',' 0',0,0,0,'', '1','1','0000-00-00','-',NOW(),'-',NOW(),'-',NOW(),'1','1','','','');</v>
      </c>
    </row>
    <row r="395" spans="1:15" ht="20.100000000000001" customHeight="1">
      <c r="A395" s="40">
        <v>394</v>
      </c>
      <c r="B395" s="108" t="s">
        <v>385</v>
      </c>
      <c r="C395" s="41" t="s">
        <v>1372</v>
      </c>
      <c r="D395" s="45" t="s">
        <v>737</v>
      </c>
      <c r="E395" s="46" t="s">
        <v>4</v>
      </c>
      <c r="F395" s="47">
        <v>0</v>
      </c>
      <c r="G395" s="47" t="s">
        <v>105</v>
      </c>
      <c r="H395" s="37">
        <v>2</v>
      </c>
      <c r="I395" s="46" t="s">
        <v>552</v>
      </c>
      <c r="J395" s="50"/>
      <c r="K395">
        <f t="shared" si="27"/>
        <v>1</v>
      </c>
      <c r="L395">
        <v>3</v>
      </c>
      <c r="M395">
        <f t="shared" si="24"/>
        <v>1</v>
      </c>
      <c r="N395" t="str">
        <f t="shared" si="25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('1','P0000394','ປະຕູນ້ຳ PVC  1 1/4''    ','','','','', '', '','','ອັນ',1,3,2,NOW(), 0, '0000-00-00 00:00:00', 0, '3',0,0 ); </v>
      </c>
      <c r="O395" t="str">
        <f t="shared" si="26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0,0,'2', 1, 1, 2, NOW(), 'ຮັບສິນຄ້າເຂົ້າໃໝ່', 'admin',' 0',0,0,0,'', '1','1','0000-00-00','-',NOW(),'-',NOW(),'-',NOW(),'1','1','','','');</v>
      </c>
    </row>
    <row r="396" spans="1:15" ht="20.100000000000001" customHeight="1">
      <c r="A396" s="40">
        <v>395</v>
      </c>
      <c r="B396" s="108" t="s">
        <v>385</v>
      </c>
      <c r="C396" s="41" t="s">
        <v>1373</v>
      </c>
      <c r="D396" s="45" t="s">
        <v>734</v>
      </c>
      <c r="E396" s="46" t="s">
        <v>4</v>
      </c>
      <c r="F396" s="47">
        <v>0</v>
      </c>
      <c r="G396" s="47" t="s">
        <v>105</v>
      </c>
      <c r="H396" s="37">
        <v>1</v>
      </c>
      <c r="I396" s="46" t="s">
        <v>552</v>
      </c>
      <c r="J396" s="50"/>
      <c r="K396">
        <f t="shared" si="27"/>
        <v>1</v>
      </c>
      <c r="L396">
        <v>3</v>
      </c>
      <c r="M396">
        <f t="shared" si="24"/>
        <v>1</v>
      </c>
      <c r="N396" t="str">
        <f t="shared" si="25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('1','P0000395','ປະຕູນ້ຳ PVC  3''        ','','','','', '', '','','ອັນ',1,3,2,NOW(), 0, '0000-00-00 00:00:00', 0, '3',0,0 ); </v>
      </c>
      <c r="O396" t="str">
        <f t="shared" si="26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397" spans="1:15" ht="20.100000000000001" customHeight="1">
      <c r="A397" s="40">
        <v>396</v>
      </c>
      <c r="B397" s="108" t="s">
        <v>385</v>
      </c>
      <c r="C397" s="41" t="s">
        <v>1374</v>
      </c>
      <c r="D397" s="13" t="s">
        <v>86</v>
      </c>
      <c r="E397" s="4" t="s">
        <v>4</v>
      </c>
      <c r="F397" s="49">
        <v>0</v>
      </c>
      <c r="G397" s="47" t="s">
        <v>105</v>
      </c>
      <c r="H397" s="8">
        <v>30</v>
      </c>
      <c r="I397" s="39" t="s">
        <v>484</v>
      </c>
      <c r="J397" s="50"/>
      <c r="K397">
        <f t="shared" si="27"/>
        <v>1</v>
      </c>
      <c r="L397">
        <v>3</v>
      </c>
      <c r="M397">
        <f t="shared" si="24"/>
        <v>1</v>
      </c>
      <c r="N397" t="str">
        <f t="shared" si="25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('1','P0000396','ປະຕູນ້ຳ ທອງເຫລືອງ   1''','','','','', '', '','','ອັນ',1,3,2,NOW(), 0, '0000-00-00 00:00:00', 0, '3',0,0 ); </v>
      </c>
      <c r="O397" t="str">
        <f t="shared" si="26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0,0,'30', 1, 1, 2, NOW(), 'ຮັບສິນຄ້າເຂົ້າໃໝ່', 'admin',' 0',0,0,0,'', '1','1','0000-00-00','-',NOW(),'-',NOW(),'-',NOW(),'1','1','','','');</v>
      </c>
    </row>
    <row r="398" spans="1:15" ht="20.100000000000001" customHeight="1">
      <c r="A398" s="40">
        <v>397</v>
      </c>
      <c r="B398" s="108" t="s">
        <v>385</v>
      </c>
      <c r="C398" s="41" t="s">
        <v>1375</v>
      </c>
      <c r="D398" s="45" t="s">
        <v>733</v>
      </c>
      <c r="E398" s="46" t="s">
        <v>4</v>
      </c>
      <c r="F398" s="47">
        <v>0</v>
      </c>
      <c r="G398" s="47" t="s">
        <v>105</v>
      </c>
      <c r="H398" s="37">
        <v>1</v>
      </c>
      <c r="I398" s="46" t="s">
        <v>552</v>
      </c>
      <c r="J398" s="50"/>
      <c r="K398">
        <f t="shared" si="27"/>
        <v>1</v>
      </c>
      <c r="L398">
        <v>3</v>
      </c>
      <c r="M398">
        <f t="shared" si="24"/>
        <v>1</v>
      </c>
      <c r="N398" t="str">
        <f t="shared" si="25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('1','P0000397','ປະຕູນ້ຳ ທອງເຫລືອງ   1 1/2''','','','','', '', '','','ອັນ',1,3,2,NOW(), 0, '0000-00-00 00:00:00', 0, '3',0,0 ); </v>
      </c>
      <c r="O398" t="str">
        <f t="shared" si="26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399" spans="1:15" ht="20.100000000000001" customHeight="1">
      <c r="A399" s="40">
        <v>398</v>
      </c>
      <c r="B399" s="108" t="s">
        <v>385</v>
      </c>
      <c r="C399" s="41" t="s">
        <v>1376</v>
      </c>
      <c r="D399" s="45" t="s">
        <v>730</v>
      </c>
      <c r="E399" s="46" t="s">
        <v>4</v>
      </c>
      <c r="F399" s="47">
        <v>0</v>
      </c>
      <c r="G399" s="47" t="s">
        <v>105</v>
      </c>
      <c r="H399" s="37">
        <v>40</v>
      </c>
      <c r="I399" s="46" t="s">
        <v>552</v>
      </c>
      <c r="J399" s="50"/>
      <c r="K399">
        <f t="shared" si="27"/>
        <v>1</v>
      </c>
      <c r="L399">
        <v>3</v>
      </c>
      <c r="M399">
        <f t="shared" si="24"/>
        <v>1</v>
      </c>
      <c r="N399" t="str">
        <f t="shared" si="25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('1','P0000398','ປະຕູນ້ຳເຫລັກ DN25     1''           ','','','','', '', '','','ອັນ',1,3,2,NOW(), 0, '0000-00-00 00:00:00', 0, '3',0,0 ); </v>
      </c>
      <c r="O399" t="str">
        <f t="shared" si="26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0,0,'40', 1, 1, 2, NOW(), 'ຮັບສິນຄ້າເຂົ້າໃໝ່', 'admin',' 0',0,0,0,'', '1','1','0000-00-00','-',NOW(),'-',NOW(),'-',NOW(),'1','1','','','');</v>
      </c>
    </row>
    <row r="400" spans="1:15" ht="20.100000000000001" customHeight="1">
      <c r="A400" s="40">
        <v>399</v>
      </c>
      <c r="B400" s="108" t="s">
        <v>385</v>
      </c>
      <c r="C400" s="41" t="s">
        <v>1377</v>
      </c>
      <c r="D400" s="45" t="s">
        <v>729</v>
      </c>
      <c r="E400" s="46" t="s">
        <v>4</v>
      </c>
      <c r="F400" s="47">
        <v>0</v>
      </c>
      <c r="G400" s="47" t="s">
        <v>105</v>
      </c>
      <c r="H400" s="37">
        <v>3</v>
      </c>
      <c r="I400" s="46" t="s">
        <v>552</v>
      </c>
      <c r="J400" s="50"/>
      <c r="K400">
        <f t="shared" si="27"/>
        <v>1</v>
      </c>
      <c r="L400">
        <v>3</v>
      </c>
      <c r="M400">
        <f t="shared" si="24"/>
        <v>1</v>
      </c>
      <c r="N400" t="str">
        <f t="shared" si="25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('1','P0000399','ປະຕູນ້ຳເຫລັກ DN40     1 1/2''           ','','','','', '', '','','ອັນ',1,3,2,NOW(), 0, '0000-00-00 00:00:00', 0, '3',0,0 ); </v>
      </c>
      <c r="O400" t="str">
        <f t="shared" si="26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0,0,'3', 1, 1, 2, NOW(), 'ຮັບສິນຄ້າເຂົ້າໃໝ່', 'admin',' 0',0,0,0,'', '1','1','0000-00-00','-',NOW(),'-',NOW(),'-',NOW(),'1','1','','','');</v>
      </c>
    </row>
    <row r="401" spans="1:15" ht="20.100000000000001" customHeight="1">
      <c r="A401" s="40">
        <v>400</v>
      </c>
      <c r="B401" s="108" t="s">
        <v>385</v>
      </c>
      <c r="C401" s="41" t="s">
        <v>1378</v>
      </c>
      <c r="D401" s="45" t="s">
        <v>726</v>
      </c>
      <c r="E401" s="46" t="s">
        <v>4</v>
      </c>
      <c r="F401" s="47">
        <v>0</v>
      </c>
      <c r="G401" s="47" t="s">
        <v>105</v>
      </c>
      <c r="H401" s="37">
        <v>10</v>
      </c>
      <c r="I401" s="46" t="s">
        <v>552</v>
      </c>
      <c r="J401" s="50"/>
      <c r="K401">
        <f t="shared" si="27"/>
        <v>1</v>
      </c>
      <c r="L401">
        <v>3</v>
      </c>
      <c r="M401">
        <f t="shared" si="24"/>
        <v>1</v>
      </c>
      <c r="N401" t="str">
        <f t="shared" si="25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('1','P0000400','ປະຕູນ້ຳເຫລັກ DN50     2''           ','','','','', '', '','','ອັນ',1,3,2,NOW(), 0, '0000-00-00 00:00:00', 0, '3',0,0 ); </v>
      </c>
      <c r="O401" t="str">
        <f t="shared" si="26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0,0,'10', 1, 1, 2, NOW(), 'ຮັບສິນຄ້າເຂົ້າໃໝ່', 'admin',' 0',0,0,0,'', '1','1','0000-00-00','-',NOW(),'-',NOW(),'-',NOW(),'1','1','','','');</v>
      </c>
    </row>
    <row r="402" spans="1:15" ht="20.100000000000001" customHeight="1">
      <c r="A402" s="40">
        <v>401</v>
      </c>
      <c r="B402" s="108" t="s">
        <v>385</v>
      </c>
      <c r="C402" s="41" t="s">
        <v>1379</v>
      </c>
      <c r="D402" s="45" t="s">
        <v>727</v>
      </c>
      <c r="E402" s="46" t="s">
        <v>4</v>
      </c>
      <c r="F402" s="47">
        <v>0</v>
      </c>
      <c r="G402" s="47" t="s">
        <v>105</v>
      </c>
      <c r="H402" s="37">
        <v>4</v>
      </c>
      <c r="I402" s="46" t="s">
        <v>552</v>
      </c>
      <c r="J402" s="50"/>
      <c r="K402">
        <f t="shared" si="27"/>
        <v>1</v>
      </c>
      <c r="L402">
        <v>3</v>
      </c>
      <c r="M402">
        <f t="shared" si="24"/>
        <v>1</v>
      </c>
      <c r="N402" t="str">
        <f t="shared" si="25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('1','P0000401','ປະຕູນ້ຳເຫລັກ DN80     3''           ','','','','', '', '','','ອັນ',1,3,2,NOW(), 0, '0000-00-00 00:00:00', 0, '3',0,0 ); </v>
      </c>
      <c r="O402" t="str">
        <f t="shared" si="26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0,0,'4', 1, 1, 2, NOW(), 'ຮັບສິນຄ້າເຂົ້າໃໝ່', 'admin',' 0',0,0,0,'', '1','1','0000-00-00','-',NOW(),'-',NOW(),'-',NOW(),'1','1','','','');</v>
      </c>
    </row>
    <row r="403" spans="1:15" ht="20.100000000000001" customHeight="1">
      <c r="A403" s="40">
        <v>402</v>
      </c>
      <c r="B403" s="108" t="s">
        <v>385</v>
      </c>
      <c r="C403" s="41" t="s">
        <v>1380</v>
      </c>
      <c r="D403" s="45" t="s">
        <v>728</v>
      </c>
      <c r="E403" s="46" t="s">
        <v>4</v>
      </c>
      <c r="F403" s="47">
        <v>0</v>
      </c>
      <c r="G403" s="47" t="s">
        <v>105</v>
      </c>
      <c r="H403" s="37">
        <v>4</v>
      </c>
      <c r="I403" s="46" t="s">
        <v>552</v>
      </c>
      <c r="J403" s="50"/>
      <c r="K403">
        <f t="shared" si="27"/>
        <v>1</v>
      </c>
      <c r="L403">
        <v>3</v>
      </c>
      <c r="M403">
        <f t="shared" si="24"/>
        <v>1</v>
      </c>
      <c r="N403" t="str">
        <f t="shared" si="25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('1','P0000402','ປະຕູນ້ຳເຫລັກ DN100   4''           ','','','','', '', '','','ອັນ',1,3,2,NOW(), 0, '0000-00-00 00:00:00', 0, '3',0,0 ); </v>
      </c>
      <c r="O403" t="str">
        <f t="shared" si="26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0,0,'4', 1, 1, 2, NOW(), 'ຮັບສິນຄ້າເຂົ້າໃໝ່', 'admin',' 0',0,0,0,'', '1','1','0000-00-00','-',NOW(),'-',NOW(),'-',NOW(),'1','1','','','');</v>
      </c>
    </row>
    <row r="404" spans="1:15" ht="20.100000000000001" customHeight="1">
      <c r="A404" s="40">
        <v>403</v>
      </c>
      <c r="B404" s="108" t="s">
        <v>385</v>
      </c>
      <c r="C404" s="41" t="s">
        <v>1381</v>
      </c>
      <c r="D404" s="45" t="s">
        <v>732</v>
      </c>
      <c r="E404" s="46" t="s">
        <v>4</v>
      </c>
      <c r="F404" s="47">
        <v>0</v>
      </c>
      <c r="G404" s="47" t="s">
        <v>105</v>
      </c>
      <c r="H404" s="37">
        <v>1</v>
      </c>
      <c r="I404" s="46" t="s">
        <v>552</v>
      </c>
      <c r="J404" s="50"/>
      <c r="K404">
        <f t="shared" si="27"/>
        <v>1</v>
      </c>
      <c r="L404">
        <v>3</v>
      </c>
      <c r="M404">
        <f t="shared" si="24"/>
        <v>1</v>
      </c>
      <c r="N404" t="str">
        <f t="shared" si="25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('1','P0000403','ປະຕູນ້ຳເຫລັກ L - 250''','','','','', '', '','','ອັນ',1,3,2,NOW(), 0, '0000-00-00 00:00:00', 0, '3',0,0 ); </v>
      </c>
      <c r="O404" t="str">
        <f t="shared" si="26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405" spans="1:15" ht="20.100000000000001" customHeight="1">
      <c r="A405" s="40">
        <v>404</v>
      </c>
      <c r="B405" s="108" t="s">
        <v>385</v>
      </c>
      <c r="C405" s="41" t="s">
        <v>1382</v>
      </c>
      <c r="D405" s="45" t="s">
        <v>731</v>
      </c>
      <c r="E405" s="46" t="s">
        <v>4</v>
      </c>
      <c r="F405" s="47">
        <v>0</v>
      </c>
      <c r="G405" s="47" t="s">
        <v>105</v>
      </c>
      <c r="H405" s="37">
        <v>4</v>
      </c>
      <c r="I405" s="46" t="s">
        <v>552</v>
      </c>
      <c r="J405" s="50"/>
      <c r="K405">
        <f t="shared" si="27"/>
        <v>1</v>
      </c>
      <c r="L405">
        <v>3</v>
      </c>
      <c r="M405">
        <f t="shared" si="24"/>
        <v>1</v>
      </c>
      <c r="N405" t="str">
        <f t="shared" si="25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('1','P0000404','ປະຕູນໍ້າ  20   PVC - U     ສີເທົາ','','','','', '', '','','ອັນ',1,3,2,NOW(), 0, '0000-00-00 00:00:00', 0, '3',0,0 ); </v>
      </c>
      <c r="O405" t="str">
        <f t="shared" si="26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0,0,'4', 1, 1, 2, NOW(), 'ຮັບສິນຄ້າເຂົ້າໃໝ່', 'admin',' 0',0,0,0,'', '1','1','0000-00-00','-',NOW(),'-',NOW(),'-',NOW(),'1','1','','','');</v>
      </c>
    </row>
    <row r="406" spans="1:15" ht="20.100000000000001" customHeight="1">
      <c r="A406" s="40">
        <v>405</v>
      </c>
      <c r="B406" s="108" t="s">
        <v>385</v>
      </c>
      <c r="C406" s="41" t="s">
        <v>1383</v>
      </c>
      <c r="D406" s="16" t="s">
        <v>713</v>
      </c>
      <c r="E406" s="4" t="s">
        <v>4</v>
      </c>
      <c r="F406" s="49">
        <v>0</v>
      </c>
      <c r="G406" s="47" t="s">
        <v>105</v>
      </c>
      <c r="H406" s="8">
        <v>10</v>
      </c>
      <c r="I406" s="163" t="s">
        <v>652</v>
      </c>
      <c r="J406" s="50"/>
      <c r="K406">
        <f t="shared" si="27"/>
        <v>1</v>
      </c>
      <c r="L406">
        <v>3</v>
      </c>
      <c r="M406">
        <f t="shared" si="24"/>
        <v>1</v>
      </c>
      <c r="N406" t="str">
        <f t="shared" si="25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('1','P0000405','ຝາປິດຕາຍ  PVC 3/4'' 13.5mm','','','','', '', '','','ອັນ',1,3,2,NOW(), 0, '0000-00-00 00:00:00', 0, '3',0,0 ); </v>
      </c>
      <c r="O406" t="str">
        <f t="shared" si="26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0,0,'10', 1, 1, 2, NOW(), 'ຮັບສິນຄ້າເຂົ້າໃໝ່', 'admin',' 0',0,0,0,'', '1','1','0000-00-00','-',NOW(),'-',NOW(),'-',NOW(),'1','1','','','');</v>
      </c>
    </row>
    <row r="407" spans="1:15" ht="20.100000000000001" customHeight="1">
      <c r="A407" s="40">
        <v>406</v>
      </c>
      <c r="B407" s="108" t="s">
        <v>385</v>
      </c>
      <c r="C407" s="41" t="s">
        <v>1384</v>
      </c>
      <c r="D407" s="45" t="s">
        <v>715</v>
      </c>
      <c r="E407" s="46" t="s">
        <v>4</v>
      </c>
      <c r="F407" s="47">
        <v>0</v>
      </c>
      <c r="G407" s="47" t="s">
        <v>105</v>
      </c>
      <c r="H407" s="37">
        <v>177</v>
      </c>
      <c r="I407" s="46" t="s">
        <v>552</v>
      </c>
      <c r="J407" s="50"/>
      <c r="K407">
        <f t="shared" si="27"/>
        <v>1</v>
      </c>
      <c r="L407">
        <v>3</v>
      </c>
      <c r="M407">
        <f t="shared" si="24"/>
        <v>1</v>
      </c>
      <c r="N407" t="str">
        <f t="shared" si="25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('1','P0000406','ຝາປິດຕາຍ  PVC 1''     13.5mm','','','','', '', '','','ອັນ',1,3,2,NOW(), 0, '0000-00-00 00:00:00', 0, '3',0,0 ); </v>
      </c>
      <c r="O407" t="str">
        <f t="shared" si="26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0,0,'177', 1, 1, 2, NOW(), 'ຮັບສິນຄ້າເຂົ້າໃໝ່', 'admin',' 0',0,0,0,'', '1','1','0000-00-00','-',NOW(),'-',NOW(),'-',NOW(),'1','1','','','');</v>
      </c>
    </row>
    <row r="408" spans="1:15" ht="20.100000000000001" customHeight="1">
      <c r="A408" s="40">
        <v>407</v>
      </c>
      <c r="B408" s="108" t="s">
        <v>385</v>
      </c>
      <c r="C408" s="41" t="s">
        <v>1385</v>
      </c>
      <c r="D408" s="60" t="s">
        <v>712</v>
      </c>
      <c r="E408" s="4" t="s">
        <v>4</v>
      </c>
      <c r="F408" s="49">
        <v>0</v>
      </c>
      <c r="G408" s="47" t="s">
        <v>105</v>
      </c>
      <c r="H408" s="8">
        <v>31</v>
      </c>
      <c r="I408" s="39" t="s">
        <v>484</v>
      </c>
      <c r="J408" s="50"/>
      <c r="K408">
        <f t="shared" si="27"/>
        <v>1</v>
      </c>
      <c r="L408">
        <v>3</v>
      </c>
      <c r="M408">
        <f t="shared" si="24"/>
        <v>1</v>
      </c>
      <c r="N408" t="str">
        <f t="shared" si="25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('1','P0000407','ຝາປິດຕາຍ  PVC 2''    13.5mm','','','','', '', '','','ອັນ',1,3,2,NOW(), 0, '0000-00-00 00:00:00', 0, '3',0,0 ); </v>
      </c>
      <c r="O408" t="str">
        <f t="shared" si="26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0,0,'31', 1, 1, 2, NOW(), 'ຮັບສິນຄ້າເຂົ້າໃໝ່', 'admin',' 0',0,0,0,'', '1','1','0000-00-00','-',NOW(),'-',NOW(),'-',NOW(),'1','1','','','');</v>
      </c>
    </row>
    <row r="409" spans="1:15" ht="20.100000000000001" customHeight="1">
      <c r="A409" s="40">
        <v>408</v>
      </c>
      <c r="B409" s="108" t="s">
        <v>385</v>
      </c>
      <c r="C409" s="41" t="s">
        <v>1386</v>
      </c>
      <c r="D409" s="60" t="s">
        <v>712</v>
      </c>
      <c r="E409" s="46" t="s">
        <v>4</v>
      </c>
      <c r="F409" s="47">
        <v>12000</v>
      </c>
      <c r="G409" s="46" t="s">
        <v>105</v>
      </c>
      <c r="H409" s="36">
        <v>2</v>
      </c>
      <c r="I409" s="46" t="s">
        <v>569</v>
      </c>
      <c r="J409" s="50"/>
      <c r="K409">
        <f t="shared" si="27"/>
        <v>3</v>
      </c>
      <c r="L409">
        <v>3</v>
      </c>
      <c r="M409">
        <f t="shared" si="24"/>
        <v>1</v>
      </c>
      <c r="N409" t="str">
        <f t="shared" si="25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('3','P0000408','ຝາປິດຕາຍ  PVC 2''    13.5mm','','','','', '', '','','ອັນ',1,3,2,NOW(), 0, '0000-00-00 00:00:00', 0, '3',0,0 ); </v>
      </c>
      <c r="O409" t="str">
        <f t="shared" si="26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'3', '2024-04-10', (SELECT MAX(materialID) as materialID FROM tb_material WHERE info_id= '3'), 0,0,'2', 1, 1, 2, NOW(), 'ຮັບສິນຄ້າເຂົ້າໃໝ່', 'admin',' 12000',0,0,0,'', '1','1','0000-00-00','-',NOW(),'-',NOW(),'-',NOW(),'1','1','','','');</v>
      </c>
    </row>
    <row r="410" spans="1:15" ht="20.100000000000001" customHeight="1">
      <c r="A410" s="40">
        <v>409</v>
      </c>
      <c r="B410" s="108" t="s">
        <v>385</v>
      </c>
      <c r="C410" s="41" t="s">
        <v>1387</v>
      </c>
      <c r="D410" s="45" t="s">
        <v>716</v>
      </c>
      <c r="E410" s="46" t="s">
        <v>4</v>
      </c>
      <c r="F410" s="47">
        <v>0</v>
      </c>
      <c r="G410" s="47" t="s">
        <v>105</v>
      </c>
      <c r="H410" s="37">
        <v>1</v>
      </c>
      <c r="I410" s="46" t="s">
        <v>552</v>
      </c>
      <c r="J410" s="50"/>
      <c r="K410">
        <f t="shared" si="27"/>
        <v>1</v>
      </c>
      <c r="L410">
        <v>3</v>
      </c>
      <c r="M410">
        <f t="shared" si="24"/>
        <v>1</v>
      </c>
      <c r="N410" t="str">
        <f t="shared" si="25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('1','P0000409','ຝາປິດຕາຍ  PVC 8''     13.5mm','','','','', '', '','','ອັນ',1,3,2,NOW(), 0, '0000-00-00 00:00:00', 0, '3',0,0 ); </v>
      </c>
      <c r="O410" t="str">
        <f t="shared" si="26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411" spans="1:15" ht="20.100000000000001" customHeight="1">
      <c r="A411" s="40">
        <v>410</v>
      </c>
      <c r="B411" s="108" t="s">
        <v>385</v>
      </c>
      <c r="C411" s="41" t="s">
        <v>1388</v>
      </c>
      <c r="D411" s="13" t="s">
        <v>719</v>
      </c>
      <c r="E411" s="4" t="s">
        <v>4</v>
      </c>
      <c r="F411" s="49">
        <v>0</v>
      </c>
      <c r="G411" s="47" t="s">
        <v>105</v>
      </c>
      <c r="H411" s="8">
        <v>54</v>
      </c>
      <c r="I411" s="39" t="s">
        <v>484</v>
      </c>
      <c r="J411" s="50"/>
      <c r="K411">
        <f t="shared" si="27"/>
        <v>1</v>
      </c>
      <c r="L411">
        <v>3</v>
      </c>
      <c r="M411">
        <f t="shared" si="24"/>
        <v>1</v>
      </c>
      <c r="N411" t="str">
        <f t="shared" si="25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('1','P0000410','ຝາອຸດກຽວນອກ  PVC  1/2" ','','','','', '', '','','ອັນ',1,3,2,NOW(), 0, '0000-00-00 00:00:00', 0, '3',0,0 ); </v>
      </c>
      <c r="O411" t="str">
        <f t="shared" si="26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0,0,'54', 1, 1, 2, NOW(), 'ຮັບສິນຄ້າເຂົ້າໃໝ່', 'admin',' 0',0,0,0,'', '1','1','0000-00-00','-',NOW(),'-',NOW(),'-',NOW(),'1','1','','','');</v>
      </c>
    </row>
    <row r="412" spans="1:15" ht="20.100000000000001" customHeight="1">
      <c r="A412" s="40">
        <v>411</v>
      </c>
      <c r="B412" s="108" t="s">
        <v>385</v>
      </c>
      <c r="C412" s="41" t="s">
        <v>1389</v>
      </c>
      <c r="D412" s="11" t="s">
        <v>720</v>
      </c>
      <c r="E412" s="4" t="s">
        <v>4</v>
      </c>
      <c r="F412" s="49">
        <v>0</v>
      </c>
      <c r="G412" s="47" t="s">
        <v>105</v>
      </c>
      <c r="H412" s="8">
        <v>147</v>
      </c>
      <c r="I412" s="163" t="s">
        <v>652</v>
      </c>
      <c r="J412" s="50"/>
      <c r="K412">
        <f t="shared" si="27"/>
        <v>1</v>
      </c>
      <c r="L412">
        <v>3</v>
      </c>
      <c r="M412">
        <f t="shared" si="24"/>
        <v>1</v>
      </c>
      <c r="N412" t="str">
        <f t="shared" si="25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('1','P0000411','ຝາອຸດກຽວນອກ  PVC  3/4" ','','','','', '', '','','ອັນ',1,3,2,NOW(), 0, '0000-00-00 00:00:00', 0, '3',0,0 ); </v>
      </c>
      <c r="O412" t="str">
        <f t="shared" si="26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0,0,'147', 1, 1, 2, NOW(), 'ຮັບສິນຄ້າເຂົ້າໃໝ່', 'admin',' 0',0,0,0,'', '1','1','0000-00-00','-',NOW(),'-',NOW(),'-',NOW(),'1','1','','','');</v>
      </c>
    </row>
    <row r="413" spans="1:15" ht="20.100000000000001" customHeight="1">
      <c r="A413" s="40">
        <v>412</v>
      </c>
      <c r="B413" s="108" t="s">
        <v>385</v>
      </c>
      <c r="C413" s="41" t="s">
        <v>1390</v>
      </c>
      <c r="D413" s="11" t="s">
        <v>721</v>
      </c>
      <c r="E413" s="4" t="s">
        <v>4</v>
      </c>
      <c r="F413" s="49">
        <v>0</v>
      </c>
      <c r="G413" s="47" t="s">
        <v>105</v>
      </c>
      <c r="H413" s="8">
        <v>67</v>
      </c>
      <c r="I413" s="163" t="s">
        <v>652</v>
      </c>
      <c r="J413" s="50"/>
      <c r="K413">
        <f t="shared" si="27"/>
        <v>1</v>
      </c>
      <c r="L413">
        <v>3</v>
      </c>
      <c r="M413">
        <f t="shared" si="24"/>
        <v>1</v>
      </c>
      <c r="N413" t="str">
        <f t="shared" si="25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('1','P0000412','ຝາອຸດກຽວນອກ  PVC  1" ','','','','', '', '','','ອັນ',1,3,2,NOW(), 0, '0000-00-00 00:00:00', 0, '3',0,0 ); </v>
      </c>
      <c r="O413" t="str">
        <f t="shared" si="26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0,0,'67', 1, 1, 2, NOW(), 'ຮັບສິນຄ້າເຂົ້າໃໝ່', 'admin',' 0',0,0,0,'', '1','1','0000-00-00','-',NOW(),'-',NOW(),'-',NOW(),'1','1','','','');</v>
      </c>
    </row>
    <row r="414" spans="1:15" ht="20.100000000000001" customHeight="1">
      <c r="A414" s="40">
        <v>413</v>
      </c>
      <c r="B414" s="108" t="s">
        <v>385</v>
      </c>
      <c r="C414" s="41" t="s">
        <v>1391</v>
      </c>
      <c r="D414" s="45" t="s">
        <v>678</v>
      </c>
      <c r="E414" s="46" t="s">
        <v>4</v>
      </c>
      <c r="F414" s="47">
        <v>0</v>
      </c>
      <c r="G414" s="47" t="s">
        <v>105</v>
      </c>
      <c r="H414" s="37">
        <v>9</v>
      </c>
      <c r="I414" s="46" t="s">
        <v>552</v>
      </c>
      <c r="J414" s="50"/>
      <c r="K414">
        <f t="shared" si="27"/>
        <v>1</v>
      </c>
      <c r="L414">
        <v>3</v>
      </c>
      <c r="M414">
        <f t="shared" si="24"/>
        <v>1</v>
      </c>
      <c r="N414" t="str">
        <f t="shared" si="25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('1','P0000413','ຝາອຸດກຽວນອກ  PVC  1 1/2"','','','','', '', '','','ອັນ',1,3,2,NOW(), 0, '0000-00-00 00:00:00', 0, '3',0,0 ); </v>
      </c>
      <c r="O414" t="str">
        <f t="shared" si="26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0,0,'9', 1, 1, 2, NOW(), 'ຮັບສິນຄ້າເຂົ້າໃໝ່', 'admin',' 0',0,0,0,'', '1','1','0000-00-00','-',NOW(),'-',NOW(),'-',NOW(),'1','1','','','');</v>
      </c>
    </row>
    <row r="415" spans="1:15" ht="20.100000000000001" customHeight="1">
      <c r="A415" s="40">
        <v>414</v>
      </c>
      <c r="B415" s="108" t="s">
        <v>385</v>
      </c>
      <c r="C415" s="41" t="s">
        <v>1392</v>
      </c>
      <c r="D415" s="13" t="s">
        <v>717</v>
      </c>
      <c r="E415" s="4" t="s">
        <v>4</v>
      </c>
      <c r="F415" s="49">
        <v>0</v>
      </c>
      <c r="G415" s="47" t="s">
        <v>105</v>
      </c>
      <c r="H415" s="8">
        <v>24</v>
      </c>
      <c r="I415" s="39" t="s">
        <v>484</v>
      </c>
      <c r="J415" s="50"/>
      <c r="K415">
        <f t="shared" si="27"/>
        <v>1</v>
      </c>
      <c r="L415">
        <v>3</v>
      </c>
      <c r="M415">
        <f t="shared" si="24"/>
        <v>1</v>
      </c>
      <c r="N415" t="str">
        <f t="shared" si="25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('1','P0000414','ຝາອຸດກຽວນອກ  PVC  2" ','','','','', '', '','','ອັນ',1,3,2,NOW(), 0, '0000-00-00 00:00:00', 0, '3',0,0 ); </v>
      </c>
      <c r="O415" t="str">
        <f t="shared" si="26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0,0,'24', 1, 1, 2, NOW(), 'ຮັບສິນຄ້າເຂົ້າໃໝ່', 'admin',' 0',0,0,0,'', '1','1','0000-00-00','-',NOW(),'-',NOW(),'-',NOW(),'1','1','','','');</v>
      </c>
    </row>
    <row r="416" spans="1:15" ht="20.100000000000001" customHeight="1">
      <c r="A416" s="40">
        <v>415</v>
      </c>
      <c r="B416" s="108" t="s">
        <v>385</v>
      </c>
      <c r="C416" s="41" t="s">
        <v>1393</v>
      </c>
      <c r="D416" s="45" t="s">
        <v>679</v>
      </c>
      <c r="E416" s="46" t="s">
        <v>4</v>
      </c>
      <c r="F416" s="47">
        <v>0</v>
      </c>
      <c r="G416" s="47" t="s">
        <v>105</v>
      </c>
      <c r="H416" s="37">
        <v>1</v>
      </c>
      <c r="I416" s="46" t="s">
        <v>552</v>
      </c>
      <c r="J416" s="50"/>
      <c r="K416">
        <f t="shared" si="27"/>
        <v>1</v>
      </c>
      <c r="L416">
        <v>3</v>
      </c>
      <c r="M416">
        <f t="shared" si="24"/>
        <v>1</v>
      </c>
      <c r="N416" t="str">
        <f t="shared" si="25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('1','P0000415','ຝາອຸດກຽວນອກ  PVC  3"','','','','', '', '','','ອັນ',1,3,2,NOW(), 0, '0000-00-00 00:00:00', 0, '3',0,0 ); </v>
      </c>
      <c r="O416" t="str">
        <f t="shared" si="26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417" spans="1:15" ht="20.100000000000001" customHeight="1">
      <c r="A417" s="40">
        <v>416</v>
      </c>
      <c r="B417" s="108" t="s">
        <v>385</v>
      </c>
      <c r="C417" s="41" t="s">
        <v>1394</v>
      </c>
      <c r="D417" s="13" t="s">
        <v>718</v>
      </c>
      <c r="E417" s="4" t="s">
        <v>4</v>
      </c>
      <c r="F417" s="49">
        <v>0</v>
      </c>
      <c r="G417" s="47" t="s">
        <v>105</v>
      </c>
      <c r="H417" s="8">
        <v>9</v>
      </c>
      <c r="I417" s="39" t="s">
        <v>484</v>
      </c>
      <c r="J417" s="50"/>
      <c r="K417">
        <f t="shared" si="27"/>
        <v>1</v>
      </c>
      <c r="L417">
        <v>3</v>
      </c>
      <c r="M417">
        <f t="shared" si="24"/>
        <v>1</v>
      </c>
      <c r="N417" t="str">
        <f t="shared" si="25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('1','P0000416','ຝາອຸດກຽວນອກ  PVC  4" ','','','','', '', '','','ອັນ',1,3,2,NOW(), 0, '0000-00-00 00:00:00', 0, '3',0,0 ); </v>
      </c>
      <c r="O417" t="str">
        <f t="shared" si="26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0,0,'9', 1, 1, 2, NOW(), 'ຮັບສິນຄ້າເຂົ້າໃໝ່', 'admin',' 0',0,0,0,'', '1','1','0000-00-00','-',NOW(),'-',NOW(),'-',NOW(),'1','1','','','');</v>
      </c>
    </row>
    <row r="418" spans="1:15" ht="20.100000000000001" customHeight="1">
      <c r="A418" s="40">
        <v>417</v>
      </c>
      <c r="B418" s="108" t="s">
        <v>385</v>
      </c>
      <c r="C418" s="41" t="s">
        <v>1395</v>
      </c>
      <c r="D418" s="45" t="s">
        <v>1050</v>
      </c>
      <c r="E418" s="46" t="s">
        <v>4</v>
      </c>
      <c r="F418" s="47">
        <v>0</v>
      </c>
      <c r="G418" s="47" t="s">
        <v>105</v>
      </c>
      <c r="H418" s="37">
        <v>1</v>
      </c>
      <c r="I418" s="46" t="s">
        <v>552</v>
      </c>
      <c r="J418" s="50"/>
      <c r="K418">
        <f t="shared" si="27"/>
        <v>1</v>
      </c>
      <c r="L418">
        <v>3</v>
      </c>
      <c r="M418">
        <f t="shared" si="24"/>
        <v>1</v>
      </c>
      <c r="N418" t="str">
        <f t="shared" si="25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('1','P0000417','ຝາປິດຕາຍ  125   PVC - U   ສີເທົາ','','','','', '', '','','ອັນ',1,3,2,NOW(), 0, '0000-00-00 00:00:00', 0, '3',0,0 ); </v>
      </c>
      <c r="O418" t="str">
        <f t="shared" si="26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419" spans="1:15" ht="20.100000000000001" customHeight="1">
      <c r="A419" s="40">
        <v>418</v>
      </c>
      <c r="B419" s="108" t="s">
        <v>385</v>
      </c>
      <c r="C419" s="41" t="s">
        <v>1396</v>
      </c>
      <c r="D419" s="45" t="s">
        <v>1051</v>
      </c>
      <c r="E419" s="46" t="s">
        <v>4</v>
      </c>
      <c r="F419" s="47">
        <v>0</v>
      </c>
      <c r="G419" s="47" t="s">
        <v>105</v>
      </c>
      <c r="H419" s="37">
        <v>7</v>
      </c>
      <c r="I419" s="46" t="s">
        <v>552</v>
      </c>
      <c r="J419" s="50"/>
      <c r="K419">
        <f t="shared" si="27"/>
        <v>1</v>
      </c>
      <c r="L419">
        <v>3</v>
      </c>
      <c r="M419">
        <f t="shared" si="24"/>
        <v>1</v>
      </c>
      <c r="N419" t="str">
        <f t="shared" si="25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('1','P0000418','ຝາປິດຕາຍ   63   PVC - U    ສີເທົາ','','','','', '', '','','ອັນ',1,3,2,NOW(), 0, '0000-00-00 00:00:00', 0, '3',0,0 ); </v>
      </c>
      <c r="O419" t="str">
        <f t="shared" si="26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0,0,'7', 1, 1, 2, NOW(), 'ຮັບສິນຄ້າເຂົ້າໃໝ່', 'admin',' 0',0,0,0,'', '1','1','0000-00-00','-',NOW(),'-',NOW(),'-',NOW(),'1','1','','','');</v>
      </c>
    </row>
    <row r="420" spans="1:15" ht="20.100000000000001" customHeight="1">
      <c r="A420" s="40">
        <v>419</v>
      </c>
      <c r="B420" s="108" t="s">
        <v>385</v>
      </c>
      <c r="C420" s="41" t="s">
        <v>1397</v>
      </c>
      <c r="D420" s="45" t="s">
        <v>1052</v>
      </c>
      <c r="E420" s="46" t="s">
        <v>4</v>
      </c>
      <c r="F420" s="47">
        <v>0</v>
      </c>
      <c r="G420" s="47" t="s">
        <v>105</v>
      </c>
      <c r="H420" s="37">
        <v>1</v>
      </c>
      <c r="I420" s="46" t="s">
        <v>552</v>
      </c>
      <c r="J420" s="50"/>
      <c r="K420">
        <f t="shared" si="27"/>
        <v>1</v>
      </c>
      <c r="L420">
        <v>3</v>
      </c>
      <c r="M420">
        <f t="shared" si="24"/>
        <v>1</v>
      </c>
      <c r="N420" t="str">
        <f t="shared" si="25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('1','P0000419','ຝາປິດຕາຍ   50   PVC - U    ສີເທົາ','','','','', '', '','','ອັນ',1,3,2,NOW(), 0, '0000-00-00 00:00:00', 0, '3',0,0 ); </v>
      </c>
      <c r="O420" t="str">
        <f t="shared" si="26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421" spans="1:15" ht="20.100000000000001" customHeight="1">
      <c r="A421" s="40">
        <v>420</v>
      </c>
      <c r="B421" s="108" t="s">
        <v>385</v>
      </c>
      <c r="C421" s="41" t="s">
        <v>1398</v>
      </c>
      <c r="D421" s="45" t="s">
        <v>1053</v>
      </c>
      <c r="E421" s="46" t="s">
        <v>4</v>
      </c>
      <c r="F421" s="47">
        <v>0</v>
      </c>
      <c r="G421" s="47" t="s">
        <v>105</v>
      </c>
      <c r="H421" s="37">
        <v>110</v>
      </c>
      <c r="I421" s="46" t="s">
        <v>552</v>
      </c>
      <c r="J421" s="50"/>
      <c r="K421">
        <f t="shared" si="27"/>
        <v>1</v>
      </c>
      <c r="L421">
        <v>3</v>
      </c>
      <c r="M421">
        <f t="shared" si="24"/>
        <v>1</v>
      </c>
      <c r="N421" t="str">
        <f t="shared" si="25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('1','P0000420','ຝາປິດຕາຍ   32   PVC - U    ສີເທົາ','','','','', '', '','','ອັນ',1,3,2,NOW(), 0, '0000-00-00 00:00:00', 0, '3',0,0 ); </v>
      </c>
      <c r="O421" t="str">
        <f t="shared" si="26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0,0,'110', 1, 1, 2, NOW(), 'ຮັບສິນຄ້າເຂົ້າໃໝ່', 'admin',' 0',0,0,0,'', '1','1','0000-00-00','-',NOW(),'-',NOW(),'-',NOW(),'1','1','','','');</v>
      </c>
    </row>
    <row r="422" spans="1:15" ht="20.100000000000001" customHeight="1">
      <c r="A422" s="40">
        <v>421</v>
      </c>
      <c r="B422" s="108" t="s">
        <v>385</v>
      </c>
      <c r="C422" s="41" t="s">
        <v>1399</v>
      </c>
      <c r="D422" s="45" t="s">
        <v>1054</v>
      </c>
      <c r="E422" s="46" t="s">
        <v>4</v>
      </c>
      <c r="F422" s="47">
        <v>0</v>
      </c>
      <c r="G422" s="47" t="s">
        <v>105</v>
      </c>
      <c r="H422" s="37">
        <v>40</v>
      </c>
      <c r="I422" s="46" t="s">
        <v>552</v>
      </c>
      <c r="J422" s="50"/>
      <c r="K422">
        <f t="shared" si="27"/>
        <v>1</v>
      </c>
      <c r="L422">
        <v>3</v>
      </c>
      <c r="M422">
        <f t="shared" si="24"/>
        <v>1</v>
      </c>
      <c r="N422" t="str">
        <f t="shared" si="25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('1','P0000421','ຝາປິດຕາຍ   25   PVC - U    ສີເທົາ','','','','', '', '','','ອັນ',1,3,2,NOW(), 0, '0000-00-00 00:00:00', 0, '3',0,0 ); </v>
      </c>
      <c r="O422" t="str">
        <f t="shared" si="26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0,0,'40', 1, 1, 2, NOW(), 'ຮັບສິນຄ້າເຂົ້າໃໝ່', 'admin',' 0',0,0,0,'', '1','1','0000-00-00','-',NOW(),'-',NOW(),'-',NOW(),'1','1','','','');</v>
      </c>
    </row>
    <row r="423" spans="1:15" ht="20.100000000000001" customHeight="1">
      <c r="A423" s="40">
        <v>422</v>
      </c>
      <c r="B423" s="108" t="s">
        <v>385</v>
      </c>
      <c r="C423" s="41" t="s">
        <v>1400</v>
      </c>
      <c r="D423" s="45" t="s">
        <v>1055</v>
      </c>
      <c r="E423" s="46" t="s">
        <v>4</v>
      </c>
      <c r="F423" s="47">
        <v>0</v>
      </c>
      <c r="G423" s="47" t="s">
        <v>105</v>
      </c>
      <c r="H423" s="37">
        <v>25</v>
      </c>
      <c r="I423" s="46" t="s">
        <v>552</v>
      </c>
      <c r="J423" s="50"/>
      <c r="K423">
        <f t="shared" si="27"/>
        <v>1</v>
      </c>
      <c r="L423">
        <v>3</v>
      </c>
      <c r="M423">
        <f t="shared" si="24"/>
        <v>1</v>
      </c>
      <c r="N423" t="str">
        <f t="shared" si="25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('1','P0000422','ຝາປິດຕາຍ   20   PVC - U    ສີເທົາ','','','','', '', '','','ອັນ',1,3,2,NOW(), 0, '0000-00-00 00:00:00', 0, '3',0,0 ); </v>
      </c>
      <c r="O423" t="str">
        <f t="shared" si="26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0,0,'25', 1, 1, 2, NOW(), 'ຮັບສິນຄ້າເຂົ້າໃໝ່', 'admin',' 0',0,0,0,'', '1','1','0000-00-00','-',NOW(),'-',NOW(),'-',NOW(),'1','1','','','');</v>
      </c>
    </row>
    <row r="424" spans="1:15" ht="20.100000000000001" customHeight="1">
      <c r="A424" s="40">
        <v>423</v>
      </c>
      <c r="B424" s="108" t="s">
        <v>385</v>
      </c>
      <c r="C424" s="41" t="s">
        <v>1401</v>
      </c>
      <c r="D424" s="45" t="s">
        <v>1056</v>
      </c>
      <c r="E424" s="46" t="s">
        <v>4</v>
      </c>
      <c r="F424" s="47">
        <v>0</v>
      </c>
      <c r="G424" s="47" t="s">
        <v>105</v>
      </c>
      <c r="H424" s="37">
        <v>393</v>
      </c>
      <c r="I424" s="46" t="s">
        <v>552</v>
      </c>
      <c r="J424" s="50"/>
      <c r="K424">
        <f t="shared" si="27"/>
        <v>1</v>
      </c>
      <c r="L424">
        <v>3</v>
      </c>
      <c r="M424">
        <f t="shared" si="24"/>
        <v>1</v>
      </c>
      <c r="N424" t="str">
        <f t="shared" si="25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('1','P0000423','ຝາອຸດກຽວໃນ  ເຫລັກ  1/2"','','','','', '', '','','ອັນ',1,3,2,NOW(), 0, '0000-00-00 00:00:00', 0, '3',0,0 ); </v>
      </c>
      <c r="O424" t="str">
        <f t="shared" si="26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0,0,'393', 1, 1, 2, NOW(), 'ຮັບສິນຄ້າເຂົ້າໃໝ່', 'admin',' 0',0,0,0,'', '1','1','0000-00-00','-',NOW(),'-',NOW(),'-',NOW(),'1','1','','','');</v>
      </c>
    </row>
    <row r="425" spans="1:15" ht="20.100000000000001" customHeight="1">
      <c r="A425" s="40">
        <v>424</v>
      </c>
      <c r="B425" s="108" t="s">
        <v>385</v>
      </c>
      <c r="C425" s="41" t="s">
        <v>1402</v>
      </c>
      <c r="D425" s="13" t="s">
        <v>57</v>
      </c>
      <c r="E425" s="46" t="s">
        <v>4</v>
      </c>
      <c r="F425" s="49">
        <v>0</v>
      </c>
      <c r="G425" s="47" t="s">
        <v>105</v>
      </c>
      <c r="H425" s="8">
        <v>460</v>
      </c>
      <c r="I425" s="39" t="s">
        <v>484</v>
      </c>
      <c r="J425" s="50"/>
      <c r="K425">
        <f t="shared" si="27"/>
        <v>1</v>
      </c>
      <c r="L425">
        <v>3</v>
      </c>
      <c r="M425">
        <f t="shared" si="24"/>
        <v>1</v>
      </c>
      <c r="N425" t="str">
        <f t="shared" si="25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('1','P0000424','ຝາອຸດກຽວນອກ  ເຫລັກ  1/2"','','','','', '', '','','ອັນ',1,3,2,NOW(), 0, '0000-00-00 00:00:00', 0, '3',0,0 ); </v>
      </c>
      <c r="O425" t="str">
        <f t="shared" si="26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0,0,'460', 1, 1, 2, NOW(), 'ຮັບສິນຄ້າເຂົ້າໃໝ່', 'admin',' 0',0,0,0,'', '1','1','0000-00-00','-',NOW(),'-',NOW(),'-',NOW(),'1','1','','','');</v>
      </c>
    </row>
    <row r="426" spans="1:15" ht="20.100000000000001" customHeight="1">
      <c r="A426" s="40">
        <v>425</v>
      </c>
      <c r="B426" s="108" t="s">
        <v>385</v>
      </c>
      <c r="C426" s="41" t="s">
        <v>1403</v>
      </c>
      <c r="D426" s="45" t="s">
        <v>714</v>
      </c>
      <c r="E426" s="46" t="s">
        <v>4</v>
      </c>
      <c r="F426" s="47">
        <v>945.45</v>
      </c>
      <c r="G426" s="64" t="s">
        <v>671</v>
      </c>
      <c r="H426" s="36">
        <v>4</v>
      </c>
      <c r="I426" s="46" t="s">
        <v>552</v>
      </c>
      <c r="J426" s="50"/>
      <c r="K426">
        <f t="shared" si="27"/>
        <v>1</v>
      </c>
      <c r="L426">
        <v>3</v>
      </c>
      <c r="M426">
        <f t="shared" si="24"/>
        <v>3</v>
      </c>
      <c r="N426" t="str">
        <f t="shared" si="25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('1','P0000425','ແຝງອາເດັບເຕີ 100 Votex (ລວມສູນ  4'')','','','','', '', '','','ອັນ',1,3,2,NOW(), 0, '0000-00-00 00:00:00', 0, '3',0,0 ); </v>
      </c>
      <c r="O426" t="str">
        <f t="shared" si="26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0,0,'4', 1, 1, 2, NOW(), 'ຮັບສິນຄ້າເຂົ້າໃໝ່', 'admin',' 945.45',0,0,0,'', '1','1','0000-00-00','-',NOW(),'-',NOW(),'-',NOW(),'3','1','','','');</v>
      </c>
    </row>
    <row r="427" spans="1:15" ht="20.100000000000001" customHeight="1">
      <c r="A427" s="40">
        <v>426</v>
      </c>
      <c r="B427" s="108" t="s">
        <v>385</v>
      </c>
      <c r="C427" s="41" t="s">
        <v>1404</v>
      </c>
      <c r="D427" s="45" t="s">
        <v>677</v>
      </c>
      <c r="E427" s="46" t="s">
        <v>4</v>
      </c>
      <c r="F427" s="47">
        <v>0</v>
      </c>
      <c r="G427" s="47" t="s">
        <v>105</v>
      </c>
      <c r="H427" s="52">
        <v>2</v>
      </c>
      <c r="I427" s="46" t="s">
        <v>552</v>
      </c>
      <c r="J427" s="50"/>
      <c r="K427">
        <f t="shared" si="27"/>
        <v>1</v>
      </c>
      <c r="L427">
        <v>3</v>
      </c>
      <c r="M427">
        <f t="shared" si="24"/>
        <v>1</v>
      </c>
      <c r="N427" t="str">
        <f t="shared" si="25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('1','P0000426','ຢູນຽນປະປາ ເຫລັກ        1/2''       ','','','','', '', '','','ອັນ',1,3,2,NOW(), 0, '0000-00-00 00:00:00', 0, '3',0,0 ); </v>
      </c>
      <c r="O427" t="str">
        <f t="shared" si="26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0,0,'2', 1, 1, 2, NOW(), 'ຮັບສິນຄ້າເຂົ້າໃໝ່', 'admin',' 0',0,0,0,'', '1','1','0000-00-00','-',NOW(),'-',NOW(),'-',NOW(),'1','1','','','');</v>
      </c>
    </row>
    <row r="428" spans="1:15" ht="20.100000000000001" customHeight="1">
      <c r="A428" s="40">
        <v>427</v>
      </c>
      <c r="B428" s="108" t="s">
        <v>385</v>
      </c>
      <c r="C428" s="41" t="s">
        <v>1405</v>
      </c>
      <c r="D428" s="45" t="s">
        <v>676</v>
      </c>
      <c r="E428" s="46" t="s">
        <v>4</v>
      </c>
      <c r="F428" s="47">
        <v>0</v>
      </c>
      <c r="G428" s="47" t="s">
        <v>105</v>
      </c>
      <c r="H428" s="52">
        <v>8</v>
      </c>
      <c r="I428" s="46" t="s">
        <v>552</v>
      </c>
      <c r="J428" s="50"/>
      <c r="K428">
        <f t="shared" si="27"/>
        <v>1</v>
      </c>
      <c r="L428">
        <v>3</v>
      </c>
      <c r="M428">
        <f t="shared" si="24"/>
        <v>1</v>
      </c>
      <c r="N428" t="str">
        <f t="shared" si="25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('1','P0000427','ຢູນຽນປະປາ ເຫລັກ        1''       ','','','','', '', '','','ອັນ',1,3,2,NOW(), 0, '0000-00-00 00:00:00', 0, '3',0,0 ); </v>
      </c>
      <c r="O428" t="str">
        <f t="shared" si="26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0,0,'8', 1, 1, 2, NOW(), 'ຮັບສິນຄ້າເຂົ້າໃໝ່', 'admin',' 0',0,0,0,'', '1','1','0000-00-00','-',NOW(),'-',NOW(),'-',NOW(),'1','1','','','');</v>
      </c>
    </row>
    <row r="429" spans="1:15" ht="20.100000000000001" customHeight="1">
      <c r="A429" s="40">
        <v>428</v>
      </c>
      <c r="B429" s="108" t="s">
        <v>385</v>
      </c>
      <c r="C429" s="41" t="s">
        <v>1406</v>
      </c>
      <c r="D429" s="45" t="s">
        <v>675</v>
      </c>
      <c r="E429" s="46" t="s">
        <v>4</v>
      </c>
      <c r="F429" s="47">
        <v>0</v>
      </c>
      <c r="G429" s="47" t="s">
        <v>105</v>
      </c>
      <c r="H429" s="37">
        <v>14</v>
      </c>
      <c r="I429" s="46" t="s">
        <v>552</v>
      </c>
      <c r="J429" s="50"/>
      <c r="K429">
        <f t="shared" si="27"/>
        <v>1</v>
      </c>
      <c r="L429">
        <v>3</v>
      </c>
      <c r="M429">
        <f t="shared" si="24"/>
        <v>1</v>
      </c>
      <c r="N429" t="str">
        <f t="shared" si="25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('1','P0000428','ຢູນຽນປະປາ ເຫລັກ        1 1/4''       ','','','','', '', '','','ອັນ',1,3,2,NOW(), 0, '0000-00-00 00:00:00', 0, '3',0,0 ); </v>
      </c>
      <c r="O429" t="str">
        <f t="shared" si="26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0,0,'14', 1, 1, 2, NOW(), 'ຮັບສິນຄ້າເຂົ້າໃໝ່', 'admin',' 0',0,0,0,'', '1','1','0000-00-00','-',NOW(),'-',NOW(),'-',NOW(),'1','1','','','');</v>
      </c>
    </row>
    <row r="430" spans="1:15" ht="20.100000000000001" customHeight="1">
      <c r="A430" s="40">
        <v>429</v>
      </c>
      <c r="B430" s="108" t="s">
        <v>385</v>
      </c>
      <c r="C430" s="41" t="s">
        <v>1407</v>
      </c>
      <c r="D430" s="45" t="s">
        <v>674</v>
      </c>
      <c r="E430" s="46" t="s">
        <v>4</v>
      </c>
      <c r="F430" s="47">
        <v>0</v>
      </c>
      <c r="G430" s="47" t="s">
        <v>105</v>
      </c>
      <c r="H430" s="37">
        <v>1</v>
      </c>
      <c r="I430" s="46" t="s">
        <v>552</v>
      </c>
      <c r="J430" s="50"/>
      <c r="K430">
        <f t="shared" si="27"/>
        <v>1</v>
      </c>
      <c r="L430">
        <v>3</v>
      </c>
      <c r="M430">
        <f t="shared" si="24"/>
        <v>1</v>
      </c>
      <c r="N430" t="str">
        <f t="shared" si="25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('1','P0000429','ຢູນຽນປະປາ ເຫລັກ        3''       ','','','','', '', '','','ອັນ',1,3,2,NOW(), 0, '0000-00-00 00:00:00', 0, '3',0,0 ); </v>
      </c>
      <c r="O430" t="str">
        <f t="shared" si="26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431" spans="1:15" ht="20.100000000000001" customHeight="1">
      <c r="A431" s="40">
        <v>430</v>
      </c>
      <c r="B431" s="108" t="s">
        <v>385</v>
      </c>
      <c r="C431" s="41" t="s">
        <v>1408</v>
      </c>
      <c r="D431" s="45" t="s">
        <v>673</v>
      </c>
      <c r="E431" s="46" t="s">
        <v>4</v>
      </c>
      <c r="F431" s="47">
        <v>109</v>
      </c>
      <c r="G431" s="64" t="s">
        <v>671</v>
      </c>
      <c r="H431" s="36">
        <v>1</v>
      </c>
      <c r="I431" s="46" t="s">
        <v>569</v>
      </c>
      <c r="J431" s="50"/>
      <c r="K431">
        <f t="shared" si="27"/>
        <v>3</v>
      </c>
      <c r="L431">
        <v>3</v>
      </c>
      <c r="M431">
        <f t="shared" si="24"/>
        <v>3</v>
      </c>
      <c r="N431" t="str">
        <f t="shared" si="25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('3','P0000430','ລູກລອຍ  1/2"','','','','', '', '','','ອັນ',1,3,2,NOW(), 0, '0000-00-00 00:00:00', 0, '3',0,0 ); </v>
      </c>
      <c r="O431" t="str">
        <f t="shared" si="26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'3', '2024-04-10', (SELECT MAX(materialID) as materialID FROM tb_material WHERE info_id= '3'), 0,0,'1', 1, 1, 2, NOW(), 'ຮັບສິນຄ້າເຂົ້າໃໝ່', 'admin',' 109',0,0,0,'', '1','1','0000-00-00','-',NOW(),'-',NOW(),'-',NOW(),'3','1','','','');</v>
      </c>
    </row>
    <row r="432" spans="1:15" ht="20.100000000000001" customHeight="1">
      <c r="A432" s="40">
        <v>431</v>
      </c>
      <c r="B432" s="108" t="s">
        <v>385</v>
      </c>
      <c r="C432" s="41" t="s">
        <v>1409</v>
      </c>
      <c r="D432" s="13" t="s">
        <v>2827</v>
      </c>
      <c r="E432" s="4" t="s">
        <v>4</v>
      </c>
      <c r="F432" s="49">
        <v>0</v>
      </c>
      <c r="G432" s="47" t="s">
        <v>105</v>
      </c>
      <c r="H432" s="8">
        <v>3</v>
      </c>
      <c r="I432" s="46" t="s">
        <v>552</v>
      </c>
      <c r="J432" s="50"/>
      <c r="K432">
        <f t="shared" si="27"/>
        <v>1</v>
      </c>
      <c r="L432">
        <v>3</v>
      </c>
      <c r="M432">
        <f t="shared" si="24"/>
        <v>1</v>
      </c>
      <c r="N432" t="str">
        <f t="shared" si="25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('1','P0000431','ເຫລັກຢູໂບນ U-BOLT  2"','','','','', '', '','','ອັນ',1,3,2,NOW(), 0, '0000-00-00 00:00:00', 0, '3',0,0 ); </v>
      </c>
      <c r="O432" t="str">
        <f t="shared" si="26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0,0,'3', 1, 1, 2, NOW(), 'ຮັບສິນຄ້າເຂົ້າໃໝ່', 'admin',' 0',0,0,0,'', '1','1','0000-00-00','-',NOW(),'-',NOW(),'-',NOW(),'1','1','','','');</v>
      </c>
    </row>
    <row r="433" spans="1:15" ht="20.100000000000001" customHeight="1">
      <c r="A433" s="40">
        <v>432</v>
      </c>
      <c r="B433" s="108" t="s">
        <v>385</v>
      </c>
      <c r="C433" s="41" t="s">
        <v>1410</v>
      </c>
      <c r="D433" s="13" t="s">
        <v>10</v>
      </c>
      <c r="E433" s="4" t="s">
        <v>4</v>
      </c>
      <c r="F433" s="49">
        <v>0</v>
      </c>
      <c r="G433" s="47" t="s">
        <v>105</v>
      </c>
      <c r="H433" s="8">
        <v>72</v>
      </c>
      <c r="I433" s="163" t="s">
        <v>652</v>
      </c>
      <c r="J433" s="50"/>
      <c r="K433">
        <f t="shared" si="27"/>
        <v>1</v>
      </c>
      <c r="L433">
        <v>3</v>
      </c>
      <c r="M433">
        <f t="shared" si="24"/>
        <v>1</v>
      </c>
      <c r="N433" t="str">
        <f t="shared" si="25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('1','P0000432','ເຫລັກຢູໂບນ U-BOLT  3"','','','','', '', '','','ອັນ',1,3,2,NOW(), 0, '0000-00-00 00:00:00', 0, '3',0,0 ); </v>
      </c>
      <c r="O433" t="str">
        <f t="shared" si="26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0,0,'72', 1, 1, 2, NOW(), 'ຮັບສິນຄ້າເຂົ້າໃໝ່', 'admin',' 0',0,0,0,'', '1','1','0000-00-00','-',NOW(),'-',NOW(),'-',NOW(),'1','1','','','');</v>
      </c>
    </row>
    <row r="434" spans="1:15" ht="20.100000000000001" customHeight="1">
      <c r="A434" s="40">
        <v>433</v>
      </c>
      <c r="B434" s="108" t="s">
        <v>385</v>
      </c>
      <c r="C434" s="41" t="s">
        <v>1411</v>
      </c>
      <c r="D434" s="13" t="s">
        <v>11</v>
      </c>
      <c r="E434" s="4" t="s">
        <v>4</v>
      </c>
      <c r="F434" s="49">
        <v>0</v>
      </c>
      <c r="G434" s="47" t="s">
        <v>105</v>
      </c>
      <c r="H434" s="8">
        <v>80</v>
      </c>
      <c r="I434" s="39" t="s">
        <v>484</v>
      </c>
      <c r="J434" s="50"/>
      <c r="K434">
        <f t="shared" si="27"/>
        <v>1</v>
      </c>
      <c r="L434">
        <v>3</v>
      </c>
      <c r="M434">
        <f t="shared" si="24"/>
        <v>1</v>
      </c>
      <c r="N434" t="str">
        <f t="shared" si="25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('1','P0000433','ເຫລັກຢູໂບນ U-BOLT  4"','','','','', '', '','','ອັນ',1,3,2,NOW(), 0, '0000-00-00 00:00:00', 0, '3',0,0 ); </v>
      </c>
      <c r="O434" t="str">
        <f t="shared" si="26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0,0,'80', 1, 1, 2, NOW(), 'ຮັບສິນຄ້າເຂົ້າໃໝ່', 'admin',' 0',0,0,0,'', '1','1','0000-00-00','-',NOW(),'-',NOW(),'-',NOW(),'1','1','','','');</v>
      </c>
    </row>
    <row r="435" spans="1:15" ht="20.100000000000001" customHeight="1">
      <c r="A435" s="40">
        <v>434</v>
      </c>
      <c r="B435" s="108" t="s">
        <v>385</v>
      </c>
      <c r="C435" s="41" t="s">
        <v>1412</v>
      </c>
      <c r="D435" s="13" t="s">
        <v>12</v>
      </c>
      <c r="E435" s="4" t="s">
        <v>4</v>
      </c>
      <c r="F435" s="49">
        <v>0</v>
      </c>
      <c r="G435" s="47" t="s">
        <v>105</v>
      </c>
      <c r="H435" s="8">
        <v>140</v>
      </c>
      <c r="I435" s="39" t="s">
        <v>484</v>
      </c>
      <c r="J435" s="50"/>
      <c r="K435">
        <f t="shared" si="27"/>
        <v>1</v>
      </c>
      <c r="L435">
        <v>3</v>
      </c>
      <c r="M435">
        <f t="shared" si="24"/>
        <v>1</v>
      </c>
      <c r="N435" t="str">
        <f t="shared" si="25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('1','P0000434','ເຫລັກຢູໂບນ U-BOLT  5"','','','','', '', '','','ອັນ',1,3,2,NOW(), 0, '0000-00-00 00:00:00', 0, '3',0,0 ); </v>
      </c>
      <c r="O435" t="str">
        <f t="shared" si="26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0,0,'140', 1, 1, 2, NOW(), 'ຮັບສິນຄ້າເຂົ້າໃໝ່', 'admin',' 0',0,0,0,'', '1','1','0000-00-00','-',NOW(),'-',NOW(),'-',NOW(),'1','1','','','');</v>
      </c>
    </row>
    <row r="436" spans="1:15" ht="20.100000000000001" customHeight="1">
      <c r="A436" s="40">
        <v>435</v>
      </c>
      <c r="B436" s="108" t="s">
        <v>385</v>
      </c>
      <c r="C436" s="41" t="s">
        <v>1413</v>
      </c>
      <c r="D436" s="13" t="s">
        <v>13</v>
      </c>
      <c r="E436" s="4" t="s">
        <v>4</v>
      </c>
      <c r="F436" s="49">
        <v>0</v>
      </c>
      <c r="G436" s="47" t="s">
        <v>105</v>
      </c>
      <c r="H436" s="8">
        <v>256</v>
      </c>
      <c r="I436" s="163" t="s">
        <v>652</v>
      </c>
      <c r="J436" s="50"/>
      <c r="K436">
        <f t="shared" si="27"/>
        <v>1</v>
      </c>
      <c r="L436">
        <v>3</v>
      </c>
      <c r="M436">
        <f t="shared" si="24"/>
        <v>1</v>
      </c>
      <c r="N436" t="str">
        <f t="shared" si="25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('1','P0000435','ເຫລັກຢູໂບນ U-BOLT  6"','','','','', '', '','','ອັນ',1,3,2,NOW(), 0, '0000-00-00 00:00:00', 0, '3',0,0 ); </v>
      </c>
      <c r="O436" t="str">
        <f t="shared" si="26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0,0,'256', 1, 1, 2, NOW(), 'ຮັບສິນຄ້າເຂົ້າໃໝ່', 'admin',' 0',0,0,0,'', '1','1','0000-00-00','-',NOW(),'-',NOW(),'-',NOW(),'1','1','','','');</v>
      </c>
    </row>
    <row r="437" spans="1:15" ht="20.100000000000001" customHeight="1">
      <c r="A437" s="40">
        <v>436</v>
      </c>
      <c r="B437" s="108" t="s">
        <v>385</v>
      </c>
      <c r="C437" s="41" t="s">
        <v>1414</v>
      </c>
      <c r="D437" s="13" t="s">
        <v>2826</v>
      </c>
      <c r="E437" s="4" t="s">
        <v>4</v>
      </c>
      <c r="F437" s="49">
        <v>0</v>
      </c>
      <c r="G437" s="47" t="s">
        <v>105</v>
      </c>
      <c r="H437" s="8">
        <v>84</v>
      </c>
      <c r="I437" s="46" t="s">
        <v>552</v>
      </c>
      <c r="J437" s="50"/>
      <c r="K437">
        <f t="shared" si="27"/>
        <v>1</v>
      </c>
      <c r="L437">
        <v>3</v>
      </c>
      <c r="M437">
        <f t="shared" si="24"/>
        <v>1</v>
      </c>
      <c r="N437" t="str">
        <f t="shared" si="25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('1','P0000436','ເຫລັກຢູໂບນ U-BOLT  8"','','','','', '', '','','ອັນ',1,3,2,NOW(), 0, '0000-00-00 00:00:00', 0, '3',0,0 ); </v>
      </c>
      <c r="O437" t="str">
        <f t="shared" si="26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0,0,'84', 1, 1, 2, NOW(), 'ຮັບສິນຄ້າເຂົ້າໃໝ່', 'admin',' 0',0,0,0,'', '1','1','0000-00-00','-',NOW(),'-',NOW(),'-',NOW(),'1','1','','','');</v>
      </c>
    </row>
    <row r="438" spans="1:15" ht="20.100000000000001" customHeight="1">
      <c r="A438" s="40">
        <v>437</v>
      </c>
      <c r="B438" s="108" t="s">
        <v>385</v>
      </c>
      <c r="C438" s="41" t="s">
        <v>1415</v>
      </c>
      <c r="D438" s="45" t="s">
        <v>725</v>
      </c>
      <c r="E438" s="46" t="s">
        <v>4</v>
      </c>
      <c r="F438" s="47">
        <v>0</v>
      </c>
      <c r="G438" s="47" t="s">
        <v>105</v>
      </c>
      <c r="H438" s="37">
        <v>2</v>
      </c>
      <c r="I438" s="46" t="s">
        <v>552</v>
      </c>
      <c r="J438" s="50"/>
      <c r="K438">
        <f t="shared" si="27"/>
        <v>1</v>
      </c>
      <c r="L438">
        <v>3</v>
      </c>
      <c r="M438">
        <f t="shared" si="24"/>
        <v>1</v>
      </c>
      <c r="N438" t="str">
        <f t="shared" si="25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('1','P0000437','ວາວລົດຄວາມດັນນໍ້າເຫລັກ     80''         ','','','','', '', '','','ອັນ',1,3,2,NOW(), 0, '0000-00-00 00:00:00', 0, '3',0,0 ); </v>
      </c>
      <c r="O438" t="str">
        <f t="shared" si="26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0,0,'2', 1, 1, 2, NOW(), 'ຮັບສິນຄ້າເຂົ້າໃໝ່', 'admin',' 0',0,0,0,'', '1','1','0000-00-00','-',NOW(),'-',NOW(),'-',NOW(),'1','1','','','');</v>
      </c>
    </row>
    <row r="439" spans="1:15" ht="20.100000000000001" customHeight="1">
      <c r="A439" s="40">
        <v>438</v>
      </c>
      <c r="B439" s="108" t="s">
        <v>385</v>
      </c>
      <c r="C439" s="41" t="s">
        <v>1416</v>
      </c>
      <c r="D439" s="45" t="s">
        <v>722</v>
      </c>
      <c r="E439" s="46" t="s">
        <v>4</v>
      </c>
      <c r="F439" s="47">
        <v>0</v>
      </c>
      <c r="G439" s="47" t="s">
        <v>105</v>
      </c>
      <c r="H439" s="37">
        <v>19</v>
      </c>
      <c r="I439" s="46" t="s">
        <v>552</v>
      </c>
      <c r="J439" s="50"/>
      <c r="K439">
        <f t="shared" si="27"/>
        <v>1</v>
      </c>
      <c r="L439">
        <v>3</v>
      </c>
      <c r="M439">
        <f t="shared" si="24"/>
        <v>1</v>
      </c>
      <c r="N439" t="str">
        <f t="shared" si="25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('1','P0000438','ວາວລົດຄວາມດັນນໍ້າເຫລັກ    100''         ','','','','', '', '','','ອັນ',1,3,2,NOW(), 0, '0000-00-00 00:00:00', 0, '3',0,0 ); </v>
      </c>
      <c r="O439" t="str">
        <f t="shared" si="26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0,0,'19', 1, 1, 2, NOW(), 'ຮັບສິນຄ້າເຂົ້າໃໝ່', 'admin',' 0',0,0,0,'', '1','1','0000-00-00','-',NOW(),'-',NOW(),'-',NOW(),'1','1','','','');</v>
      </c>
    </row>
    <row r="440" spans="1:15" ht="20.100000000000001" customHeight="1">
      <c r="A440" s="40">
        <v>439</v>
      </c>
      <c r="B440" s="108" t="s">
        <v>385</v>
      </c>
      <c r="C440" s="41" t="s">
        <v>1417</v>
      </c>
      <c r="D440" s="45" t="s">
        <v>723</v>
      </c>
      <c r="E440" s="46" t="s">
        <v>4</v>
      </c>
      <c r="F440" s="47">
        <v>0</v>
      </c>
      <c r="G440" s="47" t="s">
        <v>105</v>
      </c>
      <c r="H440" s="37">
        <v>5</v>
      </c>
      <c r="I440" s="46" t="s">
        <v>552</v>
      </c>
      <c r="J440" s="50"/>
      <c r="K440">
        <f t="shared" si="27"/>
        <v>1</v>
      </c>
      <c r="L440">
        <v>3</v>
      </c>
      <c r="M440">
        <f t="shared" si="24"/>
        <v>1</v>
      </c>
      <c r="N440" t="str">
        <f t="shared" si="25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('1','P0000439','ວາວລົດຄວາມດັນນໍ້າເຫລັກ    125''         ','','','','', '', '','','ອັນ',1,3,2,NOW(), 0, '0000-00-00 00:00:00', 0, '3',0,0 ); </v>
      </c>
      <c r="O440" t="str">
        <f t="shared" si="26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0,0,'5', 1, 1, 2, NOW(), 'ຮັບສິນຄ້າເຂົ້າໃໝ່', 'admin',' 0',0,0,0,'', '1','1','0000-00-00','-',NOW(),'-',NOW(),'-',NOW(),'1','1','','','');</v>
      </c>
    </row>
    <row r="441" spans="1:15" ht="20.100000000000001" customHeight="1">
      <c r="A441" s="40">
        <v>440</v>
      </c>
      <c r="B441" s="108" t="s">
        <v>385</v>
      </c>
      <c r="C441" s="41" t="s">
        <v>1418</v>
      </c>
      <c r="D441" s="45" t="s">
        <v>724</v>
      </c>
      <c r="E441" s="46" t="s">
        <v>4</v>
      </c>
      <c r="F441" s="47">
        <v>0</v>
      </c>
      <c r="G441" s="47" t="s">
        <v>105</v>
      </c>
      <c r="H441" s="52">
        <v>9</v>
      </c>
      <c r="I441" s="46" t="s">
        <v>552</v>
      </c>
      <c r="J441" s="50"/>
      <c r="K441">
        <f t="shared" si="27"/>
        <v>1</v>
      </c>
      <c r="L441">
        <v>3</v>
      </c>
      <c r="M441">
        <f t="shared" si="24"/>
        <v>1</v>
      </c>
      <c r="N441" t="str">
        <f t="shared" si="25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('1','P0000440','ວາວລົດຄວາມດັນນໍ້າເຫລັກ    250''         ','','','','', '', '','','ອັນ',1,3,2,NOW(), 0, '0000-00-00 00:00:00', 0, '3',0,0 ); </v>
      </c>
      <c r="O441" t="str">
        <f t="shared" si="26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0,0,'9', 1, 1, 2, NOW(), 'ຮັບສິນຄ້າເຂົ້າໃໝ່', 'admin',' 0',0,0,0,'', '1','1','0000-00-00','-',NOW(),'-',NOW(),'-',NOW(),'1','1','','','');</v>
      </c>
    </row>
    <row r="442" spans="1:15" ht="20.100000000000001" customHeight="1">
      <c r="A442" s="40">
        <v>441</v>
      </c>
      <c r="B442" s="108" t="s">
        <v>385</v>
      </c>
      <c r="C442" s="41" t="s">
        <v>1419</v>
      </c>
      <c r="D442" s="45" t="s">
        <v>705</v>
      </c>
      <c r="E442" s="46" t="s">
        <v>4</v>
      </c>
      <c r="F442" s="47">
        <v>0</v>
      </c>
      <c r="G442" s="47" t="s">
        <v>105</v>
      </c>
      <c r="H442" s="52">
        <v>4</v>
      </c>
      <c r="I442" s="46" t="s">
        <v>552</v>
      </c>
      <c r="J442" s="50"/>
      <c r="K442">
        <f t="shared" si="27"/>
        <v>1</v>
      </c>
      <c r="L442">
        <v>3</v>
      </c>
      <c r="M442">
        <f t="shared" si="24"/>
        <v>1</v>
      </c>
      <c r="N442" t="str">
        <f t="shared" si="25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('1','P0000441','ຫົວກະໂຫລກປໍ້ານໍ້າທອງເຫລືອງ      4''','','','','', '', '','','ອັນ',1,3,2,NOW(), 0, '0000-00-00 00:00:00', 0, '3',0,0 ); </v>
      </c>
      <c r="O442" t="str">
        <f t="shared" si="26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0,0,'4', 1, 1, 2, NOW(), 'ຮັບສິນຄ້າເຂົ້າໃໝ່', 'admin',' 0',0,0,0,'', '1','1','0000-00-00','-',NOW(),'-',NOW(),'-',NOW(),'1','1','','','');</v>
      </c>
    </row>
    <row r="443" spans="1:15" ht="20.100000000000001" customHeight="1">
      <c r="A443" s="40">
        <v>442</v>
      </c>
      <c r="B443" s="108" t="s">
        <v>385</v>
      </c>
      <c r="C443" s="41" t="s">
        <v>1420</v>
      </c>
      <c r="D443" s="45" t="s">
        <v>672</v>
      </c>
      <c r="E443" s="46" t="s">
        <v>4</v>
      </c>
      <c r="F443" s="47">
        <v>800</v>
      </c>
      <c r="G443" s="64" t="s">
        <v>671</v>
      </c>
      <c r="H443" s="36">
        <v>1</v>
      </c>
      <c r="I443" s="46" t="s">
        <v>626</v>
      </c>
      <c r="J443" s="50"/>
      <c r="K443">
        <f t="shared" si="27"/>
        <v>4</v>
      </c>
      <c r="L443">
        <v>3</v>
      </c>
      <c r="M443">
        <f t="shared" si="24"/>
        <v>3</v>
      </c>
      <c r="N443" t="str">
        <f t="shared" si="25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('4','P0000442','ຫົວກະໂຫລກປໍ້ານໍ້າທອງເຫລືອງ  ANA   2 1/2''  65MM','','','','', '', '','','ອັນ',1,3,2,NOW(), 0, '0000-00-00 00:00:00', 0, '3',0,0 ); </v>
      </c>
      <c r="O443" t="str">
        <f t="shared" si="26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'4', '2024-04-10', (SELECT MAX(materialID) as materialID FROM tb_material WHERE info_id= '4'), 0,0,'1', 1, 1, 2, NOW(), 'ຮັບສິນຄ້າເຂົ້າໃໝ່', 'admin',' 800',0,0,0,'', '1','1','0000-00-00','-',NOW(),'-',NOW(),'-',NOW(),'3','1','','','');</v>
      </c>
    </row>
    <row r="444" spans="1:15" ht="20.100000000000001" customHeight="1">
      <c r="A444" s="40">
        <v>443</v>
      </c>
      <c r="B444" s="108" t="s">
        <v>385</v>
      </c>
      <c r="C444" s="41" t="s">
        <v>1421</v>
      </c>
      <c r="D444" s="13" t="s">
        <v>379</v>
      </c>
      <c r="E444" s="4" t="s">
        <v>4</v>
      </c>
      <c r="F444" s="49">
        <v>0</v>
      </c>
      <c r="G444" s="47" t="s">
        <v>105</v>
      </c>
      <c r="H444" s="8">
        <v>2328</v>
      </c>
      <c r="I444" s="163" t="s">
        <v>652</v>
      </c>
      <c r="J444" s="50"/>
      <c r="K444">
        <f t="shared" si="27"/>
        <v>1</v>
      </c>
      <c r="L444">
        <v>3</v>
      </c>
      <c r="M444">
        <f t="shared" si="24"/>
        <v>1</v>
      </c>
      <c r="N444" t="str">
        <f t="shared" si="25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('1','P0000443','ແຮັງເກີ້ເຫລັກແຂວນທໍ່  Hanger PIPE  1" ','','','','', '', '','','ອັນ',1,3,2,NOW(), 0, '0000-00-00 00:00:00', 0, '3',0,0 ); </v>
      </c>
      <c r="O444" t="str">
        <f t="shared" si="26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0,0,'2328', 1, 1, 2, NOW(), 'ຮັບສິນຄ້າເຂົ້າໃໝ່', 'admin',' 0',0,0,0,'', '1','1','0000-00-00','-',NOW(),'-',NOW(),'-',NOW(),'1','1','','','');</v>
      </c>
    </row>
    <row r="445" spans="1:15" ht="20.100000000000001" customHeight="1">
      <c r="A445" s="40">
        <v>444</v>
      </c>
      <c r="B445" s="108" t="s">
        <v>385</v>
      </c>
      <c r="C445" s="41" t="s">
        <v>1422</v>
      </c>
      <c r="D445" s="13" t="s">
        <v>380</v>
      </c>
      <c r="E445" s="4" t="s">
        <v>4</v>
      </c>
      <c r="F445" s="49">
        <v>0</v>
      </c>
      <c r="G445" s="47" t="s">
        <v>105</v>
      </c>
      <c r="H445" s="8">
        <v>10</v>
      </c>
      <c r="I445" s="39" t="s">
        <v>484</v>
      </c>
      <c r="J445" s="50"/>
      <c r="K445">
        <f t="shared" si="27"/>
        <v>1</v>
      </c>
      <c r="L445">
        <v>3</v>
      </c>
      <c r="M445">
        <f t="shared" si="24"/>
        <v>1</v>
      </c>
      <c r="N445" t="str">
        <f t="shared" si="25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('1','P0000444','ແຮັງເກີ້ເຫລັກແຂວນທໍ່  Hanger PIPE  1 1/4" ','','','','', '', '','','ອັນ',1,3,2,NOW(), 0, '0000-00-00 00:00:00', 0, '3',0,0 ); </v>
      </c>
      <c r="O445" t="str">
        <f t="shared" si="26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0,0,'10', 1, 1, 2, NOW(), 'ຮັບສິນຄ້າເຂົ້າໃໝ່', 'admin',' 0',0,0,0,'', '1','1','0000-00-00','-',NOW(),'-',NOW(),'-',NOW(),'1','1','','','');</v>
      </c>
    </row>
    <row r="446" spans="1:15" ht="20.100000000000001" customHeight="1">
      <c r="A446" s="40">
        <v>445</v>
      </c>
      <c r="B446" s="108" t="s">
        <v>385</v>
      </c>
      <c r="C446" s="41" t="s">
        <v>1423</v>
      </c>
      <c r="D446" s="13" t="s">
        <v>381</v>
      </c>
      <c r="E446" s="4" t="s">
        <v>4</v>
      </c>
      <c r="F446" s="49">
        <v>0</v>
      </c>
      <c r="G446" s="47" t="s">
        <v>105</v>
      </c>
      <c r="H446" s="8">
        <v>265</v>
      </c>
      <c r="I446" s="163" t="s">
        <v>652</v>
      </c>
      <c r="J446" s="50"/>
      <c r="K446">
        <f t="shared" si="27"/>
        <v>1</v>
      </c>
      <c r="L446">
        <v>3</v>
      </c>
      <c r="M446">
        <f t="shared" si="24"/>
        <v>1</v>
      </c>
      <c r="N446" t="str">
        <f t="shared" si="25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('1','P0000445','ແຮັງເກີ້ເຫລັກແຂວນທໍ່  Hanger PIPE  1 1/2" ','','','','', '', '','','ອັນ',1,3,2,NOW(), 0, '0000-00-00 00:00:00', 0, '3',0,0 ); </v>
      </c>
      <c r="O446" t="str">
        <f t="shared" si="26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0,0,'265', 1, 1, 2, NOW(), 'ຮັບສິນຄ້າເຂົ້າໃໝ່', 'admin',' 0',0,0,0,'', '1','1','0000-00-00','-',NOW(),'-',NOW(),'-',NOW(),'1','1','','','');</v>
      </c>
    </row>
    <row r="447" spans="1:15" ht="20.100000000000001" customHeight="1">
      <c r="A447" s="40">
        <v>446</v>
      </c>
      <c r="B447" s="108" t="s">
        <v>385</v>
      </c>
      <c r="C447" s="41" t="s">
        <v>1424</v>
      </c>
      <c r="D447" s="13" t="s">
        <v>382</v>
      </c>
      <c r="E447" s="4" t="s">
        <v>4</v>
      </c>
      <c r="F447" s="49">
        <v>0</v>
      </c>
      <c r="G447" s="47" t="s">
        <v>105</v>
      </c>
      <c r="H447" s="8">
        <v>182</v>
      </c>
      <c r="I447" s="163" t="s">
        <v>652</v>
      </c>
      <c r="J447" s="50"/>
      <c r="K447">
        <f t="shared" si="27"/>
        <v>1</v>
      </c>
      <c r="L447">
        <v>3</v>
      </c>
      <c r="M447">
        <f t="shared" si="24"/>
        <v>1</v>
      </c>
      <c r="N447" t="str">
        <f t="shared" si="25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('1','P0000446','ແຮັງເກີ້ເຫລັກແຂວນທໍ່  Hanger PIPE  2" ','','','','', '', '','','ອັນ',1,3,2,NOW(), 0, '0000-00-00 00:00:00', 0, '3',0,0 ); </v>
      </c>
      <c r="O447" t="str">
        <f t="shared" si="26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0,0,'182', 1, 1, 2, NOW(), 'ຮັບສິນຄ້າເຂົ້າໃໝ່', 'admin',' 0',0,0,0,'', '1','1','0000-00-00','-',NOW(),'-',NOW(),'-',NOW(),'1','1','','','');</v>
      </c>
    </row>
    <row r="448" spans="1:15" ht="20.100000000000001" customHeight="1">
      <c r="A448" s="40">
        <v>447</v>
      </c>
      <c r="B448" s="108" t="s">
        <v>385</v>
      </c>
      <c r="C448" s="41" t="s">
        <v>1425</v>
      </c>
      <c r="D448" s="13" t="s">
        <v>383</v>
      </c>
      <c r="E448" s="4" t="s">
        <v>4</v>
      </c>
      <c r="F448" s="49">
        <v>0</v>
      </c>
      <c r="G448" s="47" t="s">
        <v>105</v>
      </c>
      <c r="H448" s="8">
        <v>540</v>
      </c>
      <c r="I448" s="163" t="s">
        <v>652</v>
      </c>
      <c r="J448" s="50"/>
      <c r="K448">
        <f t="shared" si="27"/>
        <v>1</v>
      </c>
      <c r="L448">
        <v>3</v>
      </c>
      <c r="M448">
        <f t="shared" si="24"/>
        <v>1</v>
      </c>
      <c r="N448" t="str">
        <f t="shared" si="25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('1','P0000447','ແຮັງເກີ້ເຫລັກແຂວນທໍ່  Hanger PIPE  2 1/2" ','','','','', '', '','','ອັນ',1,3,2,NOW(), 0, '0000-00-00 00:00:00', 0, '3',0,0 ); </v>
      </c>
      <c r="O448" t="str">
        <f t="shared" si="26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0,0,'540', 1, 1, 2, NOW(), 'ຮັບສິນຄ້າເຂົ້າໃໝ່', 'admin',' 0',0,0,0,'', '1','1','0000-00-00','-',NOW(),'-',NOW(),'-',NOW(),'1','1','','','');</v>
      </c>
    </row>
    <row r="449" spans="1:15" ht="20.100000000000001" customHeight="1">
      <c r="A449" s="40">
        <v>448</v>
      </c>
      <c r="B449" s="108" t="s">
        <v>385</v>
      </c>
      <c r="C449" s="41" t="s">
        <v>1426</v>
      </c>
      <c r="D449" s="13" t="s">
        <v>384</v>
      </c>
      <c r="E449" s="4" t="s">
        <v>4</v>
      </c>
      <c r="F449" s="49">
        <v>0</v>
      </c>
      <c r="G449" s="47" t="s">
        <v>105</v>
      </c>
      <c r="H449" s="8">
        <v>70</v>
      </c>
      <c r="I449" s="163" t="s">
        <v>652</v>
      </c>
      <c r="J449" s="50"/>
      <c r="K449">
        <f t="shared" si="27"/>
        <v>1</v>
      </c>
      <c r="L449">
        <v>3</v>
      </c>
      <c r="M449">
        <f t="shared" si="24"/>
        <v>1</v>
      </c>
      <c r="N449" t="str">
        <f t="shared" si="25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('1','P0000448','ແຮັງເກີ້ເຫລັກແຂວນທໍ່  Hanger PIPE  3" ','','','','', '', '','','ອັນ',1,3,2,NOW(), 0, '0000-00-00 00:00:00', 0, '3',0,0 ); </v>
      </c>
      <c r="O449" t="str">
        <f t="shared" si="26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0,0,'70', 1, 1, 2, NOW(), 'ຮັບສິນຄ້າເຂົ້າໃໝ່', 'admin',' 0',0,0,0,'', '1','1','0000-00-00','-',NOW(),'-',NOW(),'-',NOW(),'1','1','','','');</v>
      </c>
    </row>
    <row r="450" spans="1:15" ht="20.100000000000001" customHeight="1">
      <c r="A450" s="40">
        <v>449</v>
      </c>
      <c r="B450" s="108" t="s">
        <v>385</v>
      </c>
      <c r="C450" s="41" t="s">
        <v>1427</v>
      </c>
      <c r="D450" s="13" t="s">
        <v>4301</v>
      </c>
      <c r="E450" s="4" t="s">
        <v>4</v>
      </c>
      <c r="F450" s="49">
        <v>0</v>
      </c>
      <c r="G450" s="47" t="s">
        <v>105</v>
      </c>
      <c r="H450" s="8">
        <v>2</v>
      </c>
      <c r="I450" s="46" t="s">
        <v>552</v>
      </c>
      <c r="J450" s="50"/>
      <c r="K450">
        <f t="shared" si="27"/>
        <v>1</v>
      </c>
      <c r="L450">
        <v>3</v>
      </c>
      <c r="M450">
        <f t="shared" si="24"/>
        <v>1</v>
      </c>
      <c r="N450" t="str">
        <f t="shared" si="25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('1','P0000449','ແຮັງເກີ້ເຫລັກແຂວນທໍ່  Hanger PIPE  4" ','','','','', '', '','','ອັນ',1,3,2,NOW(), 0, '0000-00-00 00:00:00', 0, '3',0,0 ); </v>
      </c>
      <c r="O450" t="str">
        <f t="shared" si="26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0,0,'2', 1, 1, 2, NOW(), 'ຮັບສິນຄ້າເຂົ້າໃໝ່', 'admin',' 0',0,0,0,'', '1','1','0000-00-00','-',NOW(),'-',NOW(),'-',NOW(),'1','1','','','');</v>
      </c>
    </row>
    <row r="451" spans="1:15" ht="20.100000000000001" customHeight="1">
      <c r="A451" s="40">
        <v>450</v>
      </c>
      <c r="B451" s="108" t="s">
        <v>385</v>
      </c>
      <c r="C451" s="41" t="s">
        <v>1428</v>
      </c>
      <c r="D451" s="13" t="s">
        <v>4302</v>
      </c>
      <c r="E451" s="4" t="s">
        <v>4</v>
      </c>
      <c r="F451" s="49">
        <v>0</v>
      </c>
      <c r="G451" s="47" t="s">
        <v>105</v>
      </c>
      <c r="H451" s="8">
        <v>504</v>
      </c>
      <c r="I451" s="46" t="s">
        <v>552</v>
      </c>
      <c r="J451" s="50"/>
      <c r="K451">
        <f t="shared" si="27"/>
        <v>1</v>
      </c>
      <c r="L451">
        <v>3</v>
      </c>
      <c r="M451">
        <f t="shared" ref="M451:M454" si="28">_xlfn.IFS(G451="ກີບ",1,G451="ບາດ",3,G451="ໂດລາ",2,TRUE,1)</f>
        <v>1</v>
      </c>
      <c r="N451" t="str">
        <f t="shared" ref="N451:N454" si="29">"INSERT INTO tb_material(info_id, mBarcode, materialName, materialRemark, materialRemark1, materialRemark2, uname1, unitQty1,uname2, unitQty2, uname3, unitQty3,status_id,user_add,date_add,user_edit,date_edit, min_stock, kf_id, ingredient, mOpenStock) " &amp; " Values ('"&amp; K451 &amp;"','"&amp; C451 &amp;"','"&amp; D451 &amp;"','','','','', '', '','','" &amp; E451 &amp;"',1,3,2,NOW(), 0, '0000-00-00 00:00:00', 0, '"&amp; L451&amp;"',0,0 ); "</f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('1','P0000450','ແຮັງເກີ້ເຫລັກແຂວນທໍ່  Hanger PIPE  6" ','','','','', '', '','','ອັນ',1,3,2,NOW(), 0, '0000-00-00 00:00:00', 0, '3',0,0 ); </v>
      </c>
      <c r="O451" t="str">
        <f t="shared" ref="O451:O454" si="30">"INSERT INTO tb_transactiond ( tranID, info_id, date_tran, materialID, unitQty1, unitQty2, unitQty3, tranType, status_id, user_add, date_add, Dremark, staffName,  pur_price, pur_tax, sale_price, receive_dis, location_addr, openID," &amp; "   dbch, exp_date,bill_no, bill_date,whouse_no, whouse_date, po_no, po_date, cur_id, lot_no, `release`, sector, po_file) " &amp; "
VALUES ('778899776655431', '"&amp;K451&amp;"', '2024-04-10', (SELECT MAX(materialID) as materialID FROM tb_material WHERE info_id= '"&amp;K451&amp;"'), 0,0,'"&amp;H451&amp;"', 1, 1, 2, NOW(), 'ຮັບສິນຄ້າເຂົ້າໃໝ່', 'admin',' "&amp;F451&amp;"',0,0,0,'', '1','1','0000-00-00','-',NOW(),'-',NOW(),'-',NOW(),'"&amp;M451&amp;"','1','','','');"</f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0,0,'504', 1, 1, 2, NOW(), 'ຮັບສິນຄ້າເຂົ້າໃໝ່', 'admin',' 0',0,0,0,'', '1','1','0000-00-00','-',NOW(),'-',NOW(),'-',NOW(),'1','1','','','');</v>
      </c>
    </row>
    <row r="452" spans="1:15" ht="20.100000000000001" customHeight="1">
      <c r="A452" s="40">
        <v>451</v>
      </c>
      <c r="B452" s="108" t="s">
        <v>385</v>
      </c>
      <c r="C452" s="41" t="s">
        <v>1429</v>
      </c>
      <c r="D452" s="13" t="s">
        <v>4303</v>
      </c>
      <c r="E452" s="4" t="s">
        <v>4</v>
      </c>
      <c r="F452" s="49">
        <v>0</v>
      </c>
      <c r="G452" s="47" t="s">
        <v>105</v>
      </c>
      <c r="H452" s="8">
        <v>8</v>
      </c>
      <c r="I452" s="46" t="s">
        <v>552</v>
      </c>
      <c r="J452" s="50"/>
      <c r="K452">
        <f t="shared" ref="K452:K454" si="31">_xlfn.IFS(I452="ສາງລາຍວັນສຳນັກງານໃຫຍ່",1,I452="ພະແນກບໍລິຫານສຳນັກງານໃຫຍ່",2,I452="ໄອເຕັກສູນວາງສະແດງສິນຄ້າ",3,I452="ໄອເຕັກ ມໍລ",4,I452="ໄອເຕັກສວນນ້ຳ",5,I452="ທົ່ງຂັນຄຳມໍລ",6,TRUE,1)</f>
        <v>1</v>
      </c>
      <c r="L452">
        <v>3</v>
      </c>
      <c r="M452">
        <f t="shared" si="28"/>
        <v>1</v>
      </c>
      <c r="N452" t="str">
        <f t="shared" si="29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('1','P0000451','ແຮັງເກີ້ເຫລັກແຂວນທໍ່  Hanger PIPE  8" ','','','','', '', '','','ອັນ',1,3,2,NOW(), 0, '0000-00-00 00:00:00', 0, '3',0,0 ); </v>
      </c>
      <c r="O452" t="str">
        <f t="shared" si="30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0,0,'8', 1, 1, 2, NOW(), 'ຮັບສິນຄ້າເຂົ້າໃໝ່', 'admin',' 0',0,0,0,'', '1','1','0000-00-00','-',NOW(),'-',NOW(),'-',NOW(),'1','1','','','');</v>
      </c>
    </row>
    <row r="453" spans="1:15" ht="20.100000000000001" customHeight="1">
      <c r="A453" s="40">
        <v>452</v>
      </c>
      <c r="B453" s="108" t="s">
        <v>385</v>
      </c>
      <c r="C453" s="41" t="s">
        <v>1430</v>
      </c>
      <c r="D453" s="13" t="s">
        <v>4300</v>
      </c>
      <c r="E453" s="4" t="s">
        <v>4</v>
      </c>
      <c r="F453" s="49">
        <v>0</v>
      </c>
      <c r="G453" s="47" t="s">
        <v>105</v>
      </c>
      <c r="H453" s="8">
        <v>18</v>
      </c>
      <c r="I453" s="46" t="s">
        <v>552</v>
      </c>
      <c r="J453" s="50"/>
      <c r="K453">
        <f t="shared" si="31"/>
        <v>1</v>
      </c>
      <c r="L453">
        <v>3</v>
      </c>
      <c r="M453">
        <f t="shared" si="28"/>
        <v>1</v>
      </c>
      <c r="N453" t="str">
        <f t="shared" si="29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('1','P0000452','ແຮັງເກີ້ເຫລັກແຂວນທໍ່  Hanger CLEVIS  3"','','','','', '', '','','ອັນ',1,3,2,NOW(), 0, '0000-00-00 00:00:00', 0, '3',0,0 ); </v>
      </c>
      <c r="O453" t="str">
        <f t="shared" si="30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0,0,'18', 1, 1, 2, NOW(), 'ຮັບສິນຄ້າເຂົ້າໃໝ່', 'admin',' 0',0,0,0,'', '1','1','0000-00-00','-',NOW(),'-',NOW(),'-',NOW(),'1','1','','','');</v>
      </c>
    </row>
    <row r="454" spans="1:15" ht="20.100000000000001" customHeight="1">
      <c r="A454" s="40">
        <v>453</v>
      </c>
      <c r="B454" s="108" t="s">
        <v>385</v>
      </c>
      <c r="C454" s="41" t="s">
        <v>1431</v>
      </c>
      <c r="D454" s="13" t="s">
        <v>482</v>
      </c>
      <c r="E454" s="4" t="s">
        <v>4</v>
      </c>
      <c r="F454" s="49">
        <v>0</v>
      </c>
      <c r="G454" s="47" t="s">
        <v>105</v>
      </c>
      <c r="H454" s="8">
        <v>59</v>
      </c>
      <c r="I454" s="163" t="s">
        <v>652</v>
      </c>
      <c r="J454" s="50"/>
      <c r="K454">
        <f t="shared" si="31"/>
        <v>1</v>
      </c>
      <c r="L454">
        <v>3</v>
      </c>
      <c r="M454">
        <f t="shared" si="28"/>
        <v>1</v>
      </c>
      <c r="N454" t="str">
        <f t="shared" si="29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('1','P0000453','ແຮັງເກີ້ເຫລັກແຂວນທໍ່  Hanger CLEVIS  6"','','','','', '', '','','ອັນ',1,3,2,NOW(), 0, '0000-00-00 00:00:00', 0, '3',0,0 ); </v>
      </c>
      <c r="O454" t="str">
        <f t="shared" si="30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0,0,'59', 1, 1, 2, NOW(), 'ຮັບສິນຄ້າເຂົ້າໃໝ່', 'admin',' 0',0,0,0,'', '1','1','0000-00-00','-',NOW(),'-',NOW(),'-',NOW(),'1','1','','','');</v>
      </c>
    </row>
    <row r="455" spans="1:15" ht="20.100000000000001" customHeight="1">
      <c r="A455" s="18"/>
      <c r="B455" s="18"/>
      <c r="C455" s="18"/>
      <c r="D455" s="17"/>
      <c r="E455" s="14"/>
      <c r="F455" s="184"/>
      <c r="G455" s="184"/>
      <c r="H455" s="15">
        <f>SUM(H2:H454)</f>
        <v>19834</v>
      </c>
      <c r="I455" s="61"/>
      <c r="J455" s="61"/>
      <c r="K455">
        <v>453</v>
      </c>
    </row>
  </sheetData>
  <autoFilter ref="A1:J455" xr:uid="{438AAFE1-DAA2-4225-86F2-398E30A6E76C}"/>
  <phoneticPr fontId="5" type="noConversion"/>
  <conditionalFormatting sqref="D122:D124">
    <cfRule type="containsText" dxfId="2" priority="2" operator="containsText" text="ไม่พบรายการสินค้า">
      <formula>NOT(ISERROR(SEARCH("ไม่พบรายการสินค้า",D122)))</formula>
    </cfRule>
  </conditionalFormatting>
  <conditionalFormatting sqref="D364:D366">
    <cfRule type="containsText" dxfId="1" priority="1" operator="containsText" text="ไม่พบรายการสินค้า">
      <formula>NOT(ISERROR(SEARCH("ไม่พบรายการสินค้า",D364)))</formula>
    </cfRule>
  </conditionalFormatting>
  <pageMargins left="0.1" right="0.1" top="0.75" bottom="0.75" header="0.3" footer="0.3"/>
  <pageSetup paperSize="9" scale="90" orientation="portrait" horizontalDpi="180" verticalDpi="18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59984-6C9B-4231-8146-A1CDEB8FC293}">
  <sheetPr>
    <tabColor rgb="FFFF0000"/>
  </sheetPr>
  <dimension ref="A1:O171"/>
  <sheetViews>
    <sheetView zoomScale="85" zoomScaleNormal="85" workbookViewId="0">
      <pane ySplit="1" topLeftCell="A159" activePane="bottomLeft" state="frozen"/>
      <selection pane="bottomLeft" activeCell="L172" sqref="L172"/>
    </sheetView>
  </sheetViews>
  <sheetFormatPr defaultRowHeight="20.100000000000001" customHeight="1"/>
  <cols>
    <col min="1" max="1" width="6.75" customWidth="1"/>
    <col min="2" max="2" width="20.75" customWidth="1"/>
    <col min="3" max="3" width="14.75" customWidth="1"/>
    <col min="4" max="4" width="70.75" customWidth="1"/>
    <col min="5" max="5" width="10.75" customWidth="1"/>
    <col min="6" max="6" width="14.875" bestFit="1" customWidth="1"/>
    <col min="7" max="7" width="10.75" style="1" customWidth="1"/>
    <col min="8" max="8" width="14.75" customWidth="1"/>
    <col min="9" max="9" width="27.125" style="193" bestFit="1" customWidth="1"/>
    <col min="10" max="10" width="10.375" style="27" bestFit="1" customWidth="1"/>
    <col min="253" max="253" width="17.375" customWidth="1"/>
    <col min="257" max="257" width="3.625" customWidth="1"/>
    <col min="258" max="258" width="14.875" customWidth="1"/>
    <col min="259" max="259" width="7.25" customWidth="1"/>
    <col min="260" max="260" width="14.25" customWidth="1"/>
    <col min="261" max="261" width="11.25" customWidth="1"/>
    <col min="262" max="262" width="8" customWidth="1"/>
    <col min="263" max="263" width="3" customWidth="1"/>
    <col min="509" max="509" width="17.375" customWidth="1"/>
    <col min="513" max="513" width="3.625" customWidth="1"/>
    <col min="514" max="514" width="14.875" customWidth="1"/>
    <col min="515" max="515" width="7.25" customWidth="1"/>
    <col min="516" max="516" width="14.25" customWidth="1"/>
    <col min="517" max="517" width="11.25" customWidth="1"/>
    <col min="518" max="518" width="8" customWidth="1"/>
    <col min="519" max="519" width="3" customWidth="1"/>
    <col min="765" max="765" width="17.375" customWidth="1"/>
    <col min="769" max="769" width="3.625" customWidth="1"/>
    <col min="770" max="770" width="14.875" customWidth="1"/>
    <col min="771" max="771" width="7.25" customWidth="1"/>
    <col min="772" max="772" width="14.25" customWidth="1"/>
    <col min="773" max="773" width="11.25" customWidth="1"/>
    <col min="774" max="774" width="8" customWidth="1"/>
    <col min="775" max="775" width="3" customWidth="1"/>
    <col min="1021" max="1021" width="17.375" customWidth="1"/>
    <col min="1025" max="1025" width="3.625" customWidth="1"/>
    <col min="1026" max="1026" width="14.875" customWidth="1"/>
    <col min="1027" max="1027" width="7.25" customWidth="1"/>
    <col min="1028" max="1028" width="14.25" customWidth="1"/>
    <col min="1029" max="1029" width="11.25" customWidth="1"/>
    <col min="1030" max="1030" width="8" customWidth="1"/>
    <col min="1031" max="1031" width="3" customWidth="1"/>
    <col min="1277" max="1277" width="17.375" customWidth="1"/>
    <col min="1281" max="1281" width="3.625" customWidth="1"/>
    <col min="1282" max="1282" width="14.875" customWidth="1"/>
    <col min="1283" max="1283" width="7.25" customWidth="1"/>
    <col min="1284" max="1284" width="14.25" customWidth="1"/>
    <col min="1285" max="1285" width="11.25" customWidth="1"/>
    <col min="1286" max="1286" width="8" customWidth="1"/>
    <col min="1287" max="1287" width="3" customWidth="1"/>
    <col min="1533" max="1533" width="17.375" customWidth="1"/>
    <col min="1537" max="1537" width="3.625" customWidth="1"/>
    <col min="1538" max="1538" width="14.875" customWidth="1"/>
    <col min="1539" max="1539" width="7.25" customWidth="1"/>
    <col min="1540" max="1540" width="14.25" customWidth="1"/>
    <col min="1541" max="1541" width="11.25" customWidth="1"/>
    <col min="1542" max="1542" width="8" customWidth="1"/>
    <col min="1543" max="1543" width="3" customWidth="1"/>
    <col min="1789" max="1789" width="17.375" customWidth="1"/>
    <col min="1793" max="1793" width="3.625" customWidth="1"/>
    <col min="1794" max="1794" width="14.875" customWidth="1"/>
    <col min="1795" max="1795" width="7.25" customWidth="1"/>
    <col min="1796" max="1796" width="14.25" customWidth="1"/>
    <col min="1797" max="1797" width="11.25" customWidth="1"/>
    <col min="1798" max="1798" width="8" customWidth="1"/>
    <col min="1799" max="1799" width="3" customWidth="1"/>
    <col min="2045" max="2045" width="17.375" customWidth="1"/>
    <col min="2049" max="2049" width="3.625" customWidth="1"/>
    <col min="2050" max="2050" width="14.875" customWidth="1"/>
    <col min="2051" max="2051" width="7.25" customWidth="1"/>
    <col min="2052" max="2052" width="14.25" customWidth="1"/>
    <col min="2053" max="2053" width="11.25" customWidth="1"/>
    <col min="2054" max="2054" width="8" customWidth="1"/>
    <col min="2055" max="2055" width="3" customWidth="1"/>
    <col min="2301" max="2301" width="17.375" customWidth="1"/>
    <col min="2305" max="2305" width="3.625" customWidth="1"/>
    <col min="2306" max="2306" width="14.875" customWidth="1"/>
    <col min="2307" max="2307" width="7.25" customWidth="1"/>
    <col min="2308" max="2308" width="14.25" customWidth="1"/>
    <col min="2309" max="2309" width="11.25" customWidth="1"/>
    <col min="2310" max="2310" width="8" customWidth="1"/>
    <col min="2311" max="2311" width="3" customWidth="1"/>
    <col min="2557" max="2557" width="17.375" customWidth="1"/>
    <col min="2561" max="2561" width="3.625" customWidth="1"/>
    <col min="2562" max="2562" width="14.875" customWidth="1"/>
    <col min="2563" max="2563" width="7.25" customWidth="1"/>
    <col min="2564" max="2564" width="14.25" customWidth="1"/>
    <col min="2565" max="2565" width="11.25" customWidth="1"/>
    <col min="2566" max="2566" width="8" customWidth="1"/>
    <col min="2567" max="2567" width="3" customWidth="1"/>
    <col min="2813" max="2813" width="17.375" customWidth="1"/>
    <col min="2817" max="2817" width="3.625" customWidth="1"/>
    <col min="2818" max="2818" width="14.875" customWidth="1"/>
    <col min="2819" max="2819" width="7.25" customWidth="1"/>
    <col min="2820" max="2820" width="14.25" customWidth="1"/>
    <col min="2821" max="2821" width="11.25" customWidth="1"/>
    <col min="2822" max="2822" width="8" customWidth="1"/>
    <col min="2823" max="2823" width="3" customWidth="1"/>
    <col min="3069" max="3069" width="17.375" customWidth="1"/>
    <col min="3073" max="3073" width="3.625" customWidth="1"/>
    <col min="3074" max="3074" width="14.875" customWidth="1"/>
    <col min="3075" max="3075" width="7.25" customWidth="1"/>
    <col min="3076" max="3076" width="14.25" customWidth="1"/>
    <col min="3077" max="3077" width="11.25" customWidth="1"/>
    <col min="3078" max="3078" width="8" customWidth="1"/>
    <col min="3079" max="3079" width="3" customWidth="1"/>
    <col min="3325" max="3325" width="17.375" customWidth="1"/>
    <col min="3329" max="3329" width="3.625" customWidth="1"/>
    <col min="3330" max="3330" width="14.875" customWidth="1"/>
    <col min="3331" max="3331" width="7.25" customWidth="1"/>
    <col min="3332" max="3332" width="14.25" customWidth="1"/>
    <col min="3333" max="3333" width="11.25" customWidth="1"/>
    <col min="3334" max="3334" width="8" customWidth="1"/>
    <col min="3335" max="3335" width="3" customWidth="1"/>
    <col min="3581" max="3581" width="17.375" customWidth="1"/>
    <col min="3585" max="3585" width="3.625" customWidth="1"/>
    <col min="3586" max="3586" width="14.875" customWidth="1"/>
    <col min="3587" max="3587" width="7.25" customWidth="1"/>
    <col min="3588" max="3588" width="14.25" customWidth="1"/>
    <col min="3589" max="3589" width="11.25" customWidth="1"/>
    <col min="3590" max="3590" width="8" customWidth="1"/>
    <col min="3591" max="3591" width="3" customWidth="1"/>
    <col min="3837" max="3837" width="17.375" customWidth="1"/>
    <col min="3841" max="3841" width="3.625" customWidth="1"/>
    <col min="3842" max="3842" width="14.875" customWidth="1"/>
    <col min="3843" max="3843" width="7.25" customWidth="1"/>
    <col min="3844" max="3844" width="14.25" customWidth="1"/>
    <col min="3845" max="3845" width="11.25" customWidth="1"/>
    <col min="3846" max="3846" width="8" customWidth="1"/>
    <col min="3847" max="3847" width="3" customWidth="1"/>
    <col min="4093" max="4093" width="17.375" customWidth="1"/>
    <col min="4097" max="4097" width="3.625" customWidth="1"/>
    <col min="4098" max="4098" width="14.875" customWidth="1"/>
    <col min="4099" max="4099" width="7.25" customWidth="1"/>
    <col min="4100" max="4100" width="14.25" customWidth="1"/>
    <col min="4101" max="4101" width="11.25" customWidth="1"/>
    <col min="4102" max="4102" width="8" customWidth="1"/>
    <col min="4103" max="4103" width="3" customWidth="1"/>
    <col min="4349" max="4349" width="17.375" customWidth="1"/>
    <col min="4353" max="4353" width="3.625" customWidth="1"/>
    <col min="4354" max="4354" width="14.875" customWidth="1"/>
    <col min="4355" max="4355" width="7.25" customWidth="1"/>
    <col min="4356" max="4356" width="14.25" customWidth="1"/>
    <col min="4357" max="4357" width="11.25" customWidth="1"/>
    <col min="4358" max="4358" width="8" customWidth="1"/>
    <col min="4359" max="4359" width="3" customWidth="1"/>
    <col min="4605" max="4605" width="17.375" customWidth="1"/>
    <col min="4609" max="4609" width="3.625" customWidth="1"/>
    <col min="4610" max="4610" width="14.875" customWidth="1"/>
    <col min="4611" max="4611" width="7.25" customWidth="1"/>
    <col min="4612" max="4612" width="14.25" customWidth="1"/>
    <col min="4613" max="4613" width="11.25" customWidth="1"/>
    <col min="4614" max="4614" width="8" customWidth="1"/>
    <col min="4615" max="4615" width="3" customWidth="1"/>
    <col min="4861" max="4861" width="17.375" customWidth="1"/>
    <col min="4865" max="4865" width="3.625" customWidth="1"/>
    <col min="4866" max="4866" width="14.875" customWidth="1"/>
    <col min="4867" max="4867" width="7.25" customWidth="1"/>
    <col min="4868" max="4868" width="14.25" customWidth="1"/>
    <col min="4869" max="4869" width="11.25" customWidth="1"/>
    <col min="4870" max="4870" width="8" customWidth="1"/>
    <col min="4871" max="4871" width="3" customWidth="1"/>
    <col min="5117" max="5117" width="17.375" customWidth="1"/>
    <col min="5121" max="5121" width="3.625" customWidth="1"/>
    <col min="5122" max="5122" width="14.875" customWidth="1"/>
    <col min="5123" max="5123" width="7.25" customWidth="1"/>
    <col min="5124" max="5124" width="14.25" customWidth="1"/>
    <col min="5125" max="5125" width="11.25" customWidth="1"/>
    <col min="5126" max="5126" width="8" customWidth="1"/>
    <col min="5127" max="5127" width="3" customWidth="1"/>
    <col min="5373" max="5373" width="17.375" customWidth="1"/>
    <col min="5377" max="5377" width="3.625" customWidth="1"/>
    <col min="5378" max="5378" width="14.875" customWidth="1"/>
    <col min="5379" max="5379" width="7.25" customWidth="1"/>
    <col min="5380" max="5380" width="14.25" customWidth="1"/>
    <col min="5381" max="5381" width="11.25" customWidth="1"/>
    <col min="5382" max="5382" width="8" customWidth="1"/>
    <col min="5383" max="5383" width="3" customWidth="1"/>
    <col min="5629" max="5629" width="17.375" customWidth="1"/>
    <col min="5633" max="5633" width="3.625" customWidth="1"/>
    <col min="5634" max="5634" width="14.875" customWidth="1"/>
    <col min="5635" max="5635" width="7.25" customWidth="1"/>
    <col min="5636" max="5636" width="14.25" customWidth="1"/>
    <col min="5637" max="5637" width="11.25" customWidth="1"/>
    <col min="5638" max="5638" width="8" customWidth="1"/>
    <col min="5639" max="5639" width="3" customWidth="1"/>
    <col min="5885" max="5885" width="17.375" customWidth="1"/>
    <col min="5889" max="5889" width="3.625" customWidth="1"/>
    <col min="5890" max="5890" width="14.875" customWidth="1"/>
    <col min="5891" max="5891" width="7.25" customWidth="1"/>
    <col min="5892" max="5892" width="14.25" customWidth="1"/>
    <col min="5893" max="5893" width="11.25" customWidth="1"/>
    <col min="5894" max="5894" width="8" customWidth="1"/>
    <col min="5895" max="5895" width="3" customWidth="1"/>
    <col min="6141" max="6141" width="17.375" customWidth="1"/>
    <col min="6145" max="6145" width="3.625" customWidth="1"/>
    <col min="6146" max="6146" width="14.875" customWidth="1"/>
    <col min="6147" max="6147" width="7.25" customWidth="1"/>
    <col min="6148" max="6148" width="14.25" customWidth="1"/>
    <col min="6149" max="6149" width="11.25" customWidth="1"/>
    <col min="6150" max="6150" width="8" customWidth="1"/>
    <col min="6151" max="6151" width="3" customWidth="1"/>
    <col min="6397" max="6397" width="17.375" customWidth="1"/>
    <col min="6401" max="6401" width="3.625" customWidth="1"/>
    <col min="6402" max="6402" width="14.875" customWidth="1"/>
    <col min="6403" max="6403" width="7.25" customWidth="1"/>
    <col min="6404" max="6404" width="14.25" customWidth="1"/>
    <col min="6405" max="6405" width="11.25" customWidth="1"/>
    <col min="6406" max="6406" width="8" customWidth="1"/>
    <col min="6407" max="6407" width="3" customWidth="1"/>
    <col min="6653" max="6653" width="17.375" customWidth="1"/>
    <col min="6657" max="6657" width="3.625" customWidth="1"/>
    <col min="6658" max="6658" width="14.875" customWidth="1"/>
    <col min="6659" max="6659" width="7.25" customWidth="1"/>
    <col min="6660" max="6660" width="14.25" customWidth="1"/>
    <col min="6661" max="6661" width="11.25" customWidth="1"/>
    <col min="6662" max="6662" width="8" customWidth="1"/>
    <col min="6663" max="6663" width="3" customWidth="1"/>
    <col min="6909" max="6909" width="17.375" customWidth="1"/>
    <col min="6913" max="6913" width="3.625" customWidth="1"/>
    <col min="6914" max="6914" width="14.875" customWidth="1"/>
    <col min="6915" max="6915" width="7.25" customWidth="1"/>
    <col min="6916" max="6916" width="14.25" customWidth="1"/>
    <col min="6917" max="6917" width="11.25" customWidth="1"/>
    <col min="6918" max="6918" width="8" customWidth="1"/>
    <col min="6919" max="6919" width="3" customWidth="1"/>
    <col min="7165" max="7165" width="17.375" customWidth="1"/>
    <col min="7169" max="7169" width="3.625" customWidth="1"/>
    <col min="7170" max="7170" width="14.875" customWidth="1"/>
    <col min="7171" max="7171" width="7.25" customWidth="1"/>
    <col min="7172" max="7172" width="14.25" customWidth="1"/>
    <col min="7173" max="7173" width="11.25" customWidth="1"/>
    <col min="7174" max="7174" width="8" customWidth="1"/>
    <col min="7175" max="7175" width="3" customWidth="1"/>
    <col min="7421" max="7421" width="17.375" customWidth="1"/>
    <col min="7425" max="7425" width="3.625" customWidth="1"/>
    <col min="7426" max="7426" width="14.875" customWidth="1"/>
    <col min="7427" max="7427" width="7.25" customWidth="1"/>
    <col min="7428" max="7428" width="14.25" customWidth="1"/>
    <col min="7429" max="7429" width="11.25" customWidth="1"/>
    <col min="7430" max="7430" width="8" customWidth="1"/>
    <col min="7431" max="7431" width="3" customWidth="1"/>
    <col min="7677" max="7677" width="17.375" customWidth="1"/>
    <col min="7681" max="7681" width="3.625" customWidth="1"/>
    <col min="7682" max="7682" width="14.875" customWidth="1"/>
    <col min="7683" max="7683" width="7.25" customWidth="1"/>
    <col min="7684" max="7684" width="14.25" customWidth="1"/>
    <col min="7685" max="7685" width="11.25" customWidth="1"/>
    <col min="7686" max="7686" width="8" customWidth="1"/>
    <col min="7687" max="7687" width="3" customWidth="1"/>
    <col min="7933" max="7933" width="17.375" customWidth="1"/>
    <col min="7937" max="7937" width="3.625" customWidth="1"/>
    <col min="7938" max="7938" width="14.875" customWidth="1"/>
    <col min="7939" max="7939" width="7.25" customWidth="1"/>
    <col min="7940" max="7940" width="14.25" customWidth="1"/>
    <col min="7941" max="7941" width="11.25" customWidth="1"/>
    <col min="7942" max="7942" width="8" customWidth="1"/>
    <col min="7943" max="7943" width="3" customWidth="1"/>
    <col min="8189" max="8189" width="17.375" customWidth="1"/>
    <col min="8193" max="8193" width="3.625" customWidth="1"/>
    <col min="8194" max="8194" width="14.875" customWidth="1"/>
    <col min="8195" max="8195" width="7.25" customWidth="1"/>
    <col min="8196" max="8196" width="14.25" customWidth="1"/>
    <col min="8197" max="8197" width="11.25" customWidth="1"/>
    <col min="8198" max="8198" width="8" customWidth="1"/>
    <col min="8199" max="8199" width="3" customWidth="1"/>
    <col min="8445" max="8445" width="17.375" customWidth="1"/>
    <col min="8449" max="8449" width="3.625" customWidth="1"/>
    <col min="8450" max="8450" width="14.875" customWidth="1"/>
    <col min="8451" max="8451" width="7.25" customWidth="1"/>
    <col min="8452" max="8452" width="14.25" customWidth="1"/>
    <col min="8453" max="8453" width="11.25" customWidth="1"/>
    <col min="8454" max="8454" width="8" customWidth="1"/>
    <col min="8455" max="8455" width="3" customWidth="1"/>
    <col min="8701" max="8701" width="17.375" customWidth="1"/>
    <col min="8705" max="8705" width="3.625" customWidth="1"/>
    <col min="8706" max="8706" width="14.875" customWidth="1"/>
    <col min="8707" max="8707" width="7.25" customWidth="1"/>
    <col min="8708" max="8708" width="14.25" customWidth="1"/>
    <col min="8709" max="8709" width="11.25" customWidth="1"/>
    <col min="8710" max="8710" width="8" customWidth="1"/>
    <col min="8711" max="8711" width="3" customWidth="1"/>
    <col min="8957" max="8957" width="17.375" customWidth="1"/>
    <col min="8961" max="8961" width="3.625" customWidth="1"/>
    <col min="8962" max="8962" width="14.875" customWidth="1"/>
    <col min="8963" max="8963" width="7.25" customWidth="1"/>
    <col min="8964" max="8964" width="14.25" customWidth="1"/>
    <col min="8965" max="8965" width="11.25" customWidth="1"/>
    <col min="8966" max="8966" width="8" customWidth="1"/>
    <col min="8967" max="8967" width="3" customWidth="1"/>
    <col min="9213" max="9213" width="17.375" customWidth="1"/>
    <col min="9217" max="9217" width="3.625" customWidth="1"/>
    <col min="9218" max="9218" width="14.875" customWidth="1"/>
    <col min="9219" max="9219" width="7.25" customWidth="1"/>
    <col min="9220" max="9220" width="14.25" customWidth="1"/>
    <col min="9221" max="9221" width="11.25" customWidth="1"/>
    <col min="9222" max="9222" width="8" customWidth="1"/>
    <col min="9223" max="9223" width="3" customWidth="1"/>
    <col min="9469" max="9469" width="17.375" customWidth="1"/>
    <col min="9473" max="9473" width="3.625" customWidth="1"/>
    <col min="9474" max="9474" width="14.875" customWidth="1"/>
    <col min="9475" max="9475" width="7.25" customWidth="1"/>
    <col min="9476" max="9476" width="14.25" customWidth="1"/>
    <col min="9477" max="9477" width="11.25" customWidth="1"/>
    <col min="9478" max="9478" width="8" customWidth="1"/>
    <col min="9479" max="9479" width="3" customWidth="1"/>
    <col min="9725" max="9725" width="17.375" customWidth="1"/>
    <col min="9729" max="9729" width="3.625" customWidth="1"/>
    <col min="9730" max="9730" width="14.875" customWidth="1"/>
    <col min="9731" max="9731" width="7.25" customWidth="1"/>
    <col min="9732" max="9732" width="14.25" customWidth="1"/>
    <col min="9733" max="9733" width="11.25" customWidth="1"/>
    <col min="9734" max="9734" width="8" customWidth="1"/>
    <col min="9735" max="9735" width="3" customWidth="1"/>
    <col min="9981" max="9981" width="17.375" customWidth="1"/>
    <col min="9985" max="9985" width="3.625" customWidth="1"/>
    <col min="9986" max="9986" width="14.875" customWidth="1"/>
    <col min="9987" max="9987" width="7.25" customWidth="1"/>
    <col min="9988" max="9988" width="14.25" customWidth="1"/>
    <col min="9989" max="9989" width="11.25" customWidth="1"/>
    <col min="9990" max="9990" width="8" customWidth="1"/>
    <col min="9991" max="9991" width="3" customWidth="1"/>
    <col min="10237" max="10237" width="17.375" customWidth="1"/>
    <col min="10241" max="10241" width="3.625" customWidth="1"/>
    <col min="10242" max="10242" width="14.875" customWidth="1"/>
    <col min="10243" max="10243" width="7.25" customWidth="1"/>
    <col min="10244" max="10244" width="14.25" customWidth="1"/>
    <col min="10245" max="10245" width="11.25" customWidth="1"/>
    <col min="10246" max="10246" width="8" customWidth="1"/>
    <col min="10247" max="10247" width="3" customWidth="1"/>
    <col min="10493" max="10493" width="17.375" customWidth="1"/>
    <col min="10497" max="10497" width="3.625" customWidth="1"/>
    <col min="10498" max="10498" width="14.875" customWidth="1"/>
    <col min="10499" max="10499" width="7.25" customWidth="1"/>
    <col min="10500" max="10500" width="14.25" customWidth="1"/>
    <col min="10501" max="10501" width="11.25" customWidth="1"/>
    <col min="10502" max="10502" width="8" customWidth="1"/>
    <col min="10503" max="10503" width="3" customWidth="1"/>
    <col min="10749" max="10749" width="17.375" customWidth="1"/>
    <col min="10753" max="10753" width="3.625" customWidth="1"/>
    <col min="10754" max="10754" width="14.875" customWidth="1"/>
    <col min="10755" max="10755" width="7.25" customWidth="1"/>
    <col min="10756" max="10756" width="14.25" customWidth="1"/>
    <col min="10757" max="10757" width="11.25" customWidth="1"/>
    <col min="10758" max="10758" width="8" customWidth="1"/>
    <col min="10759" max="10759" width="3" customWidth="1"/>
    <col min="11005" max="11005" width="17.375" customWidth="1"/>
    <col min="11009" max="11009" width="3.625" customWidth="1"/>
    <col min="11010" max="11010" width="14.875" customWidth="1"/>
    <col min="11011" max="11011" width="7.25" customWidth="1"/>
    <col min="11012" max="11012" width="14.25" customWidth="1"/>
    <col min="11013" max="11013" width="11.25" customWidth="1"/>
    <col min="11014" max="11014" width="8" customWidth="1"/>
    <col min="11015" max="11015" width="3" customWidth="1"/>
    <col min="11261" max="11261" width="17.375" customWidth="1"/>
    <col min="11265" max="11265" width="3.625" customWidth="1"/>
    <col min="11266" max="11266" width="14.875" customWidth="1"/>
    <col min="11267" max="11267" width="7.25" customWidth="1"/>
    <col min="11268" max="11268" width="14.25" customWidth="1"/>
    <col min="11269" max="11269" width="11.25" customWidth="1"/>
    <col min="11270" max="11270" width="8" customWidth="1"/>
    <col min="11271" max="11271" width="3" customWidth="1"/>
    <col min="11517" max="11517" width="17.375" customWidth="1"/>
    <col min="11521" max="11521" width="3.625" customWidth="1"/>
    <col min="11522" max="11522" width="14.875" customWidth="1"/>
    <col min="11523" max="11523" width="7.25" customWidth="1"/>
    <col min="11524" max="11524" width="14.25" customWidth="1"/>
    <col min="11525" max="11525" width="11.25" customWidth="1"/>
    <col min="11526" max="11526" width="8" customWidth="1"/>
    <col min="11527" max="11527" width="3" customWidth="1"/>
    <col min="11773" max="11773" width="17.375" customWidth="1"/>
    <col min="11777" max="11777" width="3.625" customWidth="1"/>
    <col min="11778" max="11778" width="14.875" customWidth="1"/>
    <col min="11779" max="11779" width="7.25" customWidth="1"/>
    <col min="11780" max="11780" width="14.25" customWidth="1"/>
    <col min="11781" max="11781" width="11.25" customWidth="1"/>
    <col min="11782" max="11782" width="8" customWidth="1"/>
    <col min="11783" max="11783" width="3" customWidth="1"/>
    <col min="12029" max="12029" width="17.375" customWidth="1"/>
    <col min="12033" max="12033" width="3.625" customWidth="1"/>
    <col min="12034" max="12034" width="14.875" customWidth="1"/>
    <col min="12035" max="12035" width="7.25" customWidth="1"/>
    <col min="12036" max="12036" width="14.25" customWidth="1"/>
    <col min="12037" max="12037" width="11.25" customWidth="1"/>
    <col min="12038" max="12038" width="8" customWidth="1"/>
    <col min="12039" max="12039" width="3" customWidth="1"/>
    <col min="12285" max="12285" width="17.375" customWidth="1"/>
    <col min="12289" max="12289" width="3.625" customWidth="1"/>
    <col min="12290" max="12290" width="14.875" customWidth="1"/>
    <col min="12291" max="12291" width="7.25" customWidth="1"/>
    <col min="12292" max="12292" width="14.25" customWidth="1"/>
    <col min="12293" max="12293" width="11.25" customWidth="1"/>
    <col min="12294" max="12294" width="8" customWidth="1"/>
    <col min="12295" max="12295" width="3" customWidth="1"/>
    <col min="12541" max="12541" width="17.375" customWidth="1"/>
    <col min="12545" max="12545" width="3.625" customWidth="1"/>
    <col min="12546" max="12546" width="14.875" customWidth="1"/>
    <col min="12547" max="12547" width="7.25" customWidth="1"/>
    <col min="12548" max="12548" width="14.25" customWidth="1"/>
    <col min="12549" max="12549" width="11.25" customWidth="1"/>
    <col min="12550" max="12550" width="8" customWidth="1"/>
    <col min="12551" max="12551" width="3" customWidth="1"/>
    <col min="12797" max="12797" width="17.375" customWidth="1"/>
    <col min="12801" max="12801" width="3.625" customWidth="1"/>
    <col min="12802" max="12802" width="14.875" customWidth="1"/>
    <col min="12803" max="12803" width="7.25" customWidth="1"/>
    <col min="12804" max="12804" width="14.25" customWidth="1"/>
    <col min="12805" max="12805" width="11.25" customWidth="1"/>
    <col min="12806" max="12806" width="8" customWidth="1"/>
    <col min="12807" max="12807" width="3" customWidth="1"/>
    <col min="13053" max="13053" width="17.375" customWidth="1"/>
    <col min="13057" max="13057" width="3.625" customWidth="1"/>
    <col min="13058" max="13058" width="14.875" customWidth="1"/>
    <col min="13059" max="13059" width="7.25" customWidth="1"/>
    <col min="13060" max="13060" width="14.25" customWidth="1"/>
    <col min="13061" max="13061" width="11.25" customWidth="1"/>
    <col min="13062" max="13062" width="8" customWidth="1"/>
    <col min="13063" max="13063" width="3" customWidth="1"/>
    <col min="13309" max="13309" width="17.375" customWidth="1"/>
    <col min="13313" max="13313" width="3.625" customWidth="1"/>
    <col min="13314" max="13314" width="14.875" customWidth="1"/>
    <col min="13315" max="13315" width="7.25" customWidth="1"/>
    <col min="13316" max="13316" width="14.25" customWidth="1"/>
    <col min="13317" max="13317" width="11.25" customWidth="1"/>
    <col min="13318" max="13318" width="8" customWidth="1"/>
    <col min="13319" max="13319" width="3" customWidth="1"/>
    <col min="13565" max="13565" width="17.375" customWidth="1"/>
    <col min="13569" max="13569" width="3.625" customWidth="1"/>
    <col min="13570" max="13570" width="14.875" customWidth="1"/>
    <col min="13571" max="13571" width="7.25" customWidth="1"/>
    <col min="13572" max="13572" width="14.25" customWidth="1"/>
    <col min="13573" max="13573" width="11.25" customWidth="1"/>
    <col min="13574" max="13574" width="8" customWidth="1"/>
    <col min="13575" max="13575" width="3" customWidth="1"/>
    <col min="13821" max="13821" width="17.375" customWidth="1"/>
    <col min="13825" max="13825" width="3.625" customWidth="1"/>
    <col min="13826" max="13826" width="14.875" customWidth="1"/>
    <col min="13827" max="13827" width="7.25" customWidth="1"/>
    <col min="13828" max="13828" width="14.25" customWidth="1"/>
    <col min="13829" max="13829" width="11.25" customWidth="1"/>
    <col min="13830" max="13830" width="8" customWidth="1"/>
    <col min="13831" max="13831" width="3" customWidth="1"/>
    <col min="14077" max="14077" width="17.375" customWidth="1"/>
    <col min="14081" max="14081" width="3.625" customWidth="1"/>
    <col min="14082" max="14082" width="14.875" customWidth="1"/>
    <col min="14083" max="14083" width="7.25" customWidth="1"/>
    <col min="14084" max="14084" width="14.25" customWidth="1"/>
    <col min="14085" max="14085" width="11.25" customWidth="1"/>
    <col min="14086" max="14086" width="8" customWidth="1"/>
    <col min="14087" max="14087" width="3" customWidth="1"/>
    <col min="14333" max="14333" width="17.375" customWidth="1"/>
    <col min="14337" max="14337" width="3.625" customWidth="1"/>
    <col min="14338" max="14338" width="14.875" customWidth="1"/>
    <col min="14339" max="14339" width="7.25" customWidth="1"/>
    <col min="14340" max="14340" width="14.25" customWidth="1"/>
    <col min="14341" max="14341" width="11.25" customWidth="1"/>
    <col min="14342" max="14342" width="8" customWidth="1"/>
    <col min="14343" max="14343" width="3" customWidth="1"/>
    <col min="14589" max="14589" width="17.375" customWidth="1"/>
    <col min="14593" max="14593" width="3.625" customWidth="1"/>
    <col min="14594" max="14594" width="14.875" customWidth="1"/>
    <col min="14595" max="14595" width="7.25" customWidth="1"/>
    <col min="14596" max="14596" width="14.25" customWidth="1"/>
    <col min="14597" max="14597" width="11.25" customWidth="1"/>
    <col min="14598" max="14598" width="8" customWidth="1"/>
    <col min="14599" max="14599" width="3" customWidth="1"/>
    <col min="14845" max="14845" width="17.375" customWidth="1"/>
    <col min="14849" max="14849" width="3.625" customWidth="1"/>
    <col min="14850" max="14850" width="14.875" customWidth="1"/>
    <col min="14851" max="14851" width="7.25" customWidth="1"/>
    <col min="14852" max="14852" width="14.25" customWidth="1"/>
    <col min="14853" max="14853" width="11.25" customWidth="1"/>
    <col min="14854" max="14854" width="8" customWidth="1"/>
    <col min="14855" max="14855" width="3" customWidth="1"/>
    <col min="15101" max="15101" width="17.375" customWidth="1"/>
    <col min="15105" max="15105" width="3.625" customWidth="1"/>
    <col min="15106" max="15106" width="14.875" customWidth="1"/>
    <col min="15107" max="15107" width="7.25" customWidth="1"/>
    <col min="15108" max="15108" width="14.25" customWidth="1"/>
    <col min="15109" max="15109" width="11.25" customWidth="1"/>
    <col min="15110" max="15110" width="8" customWidth="1"/>
    <col min="15111" max="15111" width="3" customWidth="1"/>
    <col min="15357" max="15357" width="17.375" customWidth="1"/>
    <col min="15361" max="15361" width="3.625" customWidth="1"/>
    <col min="15362" max="15362" width="14.875" customWidth="1"/>
    <col min="15363" max="15363" width="7.25" customWidth="1"/>
    <col min="15364" max="15364" width="14.25" customWidth="1"/>
    <col min="15365" max="15365" width="11.25" customWidth="1"/>
    <col min="15366" max="15366" width="8" customWidth="1"/>
    <col min="15367" max="15367" width="3" customWidth="1"/>
    <col min="15613" max="15613" width="17.375" customWidth="1"/>
    <col min="15617" max="15617" width="3.625" customWidth="1"/>
    <col min="15618" max="15618" width="14.875" customWidth="1"/>
    <col min="15619" max="15619" width="7.25" customWidth="1"/>
    <col min="15620" max="15620" width="14.25" customWidth="1"/>
    <col min="15621" max="15621" width="11.25" customWidth="1"/>
    <col min="15622" max="15622" width="8" customWidth="1"/>
    <col min="15623" max="15623" width="3" customWidth="1"/>
    <col min="15869" max="15869" width="17.375" customWidth="1"/>
    <col min="15873" max="15873" width="3.625" customWidth="1"/>
    <col min="15874" max="15874" width="14.875" customWidth="1"/>
    <col min="15875" max="15875" width="7.25" customWidth="1"/>
    <col min="15876" max="15876" width="14.25" customWidth="1"/>
    <col min="15877" max="15877" width="11.25" customWidth="1"/>
    <col min="15878" max="15878" width="8" customWidth="1"/>
    <col min="15879" max="15879" width="3" customWidth="1"/>
    <col min="16125" max="16125" width="17.375" customWidth="1"/>
    <col min="16129" max="16129" width="3.625" customWidth="1"/>
    <col min="16130" max="16130" width="14.875" customWidth="1"/>
    <col min="16131" max="16131" width="7.25" customWidth="1"/>
    <col min="16132" max="16132" width="14.25" customWidth="1"/>
    <col min="16133" max="16133" width="11.25" customWidth="1"/>
    <col min="16134" max="16134" width="8" customWidth="1"/>
    <col min="16135" max="16135" width="3" customWidth="1"/>
  </cols>
  <sheetData>
    <row r="1" spans="1:15" s="2" customFormat="1" ht="20.100000000000001" customHeight="1">
      <c r="A1" s="116" t="s">
        <v>97</v>
      </c>
      <c r="B1" s="116" t="s">
        <v>98</v>
      </c>
      <c r="C1" s="116" t="s">
        <v>99</v>
      </c>
      <c r="D1" s="116" t="s">
        <v>100</v>
      </c>
      <c r="E1" s="116" t="s">
        <v>101</v>
      </c>
      <c r="F1" s="117" t="s">
        <v>102</v>
      </c>
      <c r="G1" s="117" t="s">
        <v>103</v>
      </c>
      <c r="H1" s="118" t="s">
        <v>0</v>
      </c>
      <c r="I1" s="116" t="s">
        <v>104</v>
      </c>
      <c r="J1" s="116" t="s">
        <v>547</v>
      </c>
    </row>
    <row r="2" spans="1:15" ht="20.100000000000001" customHeight="1">
      <c r="A2" s="41">
        <v>1</v>
      </c>
      <c r="B2" s="34" t="s">
        <v>305</v>
      </c>
      <c r="C2" s="41" t="s">
        <v>306</v>
      </c>
      <c r="D2" s="45" t="s">
        <v>1577</v>
      </c>
      <c r="E2" s="46" t="s">
        <v>694</v>
      </c>
      <c r="F2" s="49">
        <v>0</v>
      </c>
      <c r="G2" s="47" t="s">
        <v>105</v>
      </c>
      <c r="H2" s="52">
        <v>10</v>
      </c>
      <c r="I2" s="46" t="s">
        <v>552</v>
      </c>
      <c r="J2" s="50"/>
      <c r="K2">
        <f>_xlfn.IFS(I2="ສາງລາຍວັນສຳນັກງານໃຫຍ່",1,I2="ພະແນກບໍລິຫານສຳນັກງານໃຫຍ່",2,I2="ໄອເຕັກສູນວາງສະແດງສິນຄ້າ",3,I2="ໄອເຕັກມໍລ",4,I2="ໄອເຕັກສວນນ້ຳ",5,I2="ທົ່ງຂັນຄຳມໍລ",6,TRUE,1)</f>
        <v>1</v>
      </c>
      <c r="L2">
        <v>4</v>
      </c>
      <c r="M2">
        <f>_xlfn.IFS(G2="ກີບ",1,G2="ບາດ",3,G2="ໂດລາ",2,TRUE,1)</f>
        <v>1</v>
      </c>
      <c r="N2" t="str">
        <f>"INSERT INTO tb_material(info_id, mBarcode, materialName, materialRemark, materialRemark1, materialRemark2, uname1, unitQty1,uname2, unitQty2, uname3, unitQty3,status_id,user_add,date_add,user_edit,date_edit, min_stock, kf_id, ingredient, mOpenStock) " &amp; " Values ('"&amp; K2 &amp;"','"&amp; C2 &amp;"','"&amp; D2 &amp;"','','','','', '', '','','" &amp; E2 &amp;"',1,3,2,NOW(), 0, '0000-00-00 00:00:00', 0, '"&amp; L2&amp;"',0,0 ); "</f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('1','A0000001','ກາວດຳທາ ທໍ່ ແອ KIMSON n.51','','','','', '', '','','ປ໋ອງ',1,3,2,NOW(), 0, '0000-00-00 00:00:00', 0, '4',0,0 ); </v>
      </c>
      <c r="O2" t="str">
        <f>"INSERT INTO tb_transactiond ( tranID, info_id, date_tran, materialID, unitQty1, unitQty2, unitQty3, tranType, status_id, user_add, date_add, Dremark, staffName,  pur_price, pur_tax, sale_price, receive_dis, location_addr, openID," &amp; "   dbch, exp_date,bill_no, bill_date,whouse_no, whouse_date, po_no, po_date, cur_id, lot_no, `release`, sector, po_file) " &amp; "
VALUES ('778899776655431', '"&amp;K2&amp;"', '2024-04-10', (SELECT MAX(materialID) as materialID FROM tb_material WHERE info_id= '"&amp;K2&amp;"'), 0,0,'"&amp;H2&amp;"', 1, 1, 2, NOW(), 'ຮັບສິນຄ້າເຂົ້າໃໝ່', 'admin',' "&amp;F2&amp;"',0,0,0,'', '1','1','0000-00-00','-',NOW(),'-',NOW(),'-',NOW(),'"&amp;M2&amp;"','1','','','');"</f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0,0,'10', 1, 1, 2, NOW(), 'ຮັບສິນຄ້າເຂົ້າໃໝ່', 'admin',' 0',0,0,0,'', '1','1','0000-00-00','-',NOW(),'-',NOW(),'-',NOW(),'1','1','','','');</v>
      </c>
    </row>
    <row r="3" spans="1:15" ht="20.100000000000001" customHeight="1">
      <c r="A3" s="41">
        <v>2</v>
      </c>
      <c r="B3" s="34" t="s">
        <v>305</v>
      </c>
      <c r="C3" s="41" t="s">
        <v>307</v>
      </c>
      <c r="D3" s="45" t="s">
        <v>1576</v>
      </c>
      <c r="E3" s="46" t="s">
        <v>694</v>
      </c>
      <c r="F3" s="49">
        <v>0</v>
      </c>
      <c r="G3" s="47" t="s">
        <v>105</v>
      </c>
      <c r="H3" s="52">
        <v>36</v>
      </c>
      <c r="I3" s="46" t="s">
        <v>552</v>
      </c>
      <c r="J3" s="50"/>
      <c r="K3">
        <f t="shared" ref="K3:K66" si="0">_xlfn.IFS(I3="ສາງລາຍວັນສຳນັກງານໃຫຍ່",1,I3="ພະແນກບໍລິຫານສຳນັກງານໃຫຍ່",2,I3="ໄອເຕັກສູນວາງສະແດງສິນຄ້າ",3,I3="ໄອເຕັກມໍລ",4,I3="ໄອເຕັກສວນນ້ຳ",5,I3="ທົ່ງຂັນຄຳມໍລ",6,TRUE,1)</f>
        <v>1</v>
      </c>
      <c r="L3">
        <v>4</v>
      </c>
      <c r="M3">
        <f t="shared" ref="M3:M66" si="1">_xlfn.IFS(G3="ກີບ",1,G3="ບາດ",3,G3="ໂດລາ",2,TRUE,1)</f>
        <v>1</v>
      </c>
      <c r="N3" t="str">
        <f t="shared" ref="N3:N66" si="2">"INSERT INTO tb_material(info_id, mBarcode, materialName, materialRemark, materialRemark1, materialRemark2, uname1, unitQty1,uname2, unitQty2, uname3, unitQty3,status_id,user_add,date_add,user_edit,date_edit, min_stock, kf_id, ingredient, mOpenStock) " &amp; " Values ('"&amp; K3 &amp;"','"&amp; C3 &amp;"','"&amp; D3 &amp;"','','','','', '', '','','" &amp; E3 &amp;"',1,3,2,NOW(), 0, '0000-00-00 00:00:00', 0, '"&amp; L3&amp;"',0,0 ); "</f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('1','A0000002','ກາວດຳທາ ທໍ່ ແອ AEROSEAL','','','','', '', '','','ປ໋ອງ',1,3,2,NOW(), 0, '0000-00-00 00:00:00', 0, '4',0,0 ); </v>
      </c>
      <c r="O3" t="str">
        <f t="shared" ref="O3:O66" si="3">"INSERT INTO tb_transactiond ( tranID, info_id, date_tran, materialID, unitQty1, unitQty2, unitQty3, tranType, status_id, user_add, date_add, Dremark, staffName,  pur_price, pur_tax, sale_price, receive_dis, location_addr, openID," &amp; "   dbch, exp_date,bill_no, bill_date,whouse_no, whouse_date, po_no, po_date, cur_id, lot_no, `release`, sector, po_file) " &amp; "
VALUES ('778899776655431', '"&amp;K3&amp;"', '2024-04-10', (SELECT MAX(materialID) as materialID FROM tb_material WHERE info_id= '"&amp;K3&amp;"'), 0,0,'"&amp;H3&amp;"', 1, 1, 2, NOW(), 'ຮັບສິນຄ້າເຂົ້າໃໝ່', 'admin',' "&amp;F3&amp;"',0,0,0,'', '1','1','0000-00-00','-',NOW(),'-',NOW(),'-',NOW(),'"&amp;M3&amp;"','1','','','');"</f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0,0,'36', 1, 1, 2, NOW(), 'ຮັບສິນຄ້າເຂົ້າໃໝ່', 'admin',' 0',0,0,0,'', '1','1','0000-00-00','-',NOW(),'-',NOW(),'-',NOW(),'1','1','','','');</v>
      </c>
    </row>
    <row r="4" spans="1:15" ht="20.100000000000001" customHeight="1">
      <c r="A4" s="41">
        <v>3</v>
      </c>
      <c r="B4" s="34" t="s">
        <v>305</v>
      </c>
      <c r="C4" s="41" t="s">
        <v>308</v>
      </c>
      <c r="D4" s="13" t="s">
        <v>1587</v>
      </c>
      <c r="E4" s="46" t="s">
        <v>4</v>
      </c>
      <c r="F4" s="49">
        <v>0</v>
      </c>
      <c r="G4" s="47" t="s">
        <v>105</v>
      </c>
      <c r="H4" s="52">
        <v>15</v>
      </c>
      <c r="I4" s="46" t="s">
        <v>552</v>
      </c>
      <c r="J4" s="50"/>
      <c r="K4">
        <f t="shared" si="0"/>
        <v>1</v>
      </c>
      <c r="L4">
        <v>4</v>
      </c>
      <c r="M4">
        <f t="shared" si="1"/>
        <v>1</v>
      </c>
      <c r="N4" t="str">
        <f t="shared" si="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('1','A0000003','ຂໍ້ຕໍ່ຊື່ ທອງແດງ  1/8"','','','','', '', '','','ອັນ',1,3,2,NOW(), 0, '0000-00-00 00:00:00', 0, '4',0,0 ); </v>
      </c>
      <c r="O4" t="str">
        <f t="shared" si="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0,0,'15', 1, 1, 2, NOW(), 'ຮັບສິນຄ້າເຂົ້າໃໝ່', 'admin',' 0',0,0,0,'', '1','1','0000-00-00','-',NOW(),'-',NOW(),'-',NOW(),'1','1','','','');</v>
      </c>
    </row>
    <row r="5" spans="1:15" ht="20.100000000000001" customHeight="1">
      <c r="A5" s="41">
        <v>4</v>
      </c>
      <c r="B5" s="34" t="s">
        <v>305</v>
      </c>
      <c r="C5" s="41" t="s">
        <v>4315</v>
      </c>
      <c r="D5" s="13" t="s">
        <v>1588</v>
      </c>
      <c r="E5" s="46" t="s">
        <v>4</v>
      </c>
      <c r="F5" s="49">
        <v>0</v>
      </c>
      <c r="G5" s="47" t="s">
        <v>105</v>
      </c>
      <c r="H5" s="52">
        <v>40</v>
      </c>
      <c r="I5" s="46" t="s">
        <v>552</v>
      </c>
      <c r="J5" s="50"/>
      <c r="K5">
        <f t="shared" si="0"/>
        <v>1</v>
      </c>
      <c r="L5">
        <v>4</v>
      </c>
      <c r="M5">
        <f t="shared" si="1"/>
        <v>1</v>
      </c>
      <c r="N5" t="str">
        <f t="shared" si="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('1','A0000004','ຂໍ້ຕໍ່ຊື່ ທອງແດງ  1/4"','','','','', '', '','','ອັນ',1,3,2,NOW(), 0, '0000-00-00 00:00:00', 0, '4',0,0 ); </v>
      </c>
      <c r="O5" t="str">
        <f t="shared" si="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0,0,'40', 1, 1, 2, NOW(), 'ຮັບສິນຄ້າເຂົ້າໃໝ່', 'admin',' 0',0,0,0,'', '1','1','0000-00-00','-',NOW(),'-',NOW(),'-',NOW(),'1','1','','','');</v>
      </c>
    </row>
    <row r="6" spans="1:15" ht="20.100000000000001" customHeight="1">
      <c r="A6" s="41">
        <v>5</v>
      </c>
      <c r="B6" s="34" t="s">
        <v>305</v>
      </c>
      <c r="C6" s="41" t="s">
        <v>309</v>
      </c>
      <c r="D6" s="13" t="s">
        <v>1589</v>
      </c>
      <c r="E6" s="46" t="s">
        <v>4</v>
      </c>
      <c r="F6" s="49">
        <v>0</v>
      </c>
      <c r="G6" s="47" t="s">
        <v>105</v>
      </c>
      <c r="H6" s="52">
        <v>38</v>
      </c>
      <c r="I6" s="46" t="s">
        <v>552</v>
      </c>
      <c r="J6" s="50"/>
      <c r="K6">
        <f t="shared" si="0"/>
        <v>1</v>
      </c>
      <c r="L6">
        <v>4</v>
      </c>
      <c r="M6">
        <f t="shared" si="1"/>
        <v>1</v>
      </c>
      <c r="N6" t="str">
        <f t="shared" si="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('1','A0000005','ຂໍ້ຕໍ່ຊື່ ທອງແດງ  3/8"','','','','', '', '','','ອັນ',1,3,2,NOW(), 0, '0000-00-00 00:00:00', 0, '4',0,0 ); </v>
      </c>
      <c r="O6" t="str">
        <f t="shared" si="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0,0,'38', 1, 1, 2, NOW(), 'ຮັບສິນຄ້າເຂົ້າໃໝ່', 'admin',' 0',0,0,0,'', '1','1','0000-00-00','-',NOW(),'-',NOW(),'-',NOW(),'1','1','','','');</v>
      </c>
    </row>
    <row r="7" spans="1:15" ht="20.100000000000001" customHeight="1">
      <c r="A7" s="41">
        <v>6</v>
      </c>
      <c r="B7" s="34" t="s">
        <v>305</v>
      </c>
      <c r="C7" s="41" t="s">
        <v>310</v>
      </c>
      <c r="D7" s="13" t="s">
        <v>74</v>
      </c>
      <c r="E7" s="4" t="s">
        <v>4</v>
      </c>
      <c r="F7" s="49">
        <v>0</v>
      </c>
      <c r="G7" s="47" t="s">
        <v>105</v>
      </c>
      <c r="H7" s="7">
        <v>79</v>
      </c>
      <c r="I7" s="163" t="s">
        <v>652</v>
      </c>
      <c r="J7" s="50"/>
      <c r="K7">
        <f t="shared" si="0"/>
        <v>1</v>
      </c>
      <c r="L7">
        <v>4</v>
      </c>
      <c r="M7">
        <f t="shared" si="1"/>
        <v>1</v>
      </c>
      <c r="N7" t="str">
        <f t="shared" si="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('1','A0000006','ຂໍ້ຕໍ່ຊື່ ທອງແດງ  1/2"','','','','', '', '','','ອັນ',1,3,2,NOW(), 0, '0000-00-00 00:00:00', 0, '4',0,0 ); </v>
      </c>
      <c r="O7" t="str">
        <f t="shared" si="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0,0,'79', 1, 1, 2, NOW(), 'ຮັບສິນຄ້າເຂົ້າໃໝ່', 'admin',' 0',0,0,0,'', '1','1','0000-00-00','-',NOW(),'-',NOW(),'-',NOW(),'1','1','','','');</v>
      </c>
    </row>
    <row r="8" spans="1:15" ht="20.100000000000001" customHeight="1">
      <c r="A8" s="41">
        <v>7</v>
      </c>
      <c r="B8" s="34" t="s">
        <v>305</v>
      </c>
      <c r="C8" s="41" t="s">
        <v>311</v>
      </c>
      <c r="D8" s="13" t="s">
        <v>1590</v>
      </c>
      <c r="E8" s="46" t="s">
        <v>4</v>
      </c>
      <c r="F8" s="49">
        <v>0</v>
      </c>
      <c r="G8" s="47" t="s">
        <v>105</v>
      </c>
      <c r="H8" s="52">
        <v>30</v>
      </c>
      <c r="I8" s="46" t="s">
        <v>552</v>
      </c>
      <c r="J8" s="50"/>
      <c r="K8">
        <f t="shared" si="0"/>
        <v>1</v>
      </c>
      <c r="L8">
        <v>4</v>
      </c>
      <c r="M8">
        <f t="shared" si="1"/>
        <v>1</v>
      </c>
      <c r="N8" t="str">
        <f t="shared" si="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('1','A0000007','ຂໍ້ຕໍ່ຊື່ ທອງແດງ  5/8"','','','','', '', '','','ອັນ',1,3,2,NOW(), 0, '0000-00-00 00:00:00', 0, '4',0,0 ); </v>
      </c>
      <c r="O8" t="str">
        <f t="shared" si="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0,0,'30', 1, 1, 2, NOW(), 'ຮັບສິນຄ້າເຂົ້າໃໝ່', 'admin',' 0',0,0,0,'', '1','1','0000-00-00','-',NOW(),'-',NOW(),'-',NOW(),'1','1','','','');</v>
      </c>
    </row>
    <row r="9" spans="1:15" ht="20.100000000000001" customHeight="1">
      <c r="A9" s="41">
        <v>8</v>
      </c>
      <c r="B9" s="34" t="s">
        <v>305</v>
      </c>
      <c r="C9" s="41" t="s">
        <v>312</v>
      </c>
      <c r="D9" s="13" t="s">
        <v>75</v>
      </c>
      <c r="E9" s="4" t="s">
        <v>4</v>
      </c>
      <c r="F9" s="49">
        <v>0</v>
      </c>
      <c r="G9" s="47" t="s">
        <v>105</v>
      </c>
      <c r="H9" s="7">
        <v>66</v>
      </c>
      <c r="I9" s="163" t="s">
        <v>652</v>
      </c>
      <c r="J9" s="50"/>
      <c r="K9">
        <f t="shared" si="0"/>
        <v>1</v>
      </c>
      <c r="L9">
        <v>4</v>
      </c>
      <c r="M9">
        <f t="shared" si="1"/>
        <v>1</v>
      </c>
      <c r="N9" t="str">
        <f t="shared" si="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('1','A0000008','ຂໍ້ຕໍ່ຊື່ ທອງແດງ  3/4"','','','','', '', '','','ອັນ',1,3,2,NOW(), 0, '0000-00-00 00:00:00', 0, '4',0,0 ); </v>
      </c>
      <c r="O9" t="str">
        <f t="shared" si="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0,0,'66', 1, 1, 2, NOW(), 'ຮັບສິນຄ້າເຂົ້າໃໝ່', 'admin',' 0',0,0,0,'', '1','1','0000-00-00','-',NOW(),'-',NOW(),'-',NOW(),'1','1','','','');</v>
      </c>
    </row>
    <row r="10" spans="1:15" ht="20.100000000000001" customHeight="1">
      <c r="A10" s="41">
        <v>9</v>
      </c>
      <c r="B10" s="34" t="s">
        <v>305</v>
      </c>
      <c r="C10" s="41" t="s">
        <v>313</v>
      </c>
      <c r="D10" s="13" t="s">
        <v>76</v>
      </c>
      <c r="E10" s="4" t="s">
        <v>4</v>
      </c>
      <c r="F10" s="49">
        <v>0</v>
      </c>
      <c r="G10" s="47" t="s">
        <v>105</v>
      </c>
      <c r="H10" s="7">
        <v>74</v>
      </c>
      <c r="I10" s="163" t="s">
        <v>652</v>
      </c>
      <c r="J10" s="50"/>
      <c r="K10">
        <f t="shared" si="0"/>
        <v>1</v>
      </c>
      <c r="L10">
        <v>4</v>
      </c>
      <c r="M10">
        <f t="shared" si="1"/>
        <v>1</v>
      </c>
      <c r="N10" t="str">
        <f t="shared" si="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('1','A0000009','ຂໍ້ຕໍ່ຊື່ ທອງແດງ  1"','','','','', '', '','','ອັນ',1,3,2,NOW(), 0, '0000-00-00 00:00:00', 0, '4',0,0 ); </v>
      </c>
      <c r="O10" t="str">
        <f t="shared" si="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0,0,'74', 1, 1, 2, NOW(), 'ຮັບສິນຄ້າເຂົ້າໃໝ່', 'admin',' 0',0,0,0,'', '1','1','0000-00-00','-',NOW(),'-',NOW(),'-',NOW(),'1','1','','','');</v>
      </c>
    </row>
    <row r="11" spans="1:15" ht="20.100000000000001" customHeight="1">
      <c r="A11" s="41">
        <v>10</v>
      </c>
      <c r="B11" s="34" t="s">
        <v>305</v>
      </c>
      <c r="C11" s="41" t="s">
        <v>314</v>
      </c>
      <c r="D11" s="13" t="s">
        <v>1591</v>
      </c>
      <c r="E11" s="46" t="s">
        <v>4</v>
      </c>
      <c r="F11" s="49">
        <v>0</v>
      </c>
      <c r="G11" s="47" t="s">
        <v>105</v>
      </c>
      <c r="H11" s="52">
        <v>25</v>
      </c>
      <c r="I11" s="46" t="s">
        <v>552</v>
      </c>
      <c r="J11" s="50"/>
      <c r="K11">
        <f t="shared" si="0"/>
        <v>1</v>
      </c>
      <c r="L11">
        <v>4</v>
      </c>
      <c r="M11">
        <f t="shared" si="1"/>
        <v>1</v>
      </c>
      <c r="N11" t="str">
        <f t="shared" si="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('1','A0000010','ຂໍ້ຕໍ່ຊື່ ທອງແດງ  1 1/4"','','','','', '', '','','ອັນ',1,3,2,NOW(), 0, '0000-00-00 00:00:00', 0, '4',0,0 ); </v>
      </c>
      <c r="O11" t="str">
        <f t="shared" si="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0,0,'25', 1, 1, 2, NOW(), 'ຮັບສິນຄ້າເຂົ້າໃໝ່', 'admin',' 0',0,0,0,'', '1','1','0000-00-00','-',NOW(),'-',NOW(),'-',NOW(),'1','1','','','');</v>
      </c>
    </row>
    <row r="12" spans="1:15" ht="20.100000000000001" customHeight="1">
      <c r="A12" s="41">
        <v>11</v>
      </c>
      <c r="B12" s="34" t="s">
        <v>305</v>
      </c>
      <c r="C12" s="41" t="s">
        <v>315</v>
      </c>
      <c r="D12" s="13" t="s">
        <v>1592</v>
      </c>
      <c r="E12" s="46" t="s">
        <v>4</v>
      </c>
      <c r="F12" s="49">
        <v>0</v>
      </c>
      <c r="G12" s="47" t="s">
        <v>105</v>
      </c>
      <c r="H12" s="52">
        <v>23</v>
      </c>
      <c r="I12" s="46" t="s">
        <v>552</v>
      </c>
      <c r="J12" s="50"/>
      <c r="K12">
        <f t="shared" si="0"/>
        <v>1</v>
      </c>
      <c r="L12">
        <v>4</v>
      </c>
      <c r="M12">
        <f t="shared" si="1"/>
        <v>1</v>
      </c>
      <c r="N12" t="str">
        <f t="shared" si="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('1','A0000011','ຂໍ້ຕໍ່ຊື່ ທອງແດງ  1 1/2"','','','','', '', '','','ອັນ',1,3,2,NOW(), 0, '0000-00-00 00:00:00', 0, '4',0,0 ); </v>
      </c>
      <c r="O12" t="str">
        <f t="shared" si="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0,0,'23', 1, 1, 2, NOW(), 'ຮັບສິນຄ້າເຂົ້າໃໝ່', 'admin',' 0',0,0,0,'', '1','1','0000-00-00','-',NOW(),'-',NOW(),'-',NOW(),'1','1','','','');</v>
      </c>
    </row>
    <row r="13" spans="1:15" ht="20.100000000000001" customHeight="1">
      <c r="A13" s="41">
        <v>12</v>
      </c>
      <c r="B13" s="34" t="s">
        <v>305</v>
      </c>
      <c r="C13" s="41" t="s">
        <v>316</v>
      </c>
      <c r="D13" s="45" t="s">
        <v>1593</v>
      </c>
      <c r="E13" s="46" t="s">
        <v>4</v>
      </c>
      <c r="F13" s="49">
        <v>0</v>
      </c>
      <c r="G13" s="47" t="s">
        <v>105</v>
      </c>
      <c r="H13" s="52">
        <v>4</v>
      </c>
      <c r="I13" s="46" t="s">
        <v>552</v>
      </c>
      <c r="J13" s="50"/>
      <c r="K13">
        <f t="shared" si="0"/>
        <v>1</v>
      </c>
      <c r="L13">
        <v>4</v>
      </c>
      <c r="M13">
        <f t="shared" si="1"/>
        <v>1</v>
      </c>
      <c r="N13" t="str">
        <f t="shared" si="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('1','A0000012','ຂໍ້ຕໍ່ລົດ ທອງແດງ   3/4" X 1/2"','','','','', '', '','','ອັນ',1,3,2,NOW(), 0, '0000-00-00 00:00:00', 0, '4',0,0 ); </v>
      </c>
      <c r="O13" t="str">
        <f t="shared" si="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0,0,'4', 1, 1, 2, NOW(), 'ຮັບສິນຄ້າເຂົ້າໃໝ່', 'admin',' 0',0,0,0,'', '1','1','0000-00-00','-',NOW(),'-',NOW(),'-',NOW(),'1','1','','','');</v>
      </c>
    </row>
    <row r="14" spans="1:15" ht="20.100000000000001" customHeight="1">
      <c r="A14" s="41">
        <v>13</v>
      </c>
      <c r="B14" s="34" t="s">
        <v>305</v>
      </c>
      <c r="C14" s="41" t="s">
        <v>317</v>
      </c>
      <c r="D14" s="45" t="s">
        <v>1594</v>
      </c>
      <c r="E14" s="46" t="s">
        <v>4</v>
      </c>
      <c r="F14" s="49">
        <v>0</v>
      </c>
      <c r="G14" s="47" t="s">
        <v>105</v>
      </c>
      <c r="H14" s="52">
        <v>4</v>
      </c>
      <c r="I14" s="46" t="s">
        <v>552</v>
      </c>
      <c r="J14" s="50"/>
      <c r="K14">
        <f t="shared" si="0"/>
        <v>1</v>
      </c>
      <c r="L14">
        <v>4</v>
      </c>
      <c r="M14">
        <f t="shared" si="1"/>
        <v>1</v>
      </c>
      <c r="N14" t="str">
        <f t="shared" si="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('1','A0000013','ຂໍ້ຕໍ່ລົດ ທອງແດງ   1/2" X 1/4"','','','','', '', '','','ອັນ',1,3,2,NOW(), 0, '0000-00-00 00:00:00', 0, '4',0,0 ); </v>
      </c>
      <c r="O14" t="str">
        <f t="shared" si="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0,0,'4', 1, 1, 2, NOW(), 'ຮັບສິນຄ້າເຂົ້າໃໝ່', 'admin',' 0',0,0,0,'', '1','1','0000-00-00','-',NOW(),'-',NOW(),'-',NOW(),'1','1','','','');</v>
      </c>
    </row>
    <row r="15" spans="1:15" ht="20.100000000000001" customHeight="1">
      <c r="A15" s="41">
        <v>14</v>
      </c>
      <c r="B15" s="34" t="s">
        <v>305</v>
      </c>
      <c r="C15" s="41" t="s">
        <v>4316</v>
      </c>
      <c r="D15" s="13" t="s">
        <v>64</v>
      </c>
      <c r="E15" s="4" t="s">
        <v>4</v>
      </c>
      <c r="F15" s="49">
        <v>0</v>
      </c>
      <c r="G15" s="47" t="s">
        <v>105</v>
      </c>
      <c r="H15" s="8">
        <v>640</v>
      </c>
      <c r="I15" s="163" t="s">
        <v>652</v>
      </c>
      <c r="J15" s="50"/>
      <c r="K15">
        <f t="shared" si="0"/>
        <v>1</v>
      </c>
      <c r="L15">
        <v>4</v>
      </c>
      <c r="M15">
        <f t="shared" si="1"/>
        <v>1</v>
      </c>
      <c r="N15" t="str">
        <f t="shared" si="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('1','A0000014','ຂໍ້ງໍ 45'' ທອງແດງ  1/4"','','','','', '', '','','ອັນ',1,3,2,NOW(), 0, '0000-00-00 00:00:00', 0, '4',0,0 ); </v>
      </c>
      <c r="O15" t="str">
        <f t="shared" si="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0,0,'640', 1, 1, 2, NOW(), 'ຮັບສິນຄ້າເຂົ້າໃໝ່', 'admin',' 0',0,0,0,'', '1','1','0000-00-00','-',NOW(),'-',NOW(),'-',NOW(),'1','1','','','');</v>
      </c>
    </row>
    <row r="16" spans="1:15" ht="20.100000000000001" customHeight="1">
      <c r="A16" s="41">
        <v>15</v>
      </c>
      <c r="B16" s="34" t="s">
        <v>305</v>
      </c>
      <c r="C16" s="41" t="s">
        <v>318</v>
      </c>
      <c r="D16" s="13" t="s">
        <v>65</v>
      </c>
      <c r="E16" s="4" t="s">
        <v>4</v>
      </c>
      <c r="F16" s="49">
        <v>0</v>
      </c>
      <c r="G16" s="47" t="s">
        <v>105</v>
      </c>
      <c r="H16" s="8">
        <v>450</v>
      </c>
      <c r="I16" s="39" t="s">
        <v>483</v>
      </c>
      <c r="J16" s="50"/>
      <c r="K16">
        <f t="shared" si="0"/>
        <v>1</v>
      </c>
      <c r="L16">
        <v>4</v>
      </c>
      <c r="M16">
        <f t="shared" si="1"/>
        <v>1</v>
      </c>
      <c r="N16" t="str">
        <f t="shared" si="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('1','A0000015','ຂໍ້ງໍ 45'' ທອງແດງ  3/8"','','','','', '', '','','ອັນ',1,3,2,NOW(), 0, '0000-00-00 00:00:00', 0, '4',0,0 ); </v>
      </c>
      <c r="O16" t="str">
        <f t="shared" si="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0,0,'450', 1, 1, 2, NOW(), 'ຮັບສິນຄ້າເຂົ້າໃໝ່', 'admin',' 0',0,0,0,'', '1','1','0000-00-00','-',NOW(),'-',NOW(),'-',NOW(),'1','1','','','');</v>
      </c>
    </row>
    <row r="17" spans="1:15" ht="20.100000000000001" customHeight="1">
      <c r="A17" s="41">
        <v>16</v>
      </c>
      <c r="B17" s="34" t="s">
        <v>305</v>
      </c>
      <c r="C17" s="41" t="s">
        <v>319</v>
      </c>
      <c r="D17" s="13" t="s">
        <v>66</v>
      </c>
      <c r="E17" s="4" t="s">
        <v>4</v>
      </c>
      <c r="F17" s="49">
        <v>0</v>
      </c>
      <c r="G17" s="47" t="s">
        <v>105</v>
      </c>
      <c r="H17" s="8">
        <v>1124</v>
      </c>
      <c r="I17" s="163" t="s">
        <v>652</v>
      </c>
      <c r="J17" s="50"/>
      <c r="K17">
        <f t="shared" si="0"/>
        <v>1</v>
      </c>
      <c r="L17">
        <v>4</v>
      </c>
      <c r="M17">
        <f t="shared" si="1"/>
        <v>1</v>
      </c>
      <c r="N17" t="str">
        <f t="shared" si="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('1','A0000016','ຂໍ້ງໍ 45'' ທອງແດງ  1/2"','','','','', '', '','','ອັນ',1,3,2,NOW(), 0, '0000-00-00 00:00:00', 0, '4',0,0 ); </v>
      </c>
      <c r="O17" t="str">
        <f t="shared" si="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0,0,'1124', 1, 1, 2, NOW(), 'ຮັບສິນຄ້າເຂົ້າໃໝ່', 'admin',' 0',0,0,0,'', '1','1','0000-00-00','-',NOW(),'-',NOW(),'-',NOW(),'1','1','','','');</v>
      </c>
    </row>
    <row r="18" spans="1:15" ht="20.100000000000001" customHeight="1">
      <c r="A18" s="41">
        <v>17</v>
      </c>
      <c r="B18" s="34" t="s">
        <v>305</v>
      </c>
      <c r="C18" s="41" t="s">
        <v>4317</v>
      </c>
      <c r="D18" s="13" t="s">
        <v>71</v>
      </c>
      <c r="E18" s="4" t="s">
        <v>4</v>
      </c>
      <c r="F18" s="49">
        <v>0</v>
      </c>
      <c r="G18" s="47" t="s">
        <v>105</v>
      </c>
      <c r="H18" s="7">
        <v>170</v>
      </c>
      <c r="I18" s="39" t="s">
        <v>483</v>
      </c>
      <c r="J18" s="50"/>
      <c r="K18">
        <f t="shared" si="0"/>
        <v>1</v>
      </c>
      <c r="L18">
        <v>4</v>
      </c>
      <c r="M18">
        <f t="shared" si="1"/>
        <v>1</v>
      </c>
      <c r="N18" t="str">
        <f t="shared" si="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('1','A0000017','ຂໍ້ງໍ 45'' ທອງແດງ  5/8"','','','','', '', '','','ອັນ',1,3,2,NOW(), 0, '0000-00-00 00:00:00', 0, '4',0,0 ); </v>
      </c>
      <c r="O18" t="str">
        <f t="shared" si="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0,0,'170', 1, 1, 2, NOW(), 'ຮັບສິນຄ້າເຂົ້າໃໝ່', 'admin',' 0',0,0,0,'', '1','1','0000-00-00','-',NOW(),'-',NOW(),'-',NOW(),'1','1','','','');</v>
      </c>
    </row>
    <row r="19" spans="1:15" ht="20.100000000000001" customHeight="1">
      <c r="A19" s="41">
        <v>18</v>
      </c>
      <c r="B19" s="34" t="s">
        <v>305</v>
      </c>
      <c r="C19" s="41" t="s">
        <v>320</v>
      </c>
      <c r="D19" s="13" t="s">
        <v>67</v>
      </c>
      <c r="E19" s="4" t="s">
        <v>4</v>
      </c>
      <c r="F19" s="49">
        <v>0</v>
      </c>
      <c r="G19" s="47" t="s">
        <v>105</v>
      </c>
      <c r="H19" s="7">
        <v>490</v>
      </c>
      <c r="I19" s="39" t="s">
        <v>483</v>
      </c>
      <c r="J19" s="50"/>
      <c r="K19">
        <f t="shared" si="0"/>
        <v>1</v>
      </c>
      <c r="L19">
        <v>4</v>
      </c>
      <c r="M19">
        <f t="shared" si="1"/>
        <v>1</v>
      </c>
      <c r="N19" t="str">
        <f t="shared" si="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('1','A0000018','ຂໍ້ງໍ 45'' ທອງແດງ  3/4"','','','','', '', '','','ອັນ',1,3,2,NOW(), 0, '0000-00-00 00:00:00', 0, '4',0,0 ); </v>
      </c>
      <c r="O19" t="str">
        <f t="shared" si="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0,0,'490', 1, 1, 2, NOW(), 'ຮັບສິນຄ້າເຂົ້າໃໝ່', 'admin',' 0',0,0,0,'', '1','1','0000-00-00','-',NOW(),'-',NOW(),'-',NOW(),'1','1','','','');</v>
      </c>
    </row>
    <row r="20" spans="1:15" ht="20.100000000000001" customHeight="1">
      <c r="A20" s="41">
        <v>19</v>
      </c>
      <c r="B20" s="34" t="s">
        <v>305</v>
      </c>
      <c r="C20" s="41" t="s">
        <v>321</v>
      </c>
      <c r="D20" s="13" t="s">
        <v>68</v>
      </c>
      <c r="E20" s="4" t="s">
        <v>4</v>
      </c>
      <c r="F20" s="49">
        <v>0</v>
      </c>
      <c r="G20" s="47" t="s">
        <v>105</v>
      </c>
      <c r="H20" s="7">
        <v>780</v>
      </c>
      <c r="I20" s="163" t="s">
        <v>652</v>
      </c>
      <c r="J20" s="50"/>
      <c r="K20">
        <f t="shared" si="0"/>
        <v>1</v>
      </c>
      <c r="L20">
        <v>4</v>
      </c>
      <c r="M20">
        <f t="shared" si="1"/>
        <v>1</v>
      </c>
      <c r="N20" t="str">
        <f t="shared" si="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('1','A0000019','ຂໍ້ງໍ 45'' ທອງແດງ  1"','','','','', '', '','','ອັນ',1,3,2,NOW(), 0, '0000-00-00 00:00:00', 0, '4',0,0 ); </v>
      </c>
      <c r="O20" t="str">
        <f t="shared" si="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0,0,'780', 1, 1, 2, NOW(), 'ຮັບສິນຄ້າເຂົ້າໃໝ່', 'admin',' 0',0,0,0,'', '1','1','0000-00-00','-',NOW(),'-',NOW(),'-',NOW(),'1','1','','','');</v>
      </c>
    </row>
    <row r="21" spans="1:15" ht="20.100000000000001" customHeight="1">
      <c r="A21" s="41">
        <v>20</v>
      </c>
      <c r="B21" s="34" t="s">
        <v>305</v>
      </c>
      <c r="C21" s="41" t="s">
        <v>322</v>
      </c>
      <c r="D21" s="45" t="s">
        <v>1579</v>
      </c>
      <c r="E21" s="46" t="s">
        <v>4</v>
      </c>
      <c r="F21" s="49">
        <v>0</v>
      </c>
      <c r="G21" s="47" t="s">
        <v>105</v>
      </c>
      <c r="H21" s="52">
        <v>26</v>
      </c>
      <c r="I21" s="46" t="s">
        <v>552</v>
      </c>
      <c r="J21" s="50"/>
      <c r="K21">
        <f t="shared" si="0"/>
        <v>1</v>
      </c>
      <c r="L21">
        <v>4</v>
      </c>
      <c r="M21">
        <f t="shared" si="1"/>
        <v>1</v>
      </c>
      <c r="N21" t="str">
        <f t="shared" si="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('1','A0000020','ຂໍ້ງໍ 45'' ທອງແດງ  1 1/4"','','','','', '', '','','ອັນ',1,3,2,NOW(), 0, '0000-00-00 00:00:00', 0, '4',0,0 ); </v>
      </c>
      <c r="O21" t="str">
        <f t="shared" si="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0,0,'26', 1, 1, 2, NOW(), 'ຮັບສິນຄ້າເຂົ້າໃໝ່', 'admin',' 0',0,0,0,'', '1','1','0000-00-00','-',NOW(),'-',NOW(),'-',NOW(),'1','1','','','');</v>
      </c>
    </row>
    <row r="22" spans="1:15" ht="20.100000000000001" customHeight="1">
      <c r="A22" s="41">
        <v>21</v>
      </c>
      <c r="B22" s="34" t="s">
        <v>305</v>
      </c>
      <c r="C22" s="41" t="s">
        <v>323</v>
      </c>
      <c r="D22" s="13" t="s">
        <v>69</v>
      </c>
      <c r="E22" s="4" t="s">
        <v>4</v>
      </c>
      <c r="F22" s="49">
        <v>0</v>
      </c>
      <c r="G22" s="47" t="s">
        <v>105</v>
      </c>
      <c r="H22" s="7">
        <v>150</v>
      </c>
      <c r="I22" s="39" t="s">
        <v>483</v>
      </c>
      <c r="J22" s="50"/>
      <c r="K22">
        <f t="shared" si="0"/>
        <v>1</v>
      </c>
      <c r="L22">
        <v>4</v>
      </c>
      <c r="M22">
        <f t="shared" si="1"/>
        <v>1</v>
      </c>
      <c r="N22" t="str">
        <f t="shared" si="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('1','A0000021','ຂໍ້ງໍ 45'' ທອງແດງ  1 3/8"','','','','', '', '','','ອັນ',1,3,2,NOW(), 0, '0000-00-00 00:00:00', 0, '4',0,0 ); </v>
      </c>
      <c r="O22" t="str">
        <f t="shared" si="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0,0,'150', 1, 1, 2, NOW(), 'ຮັບສິນຄ້າເຂົ້າໃໝ່', 'admin',' 0',0,0,0,'', '1','1','0000-00-00','-',NOW(),'-',NOW(),'-',NOW(),'1','1','','','');</v>
      </c>
    </row>
    <row r="23" spans="1:15" ht="20.100000000000001" customHeight="1">
      <c r="A23" s="41">
        <v>22</v>
      </c>
      <c r="B23" s="34" t="s">
        <v>305</v>
      </c>
      <c r="C23" s="41" t="s">
        <v>324</v>
      </c>
      <c r="D23" s="45" t="s">
        <v>1578</v>
      </c>
      <c r="E23" s="46" t="s">
        <v>4</v>
      </c>
      <c r="F23" s="49">
        <v>0</v>
      </c>
      <c r="G23" s="47" t="s">
        <v>105</v>
      </c>
      <c r="H23" s="52">
        <v>25</v>
      </c>
      <c r="I23" s="46" t="s">
        <v>552</v>
      </c>
      <c r="J23" s="50"/>
      <c r="K23">
        <f t="shared" si="0"/>
        <v>1</v>
      </c>
      <c r="L23">
        <v>4</v>
      </c>
      <c r="M23">
        <f t="shared" si="1"/>
        <v>1</v>
      </c>
      <c r="N23" t="str">
        <f t="shared" si="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('1','A0000022','ຂໍ້ງໍ 45'' ທອງແດງ  1 1/2"','','','','', '', '','','ອັນ',1,3,2,NOW(), 0, '0000-00-00 00:00:00', 0, '4',0,0 ); </v>
      </c>
      <c r="O23" t="str">
        <f t="shared" si="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0,0,'25', 1, 1, 2, NOW(), 'ຮັບສິນຄ້າເຂົ້າໃໝ່', 'admin',' 0',0,0,0,'', '1','1','0000-00-00','-',NOW(),'-',NOW(),'-',NOW(),'1','1','','','');</v>
      </c>
    </row>
    <row r="24" spans="1:15" ht="20.100000000000001" customHeight="1">
      <c r="A24" s="41">
        <v>23</v>
      </c>
      <c r="B24" s="34" t="s">
        <v>305</v>
      </c>
      <c r="C24" s="41" t="s">
        <v>325</v>
      </c>
      <c r="D24" s="13" t="s">
        <v>70</v>
      </c>
      <c r="E24" s="4" t="s">
        <v>4</v>
      </c>
      <c r="F24" s="49">
        <v>0</v>
      </c>
      <c r="G24" s="47" t="s">
        <v>105</v>
      </c>
      <c r="H24" s="7">
        <v>89</v>
      </c>
      <c r="I24" s="39" t="s">
        <v>483</v>
      </c>
      <c r="J24" s="50"/>
      <c r="K24">
        <f t="shared" si="0"/>
        <v>1</v>
      </c>
      <c r="L24">
        <v>4</v>
      </c>
      <c r="M24">
        <f t="shared" si="1"/>
        <v>1</v>
      </c>
      <c r="N24" t="str">
        <f t="shared" si="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('1','A0000023','ຂໍ້ງໍ 45'' ທອງແດງ  1 5/8"','','','','', '', '','','ອັນ',1,3,2,NOW(), 0, '0000-00-00 00:00:00', 0, '4',0,0 ); </v>
      </c>
      <c r="O24" t="str">
        <f t="shared" si="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0,0,'89', 1, 1, 2, NOW(), 'ຮັບສິນຄ້າເຂົ້າໃໝ່', 'admin',' 0',0,0,0,'', '1','1','0000-00-00','-',NOW(),'-',NOW(),'-',NOW(),'1','1','','','');</v>
      </c>
    </row>
    <row r="25" spans="1:15" ht="20.100000000000001" customHeight="1">
      <c r="A25" s="41">
        <v>24</v>
      </c>
      <c r="B25" s="34" t="s">
        <v>305</v>
      </c>
      <c r="C25" s="41" t="s">
        <v>326</v>
      </c>
      <c r="D25" s="13" t="s">
        <v>1580</v>
      </c>
      <c r="E25" s="46" t="s">
        <v>4</v>
      </c>
      <c r="F25" s="49">
        <v>0</v>
      </c>
      <c r="G25" s="47" t="s">
        <v>105</v>
      </c>
      <c r="H25" s="52">
        <v>60</v>
      </c>
      <c r="I25" s="46" t="s">
        <v>552</v>
      </c>
      <c r="J25" s="50"/>
      <c r="K25">
        <f t="shared" si="0"/>
        <v>1</v>
      </c>
      <c r="L25">
        <v>4</v>
      </c>
      <c r="M25">
        <f t="shared" si="1"/>
        <v>1</v>
      </c>
      <c r="N25" t="str">
        <f t="shared" si="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('1','A0000024','ຂໍ້ງໍ 90'' ທອງແດງ  1/8"','','','','', '', '','','ອັນ',1,3,2,NOW(), 0, '0000-00-00 00:00:00', 0, '4',0,0 ); </v>
      </c>
      <c r="O25" t="str">
        <f t="shared" si="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0,0,'60', 1, 1, 2, NOW(), 'ຮັບສິນຄ້າເຂົ້າໃໝ່', 'admin',' 0',0,0,0,'', '1','1','0000-00-00','-',NOW(),'-',NOW(),'-',NOW(),'1','1','','','');</v>
      </c>
    </row>
    <row r="26" spans="1:15" ht="20.100000000000001" customHeight="1">
      <c r="A26" s="41">
        <v>25</v>
      </c>
      <c r="B26" s="34" t="s">
        <v>305</v>
      </c>
      <c r="C26" s="41" t="s">
        <v>327</v>
      </c>
      <c r="D26" s="13" t="s">
        <v>1581</v>
      </c>
      <c r="E26" s="46" t="s">
        <v>4</v>
      </c>
      <c r="F26" s="49">
        <v>0</v>
      </c>
      <c r="G26" s="47" t="s">
        <v>105</v>
      </c>
      <c r="H26" s="52">
        <v>74</v>
      </c>
      <c r="I26" s="46" t="s">
        <v>552</v>
      </c>
      <c r="J26" s="50"/>
      <c r="K26">
        <f t="shared" si="0"/>
        <v>1</v>
      </c>
      <c r="L26">
        <v>4</v>
      </c>
      <c r="M26">
        <f t="shared" si="1"/>
        <v>1</v>
      </c>
      <c r="N26" t="str">
        <f t="shared" si="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('1','A0000025','ຂໍ້ງໍ 90'' ທອງແດງ  1/4"','','','','', '', '','','ອັນ',1,3,2,NOW(), 0, '0000-00-00 00:00:00', 0, '4',0,0 ); </v>
      </c>
      <c r="O26" t="str">
        <f t="shared" si="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0,0,'74', 1, 1, 2, NOW(), 'ຮັບສິນຄ້າເຂົ້າໃໝ່', 'admin',' 0',0,0,0,'', '1','1','0000-00-00','-',NOW(),'-',NOW(),'-',NOW(),'1','1','','','');</v>
      </c>
    </row>
    <row r="27" spans="1:15" ht="20.100000000000001" customHeight="1">
      <c r="A27" s="41">
        <v>26</v>
      </c>
      <c r="B27" s="34" t="s">
        <v>305</v>
      </c>
      <c r="C27" s="41" t="s">
        <v>328</v>
      </c>
      <c r="D27" s="13" t="s">
        <v>1582</v>
      </c>
      <c r="E27" s="46" t="s">
        <v>4</v>
      </c>
      <c r="F27" s="49">
        <v>0</v>
      </c>
      <c r="G27" s="47" t="s">
        <v>105</v>
      </c>
      <c r="H27" s="52">
        <v>46</v>
      </c>
      <c r="I27" s="46" t="s">
        <v>552</v>
      </c>
      <c r="J27" s="50"/>
      <c r="K27">
        <f t="shared" si="0"/>
        <v>1</v>
      </c>
      <c r="L27">
        <v>4</v>
      </c>
      <c r="M27">
        <f t="shared" si="1"/>
        <v>1</v>
      </c>
      <c r="N27" t="str">
        <f t="shared" si="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('1','A0000026','ຂໍ້ງໍ 90'' ທອງແດງ  3/8"','','','','', '', '','','ອັນ',1,3,2,NOW(), 0, '0000-00-00 00:00:00', 0, '4',0,0 ); </v>
      </c>
      <c r="O27" t="str">
        <f t="shared" si="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0,0,'46', 1, 1, 2, NOW(), 'ຮັບສິນຄ້າເຂົ້າໃໝ່', 'admin',' 0',0,0,0,'', '1','1','0000-00-00','-',NOW(),'-',NOW(),'-',NOW(),'1','1','','','');</v>
      </c>
    </row>
    <row r="28" spans="1:15" ht="20.100000000000001" customHeight="1">
      <c r="A28" s="41">
        <v>27</v>
      </c>
      <c r="B28" s="34" t="s">
        <v>305</v>
      </c>
      <c r="C28" s="41" t="s">
        <v>329</v>
      </c>
      <c r="D28" s="13" t="s">
        <v>1583</v>
      </c>
      <c r="E28" s="46" t="s">
        <v>4</v>
      </c>
      <c r="F28" s="49">
        <v>0</v>
      </c>
      <c r="G28" s="47" t="s">
        <v>105</v>
      </c>
      <c r="H28" s="52">
        <v>19</v>
      </c>
      <c r="I28" s="46" t="s">
        <v>552</v>
      </c>
      <c r="J28" s="50"/>
      <c r="K28">
        <f t="shared" si="0"/>
        <v>1</v>
      </c>
      <c r="L28">
        <v>4</v>
      </c>
      <c r="M28">
        <f t="shared" si="1"/>
        <v>1</v>
      </c>
      <c r="N28" t="str">
        <f t="shared" si="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('1','A0000027','ຂໍ້ງໍ 90'' ທອງແດງ  1/2"','','','','', '', '','','ອັນ',1,3,2,NOW(), 0, '0000-00-00 00:00:00', 0, '4',0,0 ); </v>
      </c>
      <c r="O28" t="str">
        <f t="shared" si="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0,0,'19', 1, 1, 2, NOW(), 'ຮັບສິນຄ້າເຂົ້າໃໝ່', 'admin',' 0',0,0,0,'', '1','1','0000-00-00','-',NOW(),'-',NOW(),'-',NOW(),'1','1','','','');</v>
      </c>
    </row>
    <row r="29" spans="1:15" ht="20.100000000000001" customHeight="1">
      <c r="A29" s="41">
        <v>28</v>
      </c>
      <c r="B29" s="34" t="s">
        <v>305</v>
      </c>
      <c r="C29" s="41" t="s">
        <v>4318</v>
      </c>
      <c r="D29" s="13" t="s">
        <v>1584</v>
      </c>
      <c r="E29" s="46" t="s">
        <v>4</v>
      </c>
      <c r="F29" s="49">
        <v>0</v>
      </c>
      <c r="G29" s="47" t="s">
        <v>105</v>
      </c>
      <c r="H29" s="52">
        <v>20</v>
      </c>
      <c r="I29" s="46" t="s">
        <v>552</v>
      </c>
      <c r="J29" s="50"/>
      <c r="K29">
        <f t="shared" si="0"/>
        <v>1</v>
      </c>
      <c r="L29">
        <v>4</v>
      </c>
      <c r="M29">
        <f t="shared" si="1"/>
        <v>1</v>
      </c>
      <c r="N29" t="str">
        <f t="shared" si="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('1','A0000028','ຂໍ້ງໍ 90'' ທອງແດງ  5/8"','','','','', '', '','','ອັນ',1,3,2,NOW(), 0, '0000-00-00 00:00:00', 0, '4',0,0 ); </v>
      </c>
      <c r="O29" t="str">
        <f t="shared" si="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0,0,'20', 1, 1, 2, NOW(), 'ຮັບສິນຄ້າເຂົ້າໃໝ່', 'admin',' 0',0,0,0,'', '1','1','0000-00-00','-',NOW(),'-',NOW(),'-',NOW(),'1','1','','','');</v>
      </c>
    </row>
    <row r="30" spans="1:15" ht="20.100000000000001" customHeight="1">
      <c r="A30" s="41">
        <v>29</v>
      </c>
      <c r="B30" s="34" t="s">
        <v>305</v>
      </c>
      <c r="C30" s="41" t="s">
        <v>330</v>
      </c>
      <c r="D30" s="13" t="s">
        <v>1585</v>
      </c>
      <c r="E30" s="46" t="s">
        <v>4</v>
      </c>
      <c r="F30" s="49">
        <v>0</v>
      </c>
      <c r="G30" s="47" t="s">
        <v>105</v>
      </c>
      <c r="H30" s="52">
        <v>15</v>
      </c>
      <c r="I30" s="46" t="s">
        <v>552</v>
      </c>
      <c r="J30" s="50"/>
      <c r="K30">
        <f t="shared" si="0"/>
        <v>1</v>
      </c>
      <c r="L30">
        <v>4</v>
      </c>
      <c r="M30">
        <f t="shared" si="1"/>
        <v>1</v>
      </c>
      <c r="N30" t="str">
        <f t="shared" si="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('1','A0000029','ຂໍ້ງໍ 90'' ທອງແດງ  3/4"','','','','', '', '','','ອັນ',1,3,2,NOW(), 0, '0000-00-00 00:00:00', 0, '4',0,0 ); </v>
      </c>
      <c r="O30" t="str">
        <f t="shared" si="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0,0,'15', 1, 1, 2, NOW(), 'ຮັບສິນຄ້າເຂົ້າໃໝ່', 'admin',' 0',0,0,0,'', '1','1','0000-00-00','-',NOW(),'-',NOW(),'-',NOW(),'1','1','','','');</v>
      </c>
    </row>
    <row r="31" spans="1:15" ht="20.100000000000001" customHeight="1">
      <c r="A31" s="41">
        <v>30</v>
      </c>
      <c r="B31" s="34" t="s">
        <v>305</v>
      </c>
      <c r="C31" s="41" t="s">
        <v>331</v>
      </c>
      <c r="D31" s="13" t="s">
        <v>72</v>
      </c>
      <c r="E31" s="4" t="s">
        <v>4</v>
      </c>
      <c r="F31" s="49">
        <v>0</v>
      </c>
      <c r="G31" s="47" t="s">
        <v>105</v>
      </c>
      <c r="H31" s="7">
        <v>12</v>
      </c>
      <c r="I31" s="39" t="s">
        <v>483</v>
      </c>
      <c r="J31" s="50"/>
      <c r="K31">
        <f t="shared" si="0"/>
        <v>1</v>
      </c>
      <c r="L31">
        <v>4</v>
      </c>
      <c r="M31">
        <f t="shared" si="1"/>
        <v>1</v>
      </c>
      <c r="N31" t="str">
        <f t="shared" si="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('1','A0000030','ຂໍ້ງໍ 90'' ທອງແດງ  1"','','','','', '', '','','ອັນ',1,3,2,NOW(), 0, '0000-00-00 00:00:00', 0, '4',0,0 ); </v>
      </c>
      <c r="O31" t="str">
        <f t="shared" si="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0,0,'12', 1, 1, 2, NOW(), 'ຮັບສິນຄ້າເຂົ້າໃໝ່', 'admin',' 0',0,0,0,'', '1','1','0000-00-00','-',NOW(),'-',NOW(),'-',NOW(),'1','1','','','');</v>
      </c>
    </row>
    <row r="32" spans="1:15" ht="20.100000000000001" customHeight="1">
      <c r="A32" s="41">
        <v>31</v>
      </c>
      <c r="B32" s="34" t="s">
        <v>305</v>
      </c>
      <c r="C32" s="41" t="s">
        <v>332</v>
      </c>
      <c r="D32" s="13" t="s">
        <v>73</v>
      </c>
      <c r="E32" s="46" t="s">
        <v>4</v>
      </c>
      <c r="F32" s="49">
        <v>0</v>
      </c>
      <c r="G32" s="47" t="s">
        <v>105</v>
      </c>
      <c r="H32" s="52">
        <v>87</v>
      </c>
      <c r="I32" s="163" t="s">
        <v>652</v>
      </c>
      <c r="J32" s="50"/>
      <c r="K32">
        <f t="shared" si="0"/>
        <v>1</v>
      </c>
      <c r="L32">
        <v>4</v>
      </c>
      <c r="M32">
        <f t="shared" si="1"/>
        <v>1</v>
      </c>
      <c r="N32" t="str">
        <f t="shared" si="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('1','A0000031','ຂໍ້ງໍ 90'' ທອງແດງ  1 1/4"','','','','', '', '','','ອັນ',1,3,2,NOW(), 0, '0000-00-00 00:00:00', 0, '4',0,0 ); </v>
      </c>
      <c r="O32" t="str">
        <f t="shared" si="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0,0,'87', 1, 1, 2, NOW(), 'ຮັບສິນຄ້າເຂົ້າໃໝ່', 'admin',' 0',0,0,0,'', '1','1','0000-00-00','-',NOW(),'-',NOW(),'-',NOW(),'1','1','','','');</v>
      </c>
    </row>
    <row r="33" spans="1:15" ht="20.100000000000001" customHeight="1">
      <c r="A33" s="41">
        <v>32</v>
      </c>
      <c r="B33" s="34" t="s">
        <v>305</v>
      </c>
      <c r="C33" s="41" t="s">
        <v>333</v>
      </c>
      <c r="D33" s="13" t="s">
        <v>1586</v>
      </c>
      <c r="E33" s="46" t="s">
        <v>4</v>
      </c>
      <c r="F33" s="49">
        <v>0</v>
      </c>
      <c r="G33" s="47" t="s">
        <v>105</v>
      </c>
      <c r="H33" s="52">
        <v>25</v>
      </c>
      <c r="I33" s="46" t="s">
        <v>552</v>
      </c>
      <c r="J33" s="50"/>
      <c r="K33">
        <f t="shared" si="0"/>
        <v>1</v>
      </c>
      <c r="L33">
        <v>4</v>
      </c>
      <c r="M33">
        <f t="shared" si="1"/>
        <v>1</v>
      </c>
      <c r="N33" t="str">
        <f t="shared" si="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('1','A0000032','ຂໍ້ງໍ 90'' ທອງແດງ  1 1/2"','','','','', '', '','','ອັນ',1,3,2,NOW(), 0, '0000-00-00 00:00:00', 0, '4',0,0 ); </v>
      </c>
      <c r="O33" t="str">
        <f t="shared" si="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0,0,'25', 1, 1, 2, NOW(), 'ຮັບສິນຄ້າເຂົ້າໃໝ່', 'admin',' 0',0,0,0,'', '1','1','0000-00-00','-',NOW(),'-',NOW(),'-',NOW(),'1','1','','','');</v>
      </c>
    </row>
    <row r="34" spans="1:15" ht="20.100000000000001" customHeight="1">
      <c r="A34" s="41">
        <v>33</v>
      </c>
      <c r="B34" s="34" t="s">
        <v>305</v>
      </c>
      <c r="C34" s="41" t="s">
        <v>334</v>
      </c>
      <c r="D34" s="13" t="s">
        <v>371</v>
      </c>
      <c r="E34" s="4" t="s">
        <v>4</v>
      </c>
      <c r="F34" s="49">
        <v>0</v>
      </c>
      <c r="G34" s="47" t="s">
        <v>105</v>
      </c>
      <c r="H34" s="7">
        <v>16</v>
      </c>
      <c r="I34" s="39" t="s">
        <v>483</v>
      </c>
      <c r="J34" s="50"/>
      <c r="K34">
        <f t="shared" si="0"/>
        <v>1</v>
      </c>
      <c r="L34">
        <v>4</v>
      </c>
      <c r="M34">
        <f t="shared" si="1"/>
        <v>1</v>
      </c>
      <c r="N34" t="str">
        <f t="shared" si="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('1','A0000033','ຂໍ້ງໍ ໂຄ້ງ ທອງແດງ  1 5/8"','','','','', '', '','','ອັນ',1,3,2,NOW(), 0, '0000-00-00 00:00:00', 0, '4',0,0 ); </v>
      </c>
      <c r="O34" t="str">
        <f t="shared" si="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0,0,'16', 1, 1, 2, NOW(), 'ຮັບສິນຄ້າເຂົ້າໃໝ່', 'admin',' 0',0,0,0,'', '1','1','0000-00-00','-',NOW(),'-',NOW(),'-',NOW(),'1','1','','','');</v>
      </c>
    </row>
    <row r="35" spans="1:15" ht="20.100000000000001" customHeight="1">
      <c r="A35" s="41">
        <v>34</v>
      </c>
      <c r="B35" s="34" t="s">
        <v>305</v>
      </c>
      <c r="C35" s="41" t="s">
        <v>335</v>
      </c>
      <c r="D35" s="45" t="s">
        <v>1574</v>
      </c>
      <c r="E35" s="46" t="s">
        <v>4</v>
      </c>
      <c r="F35" s="49">
        <v>0</v>
      </c>
      <c r="G35" s="47" t="s">
        <v>105</v>
      </c>
      <c r="H35" s="52">
        <v>1</v>
      </c>
      <c r="I35" s="46" t="s">
        <v>552</v>
      </c>
      <c r="J35" s="50"/>
      <c r="K35">
        <f t="shared" si="0"/>
        <v>1</v>
      </c>
      <c r="L35">
        <v>4</v>
      </c>
      <c r="M35">
        <f t="shared" si="1"/>
        <v>1</v>
      </c>
      <c r="N35" t="str">
        <f t="shared" si="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('1','A0000034','ຂໍ້ຕໍ່ກັນກະແທກ TOZEN   FLEX   100A   (4")    (1 ຂໍ້)','','','','', '', '','','ອັນ',1,3,2,NOW(), 0, '0000-00-00 00:00:00', 0, '4',0,0 ); </v>
      </c>
      <c r="O35" t="str">
        <f t="shared" si="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36" spans="1:15" ht="20.100000000000001" customHeight="1">
      <c r="A36" s="41">
        <v>35</v>
      </c>
      <c r="B36" s="34" t="s">
        <v>305</v>
      </c>
      <c r="C36" s="41" t="s">
        <v>336</v>
      </c>
      <c r="D36" s="45" t="s">
        <v>1573</v>
      </c>
      <c r="E36" s="46" t="s">
        <v>4</v>
      </c>
      <c r="F36" s="49">
        <v>0</v>
      </c>
      <c r="G36" s="47" t="s">
        <v>105</v>
      </c>
      <c r="H36" s="52">
        <v>2</v>
      </c>
      <c r="I36" s="46" t="s">
        <v>552</v>
      </c>
      <c r="J36" s="50"/>
      <c r="K36">
        <f t="shared" si="0"/>
        <v>1</v>
      </c>
      <c r="L36">
        <v>4</v>
      </c>
      <c r="M36">
        <f t="shared" si="1"/>
        <v>1</v>
      </c>
      <c r="N36" t="str">
        <f t="shared" si="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('1','A0000035','ຂໍ້ຕໍ່ກັນກະແທກ TOZEN   FLEX   125A   (5")    (1 ຂໍ້)','','','','', '', '','','ອັນ',1,3,2,NOW(), 0, '0000-00-00 00:00:00', 0, '4',0,0 ); </v>
      </c>
      <c r="O36" t="str">
        <f t="shared" si="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0,0,'2', 1, 1, 2, NOW(), 'ຮັບສິນຄ້າເຂົ້າໃໝ່', 'admin',' 0',0,0,0,'', '1','1','0000-00-00','-',NOW(),'-',NOW(),'-',NOW(),'1','1','','','');</v>
      </c>
    </row>
    <row r="37" spans="1:15" ht="20.100000000000001" customHeight="1">
      <c r="A37" s="41">
        <v>36</v>
      </c>
      <c r="B37" s="34" t="s">
        <v>305</v>
      </c>
      <c r="C37" s="41" t="s">
        <v>337</v>
      </c>
      <c r="D37" s="45" t="s">
        <v>1572</v>
      </c>
      <c r="E37" s="46" t="s">
        <v>4</v>
      </c>
      <c r="F37" s="49">
        <v>0</v>
      </c>
      <c r="G37" s="47" t="s">
        <v>105</v>
      </c>
      <c r="H37" s="52">
        <v>1</v>
      </c>
      <c r="I37" s="46" t="s">
        <v>552</v>
      </c>
      <c r="J37" s="50"/>
      <c r="K37">
        <f t="shared" si="0"/>
        <v>1</v>
      </c>
      <c r="L37">
        <v>4</v>
      </c>
      <c r="M37">
        <f t="shared" si="1"/>
        <v>1</v>
      </c>
      <c r="N37" t="str">
        <f t="shared" si="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('1','A0000036','ຂໍ້ຕໍ່ກັນກະແທກ TOZEN   FLEX   150A   (6")    (1 ຂໍ້)','','','','', '', '','','ອັນ',1,3,2,NOW(), 0, '0000-00-00 00:00:00', 0, '4',0,0 ); </v>
      </c>
      <c r="O37" t="str">
        <f t="shared" si="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38" spans="1:15" ht="20.100000000000001" customHeight="1">
      <c r="A38" s="41">
        <v>37</v>
      </c>
      <c r="B38" s="34" t="s">
        <v>305</v>
      </c>
      <c r="C38" s="41" t="s">
        <v>338</v>
      </c>
      <c r="D38" s="45" t="s">
        <v>1571</v>
      </c>
      <c r="E38" s="46" t="s">
        <v>4</v>
      </c>
      <c r="F38" s="49">
        <v>0</v>
      </c>
      <c r="G38" s="47" t="s">
        <v>105</v>
      </c>
      <c r="H38" s="52">
        <v>3</v>
      </c>
      <c r="I38" s="46" t="s">
        <v>552</v>
      </c>
      <c r="J38" s="50"/>
      <c r="K38">
        <f t="shared" si="0"/>
        <v>1</v>
      </c>
      <c r="L38">
        <v>4</v>
      </c>
      <c r="M38">
        <f t="shared" si="1"/>
        <v>1</v>
      </c>
      <c r="N38" t="str">
        <f t="shared" si="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('1','A0000037','ຂໍ້ຕໍ່ກັນກະແທກ TOZEN   FLEX   200A   (8")    (1 ຂໍ້)','','','','', '', '','','ອັນ',1,3,2,NOW(), 0, '0000-00-00 00:00:00', 0, '4',0,0 ); </v>
      </c>
      <c r="O38" t="str">
        <f t="shared" si="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0,0,'3', 1, 1, 2, NOW(), 'ຮັບສິນຄ້າເຂົ້າໃໝ່', 'admin',' 0',0,0,0,'', '1','1','0000-00-00','-',NOW(),'-',NOW(),'-',NOW(),'1','1','','','');</v>
      </c>
    </row>
    <row r="39" spans="1:15" ht="20.100000000000001" customHeight="1">
      <c r="A39" s="41">
        <v>38</v>
      </c>
      <c r="B39" s="34" t="s">
        <v>305</v>
      </c>
      <c r="C39" s="41" t="s">
        <v>4319</v>
      </c>
      <c r="D39" s="45" t="s">
        <v>1570</v>
      </c>
      <c r="E39" s="46" t="s">
        <v>4</v>
      </c>
      <c r="F39" s="49">
        <v>0</v>
      </c>
      <c r="G39" s="47" t="s">
        <v>105</v>
      </c>
      <c r="H39" s="52">
        <v>2</v>
      </c>
      <c r="I39" s="46" t="s">
        <v>552</v>
      </c>
      <c r="J39" s="50"/>
      <c r="K39">
        <f t="shared" si="0"/>
        <v>1</v>
      </c>
      <c r="L39">
        <v>4</v>
      </c>
      <c r="M39">
        <f t="shared" si="1"/>
        <v>1</v>
      </c>
      <c r="N39" t="str">
        <f t="shared" si="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('1','A0000038','ຂໍ້ຕໍ່ກັນກະແທກ TOZEN   FLEX   200A   (8")    (2 ຂໍ້)','','','','', '', '','','ອັນ',1,3,2,NOW(), 0, '0000-00-00 00:00:00', 0, '4',0,0 ); </v>
      </c>
      <c r="O39" t="str">
        <f t="shared" si="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0,0,'2', 1, 1, 2, NOW(), 'ຮັບສິນຄ້າເຂົ້າໃໝ່', 'admin',' 0',0,0,0,'', '1','1','0000-00-00','-',NOW(),'-',NOW(),'-',NOW(),'1','1','','','');</v>
      </c>
    </row>
    <row r="40" spans="1:15" ht="20.100000000000001" customHeight="1">
      <c r="A40" s="41">
        <v>39</v>
      </c>
      <c r="B40" s="34" t="s">
        <v>305</v>
      </c>
      <c r="C40" s="41" t="s">
        <v>351</v>
      </c>
      <c r="D40" s="45" t="s">
        <v>1569</v>
      </c>
      <c r="E40" s="46" t="s">
        <v>4</v>
      </c>
      <c r="F40" s="49">
        <v>0</v>
      </c>
      <c r="G40" s="47" t="s">
        <v>105</v>
      </c>
      <c r="H40" s="52">
        <v>3</v>
      </c>
      <c r="I40" s="46" t="s">
        <v>552</v>
      </c>
      <c r="J40" s="50"/>
      <c r="K40">
        <f t="shared" si="0"/>
        <v>1</v>
      </c>
      <c r="L40">
        <v>4</v>
      </c>
      <c r="M40">
        <f t="shared" si="1"/>
        <v>1</v>
      </c>
      <c r="N40" t="str">
        <f t="shared" si="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('1','A0000039','ຂໍ້ຕໍ່ກັນກະແທກ TOZEN   FLEX   250A   (10")  (1 ຂໍ້)','','','','', '', '','','ອັນ',1,3,2,NOW(), 0, '0000-00-00 00:00:00', 0, '4',0,0 ); </v>
      </c>
      <c r="O40" t="str">
        <f t="shared" si="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0,0,'3', 1, 1, 2, NOW(), 'ຮັບສິນຄ້າເຂົ້າໃໝ່', 'admin',' 0',0,0,0,'', '1','1','0000-00-00','-',NOW(),'-',NOW(),'-',NOW(),'1','1','','','');</v>
      </c>
    </row>
    <row r="41" spans="1:15" ht="20.100000000000001" customHeight="1">
      <c r="A41" s="41">
        <v>40</v>
      </c>
      <c r="B41" s="34" t="s">
        <v>305</v>
      </c>
      <c r="C41" s="41" t="s">
        <v>4320</v>
      </c>
      <c r="D41" s="45" t="s">
        <v>1568</v>
      </c>
      <c r="E41" s="46" t="s">
        <v>4</v>
      </c>
      <c r="F41" s="49">
        <v>0</v>
      </c>
      <c r="G41" s="47" t="s">
        <v>105</v>
      </c>
      <c r="H41" s="52">
        <v>1</v>
      </c>
      <c r="I41" s="46" t="s">
        <v>552</v>
      </c>
      <c r="J41" s="50"/>
      <c r="K41">
        <f t="shared" si="0"/>
        <v>1</v>
      </c>
      <c r="L41">
        <v>4</v>
      </c>
      <c r="M41">
        <f t="shared" si="1"/>
        <v>1</v>
      </c>
      <c r="N41" t="str">
        <f t="shared" si="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('1','A0000040','ຂໍ້ຕໍ່ກັນກະແທກ TOZEN   FLEX   300A   (12")  (1 ຂໍ້)','','','','', '', '','','ອັນ',1,3,2,NOW(), 0, '0000-00-00 00:00:00', 0, '4',0,0 ); </v>
      </c>
      <c r="O41" t="str">
        <f t="shared" si="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42" spans="1:15" ht="20.100000000000001" customHeight="1">
      <c r="A42" s="41">
        <v>41</v>
      </c>
      <c r="B42" s="34" t="s">
        <v>305</v>
      </c>
      <c r="C42" s="41" t="s">
        <v>352</v>
      </c>
      <c r="D42" s="45" t="s">
        <v>1567</v>
      </c>
      <c r="E42" s="46" t="s">
        <v>19</v>
      </c>
      <c r="F42" s="49">
        <v>0</v>
      </c>
      <c r="G42" s="47" t="s">
        <v>105</v>
      </c>
      <c r="H42" s="52">
        <v>4</v>
      </c>
      <c r="I42" s="46" t="s">
        <v>552</v>
      </c>
      <c r="J42" s="50"/>
      <c r="K42">
        <f t="shared" si="0"/>
        <v>1</v>
      </c>
      <c r="L42">
        <v>4</v>
      </c>
      <c r="M42">
        <f t="shared" si="1"/>
        <v>1</v>
      </c>
      <c r="N42" t="str">
        <f t="shared" si="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('1','A0000041','ເຄື່ອງຄວບຄຸມອຸ່ນນະພູມ dixell XR06CX (ຕູ້ແຊແຂງ)','','','','', '', '','','ຊຸດ',1,3,2,NOW(), 0, '0000-00-00 00:00:00', 0, '4',0,0 ); </v>
      </c>
      <c r="O42" t="str">
        <f t="shared" si="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0,0,'4', 1, 1, 2, NOW(), 'ຮັບສິນຄ້າເຂົ້າໃໝ່', 'admin',' 0',0,0,0,'', '1','1','0000-00-00','-',NOW(),'-',NOW(),'-',NOW(),'1','1','','','');</v>
      </c>
    </row>
    <row r="43" spans="1:15" ht="20.100000000000001" customHeight="1">
      <c r="A43" s="41">
        <v>42</v>
      </c>
      <c r="B43" s="34" t="s">
        <v>305</v>
      </c>
      <c r="C43" s="41" t="s">
        <v>353</v>
      </c>
      <c r="D43" s="45" t="s">
        <v>1566</v>
      </c>
      <c r="E43" s="46" t="s">
        <v>95</v>
      </c>
      <c r="F43" s="49">
        <v>0</v>
      </c>
      <c r="G43" s="47" t="s">
        <v>105</v>
      </c>
      <c r="H43" s="52">
        <v>1</v>
      </c>
      <c r="I43" s="46" t="s">
        <v>552</v>
      </c>
      <c r="J43" s="50"/>
      <c r="K43">
        <f t="shared" si="0"/>
        <v>1</v>
      </c>
      <c r="L43">
        <v>4</v>
      </c>
      <c r="M43">
        <f t="shared" si="1"/>
        <v>1</v>
      </c>
      <c r="N43" t="str">
        <f t="shared" si="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('1','A0000042','ຄອມເພັດເຊີແອ  LG   9350BTU','','','','', '', '','','ໜ່ວຍ',1,3,2,NOW(), 0, '0000-00-00 00:00:00', 0, '4',0,0 ); </v>
      </c>
      <c r="O43" t="str">
        <f t="shared" si="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44" spans="1:15" ht="20.100000000000001" customHeight="1">
      <c r="A44" s="41">
        <v>43</v>
      </c>
      <c r="B44" s="34" t="s">
        <v>305</v>
      </c>
      <c r="C44" s="41" t="s">
        <v>354</v>
      </c>
      <c r="D44" s="45" t="s">
        <v>1565</v>
      </c>
      <c r="E44" s="46" t="s">
        <v>4</v>
      </c>
      <c r="F44" s="49">
        <v>0</v>
      </c>
      <c r="G44" s="47" t="s">
        <v>105</v>
      </c>
      <c r="H44" s="52">
        <v>2</v>
      </c>
      <c r="I44" s="46" t="s">
        <v>552</v>
      </c>
      <c r="J44" s="50"/>
      <c r="K44">
        <f t="shared" si="0"/>
        <v>1</v>
      </c>
      <c r="L44">
        <v>4</v>
      </c>
      <c r="M44">
        <f t="shared" si="1"/>
        <v>1</v>
      </c>
      <c r="N44" t="str">
        <f t="shared" si="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('1','A0000043','ຄັດເຕີຕັດທໍ່  SUPER - EGO 2''- 4''','','','','', '', '','','ອັນ',1,3,2,NOW(), 0, '0000-00-00 00:00:00', 0, '4',0,0 ); </v>
      </c>
      <c r="O44" t="str">
        <f t="shared" si="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0,0,'2', 1, 1, 2, NOW(), 'ຮັບສິນຄ້າເຂົ້າໃໝ່', 'admin',' 0',0,0,0,'', '1','1','0000-00-00','-',NOW(),'-',NOW(),'-',NOW(),'1','1','','','');</v>
      </c>
    </row>
    <row r="45" spans="1:15" ht="20.100000000000001" customHeight="1">
      <c r="A45" s="41">
        <v>44</v>
      </c>
      <c r="B45" s="34" t="s">
        <v>305</v>
      </c>
      <c r="C45" s="41" t="s">
        <v>355</v>
      </c>
      <c r="D45" s="13" t="s">
        <v>339</v>
      </c>
      <c r="E45" s="10" t="s">
        <v>1</v>
      </c>
      <c r="F45" s="49">
        <v>0</v>
      </c>
      <c r="G45" s="47" t="s">
        <v>105</v>
      </c>
      <c r="H45" s="119">
        <v>231</v>
      </c>
      <c r="I45" s="39" t="s">
        <v>483</v>
      </c>
      <c r="J45" s="50"/>
      <c r="K45">
        <f t="shared" si="0"/>
        <v>1</v>
      </c>
      <c r="L45">
        <v>4</v>
      </c>
      <c r="M45">
        <f t="shared" si="1"/>
        <v>1</v>
      </c>
      <c r="N45" t="str">
        <f t="shared" si="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('1','A0000044','ສະນວນດຳ AEROFREX 3/4"X 1-5/8" 34158 12PCS/ແກັດ','','','','', '', '','','ເສັ້ນ',1,3,2,NOW(), 0, '0000-00-00 00:00:00', 0, '4',0,0 ); </v>
      </c>
      <c r="O45" t="str">
        <f t="shared" si="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0,0,'231', 1, 1, 2, NOW(), 'ຮັບສິນຄ້າເຂົ້າໃໝ່', 'admin',' 0',0,0,0,'', '1','1','0000-00-00','-',NOW(),'-',NOW(),'-',NOW(),'1','1','','','');</v>
      </c>
    </row>
    <row r="46" spans="1:15" ht="20.100000000000001" customHeight="1">
      <c r="A46" s="41">
        <v>45</v>
      </c>
      <c r="B46" s="34" t="s">
        <v>305</v>
      </c>
      <c r="C46" s="41" t="s">
        <v>356</v>
      </c>
      <c r="D46" s="13" t="s">
        <v>340</v>
      </c>
      <c r="E46" s="10" t="s">
        <v>1</v>
      </c>
      <c r="F46" s="49">
        <v>0</v>
      </c>
      <c r="G46" s="47" t="s">
        <v>105</v>
      </c>
      <c r="H46" s="119">
        <v>125</v>
      </c>
      <c r="I46" s="39" t="s">
        <v>483</v>
      </c>
      <c r="J46" s="50"/>
      <c r="K46">
        <f t="shared" si="0"/>
        <v>1</v>
      </c>
      <c r="L46">
        <v>4</v>
      </c>
      <c r="M46">
        <f t="shared" si="1"/>
        <v>1</v>
      </c>
      <c r="N46" t="str">
        <f t="shared" si="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('1','A0000045','ສະນວນດຳ AEROFREX 3/4"X 1-3/8" 34138 16PCS/ແກັດ','','','','', '', '','','ເສັ້ນ',1,3,2,NOW(), 0, '0000-00-00 00:00:00', 0, '4',0,0 ); </v>
      </c>
      <c r="O46" t="str">
        <f t="shared" si="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0,0,'125', 1, 1, 2, NOW(), 'ຮັບສິນຄ້າເຂົ້າໃໝ່', 'admin',' 0',0,0,0,'', '1','1','0000-00-00','-',NOW(),'-',NOW(),'-',NOW(),'1','1','','','');</v>
      </c>
    </row>
    <row r="47" spans="1:15" ht="20.100000000000001" customHeight="1">
      <c r="A47" s="41">
        <v>46</v>
      </c>
      <c r="B47" s="34" t="s">
        <v>305</v>
      </c>
      <c r="C47" s="41" t="s">
        <v>357</v>
      </c>
      <c r="D47" s="25" t="s">
        <v>341</v>
      </c>
      <c r="E47" s="23" t="s">
        <v>1</v>
      </c>
      <c r="F47" s="42">
        <v>0</v>
      </c>
      <c r="G47" s="43" t="s">
        <v>105</v>
      </c>
      <c r="H47" s="120">
        <v>195</v>
      </c>
      <c r="I47" s="44" t="s">
        <v>483</v>
      </c>
      <c r="J47" s="44" t="s">
        <v>546</v>
      </c>
      <c r="K47">
        <f t="shared" si="0"/>
        <v>1</v>
      </c>
      <c r="L47">
        <v>4</v>
      </c>
      <c r="M47">
        <f t="shared" si="1"/>
        <v>1</v>
      </c>
      <c r="N47" t="str">
        <f t="shared" si="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('1','A0000046','ສະນວນດຳ AEROFREX 3/4"X 1-1/8" 34118 18PCS/ແກັດ','','','','', '', '','','ເສັ້ນ',1,3,2,NOW(), 0, '0000-00-00 00:00:00', 0, '4',0,0 ); </v>
      </c>
      <c r="O47" t="str">
        <f t="shared" si="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0,0,'195', 1, 1, 2, NOW(), 'ຮັບສິນຄ້າເຂົ້າໃໝ່', 'admin',' 0',0,0,0,'', '1','1','0000-00-00','-',NOW(),'-',NOW(),'-',NOW(),'1','1','','','');</v>
      </c>
    </row>
    <row r="48" spans="1:15" ht="20.100000000000001" customHeight="1">
      <c r="A48" s="41">
        <v>47</v>
      </c>
      <c r="B48" s="34" t="s">
        <v>305</v>
      </c>
      <c r="C48" s="41" t="s">
        <v>358</v>
      </c>
      <c r="D48" s="13" t="s">
        <v>4313</v>
      </c>
      <c r="E48" s="10" t="s">
        <v>1</v>
      </c>
      <c r="F48" s="49">
        <v>0</v>
      </c>
      <c r="G48" s="47" t="s">
        <v>105</v>
      </c>
      <c r="H48" s="7">
        <v>300</v>
      </c>
      <c r="I48" s="163" t="s">
        <v>652</v>
      </c>
      <c r="J48" s="50"/>
      <c r="K48">
        <f t="shared" si="0"/>
        <v>1</v>
      </c>
      <c r="L48">
        <v>4</v>
      </c>
      <c r="M48">
        <f t="shared" si="1"/>
        <v>1</v>
      </c>
      <c r="N48" t="str">
        <f t="shared" si="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('1','A0000047','ສະນວນດຳ AEROFREX 3/4"X 7/8" 3478  20PCS/ແກັດ','','','','', '', '','','ເສັ້ນ',1,3,2,NOW(), 0, '0000-00-00 00:00:00', 0, '4',0,0 ); </v>
      </c>
      <c r="O48" t="str">
        <f t="shared" si="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0,0,'300', 1, 1, 2, NOW(), 'ຮັບສິນຄ້າເຂົ້າໃໝ່', 'admin',' 0',0,0,0,'', '1','1','0000-00-00','-',NOW(),'-',NOW(),'-',NOW(),'1','1','','','');</v>
      </c>
    </row>
    <row r="49" spans="1:15" ht="20.100000000000001" customHeight="1">
      <c r="A49" s="41">
        <v>48</v>
      </c>
      <c r="B49" s="34" t="s">
        <v>305</v>
      </c>
      <c r="C49" s="41" t="s">
        <v>4321</v>
      </c>
      <c r="D49" s="13" t="s">
        <v>4312</v>
      </c>
      <c r="E49" s="10" t="s">
        <v>1</v>
      </c>
      <c r="F49" s="49">
        <v>0</v>
      </c>
      <c r="G49" s="47" t="s">
        <v>105</v>
      </c>
      <c r="H49" s="119">
        <v>168</v>
      </c>
      <c r="I49" s="39" t="s">
        <v>483</v>
      </c>
      <c r="J49" s="50"/>
      <c r="K49">
        <f t="shared" si="0"/>
        <v>1</v>
      </c>
      <c r="L49">
        <v>4</v>
      </c>
      <c r="M49">
        <f t="shared" si="1"/>
        <v>1</v>
      </c>
      <c r="N49" t="str">
        <f t="shared" si="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('1','A0000048','ສະນວນດຳ AEROFREX 3/4"X 3/4" 3434  24PCS/ແກັດ','','','','', '', '','','ເສັ້ນ',1,3,2,NOW(), 0, '0000-00-00 00:00:00', 0, '4',0,0 ); </v>
      </c>
      <c r="O49" t="str">
        <f t="shared" si="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0,0,'168', 1, 1, 2, NOW(), 'ຮັບສິນຄ້າເຂົ້າໃໝ່', 'admin',' 0',0,0,0,'', '1','1','0000-00-00','-',NOW(),'-',NOW(),'-',NOW(),'1','1','','','');</v>
      </c>
    </row>
    <row r="50" spans="1:15" ht="20.100000000000001" customHeight="1">
      <c r="A50" s="41">
        <v>49</v>
      </c>
      <c r="B50" s="34" t="s">
        <v>305</v>
      </c>
      <c r="C50" s="41" t="s">
        <v>359</v>
      </c>
      <c r="D50" s="13" t="s">
        <v>4311</v>
      </c>
      <c r="E50" s="10" t="s">
        <v>1</v>
      </c>
      <c r="F50" s="49">
        <v>0</v>
      </c>
      <c r="G50" s="47" t="s">
        <v>105</v>
      </c>
      <c r="H50" s="7">
        <v>196</v>
      </c>
      <c r="I50" s="163" t="s">
        <v>652</v>
      </c>
      <c r="J50" s="50"/>
      <c r="K50">
        <f t="shared" si="0"/>
        <v>1</v>
      </c>
      <c r="L50">
        <v>4</v>
      </c>
      <c r="M50">
        <f t="shared" si="1"/>
        <v>1</v>
      </c>
      <c r="N50" t="str">
        <f t="shared" si="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('1','A0000049','ສະນວນດຳ AEROFREX 3/4"X 5/8" 3458  28PCS/ແກັດ','','','','', '', '','','ເສັ້ນ',1,3,2,NOW(), 0, '0000-00-00 00:00:00', 0, '4',0,0 ); </v>
      </c>
      <c r="O50" t="str">
        <f t="shared" si="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0,0,'196', 1, 1, 2, NOW(), 'ຮັບສິນຄ້າເຂົ້າໃໝ່', 'admin',' 0',0,0,0,'', '1','1','0000-00-00','-',NOW(),'-',NOW(),'-',NOW(),'1','1','','','');</v>
      </c>
    </row>
    <row r="51" spans="1:15" ht="20.100000000000001" customHeight="1">
      <c r="A51" s="41">
        <v>50</v>
      </c>
      <c r="B51" s="34" t="s">
        <v>305</v>
      </c>
      <c r="C51" s="41" t="s">
        <v>1650</v>
      </c>
      <c r="D51" s="13" t="s">
        <v>4310</v>
      </c>
      <c r="E51" s="10" t="s">
        <v>1</v>
      </c>
      <c r="F51" s="49">
        <v>0</v>
      </c>
      <c r="G51" s="47" t="s">
        <v>105</v>
      </c>
      <c r="H51" s="7">
        <v>50</v>
      </c>
      <c r="I51" s="163" t="s">
        <v>652</v>
      </c>
      <c r="J51" s="50"/>
      <c r="K51">
        <f t="shared" si="0"/>
        <v>1</v>
      </c>
      <c r="L51">
        <v>4</v>
      </c>
      <c r="M51">
        <f t="shared" si="1"/>
        <v>1</v>
      </c>
      <c r="N51" t="str">
        <f t="shared" si="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('1','A0000050','ສະນວນດຳ AEROFREX 3/4"X 1/2" 3412  29PCS/ແກັດ','','','','', '', '','','ເສັ້ນ',1,3,2,NOW(), 0, '0000-00-00 00:00:00', 0, '4',0,0 ); </v>
      </c>
      <c r="O51" t="str">
        <f t="shared" si="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0,0,'50', 1, 1, 2, NOW(), 'ຮັບສິນຄ້າເຂົ້າໃໝ່', 'admin',' 0',0,0,0,'', '1','1','0000-00-00','-',NOW(),'-',NOW(),'-',NOW(),'1','1','','','');</v>
      </c>
    </row>
    <row r="52" spans="1:15" ht="20.100000000000001" customHeight="1">
      <c r="A52" s="41">
        <v>51</v>
      </c>
      <c r="B52" s="34" t="s">
        <v>305</v>
      </c>
      <c r="C52" s="41" t="s">
        <v>1651</v>
      </c>
      <c r="D52" s="13" t="s">
        <v>4308</v>
      </c>
      <c r="E52" s="10" t="s">
        <v>1</v>
      </c>
      <c r="F52" s="49">
        <v>0</v>
      </c>
      <c r="G52" s="47" t="s">
        <v>105</v>
      </c>
      <c r="H52" s="7">
        <v>192</v>
      </c>
      <c r="I52" s="163" t="s">
        <v>652</v>
      </c>
      <c r="J52" s="50"/>
      <c r="K52">
        <f t="shared" si="0"/>
        <v>1</v>
      </c>
      <c r="L52">
        <v>4</v>
      </c>
      <c r="M52">
        <f t="shared" si="1"/>
        <v>1</v>
      </c>
      <c r="N52" t="str">
        <f t="shared" si="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('1','A0000051','ສະນວນດຳ AEROFREX 3/4"X 3/8" 3438 32PCS/ແກັດ','','','','', '', '','','ເສັ້ນ',1,3,2,NOW(), 0, '0000-00-00 00:00:00', 0, '4',0,0 ); </v>
      </c>
      <c r="O52" t="str">
        <f t="shared" si="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0,0,'192', 1, 1, 2, NOW(), 'ຮັບສິນຄ້າເຂົ້າໃໝ່', 'admin',' 0',0,0,0,'', '1','1','0000-00-00','-',NOW(),'-',NOW(),'-',NOW(),'1','1','','','');</v>
      </c>
    </row>
    <row r="53" spans="1:15" ht="20.100000000000001" customHeight="1">
      <c r="A53" s="41">
        <v>52</v>
      </c>
      <c r="B53" s="34" t="s">
        <v>305</v>
      </c>
      <c r="C53" s="41" t="s">
        <v>4322</v>
      </c>
      <c r="D53" s="13" t="s">
        <v>4309</v>
      </c>
      <c r="E53" s="10" t="s">
        <v>1</v>
      </c>
      <c r="F53" s="49">
        <v>0</v>
      </c>
      <c r="G53" s="47" t="s">
        <v>105</v>
      </c>
      <c r="H53" s="7">
        <v>71</v>
      </c>
      <c r="I53" s="163" t="s">
        <v>652</v>
      </c>
      <c r="J53" s="50"/>
      <c r="K53">
        <f t="shared" si="0"/>
        <v>1</v>
      </c>
      <c r="L53">
        <v>4</v>
      </c>
      <c r="M53">
        <f t="shared" si="1"/>
        <v>1</v>
      </c>
      <c r="N53" t="str">
        <f t="shared" si="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('1','A0000052','ສະນວນດຳ AEROFREX 3/4"X 1/4" 3414  32PCS/ແກັດ','','','','', '', '','','ເສັ້ນ',1,3,2,NOW(), 0, '0000-00-00 00:00:00', 0, '4',0,0 ); </v>
      </c>
      <c r="O53" t="str">
        <f t="shared" si="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0,0,'71', 1, 1, 2, NOW(), 'ຮັບສິນຄ້າເຂົ້າໃໝ່', 'admin',' 0',0,0,0,'', '1','1','0000-00-00','-',NOW(),'-',NOW(),'-',NOW(),'1','1','','','');</v>
      </c>
    </row>
    <row r="54" spans="1:15" ht="20.100000000000001" customHeight="1">
      <c r="A54" s="41">
        <v>53</v>
      </c>
      <c r="B54" s="34" t="s">
        <v>305</v>
      </c>
      <c r="C54" s="41" t="s">
        <v>1652</v>
      </c>
      <c r="D54" s="13" t="s">
        <v>4314</v>
      </c>
      <c r="E54" s="10" t="s">
        <v>1</v>
      </c>
      <c r="F54" s="49">
        <v>0</v>
      </c>
      <c r="G54" s="47" t="s">
        <v>105</v>
      </c>
      <c r="H54" s="7">
        <v>10</v>
      </c>
      <c r="I54" s="163" t="s">
        <v>652</v>
      </c>
      <c r="J54" s="50"/>
      <c r="K54">
        <f t="shared" si="0"/>
        <v>1</v>
      </c>
      <c r="L54">
        <v>4</v>
      </c>
      <c r="M54">
        <f t="shared" si="1"/>
        <v>1</v>
      </c>
      <c r="N54" t="str">
        <f t="shared" si="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('1','A0000053','ສະນວນດຳ AEROFREX 1/2"X 1/2" 1212  32PCS/ແກັດ','','','','', '', '','','ເສັ້ນ',1,3,2,NOW(), 0, '0000-00-00 00:00:00', 0, '4',0,0 ); </v>
      </c>
      <c r="O54" t="str">
        <f t="shared" si="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0,0,'10', 1, 1, 2, NOW(), 'ຮັບສິນຄ້າເຂົ້າໃໝ່', 'admin',' 0',0,0,0,'', '1','1','0000-00-00','-',NOW(),'-',NOW(),'-',NOW(),'1','1','','','');</v>
      </c>
    </row>
    <row r="55" spans="1:15" ht="20.100000000000001" customHeight="1">
      <c r="A55" s="41">
        <v>54</v>
      </c>
      <c r="B55" s="34" t="s">
        <v>305</v>
      </c>
      <c r="C55" s="41" t="s">
        <v>1653</v>
      </c>
      <c r="D55" s="11" t="s">
        <v>342</v>
      </c>
      <c r="E55" s="12" t="s">
        <v>1</v>
      </c>
      <c r="F55" s="49">
        <v>0</v>
      </c>
      <c r="G55" s="47" t="s">
        <v>105</v>
      </c>
      <c r="H55" s="8">
        <v>97</v>
      </c>
      <c r="I55" s="39" t="s">
        <v>483</v>
      </c>
      <c r="J55" s="50"/>
      <c r="K55">
        <f t="shared" si="0"/>
        <v>1</v>
      </c>
      <c r="L55">
        <v>4</v>
      </c>
      <c r="M55">
        <f t="shared" si="1"/>
        <v>1</v>
      </c>
      <c r="N55" t="str">
        <f t="shared" si="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('1','A0000054','ສະນວນດຳ AEROFREX 1/2"X 1-3/8" 12138 20PCS/ແກັດ','','','','', '', '','','ເສັ້ນ',1,3,2,NOW(), 0, '0000-00-00 00:00:00', 0, '4',0,0 ); </v>
      </c>
      <c r="O55" t="str">
        <f t="shared" si="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0,0,'97', 1, 1, 2, NOW(), 'ຮັບສິນຄ້າເຂົ້າໃໝ່', 'admin',' 0',0,0,0,'', '1','1','0000-00-00','-',NOW(),'-',NOW(),'-',NOW(),'1','1','','','');</v>
      </c>
    </row>
    <row r="56" spans="1:15" ht="20.100000000000001" customHeight="1">
      <c r="A56" s="41">
        <v>55</v>
      </c>
      <c r="B56" s="34" t="s">
        <v>305</v>
      </c>
      <c r="C56" s="41" t="s">
        <v>1654</v>
      </c>
      <c r="D56" s="11" t="s">
        <v>343</v>
      </c>
      <c r="E56" s="12" t="s">
        <v>1</v>
      </c>
      <c r="F56" s="49">
        <v>0</v>
      </c>
      <c r="G56" s="47" t="s">
        <v>105</v>
      </c>
      <c r="H56" s="8">
        <v>972</v>
      </c>
      <c r="I56" s="39" t="s">
        <v>483</v>
      </c>
      <c r="J56" s="50"/>
      <c r="K56">
        <f t="shared" si="0"/>
        <v>1</v>
      </c>
      <c r="L56">
        <v>4</v>
      </c>
      <c r="M56">
        <f t="shared" si="1"/>
        <v>1</v>
      </c>
      <c r="N56" t="str">
        <f t="shared" si="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('1','A0000055','ສະນວນດຳ AEROFREX 1/2"X 2-3/8" 12238 12PCS/ແກັດ','','','','', '', '','','ເສັ້ນ',1,3,2,NOW(), 0, '0000-00-00 00:00:00', 0, '4',0,0 ); </v>
      </c>
      <c r="O56" t="str">
        <f t="shared" si="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0,0,'972', 1, 1, 2, NOW(), 'ຮັບສິນຄ້າເຂົ້າໃໝ່', 'admin',' 0',0,0,0,'', '1','1','0000-00-00','-',NOW(),'-',NOW(),'-',NOW(),'1','1','','','');</v>
      </c>
    </row>
    <row r="57" spans="1:15" ht="20.100000000000001" customHeight="1">
      <c r="A57" s="41">
        <v>56</v>
      </c>
      <c r="B57" s="34" t="s">
        <v>305</v>
      </c>
      <c r="C57" s="41" t="s">
        <v>1655</v>
      </c>
      <c r="D57" s="13" t="s">
        <v>1595</v>
      </c>
      <c r="E57" s="4" t="s">
        <v>19</v>
      </c>
      <c r="F57" s="49">
        <v>0</v>
      </c>
      <c r="G57" s="47" t="s">
        <v>105</v>
      </c>
      <c r="H57" s="7">
        <v>5</v>
      </c>
      <c r="I57" s="39" t="s">
        <v>483</v>
      </c>
      <c r="J57" s="50"/>
      <c r="K57">
        <f t="shared" si="0"/>
        <v>1</v>
      </c>
      <c r="L57">
        <v>4</v>
      </c>
      <c r="M57">
        <f t="shared" si="1"/>
        <v>1</v>
      </c>
      <c r="N57" t="str">
        <f t="shared" si="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('1','A0000056','ສາມທາງຈ້ອຍ ທອງແດງ BRANCH PIPE FQZHN-01D','','','','', '', '','','ຊຸດ',1,3,2,NOW(), 0, '0000-00-00 00:00:00', 0, '4',0,0 ); </v>
      </c>
      <c r="O57" t="str">
        <f t="shared" si="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0,0,'5', 1, 1, 2, NOW(), 'ຮັບສິນຄ້າເຂົ້າໃໝ່', 'admin',' 0',0,0,0,'', '1','1','0000-00-00','-',NOW(),'-',NOW(),'-',NOW(),'1','1','','','');</v>
      </c>
    </row>
    <row r="58" spans="1:15" ht="20.100000000000001" customHeight="1">
      <c r="A58" s="41">
        <v>57</v>
      </c>
      <c r="B58" s="34" t="s">
        <v>305</v>
      </c>
      <c r="C58" s="41" t="s">
        <v>1656</v>
      </c>
      <c r="D58" s="13" t="s">
        <v>1597</v>
      </c>
      <c r="E58" s="4" t="s">
        <v>19</v>
      </c>
      <c r="F58" s="49">
        <v>0</v>
      </c>
      <c r="G58" s="47" t="s">
        <v>105</v>
      </c>
      <c r="H58" s="7">
        <v>24</v>
      </c>
      <c r="I58" s="163" t="s">
        <v>652</v>
      </c>
      <c r="J58" s="50"/>
      <c r="K58">
        <f t="shared" si="0"/>
        <v>1</v>
      </c>
      <c r="L58">
        <v>4</v>
      </c>
      <c r="M58">
        <f t="shared" si="1"/>
        <v>1</v>
      </c>
      <c r="N58" t="str">
        <f t="shared" si="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('1','A0000057','ສາມທາງຈ້ອຍ ທອງແດງ BRANCH PIPE FQZHN-02D','','','','', '', '','','ຊຸດ',1,3,2,NOW(), 0, '0000-00-00 00:00:00', 0, '4',0,0 ); </v>
      </c>
      <c r="O58" t="str">
        <f t="shared" si="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0,0,'24', 1, 1, 2, NOW(), 'ຮັບສິນຄ້າເຂົ້າໃໝ່', 'admin',' 0',0,0,0,'', '1','1','0000-00-00','-',NOW(),'-',NOW(),'-',NOW(),'1','1','','','');</v>
      </c>
    </row>
    <row r="59" spans="1:15" ht="20.100000000000001" customHeight="1">
      <c r="A59" s="41">
        <v>58</v>
      </c>
      <c r="B59" s="34" t="s">
        <v>305</v>
      </c>
      <c r="C59" s="41" t="s">
        <v>1657</v>
      </c>
      <c r="D59" s="13" t="s">
        <v>1600</v>
      </c>
      <c r="E59" s="4" t="s">
        <v>19</v>
      </c>
      <c r="F59" s="49">
        <v>0</v>
      </c>
      <c r="G59" s="47" t="s">
        <v>105</v>
      </c>
      <c r="H59" s="52">
        <v>122</v>
      </c>
      <c r="I59" s="46" t="s">
        <v>552</v>
      </c>
      <c r="J59" s="50"/>
      <c r="K59">
        <f t="shared" si="0"/>
        <v>1</v>
      </c>
      <c r="L59">
        <v>4</v>
      </c>
      <c r="M59">
        <f t="shared" si="1"/>
        <v>1</v>
      </c>
      <c r="N59" t="str">
        <f t="shared" si="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('1','A0000058','ສາມທາງຈ້ອຍ ທອງແດງ BRANCH PIPE FQZHN-03D','','','','', '', '','','ຊຸດ',1,3,2,NOW(), 0, '0000-00-00 00:00:00', 0, '4',0,0 ); </v>
      </c>
      <c r="O59" t="str">
        <f t="shared" si="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0,0,'122', 1, 1, 2, NOW(), 'ຮັບສິນຄ້າເຂົ້າໃໝ່', 'admin',' 0',0,0,0,'', '1','1','0000-00-00','-',NOW(),'-',NOW(),'-',NOW(),'1','1','','','');</v>
      </c>
    </row>
    <row r="60" spans="1:15" ht="20.100000000000001" customHeight="1">
      <c r="A60" s="41">
        <v>59</v>
      </c>
      <c r="B60" s="34" t="s">
        <v>305</v>
      </c>
      <c r="C60" s="41" t="s">
        <v>1658</v>
      </c>
      <c r="D60" s="13" t="s">
        <v>1598</v>
      </c>
      <c r="E60" s="4" t="s">
        <v>19</v>
      </c>
      <c r="F60" s="49">
        <v>0</v>
      </c>
      <c r="G60" s="47" t="s">
        <v>105</v>
      </c>
      <c r="H60" s="7">
        <v>23</v>
      </c>
      <c r="I60" s="163" t="s">
        <v>652</v>
      </c>
      <c r="J60" s="50"/>
      <c r="K60">
        <f t="shared" si="0"/>
        <v>1</v>
      </c>
      <c r="L60">
        <v>4</v>
      </c>
      <c r="M60">
        <f t="shared" si="1"/>
        <v>1</v>
      </c>
      <c r="N60" t="str">
        <f t="shared" si="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('1','A0000059','ສາມທາງຈ້ອຍ ທອງແດງ BRANCH PIPE FQZHN-04D','','','','', '', '','','ຊຸດ',1,3,2,NOW(), 0, '0000-00-00 00:00:00', 0, '4',0,0 ); </v>
      </c>
      <c r="O60" t="str">
        <f t="shared" si="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0,0,'23', 1, 1, 2, NOW(), 'ຮັບສິນຄ້າເຂົ້າໃໝ່', 'admin',' 0',0,0,0,'', '1','1','0000-00-00','-',NOW(),'-',NOW(),'-',NOW(),'1','1','','','');</v>
      </c>
    </row>
    <row r="61" spans="1:15" ht="20.100000000000001" customHeight="1">
      <c r="A61" s="41">
        <v>60</v>
      </c>
      <c r="B61" s="34" t="s">
        <v>305</v>
      </c>
      <c r="C61" s="41" t="s">
        <v>1659</v>
      </c>
      <c r="D61" s="13" t="s">
        <v>1599</v>
      </c>
      <c r="E61" s="4" t="s">
        <v>19</v>
      </c>
      <c r="F61" s="49">
        <v>0</v>
      </c>
      <c r="G61" s="47" t="s">
        <v>105</v>
      </c>
      <c r="H61" s="7">
        <v>14</v>
      </c>
      <c r="I61" s="163" t="s">
        <v>652</v>
      </c>
      <c r="J61" s="50"/>
      <c r="K61">
        <f t="shared" si="0"/>
        <v>1</v>
      </c>
      <c r="L61">
        <v>4</v>
      </c>
      <c r="M61">
        <f t="shared" si="1"/>
        <v>1</v>
      </c>
      <c r="N61" t="str">
        <f t="shared" si="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('1','A0000060','ສາມທາງຈ້ອຍ ທອງແດງ BRANCH PIPE FQZHN-05D','','','','', '', '','','ຊຸດ',1,3,2,NOW(), 0, '0000-00-00 00:00:00', 0, '4',0,0 ); </v>
      </c>
      <c r="O61" t="str">
        <f t="shared" si="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0,0,'14', 1, 1, 2, NOW(), 'ຮັບສິນຄ້າເຂົ້າໃໝ່', 'admin',' 0',0,0,0,'', '1','1','0000-00-00','-',NOW(),'-',NOW(),'-',NOW(),'1','1','','','');</v>
      </c>
    </row>
    <row r="62" spans="1:15" ht="20.100000000000001" customHeight="1">
      <c r="A62" s="41">
        <v>61</v>
      </c>
      <c r="B62" s="34" t="s">
        <v>305</v>
      </c>
      <c r="C62" s="41" t="s">
        <v>1660</v>
      </c>
      <c r="D62" s="45" t="s">
        <v>1596</v>
      </c>
      <c r="E62" s="46" t="s">
        <v>1554</v>
      </c>
      <c r="F62" s="49">
        <v>0</v>
      </c>
      <c r="G62" s="47" t="s">
        <v>105</v>
      </c>
      <c r="H62" s="52">
        <v>48</v>
      </c>
      <c r="I62" s="46" t="s">
        <v>552</v>
      </c>
      <c r="J62" s="50"/>
      <c r="K62">
        <f t="shared" si="0"/>
        <v>1</v>
      </c>
      <c r="L62">
        <v>4</v>
      </c>
      <c r="M62">
        <f t="shared" si="1"/>
        <v>1</v>
      </c>
      <c r="N62" t="str">
        <f t="shared" si="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('1','A0000061','ສາມທາງຈ້ອຍ ທອງແດງ BRANCH PIPE FQZHW-02N1D','','','','', '', '','','ຊຸດນ້ອຍ',1,3,2,NOW(), 0, '0000-00-00 00:00:00', 0, '4',0,0 ); </v>
      </c>
      <c r="O62" t="str">
        <f t="shared" si="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0,0,'48', 1, 1, 2, NOW(), 'ຮັບສິນຄ້າເຂົ້າໃໝ່', 'admin',' 0',0,0,0,'', '1','1','0000-00-00','-',NOW(),'-',NOW(),'-',NOW(),'1','1','','','');</v>
      </c>
    </row>
    <row r="63" spans="1:15" ht="20.100000000000001" customHeight="1">
      <c r="A63" s="41">
        <v>62</v>
      </c>
      <c r="B63" s="34" t="s">
        <v>305</v>
      </c>
      <c r="C63" s="41" t="s">
        <v>1661</v>
      </c>
      <c r="D63" s="45" t="s">
        <v>1596</v>
      </c>
      <c r="E63" s="46" t="s">
        <v>1553</v>
      </c>
      <c r="F63" s="49">
        <v>0</v>
      </c>
      <c r="G63" s="47" t="s">
        <v>105</v>
      </c>
      <c r="H63" s="52">
        <v>3</v>
      </c>
      <c r="I63" s="46" t="s">
        <v>552</v>
      </c>
      <c r="J63" s="50"/>
      <c r="K63">
        <f t="shared" si="0"/>
        <v>1</v>
      </c>
      <c r="L63">
        <v>4</v>
      </c>
      <c r="M63">
        <f t="shared" si="1"/>
        <v>1</v>
      </c>
      <c r="N63" t="str">
        <f t="shared" si="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('1','A0000062','ສາມທາງຈ້ອຍ ທອງແດງ BRANCH PIPE FQZHW-02N1D','','','','', '', '','','ຊຸດໃຫຍ່',1,3,2,NOW(), 0, '0000-00-00 00:00:00', 0, '4',0,0 ); </v>
      </c>
      <c r="O63" t="str">
        <f t="shared" si="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0,0,'3', 1, 1, 2, NOW(), 'ຮັບສິນຄ້າເຂົ້າໃໝ່', 'admin',' 0',0,0,0,'', '1','1','0000-00-00','-',NOW(),'-',NOW(),'-',NOW(),'1','1','','','');</v>
      </c>
    </row>
    <row r="64" spans="1:15" ht="20.100000000000001" customHeight="1">
      <c r="A64" s="41">
        <v>63</v>
      </c>
      <c r="B64" s="34" t="s">
        <v>305</v>
      </c>
      <c r="C64" s="41" t="s">
        <v>4323</v>
      </c>
      <c r="D64" s="45" t="s">
        <v>1601</v>
      </c>
      <c r="E64" s="46" t="s">
        <v>4</v>
      </c>
      <c r="F64" s="49">
        <v>0</v>
      </c>
      <c r="G64" s="47" t="s">
        <v>105</v>
      </c>
      <c r="H64" s="52">
        <v>4</v>
      </c>
      <c r="I64" s="46" t="s">
        <v>552</v>
      </c>
      <c r="J64" s="50"/>
      <c r="K64">
        <f t="shared" si="0"/>
        <v>1</v>
      </c>
      <c r="L64">
        <v>4</v>
      </c>
      <c r="M64">
        <f t="shared" si="1"/>
        <v>1</v>
      </c>
      <c r="N64" t="str">
        <f t="shared" si="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('1','A0000063','ສາມທາງທອງແດງ        3/8"','','','','', '', '','','ອັນ',1,3,2,NOW(), 0, '0000-00-00 00:00:00', 0, '4',0,0 ); </v>
      </c>
      <c r="O64" t="str">
        <f t="shared" si="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0,0,'4', 1, 1, 2, NOW(), 'ຮັບສິນຄ້າເຂົ້າໃໝ່', 'admin',' 0',0,0,0,'', '1','1','0000-00-00','-',NOW(),'-',NOW(),'-',NOW(),'1','1','','','');</v>
      </c>
    </row>
    <row r="65" spans="1:15" ht="20.100000000000001" customHeight="1">
      <c r="A65" s="41">
        <v>64</v>
      </c>
      <c r="B65" s="34" t="s">
        <v>305</v>
      </c>
      <c r="C65" s="41" t="s">
        <v>1662</v>
      </c>
      <c r="D65" s="45" t="s">
        <v>1602</v>
      </c>
      <c r="E65" s="46" t="s">
        <v>4</v>
      </c>
      <c r="F65" s="49">
        <v>0</v>
      </c>
      <c r="G65" s="47" t="s">
        <v>105</v>
      </c>
      <c r="H65" s="52">
        <v>4</v>
      </c>
      <c r="I65" s="46" t="s">
        <v>552</v>
      </c>
      <c r="J65" s="50"/>
      <c r="K65">
        <f t="shared" si="0"/>
        <v>1</v>
      </c>
      <c r="L65">
        <v>4</v>
      </c>
      <c r="M65">
        <f t="shared" si="1"/>
        <v>1</v>
      </c>
      <c r="N65" t="str">
        <f t="shared" si="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('1','A0000064','ສາມທາງທອງແດງ ລົດ   3/8" X 1/4"','','','','', '', '','','ອັນ',1,3,2,NOW(), 0, '0000-00-00 00:00:00', 0, '4',0,0 ); </v>
      </c>
      <c r="O65" t="str">
        <f t="shared" si="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0,0,'4', 1, 1, 2, NOW(), 'ຮັບສິນຄ້າເຂົ້າໃໝ່', 'admin',' 0',0,0,0,'', '1','1','0000-00-00','-',NOW(),'-',NOW(),'-',NOW(),'1','1','','','');</v>
      </c>
    </row>
    <row r="66" spans="1:15" ht="20.100000000000001" customHeight="1">
      <c r="A66" s="41">
        <v>65</v>
      </c>
      <c r="B66" s="34" t="s">
        <v>305</v>
      </c>
      <c r="C66" s="41" t="s">
        <v>1663</v>
      </c>
      <c r="D66" s="45" t="s">
        <v>1604</v>
      </c>
      <c r="E66" s="46" t="s">
        <v>1554</v>
      </c>
      <c r="F66" s="49">
        <v>0</v>
      </c>
      <c r="G66" s="47" t="s">
        <v>105</v>
      </c>
      <c r="H66" s="52">
        <v>7</v>
      </c>
      <c r="I66" s="46" t="s">
        <v>552</v>
      </c>
      <c r="J66" s="50"/>
      <c r="K66">
        <f t="shared" si="0"/>
        <v>1</v>
      </c>
      <c r="L66">
        <v>4</v>
      </c>
      <c r="M66">
        <f t="shared" si="1"/>
        <v>1</v>
      </c>
      <c r="N66" t="str">
        <f t="shared" si="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('1','A0000065','ສາມທາງທອງແດງ Manifold PIPE FQ - 02 /A  (GREE)','','','','', '', '','','ຊຸດນ້ອຍ',1,3,2,NOW(), 0, '0000-00-00 00:00:00', 0, '4',0,0 ); </v>
      </c>
      <c r="O66" t="str">
        <f t="shared" si="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0,0,'7', 1, 1, 2, NOW(), 'ຮັບສິນຄ້າເຂົ້າໃໝ່', 'admin',' 0',0,0,0,'', '1','1','0000-00-00','-',NOW(),'-',NOW(),'-',NOW(),'1','1','','','');</v>
      </c>
    </row>
    <row r="67" spans="1:15" ht="20.100000000000001" customHeight="1">
      <c r="A67" s="41">
        <v>66</v>
      </c>
      <c r="B67" s="34" t="s">
        <v>305</v>
      </c>
      <c r="C67" s="41" t="s">
        <v>1664</v>
      </c>
      <c r="D67" s="45" t="s">
        <v>1605</v>
      </c>
      <c r="E67" s="46" t="s">
        <v>1554</v>
      </c>
      <c r="F67" s="49">
        <v>0</v>
      </c>
      <c r="G67" s="47" t="s">
        <v>105</v>
      </c>
      <c r="H67" s="52">
        <v>21</v>
      </c>
      <c r="I67" s="46" t="s">
        <v>552</v>
      </c>
      <c r="J67" s="50"/>
      <c r="K67">
        <f t="shared" ref="K67:K130" si="4">_xlfn.IFS(I67="ສາງລາຍວັນສຳນັກງານໃຫຍ່",1,I67="ພະແນກບໍລິຫານສຳນັກງານໃຫຍ່",2,I67="ໄອເຕັກສູນວາງສະແດງສິນຄ້າ",3,I67="ໄອເຕັກມໍລ",4,I67="ໄອເຕັກສວນນ້ຳ",5,I67="ທົ່ງຂັນຄຳມໍລ",6,TRUE,1)</f>
        <v>1</v>
      </c>
      <c r="L67">
        <v>4</v>
      </c>
      <c r="M67">
        <f t="shared" ref="M67:M130" si="5">_xlfn.IFS(G67="ກີບ",1,G67="ບາດ",3,G67="ໂດລາ",2,TRUE,1)</f>
        <v>1</v>
      </c>
      <c r="N67" t="str">
        <f t="shared" ref="N67:N130" si="6">"INSERT INTO tb_material(info_id, mBarcode, materialName, materialRemark, materialRemark1, materialRemark2, uname1, unitQty1,uname2, unitQty2, uname3, unitQty3,status_id,user_add,date_add,user_edit,date_edit, min_stock, kf_id, ingredient, mOpenStock) " &amp; " Values ('"&amp; K67 &amp;"','"&amp; C67 &amp;"','"&amp; D67 &amp;"','','','','', '', '','','" &amp; E67 &amp;"',1,3,2,NOW(), 0, '0000-00-00 00:00:00', 0, '"&amp; L67&amp;"',0,0 ); "</f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('1','A0000066','ສາມທາງທອງແດງ Manifold PIPE FQ - 03 /A  (GREE)','','','','', '', '','','ຊຸດນ້ອຍ',1,3,2,NOW(), 0, '0000-00-00 00:00:00', 0, '4',0,0 ); </v>
      </c>
      <c r="O67" t="str">
        <f t="shared" ref="O67:O130" si="7">"INSERT INTO tb_transactiond ( tranID, info_id, date_tran, materialID, unitQty1, unitQty2, unitQty3, tranType, status_id, user_add, date_add, Dremark, staffName,  pur_price, pur_tax, sale_price, receive_dis, location_addr, openID," &amp; "   dbch, exp_date,bill_no, bill_date,whouse_no, whouse_date, po_no, po_date, cur_id, lot_no, `release`, sector, po_file) " &amp; "
VALUES ('778899776655431', '"&amp;K67&amp;"', '2024-04-10', (SELECT MAX(materialID) as materialID FROM tb_material WHERE info_id= '"&amp;K67&amp;"'), 0,0,'"&amp;H67&amp;"', 1, 1, 2, NOW(), 'ຮັບສິນຄ້າເຂົ້າໃໝ່', 'admin',' "&amp;F67&amp;"',0,0,0,'', '1','1','0000-00-00','-',NOW(),'-',NOW(),'-',NOW(),'"&amp;M67&amp;"','1','','','');"</f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0,0,'21', 1, 1, 2, NOW(), 'ຮັບສິນຄ້າເຂົ້າໃໝ່', 'admin',' 0',0,0,0,'', '1','1','0000-00-00','-',NOW(),'-',NOW(),'-',NOW(),'1','1','','','');</v>
      </c>
    </row>
    <row r="68" spans="1:15" ht="20.100000000000001" customHeight="1">
      <c r="A68" s="41">
        <v>67</v>
      </c>
      <c r="B68" s="34" t="s">
        <v>305</v>
      </c>
      <c r="C68" s="41" t="s">
        <v>1665</v>
      </c>
      <c r="D68" s="45" t="s">
        <v>1606</v>
      </c>
      <c r="E68" s="46" t="s">
        <v>1554</v>
      </c>
      <c r="F68" s="49">
        <v>0</v>
      </c>
      <c r="G68" s="47" t="s">
        <v>105</v>
      </c>
      <c r="H68" s="52">
        <v>1</v>
      </c>
      <c r="I68" s="46" t="s">
        <v>552</v>
      </c>
      <c r="J68" s="50"/>
      <c r="K68">
        <f t="shared" si="4"/>
        <v>1</v>
      </c>
      <c r="L68">
        <v>4</v>
      </c>
      <c r="M68">
        <f t="shared" si="5"/>
        <v>1</v>
      </c>
      <c r="N68" t="str">
        <f t="shared" si="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('1','A0000067','ສາມທາງທອງແດງ Manifold PIPE FQ - 04 /A  (GREE)','','','','', '', '','','ຊຸດນ້ອຍ',1,3,2,NOW(), 0, '0000-00-00 00:00:00', 0, '4',0,0 ); </v>
      </c>
      <c r="O68" t="str">
        <f t="shared" si="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69" spans="1:15" ht="20.100000000000001" customHeight="1">
      <c r="A69" s="41">
        <v>68</v>
      </c>
      <c r="B69" s="34" t="s">
        <v>305</v>
      </c>
      <c r="C69" s="41" t="s">
        <v>1666</v>
      </c>
      <c r="D69" s="45" t="s">
        <v>1607</v>
      </c>
      <c r="E69" s="46" t="s">
        <v>1554</v>
      </c>
      <c r="F69" s="49">
        <v>0</v>
      </c>
      <c r="G69" s="47" t="s">
        <v>105</v>
      </c>
      <c r="H69" s="52">
        <v>16</v>
      </c>
      <c r="I69" s="46" t="s">
        <v>552</v>
      </c>
      <c r="J69" s="50"/>
      <c r="K69">
        <f t="shared" si="4"/>
        <v>1</v>
      </c>
      <c r="L69">
        <v>4</v>
      </c>
      <c r="M69">
        <f t="shared" si="5"/>
        <v>1</v>
      </c>
      <c r="N69" t="str">
        <f t="shared" si="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('1','A0000068','ສາມທາງທອງແດງ Manifold PIPE FQ - 01B/A (GREE)','','','','', '', '','','ຊຸດນ້ອຍ',1,3,2,NOW(), 0, '0000-00-00 00:00:00', 0, '4',0,0 ); </v>
      </c>
      <c r="O69" t="str">
        <f t="shared" si="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0,0,'16', 1, 1, 2, NOW(), 'ຮັບສິນຄ້າເຂົ້າໃໝ່', 'admin',' 0',0,0,0,'', '1','1','0000-00-00','-',NOW(),'-',NOW(),'-',NOW(),'1','1','','','');</v>
      </c>
    </row>
    <row r="70" spans="1:15" ht="20.100000000000001" customHeight="1">
      <c r="A70" s="41">
        <v>69</v>
      </c>
      <c r="B70" s="34" t="s">
        <v>305</v>
      </c>
      <c r="C70" s="41" t="s">
        <v>4324</v>
      </c>
      <c r="D70" s="45" t="s">
        <v>1608</v>
      </c>
      <c r="E70" s="46" t="s">
        <v>1554</v>
      </c>
      <c r="F70" s="49">
        <v>0</v>
      </c>
      <c r="G70" s="47" t="s">
        <v>105</v>
      </c>
      <c r="H70" s="52">
        <v>3</v>
      </c>
      <c r="I70" s="46" t="s">
        <v>552</v>
      </c>
      <c r="J70" s="50"/>
      <c r="K70">
        <f t="shared" si="4"/>
        <v>1</v>
      </c>
      <c r="L70">
        <v>4</v>
      </c>
      <c r="M70">
        <f t="shared" si="5"/>
        <v>1</v>
      </c>
      <c r="N70" t="str">
        <f t="shared" si="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('1','A0000069','ສາມທາງທອງແດງ Manifold PIPE ML - 01 /A  (GREE)','','','','', '', '','','ຊຸດນ້ອຍ',1,3,2,NOW(), 0, '0000-00-00 00:00:00', 0, '4',0,0 ); </v>
      </c>
      <c r="O70" t="str">
        <f t="shared" si="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0,0,'3', 1, 1, 2, NOW(), 'ຮັບສິນຄ້າເຂົ້າໃໝ່', 'admin',' 0',0,0,0,'', '1','1','0000-00-00','-',NOW(),'-',NOW(),'-',NOW(),'1','1','','','');</v>
      </c>
    </row>
    <row r="71" spans="1:15" ht="20.100000000000001" customHeight="1">
      <c r="A71" s="41">
        <v>70</v>
      </c>
      <c r="B71" s="34" t="s">
        <v>305</v>
      </c>
      <c r="C71" s="41" t="s">
        <v>1667</v>
      </c>
      <c r="D71" s="45" t="s">
        <v>1564</v>
      </c>
      <c r="E71" s="46" t="s">
        <v>4</v>
      </c>
      <c r="F71" s="47">
        <v>1550</v>
      </c>
      <c r="G71" s="68" t="s">
        <v>671</v>
      </c>
      <c r="H71" s="48">
        <v>2</v>
      </c>
      <c r="I71" s="46" t="s">
        <v>552</v>
      </c>
      <c r="J71" s="50"/>
      <c r="K71">
        <f t="shared" si="4"/>
        <v>1</v>
      </c>
      <c r="L71">
        <v>4</v>
      </c>
      <c r="M71">
        <f t="shared" si="5"/>
        <v>3</v>
      </c>
      <c r="N71" t="str">
        <f t="shared" si="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('1','A0000070','ສາຍຮີດເຕີ ຊິນເລີ 220V/400W','','','','', '', '','','ອັນ',1,3,2,NOW(), 0, '0000-00-00 00:00:00', 0, '4',0,0 ); </v>
      </c>
      <c r="O71" t="str">
        <f t="shared" si="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0,0,'2', 1, 1, 2, NOW(), 'ຮັບສິນຄ້າເຂົ້າໃໝ່', 'admin',' 1550',0,0,0,'', '1','1','0000-00-00','-',NOW(),'-',NOW(),'-',NOW(),'3','1','','','');</v>
      </c>
    </row>
    <row r="72" spans="1:15" ht="20.100000000000001" customHeight="1">
      <c r="A72" s="41">
        <v>71</v>
      </c>
      <c r="B72" s="34" t="s">
        <v>305</v>
      </c>
      <c r="C72" s="41" t="s">
        <v>1668</v>
      </c>
      <c r="D72" s="45" t="s">
        <v>1562</v>
      </c>
      <c r="E72" s="46" t="s">
        <v>19</v>
      </c>
      <c r="F72" s="49">
        <v>0</v>
      </c>
      <c r="G72" s="47" t="s">
        <v>105</v>
      </c>
      <c r="H72" s="52">
        <v>6</v>
      </c>
      <c r="I72" s="46" t="s">
        <v>552</v>
      </c>
      <c r="J72" s="50"/>
      <c r="K72">
        <f t="shared" si="4"/>
        <v>1</v>
      </c>
      <c r="L72">
        <v>4</v>
      </c>
      <c r="M72">
        <f t="shared" si="5"/>
        <v>1</v>
      </c>
      <c r="N72" t="str">
        <f t="shared" si="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('1','A0000071','ສາຍຮີດເຕີ ຊິນເລີ 380V (ແຝງຮ້ອນ)','','','','', '', '','','ຊຸດ',1,3,2,NOW(), 0, '0000-00-00 00:00:00', 0, '4',0,0 ); </v>
      </c>
      <c r="O72" t="str">
        <f t="shared" si="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0,0,'6', 1, 1, 2, NOW(), 'ຮັບສິນຄ້າເຂົ້າໃໝ່', 'admin',' 0',0,0,0,'', '1','1','0000-00-00','-',NOW(),'-',NOW(),'-',NOW(),'1','1','','','');</v>
      </c>
    </row>
    <row r="73" spans="1:15" ht="20.100000000000001" customHeight="1">
      <c r="A73" s="41">
        <v>72</v>
      </c>
      <c r="B73" s="34" t="s">
        <v>305</v>
      </c>
      <c r="C73" s="41" t="s">
        <v>4325</v>
      </c>
      <c r="D73" s="45" t="s">
        <v>1563</v>
      </c>
      <c r="E73" s="46" t="s">
        <v>1</v>
      </c>
      <c r="F73" s="47">
        <v>25000</v>
      </c>
      <c r="G73" s="47" t="s">
        <v>105</v>
      </c>
      <c r="H73" s="48">
        <v>1</v>
      </c>
      <c r="I73" s="46" t="s">
        <v>552</v>
      </c>
      <c r="J73" s="50"/>
      <c r="K73">
        <f t="shared" si="4"/>
        <v>1</v>
      </c>
      <c r="L73">
        <v>4</v>
      </c>
      <c r="M73">
        <f t="shared" si="5"/>
        <v>1</v>
      </c>
      <c r="N73" t="str">
        <f t="shared" si="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('1','A0000072','ສາຍແຍ່ທໍ່ຊິນເລີ   Flexible shaft size 9/16'' Jong  10M','','','','', '', '','','ເສັ້ນ',1,3,2,NOW(), 0, '0000-00-00 00:00:00', 0, '4',0,0 ); </v>
      </c>
      <c r="O73" t="str">
        <f t="shared" si="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25000',0,0,0,'', '1','1','0000-00-00','-',NOW(),'-',NOW(),'-',NOW(),'1','1','','','');</v>
      </c>
    </row>
    <row r="74" spans="1:15" ht="20.100000000000001" customHeight="1">
      <c r="A74" s="41">
        <v>73</v>
      </c>
      <c r="B74" s="34" t="s">
        <v>305</v>
      </c>
      <c r="C74" s="41" t="s">
        <v>1669</v>
      </c>
      <c r="D74" s="45" t="s">
        <v>1561</v>
      </c>
      <c r="E74" s="46" t="s">
        <v>19</v>
      </c>
      <c r="F74" s="49">
        <v>0</v>
      </c>
      <c r="G74" s="47" t="s">
        <v>105</v>
      </c>
      <c r="H74" s="52">
        <v>2</v>
      </c>
      <c r="I74" s="46" t="s">
        <v>552</v>
      </c>
      <c r="J74" s="50"/>
      <c r="K74">
        <f t="shared" si="4"/>
        <v>1</v>
      </c>
      <c r="L74">
        <v>4</v>
      </c>
      <c r="M74">
        <f t="shared" si="5"/>
        <v>1</v>
      </c>
      <c r="N74" t="str">
        <f t="shared" si="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('1','A0000073','ສາຍວັດອູນນະພູມ ຊິນເລີ 380V (ແຝງເຢັນ)','','','','', '', '','','ຊຸດ',1,3,2,NOW(), 0, '0000-00-00 00:00:00', 0, '4',0,0 ); </v>
      </c>
      <c r="O74" t="str">
        <f t="shared" si="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0,0,'2', 1, 1, 2, NOW(), 'ຮັບສິນຄ້າເຂົ້າໃໝ່', 'admin',' 0',0,0,0,'', '1','1','0000-00-00','-',NOW(),'-',NOW(),'-',NOW(),'1','1','','','');</v>
      </c>
    </row>
    <row r="75" spans="1:15" ht="20.100000000000001" customHeight="1">
      <c r="A75" s="41">
        <v>74</v>
      </c>
      <c r="B75" s="34" t="s">
        <v>305</v>
      </c>
      <c r="C75" s="41" t="s">
        <v>1670</v>
      </c>
      <c r="D75" s="45" t="s">
        <v>1559</v>
      </c>
      <c r="E75" s="46" t="s">
        <v>19</v>
      </c>
      <c r="F75" s="49">
        <v>0</v>
      </c>
      <c r="G75" s="47" t="s">
        <v>105</v>
      </c>
      <c r="H75" s="52">
        <v>2</v>
      </c>
      <c r="I75" s="46" t="s">
        <v>552</v>
      </c>
      <c r="J75" s="50"/>
      <c r="K75">
        <f t="shared" si="4"/>
        <v>1</v>
      </c>
      <c r="L75">
        <v>4</v>
      </c>
      <c r="M75">
        <f t="shared" si="5"/>
        <v>1</v>
      </c>
      <c r="N75" t="str">
        <f t="shared" si="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('1','A0000074','ສາຍເຊັນເຊີ  Autonic  SENSER ','','','','', '', '','','ຊຸດ',1,3,2,NOW(), 0, '0000-00-00 00:00:00', 0, '4',0,0 ); </v>
      </c>
      <c r="O75" t="str">
        <f t="shared" si="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0,0,'2', 1, 1, 2, NOW(), 'ຮັບສິນຄ້າເຂົ້າໃໝ່', 'admin',' 0',0,0,0,'', '1','1','0000-00-00','-',NOW(),'-',NOW(),'-',NOW(),'1','1','','','');</v>
      </c>
    </row>
    <row r="76" spans="1:15" ht="20.100000000000001" customHeight="1">
      <c r="A76" s="41">
        <v>75</v>
      </c>
      <c r="B76" s="34" t="s">
        <v>305</v>
      </c>
      <c r="C76" s="41" t="s">
        <v>4326</v>
      </c>
      <c r="D76" s="45" t="s">
        <v>1560</v>
      </c>
      <c r="E76" s="46" t="s">
        <v>4</v>
      </c>
      <c r="F76" s="49">
        <v>0</v>
      </c>
      <c r="G76" s="47" t="s">
        <v>105</v>
      </c>
      <c r="H76" s="52">
        <v>5</v>
      </c>
      <c r="I76" s="46" t="s">
        <v>552</v>
      </c>
      <c r="J76" s="50"/>
      <c r="K76">
        <f t="shared" si="4"/>
        <v>1</v>
      </c>
      <c r="L76">
        <v>4</v>
      </c>
      <c r="M76">
        <f t="shared" si="5"/>
        <v>1</v>
      </c>
      <c r="N76" t="str">
        <f t="shared" si="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('1','A0000075','ສະວິກຈຳກັດ ສຳຫລັບທາວເວີເຄນ JX TIANHUANG','','','','', '', '','','ອັນ',1,3,2,NOW(), 0, '0000-00-00 00:00:00', 0, '4',0,0 ); </v>
      </c>
      <c r="O76" t="str">
        <f t="shared" si="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0,0,'5', 1, 1, 2, NOW(), 'ຮັບສິນຄ້າເຂົ້າໃໝ່', 'admin',' 0',0,0,0,'', '1','1','0000-00-00','-',NOW(),'-',NOW(),'-',NOW(),'1','1','','','');</v>
      </c>
    </row>
    <row r="77" spans="1:15" ht="20.100000000000001" customHeight="1">
      <c r="A77" s="41">
        <v>76</v>
      </c>
      <c r="B77" s="34" t="s">
        <v>305</v>
      </c>
      <c r="C77" s="41" t="s">
        <v>1671</v>
      </c>
      <c r="D77" s="45" t="s">
        <v>1558</v>
      </c>
      <c r="E77" s="46" t="s">
        <v>694</v>
      </c>
      <c r="F77" s="49">
        <v>0</v>
      </c>
      <c r="G77" s="47" t="s">
        <v>105</v>
      </c>
      <c r="H77" s="52">
        <v>5</v>
      </c>
      <c r="I77" s="46" t="s">
        <v>552</v>
      </c>
      <c r="J77" s="50"/>
      <c r="K77">
        <f t="shared" si="4"/>
        <v>1</v>
      </c>
      <c r="L77">
        <v>4</v>
      </c>
      <c r="M77">
        <f t="shared" si="5"/>
        <v>1</v>
      </c>
      <c r="N77" t="str">
        <f t="shared" si="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('1','A0000076','ສະເປແອ - CORVIA','','','','', '', '','','ປ໋ອງ',1,3,2,NOW(), 0, '0000-00-00 00:00:00', 0, '4',0,0 ); </v>
      </c>
      <c r="O77" t="str">
        <f t="shared" si="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0,0,'5', 1, 1, 2, NOW(), 'ຮັບສິນຄ້າເຂົ້າໃໝ່', 'admin',' 0',0,0,0,'', '1','1','0000-00-00','-',NOW(),'-',NOW(),'-',NOW(),'1','1','','','');</v>
      </c>
    </row>
    <row r="78" spans="1:15" ht="20.100000000000001" customHeight="1">
      <c r="A78" s="41">
        <v>77</v>
      </c>
      <c r="B78" s="34" t="s">
        <v>305</v>
      </c>
      <c r="C78" s="41" t="s">
        <v>1672</v>
      </c>
      <c r="D78" s="45" t="s">
        <v>1557</v>
      </c>
      <c r="E78" s="46" t="s">
        <v>4</v>
      </c>
      <c r="F78" s="49">
        <v>0</v>
      </c>
      <c r="G78" s="47" t="s">
        <v>105</v>
      </c>
      <c r="H78" s="52">
        <v>6</v>
      </c>
      <c r="I78" s="46" t="s">
        <v>552</v>
      </c>
      <c r="J78" s="50"/>
      <c r="K78">
        <f t="shared" si="4"/>
        <v>1</v>
      </c>
      <c r="L78">
        <v>4</v>
      </c>
      <c r="M78">
        <f t="shared" si="5"/>
        <v>1</v>
      </c>
      <c r="N78" t="str">
        <f t="shared" si="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('1','A0000077','ສະວີງເຊັກວາວເຫລັກ Y 5" ສີດຳ (SWING TYPE CHECK VALVE - Y  ຂອງແອ  AHU)','','','','', '', '','','ອັນ',1,3,2,NOW(), 0, '0000-00-00 00:00:00', 0, '4',0,0 ); </v>
      </c>
      <c r="O78" t="str">
        <f t="shared" si="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0,0,'6', 1, 1, 2, NOW(), 'ຮັບສິນຄ້າເຂົ້າໃໝ່', 'admin',' 0',0,0,0,'', '1','1','0000-00-00','-',NOW(),'-',NOW(),'-',NOW(),'1','1','','','');</v>
      </c>
    </row>
    <row r="79" spans="1:15" ht="20.100000000000001" customHeight="1">
      <c r="A79" s="41">
        <v>78</v>
      </c>
      <c r="B79" s="34" t="s">
        <v>305</v>
      </c>
      <c r="C79" s="41" t="s">
        <v>1673</v>
      </c>
      <c r="D79" s="45" t="s">
        <v>1556</v>
      </c>
      <c r="E79" s="46" t="s">
        <v>4</v>
      </c>
      <c r="F79" s="49">
        <v>0</v>
      </c>
      <c r="G79" s="47" t="s">
        <v>105</v>
      </c>
      <c r="H79" s="52">
        <v>2</v>
      </c>
      <c r="I79" s="46" t="s">
        <v>552</v>
      </c>
      <c r="J79" s="50"/>
      <c r="K79">
        <f t="shared" si="4"/>
        <v>1</v>
      </c>
      <c r="L79">
        <v>4</v>
      </c>
      <c r="M79">
        <f t="shared" si="5"/>
        <v>1</v>
      </c>
      <c r="N79" t="str">
        <f t="shared" si="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('1','A0000078','ສະວີງເຊັກວາວເຫລັກ 6"  ສີຟ້າ  ( SWING TYPE CHECK VALVE  ຂອງແອ  AHU )','','','','', '', '','','ອັນ',1,3,2,NOW(), 0, '0000-00-00 00:00:00', 0, '4',0,0 ); </v>
      </c>
      <c r="O79" t="str">
        <f t="shared" si="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0,0,'2', 1, 1, 2, NOW(), 'ຮັບສິນຄ້າເຂົ້າໃໝ່', 'admin',' 0',0,0,0,'', '1','1','0000-00-00','-',NOW(),'-',NOW(),'-',NOW(),'1','1','','','');</v>
      </c>
    </row>
    <row r="80" spans="1:15" ht="20.100000000000001" customHeight="1">
      <c r="A80" s="41">
        <v>79</v>
      </c>
      <c r="B80" s="34" t="s">
        <v>305</v>
      </c>
      <c r="C80" s="41" t="s">
        <v>1674</v>
      </c>
      <c r="D80" s="45" t="s">
        <v>1555</v>
      </c>
      <c r="E80" s="46" t="s">
        <v>4</v>
      </c>
      <c r="F80" s="49">
        <v>0</v>
      </c>
      <c r="G80" s="47" t="s">
        <v>105</v>
      </c>
      <c r="H80" s="52">
        <v>1</v>
      </c>
      <c r="I80" s="46" t="s">
        <v>552</v>
      </c>
      <c r="J80" s="50"/>
      <c r="K80">
        <f t="shared" si="4"/>
        <v>1</v>
      </c>
      <c r="L80">
        <v>4</v>
      </c>
      <c r="M80">
        <f t="shared" si="5"/>
        <v>1</v>
      </c>
      <c r="N80" t="str">
        <f t="shared" si="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('1','A0000079','ສະວີງເຊັກວາວເຫລັກ 6''X 4" ສີແດງ ( SWING TYPE CHECK VALVE ຂອງແອ  AHU )','','','','', '', '','','ອັນ',1,3,2,NOW(), 0, '0000-00-00 00:00:00', 0, '4',0,0 ); </v>
      </c>
      <c r="O80" t="str">
        <f t="shared" si="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81" spans="1:15" ht="20.100000000000001" customHeight="1">
      <c r="A81" s="41">
        <v>80</v>
      </c>
      <c r="B81" s="34" t="s">
        <v>305</v>
      </c>
      <c r="C81" s="41" t="s">
        <v>1675</v>
      </c>
      <c r="D81" s="45" t="s">
        <v>1609</v>
      </c>
      <c r="E81" s="46" t="s">
        <v>4</v>
      </c>
      <c r="F81" s="49">
        <v>0</v>
      </c>
      <c r="G81" s="47" t="s">
        <v>105</v>
      </c>
      <c r="H81" s="52">
        <v>4</v>
      </c>
      <c r="I81" s="46" t="s">
        <v>552</v>
      </c>
      <c r="J81" s="50"/>
      <c r="K81">
        <f t="shared" si="4"/>
        <v>1</v>
      </c>
      <c r="L81">
        <v>4</v>
      </c>
      <c r="M81">
        <f t="shared" si="5"/>
        <v>1</v>
      </c>
      <c r="N81" t="str">
        <f t="shared" si="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('1','A0000080','ຊ່ອງລີເທີນແອ  Return Air Grille  100 CM X 200 CM','','','','', '', '','','ອັນ',1,3,2,NOW(), 0, '0000-00-00 00:00:00', 0, '4',0,0 ); </v>
      </c>
      <c r="O81" t="str">
        <f t="shared" si="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0,0,'4', 1, 1, 2, NOW(), 'ຮັບສິນຄ້າເຂົ້າໃໝ່', 'admin',' 0',0,0,0,'', '1','1','0000-00-00','-',NOW(),'-',NOW(),'-',NOW(),'1','1','','','');</v>
      </c>
    </row>
    <row r="82" spans="1:15" ht="20.100000000000001" customHeight="1">
      <c r="A82" s="41">
        <v>81</v>
      </c>
      <c r="B82" s="34" t="s">
        <v>305</v>
      </c>
      <c r="C82" s="41" t="s">
        <v>4327</v>
      </c>
      <c r="D82" s="45" t="s">
        <v>1613</v>
      </c>
      <c r="E82" s="46" t="s">
        <v>4</v>
      </c>
      <c r="F82" s="49">
        <v>0</v>
      </c>
      <c r="G82" s="47" t="s">
        <v>105</v>
      </c>
      <c r="H82" s="52">
        <v>8</v>
      </c>
      <c r="I82" s="46" t="s">
        <v>552</v>
      </c>
      <c r="J82" s="50"/>
      <c r="K82">
        <f t="shared" si="4"/>
        <v>1</v>
      </c>
      <c r="L82">
        <v>4</v>
      </c>
      <c r="M82">
        <f t="shared" si="5"/>
        <v>1</v>
      </c>
      <c r="N82" t="str">
        <f t="shared" si="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('1','A0000081','ຊ່ອງລີເທີນແອ  Return Air Grille  76 CM X 122 CM','','','','', '', '','','ອັນ',1,3,2,NOW(), 0, '0000-00-00 00:00:00', 0, '4',0,0 ); </v>
      </c>
      <c r="O82" t="str">
        <f t="shared" si="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0,0,'8', 1, 1, 2, NOW(), 'ຮັບສິນຄ້າເຂົ້າໃໝ່', 'admin',' 0',0,0,0,'', '1','1','0000-00-00','-',NOW(),'-',NOW(),'-',NOW(),'1','1','','','');</v>
      </c>
    </row>
    <row r="83" spans="1:15" ht="20.100000000000001" customHeight="1">
      <c r="A83" s="41">
        <v>82</v>
      </c>
      <c r="B83" s="34" t="s">
        <v>305</v>
      </c>
      <c r="C83" s="41" t="s">
        <v>1676</v>
      </c>
      <c r="D83" s="45" t="s">
        <v>1614</v>
      </c>
      <c r="E83" s="46" t="s">
        <v>4</v>
      </c>
      <c r="F83" s="49">
        <v>0</v>
      </c>
      <c r="G83" s="47" t="s">
        <v>105</v>
      </c>
      <c r="H83" s="52">
        <v>9</v>
      </c>
      <c r="I83" s="46" t="s">
        <v>552</v>
      </c>
      <c r="J83" s="50"/>
      <c r="K83">
        <f t="shared" si="4"/>
        <v>1</v>
      </c>
      <c r="L83">
        <v>4</v>
      </c>
      <c r="M83">
        <f t="shared" si="5"/>
        <v>1</v>
      </c>
      <c r="N83" t="str">
        <f t="shared" si="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('1','A0000082','ຊ່ອງລີເທີນແອ  Return Air Grille   60 CM X 240 CM','','','','', '', '','','ອັນ',1,3,2,NOW(), 0, '0000-00-00 00:00:00', 0, '4',0,0 ); </v>
      </c>
      <c r="O83" t="str">
        <f t="shared" si="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0,0,'9', 1, 1, 2, NOW(), 'ຮັບສິນຄ້າເຂົ້າໃໝ່', 'admin',' 0',0,0,0,'', '1','1','0000-00-00','-',NOW(),'-',NOW(),'-',NOW(),'1','1','','','');</v>
      </c>
    </row>
    <row r="84" spans="1:15" ht="20.100000000000001" customHeight="1">
      <c r="A84" s="41">
        <v>83</v>
      </c>
      <c r="B84" s="34" t="s">
        <v>305</v>
      </c>
      <c r="C84" s="41" t="s">
        <v>1677</v>
      </c>
      <c r="D84" s="45" t="s">
        <v>1615</v>
      </c>
      <c r="E84" s="46" t="s">
        <v>4</v>
      </c>
      <c r="F84" s="49">
        <v>0</v>
      </c>
      <c r="G84" s="47" t="s">
        <v>105</v>
      </c>
      <c r="H84" s="52">
        <v>18</v>
      </c>
      <c r="I84" s="46" t="s">
        <v>552</v>
      </c>
      <c r="J84" s="50"/>
      <c r="K84">
        <f t="shared" si="4"/>
        <v>1</v>
      </c>
      <c r="L84">
        <v>4</v>
      </c>
      <c r="M84">
        <f t="shared" si="5"/>
        <v>1</v>
      </c>
      <c r="N84" t="str">
        <f t="shared" si="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('1','A0000083','ຊ່ອງລີເທີນແອ  Return Air Grille   60 CM X 120 CM','','','','', '', '','','ອັນ',1,3,2,NOW(), 0, '0000-00-00 00:00:00', 0, '4',0,0 ); </v>
      </c>
      <c r="O84" t="str">
        <f t="shared" si="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0,0,'18', 1, 1, 2, NOW(), 'ຮັບສິນຄ້າເຂົ້າໃໝ່', 'admin',' 0',0,0,0,'', '1','1','0000-00-00','-',NOW(),'-',NOW(),'-',NOW(),'1','1','','','');</v>
      </c>
    </row>
    <row r="85" spans="1:15" ht="20.100000000000001" customHeight="1">
      <c r="A85" s="41">
        <v>84</v>
      </c>
      <c r="B85" s="34" t="s">
        <v>305</v>
      </c>
      <c r="C85" s="41" t="s">
        <v>1678</v>
      </c>
      <c r="D85" s="45" t="s">
        <v>1616</v>
      </c>
      <c r="E85" s="46" t="s">
        <v>4</v>
      </c>
      <c r="F85" s="49">
        <v>0</v>
      </c>
      <c r="G85" s="47" t="s">
        <v>105</v>
      </c>
      <c r="H85" s="52">
        <v>14</v>
      </c>
      <c r="I85" s="46" t="s">
        <v>552</v>
      </c>
      <c r="J85" s="50"/>
      <c r="K85">
        <f t="shared" si="4"/>
        <v>1</v>
      </c>
      <c r="L85">
        <v>4</v>
      </c>
      <c r="M85">
        <f t="shared" si="5"/>
        <v>1</v>
      </c>
      <c r="N85" t="str">
        <f t="shared" si="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('1','A0000084','ຊ່ອງລີເທີນແອ  Return Air Grille   60 CM X 100 CM','','','','', '', '','','ອັນ',1,3,2,NOW(), 0, '0000-00-00 00:00:00', 0, '4',0,0 ); </v>
      </c>
      <c r="O85" t="str">
        <f t="shared" si="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0,0,'14', 1, 1, 2, NOW(), 'ຮັບສິນຄ້າເຂົ້າໃໝ່', 'admin',' 0',0,0,0,'', '1','1','0000-00-00','-',NOW(),'-',NOW(),'-',NOW(),'1','1','','','');</v>
      </c>
    </row>
    <row r="86" spans="1:15" ht="20.100000000000001" customHeight="1">
      <c r="A86" s="41">
        <v>85</v>
      </c>
      <c r="B86" s="34" t="s">
        <v>305</v>
      </c>
      <c r="C86" s="41" t="s">
        <v>1679</v>
      </c>
      <c r="D86" s="45" t="s">
        <v>1617</v>
      </c>
      <c r="E86" s="46" t="s">
        <v>4</v>
      </c>
      <c r="F86" s="49">
        <v>0</v>
      </c>
      <c r="G86" s="47" t="s">
        <v>105</v>
      </c>
      <c r="H86" s="52">
        <v>5</v>
      </c>
      <c r="I86" s="46" t="s">
        <v>552</v>
      </c>
      <c r="J86" s="50"/>
      <c r="K86">
        <f t="shared" si="4"/>
        <v>1</v>
      </c>
      <c r="L86">
        <v>4</v>
      </c>
      <c r="M86">
        <f t="shared" si="5"/>
        <v>1</v>
      </c>
      <c r="N86" t="str">
        <f t="shared" si="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('1','A0000085','ຊ່ອງລີເທີນແອ  Return Air Grille   60 CM X 70 CM','','','','', '', '','','ອັນ',1,3,2,NOW(), 0, '0000-00-00 00:00:00', 0, '4',0,0 ); </v>
      </c>
      <c r="O86" t="str">
        <f t="shared" si="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0,0,'5', 1, 1, 2, NOW(), 'ຮັບສິນຄ້າເຂົ້າໃໝ່', 'admin',' 0',0,0,0,'', '1','1','0000-00-00','-',NOW(),'-',NOW(),'-',NOW(),'1','1','','','');</v>
      </c>
    </row>
    <row r="87" spans="1:15" ht="20.100000000000001" customHeight="1">
      <c r="A87" s="41">
        <v>86</v>
      </c>
      <c r="B87" s="34" t="s">
        <v>305</v>
      </c>
      <c r="C87" s="41" t="s">
        <v>1680</v>
      </c>
      <c r="D87" s="45" t="s">
        <v>1631</v>
      </c>
      <c r="E87" s="46" t="s">
        <v>4</v>
      </c>
      <c r="F87" s="49">
        <v>0</v>
      </c>
      <c r="G87" s="47" t="s">
        <v>105</v>
      </c>
      <c r="H87" s="52">
        <v>13</v>
      </c>
      <c r="I87" s="46" t="s">
        <v>552</v>
      </c>
      <c r="J87" s="50"/>
      <c r="K87">
        <f t="shared" si="4"/>
        <v>1</v>
      </c>
      <c r="L87">
        <v>4</v>
      </c>
      <c r="M87">
        <f t="shared" si="5"/>
        <v>1</v>
      </c>
      <c r="N87" t="str">
        <f t="shared" si="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('1','A0000086','ຊ່ອງລີເທີນແອ  Return Air Grille   60 CM X 60 CM','','','','', '', '','','ອັນ',1,3,2,NOW(), 0, '0000-00-00 00:00:00', 0, '4',0,0 ); </v>
      </c>
      <c r="O87" t="str">
        <f t="shared" si="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0,0,'13', 1, 1, 2, NOW(), 'ຮັບສິນຄ້າເຂົ້າໃໝ່', 'admin',' 0',0,0,0,'', '1','1','0000-00-00','-',NOW(),'-',NOW(),'-',NOW(),'1','1','','','');</v>
      </c>
    </row>
    <row r="88" spans="1:15" ht="20.100000000000001" customHeight="1">
      <c r="A88" s="41">
        <v>87</v>
      </c>
      <c r="B88" s="34" t="s">
        <v>305</v>
      </c>
      <c r="C88" s="41" t="s">
        <v>1681</v>
      </c>
      <c r="D88" s="45" t="s">
        <v>1610</v>
      </c>
      <c r="E88" s="46" t="s">
        <v>4</v>
      </c>
      <c r="F88" s="49">
        <v>0</v>
      </c>
      <c r="G88" s="47" t="s">
        <v>105</v>
      </c>
      <c r="H88" s="52">
        <v>6</v>
      </c>
      <c r="I88" s="46" t="s">
        <v>552</v>
      </c>
      <c r="J88" s="50"/>
      <c r="K88">
        <f t="shared" si="4"/>
        <v>1</v>
      </c>
      <c r="L88">
        <v>4</v>
      </c>
      <c r="M88">
        <f t="shared" si="5"/>
        <v>1</v>
      </c>
      <c r="N88" t="str">
        <f t="shared" si="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('1','A0000087','ຊ່ອງລີເທີນແອ  Return Air Grille   55 CM X 115 CM','','','','', '', '','','ອັນ',1,3,2,NOW(), 0, '0000-00-00 00:00:00', 0, '4',0,0 ); </v>
      </c>
      <c r="O88" t="str">
        <f t="shared" si="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0,0,'6', 1, 1, 2, NOW(), 'ຮັບສິນຄ້າເຂົ້າໃໝ່', 'admin',' 0',0,0,0,'', '1','1','0000-00-00','-',NOW(),'-',NOW(),'-',NOW(),'1','1','','','');</v>
      </c>
    </row>
    <row r="89" spans="1:15" ht="20.100000000000001" customHeight="1">
      <c r="A89" s="41">
        <v>88</v>
      </c>
      <c r="B89" s="34" t="s">
        <v>305</v>
      </c>
      <c r="C89" s="41" t="s">
        <v>4328</v>
      </c>
      <c r="D89" s="45" t="s">
        <v>1632</v>
      </c>
      <c r="E89" s="46" t="s">
        <v>4</v>
      </c>
      <c r="F89" s="49">
        <v>0</v>
      </c>
      <c r="G89" s="47" t="s">
        <v>105</v>
      </c>
      <c r="H89" s="52">
        <v>1</v>
      </c>
      <c r="I89" s="46" t="s">
        <v>552</v>
      </c>
      <c r="J89" s="50"/>
      <c r="K89">
        <f t="shared" si="4"/>
        <v>1</v>
      </c>
      <c r="L89">
        <v>4</v>
      </c>
      <c r="M89">
        <f t="shared" si="5"/>
        <v>1</v>
      </c>
      <c r="N89" t="str">
        <f t="shared" si="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('1','A0000088','ຊ່ອງລີເທີນແອ  Return Air Grille   54 CM X 74 CM','','','','', '', '','','ອັນ',1,3,2,NOW(), 0, '0000-00-00 00:00:00', 0, '4',0,0 ); </v>
      </c>
      <c r="O89" t="str">
        <f t="shared" si="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90" spans="1:15" ht="20.100000000000001" customHeight="1">
      <c r="A90" s="41">
        <v>89</v>
      </c>
      <c r="B90" s="34" t="s">
        <v>305</v>
      </c>
      <c r="C90" s="41" t="s">
        <v>1682</v>
      </c>
      <c r="D90" s="45" t="s">
        <v>1618</v>
      </c>
      <c r="E90" s="46" t="s">
        <v>4</v>
      </c>
      <c r="F90" s="49">
        <v>0</v>
      </c>
      <c r="G90" s="47" t="s">
        <v>105</v>
      </c>
      <c r="H90" s="52">
        <v>3</v>
      </c>
      <c r="I90" s="46" t="s">
        <v>552</v>
      </c>
      <c r="J90" s="50"/>
      <c r="K90">
        <f t="shared" si="4"/>
        <v>1</v>
      </c>
      <c r="L90">
        <v>4</v>
      </c>
      <c r="M90">
        <f t="shared" si="5"/>
        <v>1</v>
      </c>
      <c r="N90" t="str">
        <f t="shared" si="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('1','A0000089','ຊ່ອງລີເທີນແອ  Return Air Grille   50 CM X 150 CM','','','','', '', '','','ອັນ',1,3,2,NOW(), 0, '0000-00-00 00:00:00', 0, '4',0,0 ); </v>
      </c>
      <c r="O90" t="str">
        <f t="shared" si="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0,0,'3', 1, 1, 2, NOW(), 'ຮັບສິນຄ້າເຂົ້າໃໝ່', 'admin',' 0',0,0,0,'', '1','1','0000-00-00','-',NOW(),'-',NOW(),'-',NOW(),'1','1','','','');</v>
      </c>
    </row>
    <row r="91" spans="1:15" ht="20.100000000000001" customHeight="1">
      <c r="A91" s="41">
        <v>90</v>
      </c>
      <c r="B91" s="34" t="s">
        <v>305</v>
      </c>
      <c r="C91" s="41" t="s">
        <v>1683</v>
      </c>
      <c r="D91" s="45" t="s">
        <v>1633</v>
      </c>
      <c r="E91" s="46" t="s">
        <v>4</v>
      </c>
      <c r="F91" s="49">
        <v>0</v>
      </c>
      <c r="G91" s="47" t="s">
        <v>105</v>
      </c>
      <c r="H91" s="52">
        <v>2</v>
      </c>
      <c r="I91" s="46" t="s">
        <v>552</v>
      </c>
      <c r="J91" s="50"/>
      <c r="K91">
        <f t="shared" si="4"/>
        <v>1</v>
      </c>
      <c r="L91">
        <v>4</v>
      </c>
      <c r="M91">
        <f t="shared" si="5"/>
        <v>1</v>
      </c>
      <c r="N91" t="str">
        <f t="shared" si="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('1','A0000090','ຊ່ອງລີເທີນແອ  Return Air Grille   50 CM X  96 CM','','','','', '', '','','ອັນ',1,3,2,NOW(), 0, '0000-00-00 00:00:00', 0, '4',0,0 ); </v>
      </c>
      <c r="O91" t="str">
        <f t="shared" si="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0,0,'2', 1, 1, 2, NOW(), 'ຮັບສິນຄ້າເຂົ້າໃໝ່', 'admin',' 0',0,0,0,'', '1','1','0000-00-00','-',NOW(),'-',NOW(),'-',NOW(),'1','1','','','');</v>
      </c>
    </row>
    <row r="92" spans="1:15" ht="20.100000000000001" customHeight="1">
      <c r="A92" s="41">
        <v>91</v>
      </c>
      <c r="B92" s="34" t="s">
        <v>305</v>
      </c>
      <c r="C92" s="41" t="s">
        <v>1684</v>
      </c>
      <c r="D92" s="45" t="s">
        <v>1634</v>
      </c>
      <c r="E92" s="46" t="s">
        <v>4</v>
      </c>
      <c r="F92" s="49">
        <v>0</v>
      </c>
      <c r="G92" s="47" t="s">
        <v>105</v>
      </c>
      <c r="H92" s="52">
        <v>1</v>
      </c>
      <c r="I92" s="46" t="s">
        <v>552</v>
      </c>
      <c r="J92" s="50"/>
      <c r="K92">
        <f t="shared" si="4"/>
        <v>1</v>
      </c>
      <c r="L92">
        <v>4</v>
      </c>
      <c r="M92">
        <f t="shared" si="5"/>
        <v>1</v>
      </c>
      <c r="N92" t="str">
        <f t="shared" si="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('1','A0000091','ຊ່ອງລີເທີນແອ  Return Air Grille   50 CM X  80 CM','','','','', '', '','','ອັນ',1,3,2,NOW(), 0, '0000-00-00 00:00:00', 0, '4',0,0 ); </v>
      </c>
      <c r="O92" t="str">
        <f t="shared" si="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93" spans="1:15" ht="20.100000000000001" customHeight="1">
      <c r="A93" s="41">
        <v>92</v>
      </c>
      <c r="B93" s="34" t="s">
        <v>305</v>
      </c>
      <c r="C93" s="41" t="s">
        <v>1685</v>
      </c>
      <c r="D93" s="45" t="s">
        <v>1635</v>
      </c>
      <c r="E93" s="46" t="s">
        <v>4</v>
      </c>
      <c r="F93" s="49">
        <v>0</v>
      </c>
      <c r="G93" s="47" t="s">
        <v>105</v>
      </c>
      <c r="H93" s="52">
        <v>1</v>
      </c>
      <c r="I93" s="46" t="s">
        <v>552</v>
      </c>
      <c r="J93" s="50"/>
      <c r="K93">
        <f t="shared" si="4"/>
        <v>1</v>
      </c>
      <c r="L93">
        <v>4</v>
      </c>
      <c r="M93">
        <f t="shared" si="5"/>
        <v>1</v>
      </c>
      <c r="N93" t="str">
        <f t="shared" si="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('1','A0000092','ຊ່ອງລີເທີນແອ  Return Air Grille   45 CM X  60 CM','','','','', '', '','','ອັນ',1,3,2,NOW(), 0, '0000-00-00 00:00:00', 0, '4',0,0 ); </v>
      </c>
      <c r="O93" t="str">
        <f t="shared" si="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94" spans="1:15" ht="20.100000000000001" customHeight="1">
      <c r="A94" s="41">
        <v>93</v>
      </c>
      <c r="B94" s="34" t="s">
        <v>305</v>
      </c>
      <c r="C94" s="41" t="s">
        <v>4329</v>
      </c>
      <c r="D94" s="45" t="s">
        <v>1636</v>
      </c>
      <c r="E94" s="46" t="s">
        <v>4</v>
      </c>
      <c r="F94" s="49">
        <v>0</v>
      </c>
      <c r="G94" s="47" t="s">
        <v>105</v>
      </c>
      <c r="H94" s="52">
        <v>1</v>
      </c>
      <c r="I94" s="46" t="s">
        <v>552</v>
      </c>
      <c r="J94" s="50"/>
      <c r="K94">
        <f t="shared" si="4"/>
        <v>1</v>
      </c>
      <c r="L94">
        <v>4</v>
      </c>
      <c r="M94">
        <f t="shared" si="5"/>
        <v>1</v>
      </c>
      <c r="N94" t="str">
        <f t="shared" si="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('1','A0000093','ຊ່ອງລີເທີນແອ  Return Air Grille   45 CM X  75 CM','','','','', '', '','','ອັນ',1,3,2,NOW(), 0, '0000-00-00 00:00:00', 0, '4',0,0 ); </v>
      </c>
      <c r="O94" t="str">
        <f t="shared" si="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95" spans="1:15" ht="20.100000000000001" customHeight="1">
      <c r="A95" s="41">
        <v>94</v>
      </c>
      <c r="B95" s="34" t="s">
        <v>305</v>
      </c>
      <c r="C95" s="41" t="s">
        <v>1686</v>
      </c>
      <c r="D95" s="45" t="s">
        <v>1619</v>
      </c>
      <c r="E95" s="46" t="s">
        <v>4</v>
      </c>
      <c r="F95" s="49">
        <v>0</v>
      </c>
      <c r="G95" s="47" t="s">
        <v>105</v>
      </c>
      <c r="H95" s="52">
        <v>1</v>
      </c>
      <c r="I95" s="46" t="s">
        <v>552</v>
      </c>
      <c r="J95" s="50"/>
      <c r="K95">
        <f t="shared" si="4"/>
        <v>1</v>
      </c>
      <c r="L95">
        <v>4</v>
      </c>
      <c r="M95">
        <f t="shared" si="5"/>
        <v>1</v>
      </c>
      <c r="N95" t="str">
        <f t="shared" si="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('1','A0000094','ຊ່ອງລີເທີນແອ  Return Air Grille   44 CM X 44 CM','','','','', '', '','','ອັນ',1,3,2,NOW(), 0, '0000-00-00 00:00:00', 0, '4',0,0 ); </v>
      </c>
      <c r="O95" t="str">
        <f t="shared" si="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96" spans="1:15" ht="20.100000000000001" customHeight="1">
      <c r="A96" s="41">
        <v>95</v>
      </c>
      <c r="B96" s="34" t="s">
        <v>305</v>
      </c>
      <c r="C96" s="41" t="s">
        <v>1687</v>
      </c>
      <c r="D96" s="45" t="s">
        <v>1620</v>
      </c>
      <c r="E96" s="46" t="s">
        <v>4</v>
      </c>
      <c r="F96" s="49">
        <v>0</v>
      </c>
      <c r="G96" s="47" t="s">
        <v>105</v>
      </c>
      <c r="H96" s="52">
        <v>1</v>
      </c>
      <c r="I96" s="46" t="s">
        <v>552</v>
      </c>
      <c r="J96" s="50"/>
      <c r="K96">
        <f t="shared" si="4"/>
        <v>1</v>
      </c>
      <c r="L96">
        <v>4</v>
      </c>
      <c r="M96">
        <f t="shared" si="5"/>
        <v>1</v>
      </c>
      <c r="N96" t="str">
        <f t="shared" si="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('1','A0000095','ຊ່ອງລີເທີນແອ  Return Air Grille   43 CM X 43 CM','','','','', '', '','','ອັນ',1,3,2,NOW(), 0, '0000-00-00 00:00:00', 0, '4',0,0 ); </v>
      </c>
      <c r="O96" t="str">
        <f t="shared" si="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97" spans="1:15" ht="20.100000000000001" customHeight="1">
      <c r="A97" s="41">
        <v>96</v>
      </c>
      <c r="B97" s="34" t="s">
        <v>305</v>
      </c>
      <c r="C97" s="41" t="s">
        <v>1688</v>
      </c>
      <c r="D97" s="45" t="s">
        <v>1637</v>
      </c>
      <c r="E97" s="46" t="s">
        <v>4</v>
      </c>
      <c r="F97" s="49">
        <v>0</v>
      </c>
      <c r="G97" s="47" t="s">
        <v>105</v>
      </c>
      <c r="H97" s="52">
        <v>2</v>
      </c>
      <c r="I97" s="46" t="s">
        <v>552</v>
      </c>
      <c r="J97" s="50"/>
      <c r="K97">
        <f t="shared" si="4"/>
        <v>1</v>
      </c>
      <c r="L97">
        <v>4</v>
      </c>
      <c r="M97">
        <f t="shared" si="5"/>
        <v>1</v>
      </c>
      <c r="N97" t="str">
        <f t="shared" si="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('1','A0000096','ຊ່ອງລີເທີນແອ  Return Air Grille   40 CM X 70 CM','','','','', '', '','','ອັນ',1,3,2,NOW(), 0, '0000-00-00 00:00:00', 0, '4',0,0 ); </v>
      </c>
      <c r="O97" t="str">
        <f t="shared" si="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0,0,'2', 1, 1, 2, NOW(), 'ຮັບສິນຄ້າເຂົ້າໃໝ່', 'admin',' 0',0,0,0,'', '1','1','0000-00-00','-',NOW(),'-',NOW(),'-',NOW(),'1','1','','','');</v>
      </c>
    </row>
    <row r="98" spans="1:15" ht="20.100000000000001" customHeight="1">
      <c r="A98" s="41">
        <v>97</v>
      </c>
      <c r="B98" s="34" t="s">
        <v>305</v>
      </c>
      <c r="C98" s="41" t="s">
        <v>1689</v>
      </c>
      <c r="D98" s="45" t="s">
        <v>1638</v>
      </c>
      <c r="E98" s="46" t="s">
        <v>4</v>
      </c>
      <c r="F98" s="49">
        <v>0</v>
      </c>
      <c r="G98" s="47" t="s">
        <v>105</v>
      </c>
      <c r="H98" s="52">
        <v>1</v>
      </c>
      <c r="I98" s="46" t="s">
        <v>552</v>
      </c>
      <c r="J98" s="50"/>
      <c r="K98">
        <f t="shared" si="4"/>
        <v>1</v>
      </c>
      <c r="L98">
        <v>4</v>
      </c>
      <c r="M98">
        <f t="shared" si="5"/>
        <v>1</v>
      </c>
      <c r="N98" t="str">
        <f t="shared" si="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('1','A0000097','ຊ່ອງລີເທີນແອ  Return Air Grille   40 CM X 40 CM','','','','', '', '','','ອັນ',1,3,2,NOW(), 0, '0000-00-00 00:00:00', 0, '4',0,0 ); </v>
      </c>
      <c r="O98" t="str">
        <f t="shared" si="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99" spans="1:15" ht="20.100000000000001" customHeight="1">
      <c r="A99" s="41">
        <v>98</v>
      </c>
      <c r="B99" s="34" t="s">
        <v>305</v>
      </c>
      <c r="C99" s="41" t="s">
        <v>1690</v>
      </c>
      <c r="D99" s="45" t="s">
        <v>1639</v>
      </c>
      <c r="E99" s="46" t="s">
        <v>4</v>
      </c>
      <c r="F99" s="49">
        <v>0</v>
      </c>
      <c r="G99" s="47" t="s">
        <v>105</v>
      </c>
      <c r="H99" s="52">
        <v>1</v>
      </c>
      <c r="I99" s="46" t="s">
        <v>552</v>
      </c>
      <c r="J99" s="50"/>
      <c r="K99">
        <f t="shared" si="4"/>
        <v>1</v>
      </c>
      <c r="L99">
        <v>4</v>
      </c>
      <c r="M99">
        <f t="shared" si="5"/>
        <v>1</v>
      </c>
      <c r="N99" t="str">
        <f t="shared" si="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('1','A0000098','ຊ່ອງລີເທີນແອ  Return Air Grille   38 CM X 38 CM','','','','', '', '','','ອັນ',1,3,2,NOW(), 0, '0000-00-00 00:00:00', 0, '4',0,0 ); </v>
      </c>
      <c r="O99" t="str">
        <f t="shared" si="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100" spans="1:15" ht="20.100000000000001" customHeight="1">
      <c r="A100" s="41">
        <v>99</v>
      </c>
      <c r="B100" s="34" t="s">
        <v>305</v>
      </c>
      <c r="C100" s="41" t="s">
        <v>1691</v>
      </c>
      <c r="D100" s="45" t="s">
        <v>1621</v>
      </c>
      <c r="E100" s="46" t="s">
        <v>4</v>
      </c>
      <c r="F100" s="49">
        <v>0</v>
      </c>
      <c r="G100" s="47" t="s">
        <v>105</v>
      </c>
      <c r="H100" s="52">
        <v>27</v>
      </c>
      <c r="I100" s="46" t="s">
        <v>552</v>
      </c>
      <c r="J100" s="50"/>
      <c r="K100">
        <f t="shared" si="4"/>
        <v>1</v>
      </c>
      <c r="L100">
        <v>4</v>
      </c>
      <c r="M100">
        <f t="shared" si="5"/>
        <v>1</v>
      </c>
      <c r="N100" t="str">
        <f t="shared" si="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('1','A0000099','ຊ່ອງລີເທີນແອ  Return Air Grille   37 CM X 37 CM','','','','', '', '','','ອັນ',1,3,2,NOW(), 0, '0000-00-00 00:00:00', 0, '4',0,0 ); </v>
      </c>
      <c r="O100" t="str">
        <f t="shared" si="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0,0,'27', 1, 1, 2, NOW(), 'ຮັບສິນຄ້າເຂົ້າໃໝ່', 'admin',' 0',0,0,0,'', '1','1','0000-00-00','-',NOW(),'-',NOW(),'-',NOW(),'1','1','','','');</v>
      </c>
    </row>
    <row r="101" spans="1:15" ht="20.100000000000001" customHeight="1">
      <c r="A101" s="41">
        <v>100</v>
      </c>
      <c r="B101" s="34" t="s">
        <v>305</v>
      </c>
      <c r="C101" s="41" t="s">
        <v>1692</v>
      </c>
      <c r="D101" s="45" t="s">
        <v>1640</v>
      </c>
      <c r="E101" s="46" t="s">
        <v>4</v>
      </c>
      <c r="F101" s="49">
        <v>0</v>
      </c>
      <c r="G101" s="47" t="s">
        <v>105</v>
      </c>
      <c r="H101" s="52">
        <v>3</v>
      </c>
      <c r="I101" s="46" t="s">
        <v>552</v>
      </c>
      <c r="J101" s="50"/>
      <c r="K101">
        <f t="shared" si="4"/>
        <v>1</v>
      </c>
      <c r="L101">
        <v>4</v>
      </c>
      <c r="M101">
        <f t="shared" si="5"/>
        <v>1</v>
      </c>
      <c r="N101" t="str">
        <f t="shared" si="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('1','A0000100','ຊ່ອງລີເທີນແອ  Return Air Grille   34 CM X 59 CM','','','','', '', '','','ອັນ',1,3,2,NOW(), 0, '0000-00-00 00:00:00', 0, '4',0,0 ); </v>
      </c>
      <c r="O101" t="str">
        <f t="shared" si="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0,0,'3', 1, 1, 2, NOW(), 'ຮັບສິນຄ້າເຂົ້າໃໝ່', 'admin',' 0',0,0,0,'', '1','1','0000-00-00','-',NOW(),'-',NOW(),'-',NOW(),'1','1','','','');</v>
      </c>
    </row>
    <row r="102" spans="1:15" ht="20.100000000000001" customHeight="1">
      <c r="A102" s="41">
        <v>101</v>
      </c>
      <c r="B102" s="34" t="s">
        <v>305</v>
      </c>
      <c r="C102" s="41" t="s">
        <v>1693</v>
      </c>
      <c r="D102" s="45" t="s">
        <v>1622</v>
      </c>
      <c r="E102" s="46" t="s">
        <v>4</v>
      </c>
      <c r="F102" s="49">
        <v>0</v>
      </c>
      <c r="G102" s="47" t="s">
        <v>105</v>
      </c>
      <c r="H102" s="52">
        <v>1</v>
      </c>
      <c r="I102" s="46" t="s">
        <v>552</v>
      </c>
      <c r="J102" s="50"/>
      <c r="K102">
        <f t="shared" si="4"/>
        <v>1</v>
      </c>
      <c r="L102">
        <v>4</v>
      </c>
      <c r="M102">
        <f t="shared" si="5"/>
        <v>1</v>
      </c>
      <c r="N102" t="str">
        <f t="shared" si="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('1','A0000101','ຊ່ອງລີເທີນແອ  Return Air Grille   30 CM X 30 CM','','','','', '', '','','ອັນ',1,3,2,NOW(), 0, '0000-00-00 00:00:00', 0, '4',0,0 ); </v>
      </c>
      <c r="O102" t="str">
        <f t="shared" si="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103" spans="1:15" ht="20.100000000000001" customHeight="1">
      <c r="A103" s="41">
        <v>102</v>
      </c>
      <c r="B103" s="34" t="s">
        <v>305</v>
      </c>
      <c r="C103" s="41" t="s">
        <v>1694</v>
      </c>
      <c r="D103" s="45" t="s">
        <v>1623</v>
      </c>
      <c r="E103" s="46" t="s">
        <v>4</v>
      </c>
      <c r="F103" s="49">
        <v>0</v>
      </c>
      <c r="G103" s="47" t="s">
        <v>105</v>
      </c>
      <c r="H103" s="52">
        <v>1</v>
      </c>
      <c r="I103" s="46" t="s">
        <v>552</v>
      </c>
      <c r="J103" s="50"/>
      <c r="K103">
        <f t="shared" si="4"/>
        <v>1</v>
      </c>
      <c r="L103">
        <v>4</v>
      </c>
      <c r="M103">
        <f t="shared" si="5"/>
        <v>1</v>
      </c>
      <c r="N103" t="str">
        <f t="shared" si="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('1','A0000102','ຊ່ອງລີເທີນແອ  Return Air Grille   25 CM X 80 CM','','','','', '', '','','ອັນ',1,3,2,NOW(), 0, '0000-00-00 00:00:00', 0, '4',0,0 ); </v>
      </c>
      <c r="O103" t="str">
        <f t="shared" si="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104" spans="1:15" ht="20.100000000000001" customHeight="1">
      <c r="A104" s="41">
        <v>103</v>
      </c>
      <c r="B104" s="34" t="s">
        <v>305</v>
      </c>
      <c r="C104" s="41" t="s">
        <v>1695</v>
      </c>
      <c r="D104" s="45" t="s">
        <v>1624</v>
      </c>
      <c r="E104" s="46" t="s">
        <v>4</v>
      </c>
      <c r="F104" s="49">
        <v>0</v>
      </c>
      <c r="G104" s="47" t="s">
        <v>105</v>
      </c>
      <c r="H104" s="52">
        <v>4</v>
      </c>
      <c r="I104" s="46" t="s">
        <v>552</v>
      </c>
      <c r="J104" s="50"/>
      <c r="K104">
        <f t="shared" si="4"/>
        <v>1</v>
      </c>
      <c r="L104">
        <v>4</v>
      </c>
      <c r="M104">
        <f t="shared" si="5"/>
        <v>1</v>
      </c>
      <c r="N104" t="str">
        <f t="shared" si="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('1','A0000103','ຊ່ອງລີເທີນແອ  Return Air Grille   25 CM X 246 CM','','','','', '', '','','ອັນ',1,3,2,NOW(), 0, '0000-00-00 00:00:00', 0, '4',0,0 ); </v>
      </c>
      <c r="O104" t="str">
        <f t="shared" si="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0,0,'4', 1, 1, 2, NOW(), 'ຮັບສິນຄ້າເຂົ້າໃໝ່', 'admin',' 0',0,0,0,'', '1','1','0000-00-00','-',NOW(),'-',NOW(),'-',NOW(),'1','1','','','');</v>
      </c>
    </row>
    <row r="105" spans="1:15" ht="20.100000000000001" customHeight="1">
      <c r="A105" s="41">
        <v>104</v>
      </c>
      <c r="B105" s="34" t="s">
        <v>305</v>
      </c>
      <c r="C105" s="41" t="s">
        <v>1696</v>
      </c>
      <c r="D105" s="45" t="s">
        <v>1611</v>
      </c>
      <c r="E105" s="46" t="s">
        <v>4</v>
      </c>
      <c r="F105" s="49">
        <v>0</v>
      </c>
      <c r="G105" s="47" t="s">
        <v>105</v>
      </c>
      <c r="H105" s="52">
        <v>8</v>
      </c>
      <c r="I105" s="46" t="s">
        <v>552</v>
      </c>
      <c r="J105" s="50"/>
      <c r="K105">
        <f t="shared" si="4"/>
        <v>1</v>
      </c>
      <c r="L105">
        <v>4</v>
      </c>
      <c r="M105">
        <f t="shared" si="5"/>
        <v>1</v>
      </c>
      <c r="N105" t="str">
        <f t="shared" si="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('1','A0000104','ຊ່ອງລີເທີນແອ  Return Air Grille   23 CM X 23 CM','','','','', '', '','','ອັນ',1,3,2,NOW(), 0, '0000-00-00 00:00:00', 0, '4',0,0 ); </v>
      </c>
      <c r="O105" t="str">
        <f t="shared" si="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0,0,'8', 1, 1, 2, NOW(), 'ຮັບສິນຄ້າເຂົ້າໃໝ່', 'admin',' 0',0,0,0,'', '1','1','0000-00-00','-',NOW(),'-',NOW(),'-',NOW(),'1','1','','','');</v>
      </c>
    </row>
    <row r="106" spans="1:15" ht="20.100000000000001" customHeight="1">
      <c r="A106" s="41">
        <v>105</v>
      </c>
      <c r="B106" s="34" t="s">
        <v>305</v>
      </c>
      <c r="C106" s="41" t="s">
        <v>1697</v>
      </c>
      <c r="D106" s="45" t="s">
        <v>1625</v>
      </c>
      <c r="E106" s="46" t="s">
        <v>4</v>
      </c>
      <c r="F106" s="49">
        <v>0</v>
      </c>
      <c r="G106" s="47" t="s">
        <v>105</v>
      </c>
      <c r="H106" s="52">
        <v>3</v>
      </c>
      <c r="I106" s="46" t="s">
        <v>552</v>
      </c>
      <c r="J106" s="50"/>
      <c r="K106">
        <f t="shared" si="4"/>
        <v>1</v>
      </c>
      <c r="L106">
        <v>4</v>
      </c>
      <c r="M106">
        <f t="shared" si="5"/>
        <v>1</v>
      </c>
      <c r="N106" t="str">
        <f t="shared" si="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('1','A0000105','ຊ່ອງລີເທີນແອ  Return Air Grille   20 CM X 60 CM','','','','', '', '','','ອັນ',1,3,2,NOW(), 0, '0000-00-00 00:00:00', 0, '4',0,0 ); </v>
      </c>
      <c r="O106" t="str">
        <f t="shared" si="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0,0,'3', 1, 1, 2, NOW(), 'ຮັບສິນຄ້າເຂົ້າໃໝ່', 'admin',' 0',0,0,0,'', '1','1','0000-00-00','-',NOW(),'-',NOW(),'-',NOW(),'1','1','','','');</v>
      </c>
    </row>
    <row r="107" spans="1:15" ht="20.100000000000001" customHeight="1">
      <c r="A107" s="41">
        <v>106</v>
      </c>
      <c r="B107" s="34" t="s">
        <v>305</v>
      </c>
      <c r="C107" s="41" t="s">
        <v>1698</v>
      </c>
      <c r="D107" s="45" t="s">
        <v>1626</v>
      </c>
      <c r="E107" s="46" t="s">
        <v>4</v>
      </c>
      <c r="F107" s="49">
        <v>0</v>
      </c>
      <c r="G107" s="47" t="s">
        <v>105</v>
      </c>
      <c r="H107" s="52">
        <v>1</v>
      </c>
      <c r="I107" s="46" t="s">
        <v>552</v>
      </c>
      <c r="J107" s="50"/>
      <c r="K107">
        <f t="shared" si="4"/>
        <v>1</v>
      </c>
      <c r="L107">
        <v>4</v>
      </c>
      <c r="M107">
        <f t="shared" si="5"/>
        <v>1</v>
      </c>
      <c r="N107" t="str">
        <f t="shared" si="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('1','A0000106','ຊ່ອງລີເທີນແອ  Return Air Grille   15 CM X 86 CM','','','','', '', '','','ອັນ',1,3,2,NOW(), 0, '0000-00-00 00:00:00', 0, '4',0,0 ); </v>
      </c>
      <c r="O107" t="str">
        <f t="shared" si="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108" spans="1:15" ht="20.100000000000001" customHeight="1">
      <c r="A108" s="41">
        <v>107</v>
      </c>
      <c r="B108" s="34" t="s">
        <v>305</v>
      </c>
      <c r="C108" s="41" t="s">
        <v>1699</v>
      </c>
      <c r="D108" s="45" t="s">
        <v>1627</v>
      </c>
      <c r="E108" s="46" t="s">
        <v>4</v>
      </c>
      <c r="F108" s="49">
        <v>0</v>
      </c>
      <c r="G108" s="47" t="s">
        <v>105</v>
      </c>
      <c r="H108" s="52">
        <v>1</v>
      </c>
      <c r="I108" s="46" t="s">
        <v>552</v>
      </c>
      <c r="J108" s="50"/>
      <c r="K108">
        <f t="shared" si="4"/>
        <v>1</v>
      </c>
      <c r="L108">
        <v>4</v>
      </c>
      <c r="M108">
        <f t="shared" si="5"/>
        <v>1</v>
      </c>
      <c r="N108" t="str">
        <f t="shared" si="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('1','A0000107','ຊ່ອງລີເທີນແອ  Return Air Grille   12 CM X   90 CM','','','','', '', '','','ອັນ',1,3,2,NOW(), 0, '0000-00-00 00:00:00', 0, '4',0,0 ); </v>
      </c>
      <c r="O108" t="str">
        <f t="shared" si="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109" spans="1:15" ht="20.100000000000001" customHeight="1">
      <c r="A109" s="41">
        <v>108</v>
      </c>
      <c r="B109" s="34" t="s">
        <v>305</v>
      </c>
      <c r="C109" s="41" t="s">
        <v>1700</v>
      </c>
      <c r="D109" s="45" t="s">
        <v>1628</v>
      </c>
      <c r="E109" s="46" t="s">
        <v>4</v>
      </c>
      <c r="F109" s="49">
        <v>0</v>
      </c>
      <c r="G109" s="47" t="s">
        <v>105</v>
      </c>
      <c r="H109" s="52">
        <v>2</v>
      </c>
      <c r="I109" s="46" t="s">
        <v>552</v>
      </c>
      <c r="J109" s="50"/>
      <c r="K109">
        <f t="shared" si="4"/>
        <v>1</v>
      </c>
      <c r="L109">
        <v>4</v>
      </c>
      <c r="M109">
        <f t="shared" si="5"/>
        <v>1</v>
      </c>
      <c r="N109" t="str">
        <f t="shared" si="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('1','A0000108','ຊ່ອງລີເທີນແອ  Return Air Grille   10 CM X 138 CM','','','','', '', '','','ອັນ',1,3,2,NOW(), 0, '0000-00-00 00:00:00', 0, '4',0,0 ); </v>
      </c>
      <c r="O109" t="str">
        <f t="shared" si="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0,0,'2', 1, 1, 2, NOW(), 'ຮັບສິນຄ້າເຂົ້າໃໝ່', 'admin',' 0',0,0,0,'', '1','1','0000-00-00','-',NOW(),'-',NOW(),'-',NOW(),'1','1','','','');</v>
      </c>
    </row>
    <row r="110" spans="1:15" ht="20.100000000000001" customHeight="1">
      <c r="A110" s="41">
        <v>109</v>
      </c>
      <c r="B110" s="34" t="s">
        <v>305</v>
      </c>
      <c r="C110" s="41" t="s">
        <v>1701</v>
      </c>
      <c r="D110" s="45" t="s">
        <v>1629</v>
      </c>
      <c r="E110" s="46" t="s">
        <v>4</v>
      </c>
      <c r="F110" s="49">
        <v>0</v>
      </c>
      <c r="G110" s="47" t="s">
        <v>105</v>
      </c>
      <c r="H110" s="52">
        <v>12</v>
      </c>
      <c r="I110" s="46" t="s">
        <v>552</v>
      </c>
      <c r="J110" s="50"/>
      <c r="K110">
        <f t="shared" si="4"/>
        <v>1</v>
      </c>
      <c r="L110">
        <v>4</v>
      </c>
      <c r="M110">
        <f t="shared" si="5"/>
        <v>1</v>
      </c>
      <c r="N110" t="str">
        <f t="shared" si="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('1','A0000109','ຊ່ອງລີເທີນແອ  Return Air Grille   9 CM X 120 CM','','','','', '', '','','ອັນ',1,3,2,NOW(), 0, '0000-00-00 00:00:00', 0, '4',0,0 ); </v>
      </c>
      <c r="O110" t="str">
        <f t="shared" si="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0,0,'12', 1, 1, 2, NOW(), 'ຮັບສິນຄ້າເຂົ້າໃໝ່', 'admin',' 0',0,0,0,'', '1','1','0000-00-00','-',NOW(),'-',NOW(),'-',NOW(),'1','1','','','');</v>
      </c>
    </row>
    <row r="111" spans="1:15" ht="20.100000000000001" customHeight="1">
      <c r="A111" s="41">
        <v>110</v>
      </c>
      <c r="B111" s="34" t="s">
        <v>305</v>
      </c>
      <c r="C111" s="41" t="s">
        <v>1702</v>
      </c>
      <c r="D111" s="45" t="s">
        <v>1630</v>
      </c>
      <c r="E111" s="46" t="s">
        <v>4</v>
      </c>
      <c r="F111" s="49">
        <v>0</v>
      </c>
      <c r="G111" s="47" t="s">
        <v>105</v>
      </c>
      <c r="H111" s="52">
        <v>2</v>
      </c>
      <c r="I111" s="46" t="s">
        <v>552</v>
      </c>
      <c r="J111" s="50"/>
      <c r="K111">
        <f t="shared" si="4"/>
        <v>1</v>
      </c>
      <c r="L111">
        <v>4</v>
      </c>
      <c r="M111">
        <f t="shared" si="5"/>
        <v>1</v>
      </c>
      <c r="N111" t="str">
        <f t="shared" si="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('1','A0000110','ຊ່ອງລີເທີນແອ  Return Air Grille   8 CM X 240 CM','','','','', '', '','','ອັນ',1,3,2,NOW(), 0, '0000-00-00 00:00:00', 0, '4',0,0 ); </v>
      </c>
      <c r="O111" t="str">
        <f t="shared" si="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0,0,'2', 1, 1, 2, NOW(), 'ຮັບສິນຄ້າເຂົ້າໃໝ່', 'admin',' 0',0,0,0,'', '1','1','0000-00-00','-',NOW(),'-',NOW(),'-',NOW(),'1','1','','','');</v>
      </c>
    </row>
    <row r="112" spans="1:15" ht="20.100000000000001" customHeight="1">
      <c r="A112" s="41">
        <v>111</v>
      </c>
      <c r="B112" s="34" t="s">
        <v>305</v>
      </c>
      <c r="C112" s="41" t="s">
        <v>1703</v>
      </c>
      <c r="D112" s="45" t="s">
        <v>1612</v>
      </c>
      <c r="E112" s="46" t="s">
        <v>4</v>
      </c>
      <c r="F112" s="49">
        <v>0</v>
      </c>
      <c r="G112" s="47" t="s">
        <v>105</v>
      </c>
      <c r="H112" s="52">
        <v>9</v>
      </c>
      <c r="I112" s="46" t="s">
        <v>552</v>
      </c>
      <c r="J112" s="50"/>
      <c r="K112">
        <f t="shared" si="4"/>
        <v>1</v>
      </c>
      <c r="L112">
        <v>4</v>
      </c>
      <c r="M112">
        <f t="shared" si="5"/>
        <v>1</v>
      </c>
      <c r="N112" t="str">
        <f t="shared" si="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('1','A0000111','ຊ່ອງລີເທີນແອ  Return Air Grille   8 CM X 219 CM','','','','', '', '','','ອັນ',1,3,2,NOW(), 0, '0000-00-00 00:00:00', 0, '4',0,0 ); </v>
      </c>
      <c r="O112" t="str">
        <f t="shared" si="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0,0,'9', 1, 1, 2, NOW(), 'ຮັບສິນຄ້າເຂົ້າໃໝ່', 'admin',' 0',0,0,0,'', '1','1','0000-00-00','-',NOW(),'-',NOW(),'-',NOW(),'1','1','','','');</v>
      </c>
    </row>
    <row r="113" spans="1:15" ht="20.100000000000001" customHeight="1">
      <c r="A113" s="41">
        <v>112</v>
      </c>
      <c r="B113" s="34" t="s">
        <v>305</v>
      </c>
      <c r="C113" s="41" t="s">
        <v>1704</v>
      </c>
      <c r="D113" s="45" t="s">
        <v>1552</v>
      </c>
      <c r="E113" s="46" t="s">
        <v>19</v>
      </c>
      <c r="F113" s="49">
        <v>0</v>
      </c>
      <c r="G113" s="47" t="s">
        <v>105</v>
      </c>
      <c r="H113" s="52">
        <v>2</v>
      </c>
      <c r="I113" s="46" t="s">
        <v>552</v>
      </c>
      <c r="J113" s="50"/>
      <c r="K113">
        <f t="shared" si="4"/>
        <v>1</v>
      </c>
      <c r="L113">
        <v>4</v>
      </c>
      <c r="M113">
        <f t="shared" si="5"/>
        <v>1</v>
      </c>
      <c r="N113" t="str">
        <f t="shared" si="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('1','A0000112','ຊຸດສະວິກຄວບຄຸມ omrom 61F-62','','','','', '', '','','ຊຸດ',1,3,2,NOW(), 0, '0000-00-00 00:00:00', 0, '4',0,0 ); </v>
      </c>
      <c r="O113" t="str">
        <f t="shared" si="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0,0,'2', 1, 1, 2, NOW(), 'ຮັບສິນຄ້າເຂົ້າໃໝ່', 'admin',' 0',0,0,0,'', '1','1','0000-00-00','-',NOW(),'-',NOW(),'-',NOW(),'1','1','','','');</v>
      </c>
    </row>
    <row r="114" spans="1:15" ht="20.100000000000001" customHeight="1">
      <c r="A114" s="41">
        <v>113</v>
      </c>
      <c r="B114" s="34" t="s">
        <v>305</v>
      </c>
      <c r="C114" s="41" t="s">
        <v>1705</v>
      </c>
      <c r="D114" s="45" t="s">
        <v>1551</v>
      </c>
      <c r="E114" s="46" t="s">
        <v>4</v>
      </c>
      <c r="F114" s="49">
        <v>0</v>
      </c>
      <c r="G114" s="47" t="s">
        <v>105</v>
      </c>
      <c r="H114" s="52">
        <v>5</v>
      </c>
      <c r="I114" s="46" t="s">
        <v>552</v>
      </c>
      <c r="J114" s="50"/>
      <c r="K114">
        <f t="shared" si="4"/>
        <v>1</v>
      </c>
      <c r="L114">
        <v>4</v>
      </c>
      <c r="M114">
        <f t="shared" si="5"/>
        <v>1</v>
      </c>
      <c r="N114" t="str">
        <f t="shared" si="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('1','A0000113','ເຊັນເຊີສະວິກ   omrom  E3JK-DS30M1','','','','', '', '','','ອັນ',1,3,2,NOW(), 0, '0000-00-00 00:00:00', 0, '4',0,0 ); </v>
      </c>
      <c r="O114" t="str">
        <f t="shared" si="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0,0,'5', 1, 1, 2, NOW(), 'ຮັບສິນຄ້າເຂົ້າໃໝ່', 'admin',' 0',0,0,0,'', '1','1','0000-00-00','-',NOW(),'-',NOW(),'-',NOW(),'1','1','','','');</v>
      </c>
    </row>
    <row r="115" spans="1:15" ht="20.100000000000001" customHeight="1">
      <c r="A115" s="41">
        <v>114</v>
      </c>
      <c r="B115" s="34" t="s">
        <v>305</v>
      </c>
      <c r="C115" s="41" t="s">
        <v>1706</v>
      </c>
      <c r="D115" s="13" t="s">
        <v>369</v>
      </c>
      <c r="E115" s="4" t="s">
        <v>77</v>
      </c>
      <c r="F115" s="49">
        <v>0</v>
      </c>
      <c r="G115" s="47" t="s">
        <v>105</v>
      </c>
      <c r="H115" s="7">
        <v>2</v>
      </c>
      <c r="I115" s="39" t="s">
        <v>483</v>
      </c>
      <c r="J115" s="50"/>
      <c r="K115">
        <f t="shared" si="4"/>
        <v>1</v>
      </c>
      <c r="L115">
        <v>4</v>
      </c>
      <c r="M115">
        <f t="shared" si="5"/>
        <v>1</v>
      </c>
      <c r="N115" t="str">
        <f t="shared" si="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('1','A0000114','ທໍ່ທອງແດງ  3/4"  15m /ໂຄ້ງ','','','','', '', '','','ໂຄ້ງ',1,3,2,NOW(), 0, '0000-00-00 00:00:00', 0, '4',0,0 ); </v>
      </c>
      <c r="O115" t="str">
        <f t="shared" si="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0,0,'2', 1, 1, 2, NOW(), 'ຮັບສິນຄ້າເຂົ້າໃໝ່', 'admin',' 0',0,0,0,'', '1','1','0000-00-00','-',NOW(),'-',NOW(),'-',NOW(),'1','1','','','');</v>
      </c>
    </row>
    <row r="116" spans="1:15" ht="20.100000000000001" customHeight="1">
      <c r="A116" s="41">
        <v>115</v>
      </c>
      <c r="B116" s="34" t="s">
        <v>305</v>
      </c>
      <c r="C116" s="41" t="s">
        <v>1707</v>
      </c>
      <c r="D116" s="13" t="s">
        <v>370</v>
      </c>
      <c r="E116" s="4" t="s">
        <v>77</v>
      </c>
      <c r="F116" s="49">
        <v>0</v>
      </c>
      <c r="G116" s="47" t="s">
        <v>105</v>
      </c>
      <c r="H116" s="7">
        <v>1</v>
      </c>
      <c r="I116" s="39" t="s">
        <v>483</v>
      </c>
      <c r="J116" s="50"/>
      <c r="K116">
        <f t="shared" si="4"/>
        <v>1</v>
      </c>
      <c r="L116">
        <v>4</v>
      </c>
      <c r="M116">
        <f t="shared" si="5"/>
        <v>1</v>
      </c>
      <c r="N116" t="str">
        <f t="shared" si="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('1','A0000115','ທໍ່ທອງແດງ  1/4"  15m /ໂຄ້ງ','','','','', '', '','','ໂຄ້ງ',1,3,2,NOW(), 0, '0000-00-00 00:00:00', 0, '4',0,0 ); </v>
      </c>
      <c r="O116" t="str">
        <f t="shared" si="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117" spans="1:15" ht="20.100000000000001" customHeight="1">
      <c r="A117" s="41">
        <v>116</v>
      </c>
      <c r="B117" s="34" t="s">
        <v>305</v>
      </c>
      <c r="C117" s="41" t="s">
        <v>1708</v>
      </c>
      <c r="D117" s="13" t="s">
        <v>370</v>
      </c>
      <c r="E117" s="46" t="s">
        <v>39</v>
      </c>
      <c r="F117" s="47">
        <v>28000</v>
      </c>
      <c r="G117" s="47" t="s">
        <v>105</v>
      </c>
      <c r="H117" s="48">
        <v>10</v>
      </c>
      <c r="I117" s="46" t="s">
        <v>570</v>
      </c>
      <c r="J117" s="50"/>
      <c r="K117">
        <f t="shared" si="4"/>
        <v>4</v>
      </c>
      <c r="L117">
        <v>4</v>
      </c>
      <c r="M117">
        <f t="shared" si="5"/>
        <v>1</v>
      </c>
      <c r="N117" t="str">
        <f t="shared" si="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('4','A0000116','ທໍ່ທອງແດງ  1/4"  15m /ໂຄ້ງ','','','','', '', '','','ແມັດ',1,3,2,NOW(), 0, '0000-00-00 00:00:00', 0, '4',0,0 ); </v>
      </c>
      <c r="O117" t="str">
        <f t="shared" si="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'4', '2024-04-10', (SELECT MAX(materialID) as materialID FROM tb_material WHERE info_id= '4'), 0,0,'10', 1, 1, 2, NOW(), 'ຮັບສິນຄ້າເຂົ້າໃໝ່', 'admin',' 28000',0,0,0,'', '1','1','0000-00-00','-',NOW(),'-',NOW(),'-',NOW(),'1','1','','','');</v>
      </c>
    </row>
    <row r="118" spans="1:15" ht="20.100000000000001" customHeight="1">
      <c r="A118" s="41">
        <v>117</v>
      </c>
      <c r="B118" s="34" t="s">
        <v>305</v>
      </c>
      <c r="C118" s="41" t="s">
        <v>1709</v>
      </c>
      <c r="D118" s="13" t="s">
        <v>344</v>
      </c>
      <c r="E118" s="4" t="s">
        <v>1</v>
      </c>
      <c r="F118" s="49">
        <v>0</v>
      </c>
      <c r="G118" s="47" t="s">
        <v>105</v>
      </c>
      <c r="H118" s="8">
        <v>43</v>
      </c>
      <c r="I118" s="163" t="s">
        <v>652</v>
      </c>
      <c r="J118" s="50"/>
      <c r="K118">
        <f t="shared" si="4"/>
        <v>1</v>
      </c>
      <c r="L118">
        <v>4</v>
      </c>
      <c r="M118">
        <f t="shared" si="5"/>
        <v>1</v>
      </c>
      <c r="N118" t="str">
        <f t="shared" si="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('1','A0000117','ທໍ່ທອງແດງ  1/4"','','','','', '', '','','ເສັ້ນ',1,3,2,NOW(), 0, '0000-00-00 00:00:00', 0, '4',0,0 ); </v>
      </c>
      <c r="O118" t="str">
        <f t="shared" si="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0,0,'43', 1, 1, 2, NOW(), 'ຮັບສິນຄ້າເຂົ້າໃໝ່', 'admin',' 0',0,0,0,'', '1','1','0000-00-00','-',NOW(),'-',NOW(),'-',NOW(),'1','1','','','');</v>
      </c>
    </row>
    <row r="119" spans="1:15" ht="20.100000000000001" customHeight="1">
      <c r="A119" s="41">
        <v>118</v>
      </c>
      <c r="B119" s="34" t="s">
        <v>305</v>
      </c>
      <c r="C119" s="41" t="s">
        <v>1710</v>
      </c>
      <c r="D119" s="13" t="s">
        <v>345</v>
      </c>
      <c r="E119" s="4" t="s">
        <v>1</v>
      </c>
      <c r="F119" s="49">
        <v>0</v>
      </c>
      <c r="G119" s="47" t="s">
        <v>105</v>
      </c>
      <c r="H119" s="7">
        <v>74</v>
      </c>
      <c r="I119" s="163" t="s">
        <v>652</v>
      </c>
      <c r="J119" s="50"/>
      <c r="K119">
        <f t="shared" si="4"/>
        <v>1</v>
      </c>
      <c r="L119">
        <v>4</v>
      </c>
      <c r="M119">
        <f t="shared" si="5"/>
        <v>1</v>
      </c>
      <c r="N119" t="str">
        <f t="shared" si="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('1','A0000118','ທໍ່ທອງແດງ  1/2"','','','','', '', '','','ເສັ້ນ',1,3,2,NOW(), 0, '0000-00-00 00:00:00', 0, '4',0,0 ); </v>
      </c>
      <c r="O119" t="str">
        <f t="shared" si="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0,0,'74', 1, 1, 2, NOW(), 'ຮັບສິນຄ້າເຂົ້າໃໝ່', 'admin',' 0',0,0,0,'', '1','1','0000-00-00','-',NOW(),'-',NOW(),'-',NOW(),'1','1','','','');</v>
      </c>
    </row>
    <row r="120" spans="1:15" ht="20.100000000000001" customHeight="1">
      <c r="A120" s="41">
        <v>119</v>
      </c>
      <c r="B120" s="34" t="s">
        <v>305</v>
      </c>
      <c r="C120" s="41" t="s">
        <v>1711</v>
      </c>
      <c r="D120" s="13" t="s">
        <v>346</v>
      </c>
      <c r="E120" s="4" t="s">
        <v>1</v>
      </c>
      <c r="F120" s="49">
        <v>0</v>
      </c>
      <c r="G120" s="47" t="s">
        <v>105</v>
      </c>
      <c r="H120" s="8">
        <v>45</v>
      </c>
      <c r="I120" s="163" t="s">
        <v>652</v>
      </c>
      <c r="J120" s="50"/>
      <c r="K120">
        <f t="shared" si="4"/>
        <v>1</v>
      </c>
      <c r="L120">
        <v>4</v>
      </c>
      <c r="M120">
        <f t="shared" si="5"/>
        <v>1</v>
      </c>
      <c r="N120" t="str">
        <f t="shared" si="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('1','A0000119','ທໍ່ທອງແດງ  5/8"','','','','', '', '','','ເສັ້ນ',1,3,2,NOW(), 0, '0000-00-00 00:00:00', 0, '4',0,0 ); </v>
      </c>
      <c r="O120" t="str">
        <f t="shared" si="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0,0,'45', 1, 1, 2, NOW(), 'ຮັບສິນຄ້າເຂົ້າໃໝ່', 'admin',' 0',0,0,0,'', '1','1','0000-00-00','-',NOW(),'-',NOW(),'-',NOW(),'1','1','','','');</v>
      </c>
    </row>
    <row r="121" spans="1:15" ht="20.100000000000001" customHeight="1">
      <c r="A121" s="41">
        <v>120</v>
      </c>
      <c r="B121" s="34" t="s">
        <v>305</v>
      </c>
      <c r="C121" s="41" t="s">
        <v>1712</v>
      </c>
      <c r="D121" s="13" t="s">
        <v>347</v>
      </c>
      <c r="E121" s="4" t="s">
        <v>1</v>
      </c>
      <c r="F121" s="49">
        <v>0</v>
      </c>
      <c r="G121" s="47" t="s">
        <v>105</v>
      </c>
      <c r="H121" s="7">
        <v>58</v>
      </c>
      <c r="I121" s="163" t="s">
        <v>652</v>
      </c>
      <c r="J121" s="50"/>
      <c r="K121">
        <f t="shared" si="4"/>
        <v>1</v>
      </c>
      <c r="L121">
        <v>4</v>
      </c>
      <c r="M121">
        <f t="shared" si="5"/>
        <v>1</v>
      </c>
      <c r="N121" t="str">
        <f t="shared" si="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('1','A0000120','ທໍ່ທອງແດງ  3/4"','','','','', '', '','','ເສັ້ນ',1,3,2,NOW(), 0, '0000-00-00 00:00:00', 0, '4',0,0 ); </v>
      </c>
      <c r="O121" t="str">
        <f t="shared" si="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0,0,'58', 1, 1, 2, NOW(), 'ຮັບສິນຄ້າເຂົ້າໃໝ່', 'admin',' 0',0,0,0,'', '1','1','0000-00-00','-',NOW(),'-',NOW(),'-',NOW(),'1','1','','','');</v>
      </c>
    </row>
    <row r="122" spans="1:15" ht="20.100000000000001" customHeight="1">
      <c r="A122" s="41">
        <v>121</v>
      </c>
      <c r="B122" s="34" t="s">
        <v>305</v>
      </c>
      <c r="C122" s="41" t="s">
        <v>1713</v>
      </c>
      <c r="D122" s="13" t="s">
        <v>348</v>
      </c>
      <c r="E122" s="4" t="s">
        <v>1</v>
      </c>
      <c r="F122" s="49">
        <v>0</v>
      </c>
      <c r="G122" s="47" t="s">
        <v>105</v>
      </c>
      <c r="H122" s="8">
        <v>72</v>
      </c>
      <c r="I122" s="163" t="s">
        <v>652</v>
      </c>
      <c r="J122" s="50"/>
      <c r="K122">
        <f t="shared" si="4"/>
        <v>1</v>
      </c>
      <c r="L122">
        <v>4</v>
      </c>
      <c r="M122">
        <f t="shared" si="5"/>
        <v>1</v>
      </c>
      <c r="N122" t="str">
        <f t="shared" si="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('1','A0000121','ທໍ່ທອງແດງ  1"','','','','', '', '','','ເສັ້ນ',1,3,2,NOW(), 0, '0000-00-00 00:00:00', 0, '4',0,0 ); </v>
      </c>
      <c r="O122" t="str">
        <f t="shared" si="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0,0,'72', 1, 1, 2, NOW(), 'ຮັບສິນຄ້າເຂົ້າໃໝ່', 'admin',' 0',0,0,0,'', '1','1','0000-00-00','-',NOW(),'-',NOW(),'-',NOW(),'1','1','','','');</v>
      </c>
    </row>
    <row r="123" spans="1:15" ht="20.100000000000001" customHeight="1">
      <c r="A123" s="41">
        <v>122</v>
      </c>
      <c r="B123" s="34" t="s">
        <v>305</v>
      </c>
      <c r="C123" s="41" t="s">
        <v>1714</v>
      </c>
      <c r="D123" s="13" t="s">
        <v>349</v>
      </c>
      <c r="E123" s="4" t="s">
        <v>1</v>
      </c>
      <c r="F123" s="49">
        <v>0</v>
      </c>
      <c r="G123" s="47" t="s">
        <v>105</v>
      </c>
      <c r="H123" s="7">
        <v>28</v>
      </c>
      <c r="I123" s="163" t="s">
        <v>652</v>
      </c>
      <c r="J123" s="50"/>
      <c r="K123">
        <f t="shared" si="4"/>
        <v>1</v>
      </c>
      <c r="L123">
        <v>4</v>
      </c>
      <c r="M123">
        <f t="shared" si="5"/>
        <v>1</v>
      </c>
      <c r="N123" t="str">
        <f t="shared" si="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('1','A0000122','ທໍ່ທອງແດງ  1 1/4"','','','','', '', '','','ເສັ້ນ',1,3,2,NOW(), 0, '0000-00-00 00:00:00', 0, '4',0,0 ); </v>
      </c>
      <c r="O123" t="str">
        <f t="shared" si="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0,0,'28', 1, 1, 2, NOW(), 'ຮັບສິນຄ້າເຂົ້າໃໝ່', 'admin',' 0',0,0,0,'', '1','1','0000-00-00','-',NOW(),'-',NOW(),'-',NOW(),'1','1','','','');</v>
      </c>
    </row>
    <row r="124" spans="1:15" ht="20.100000000000001" customHeight="1">
      <c r="A124" s="41">
        <v>123</v>
      </c>
      <c r="B124" s="34" t="s">
        <v>305</v>
      </c>
      <c r="C124" s="41" t="s">
        <v>1715</v>
      </c>
      <c r="D124" s="13" t="s">
        <v>350</v>
      </c>
      <c r="E124" s="4" t="s">
        <v>1</v>
      </c>
      <c r="F124" s="49">
        <v>0</v>
      </c>
      <c r="G124" s="47" t="s">
        <v>105</v>
      </c>
      <c r="H124" s="7">
        <v>42</v>
      </c>
      <c r="I124" s="163" t="s">
        <v>652</v>
      </c>
      <c r="J124" s="50"/>
      <c r="K124">
        <f t="shared" si="4"/>
        <v>1</v>
      </c>
      <c r="L124">
        <v>4</v>
      </c>
      <c r="M124">
        <f t="shared" si="5"/>
        <v>1</v>
      </c>
      <c r="N124" t="str">
        <f t="shared" si="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('1','A0000123','ທໍ່ທອງແດງ  1 1/2"','','','','', '', '','','ເສັ້ນ',1,3,2,NOW(), 0, '0000-00-00 00:00:00', 0, '4',0,0 ); </v>
      </c>
      <c r="O124" t="str">
        <f t="shared" si="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0,0,'42', 1, 1, 2, NOW(), 'ຮັບສິນຄ້າເຂົ້າໃໝ່', 'admin',' 0',0,0,0,'', '1','1','0000-00-00','-',NOW(),'-',NOW(),'-',NOW(),'1','1','','','');</v>
      </c>
    </row>
    <row r="125" spans="1:15" ht="20.100000000000001" customHeight="1">
      <c r="A125" s="41">
        <v>124</v>
      </c>
      <c r="B125" s="34" t="s">
        <v>305</v>
      </c>
      <c r="C125" s="41" t="s">
        <v>1716</v>
      </c>
      <c r="D125" s="45" t="s">
        <v>1550</v>
      </c>
      <c r="E125" s="46" t="s">
        <v>89</v>
      </c>
      <c r="F125" s="49">
        <v>0</v>
      </c>
      <c r="G125" s="47" t="s">
        <v>105</v>
      </c>
      <c r="H125" s="52">
        <v>770</v>
      </c>
      <c r="I125" s="46" t="s">
        <v>552</v>
      </c>
      <c r="J125" s="50"/>
      <c r="K125">
        <f t="shared" si="4"/>
        <v>1</v>
      </c>
      <c r="L125">
        <v>4</v>
      </c>
      <c r="M125">
        <f t="shared" si="5"/>
        <v>1</v>
      </c>
      <c r="N125" t="str">
        <f t="shared" si="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('1','A0000124','ເທບອະລູມີນຽມ  Aluminium Tape  2.5''    50 yards/rolls  25 Rolls/ແກັດ','','','','', '', '','','ມ້ວນ',1,3,2,NOW(), 0, '0000-00-00 00:00:00', 0, '4',0,0 ); </v>
      </c>
      <c r="O125" t="str">
        <f t="shared" si="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0,0,'770', 1, 1, 2, NOW(), 'ຮັບສິນຄ້າເຂົ້າໃໝ່', 'admin',' 0',0,0,0,'', '1','1','0000-00-00','-',NOW(),'-',NOW(),'-',NOW(),'1','1','','','');</v>
      </c>
    </row>
    <row r="126" spans="1:15" ht="20.100000000000001" customHeight="1">
      <c r="A126" s="41">
        <v>125</v>
      </c>
      <c r="B126" s="34" t="s">
        <v>305</v>
      </c>
      <c r="C126" s="41" t="s">
        <v>1717</v>
      </c>
      <c r="D126" s="45" t="s">
        <v>1549</v>
      </c>
      <c r="E126" s="46" t="s">
        <v>4</v>
      </c>
      <c r="F126" s="49">
        <v>0</v>
      </c>
      <c r="G126" s="47" t="s">
        <v>105</v>
      </c>
      <c r="H126" s="52">
        <v>15</v>
      </c>
      <c r="I126" s="46" t="s">
        <v>552</v>
      </c>
      <c r="J126" s="50"/>
      <c r="K126">
        <f t="shared" si="4"/>
        <v>1</v>
      </c>
      <c r="L126">
        <v>4</v>
      </c>
      <c r="M126">
        <f t="shared" si="5"/>
        <v>1</v>
      </c>
      <c r="N126" t="str">
        <f t="shared" si="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('1','A0000125','ທູວາຍວາວໄຟຟ້າ ''Honeywell'' VC6013 AJ1000T VALVE ACTUATOR  200 - 240VAC 2WAY 3/4''','','','','', '', '','','ອັນ',1,3,2,NOW(), 0, '0000-00-00 00:00:00', 0, '4',0,0 ); </v>
      </c>
      <c r="O126" t="str">
        <f t="shared" si="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0,0,'15', 1, 1, 2, NOW(), 'ຮັບສິນຄ້າເຂົ້າໃໝ່', 'admin',' 0',0,0,0,'', '1','1','0000-00-00','-',NOW(),'-',NOW(),'-',NOW(),'1','1','','','');</v>
      </c>
    </row>
    <row r="127" spans="1:15" ht="20.100000000000001" customHeight="1">
      <c r="A127" s="41">
        <v>126</v>
      </c>
      <c r="B127" s="34" t="s">
        <v>305</v>
      </c>
      <c r="C127" s="41" t="s">
        <v>4330</v>
      </c>
      <c r="D127" s="45" t="s">
        <v>1548</v>
      </c>
      <c r="E127" s="46" t="s">
        <v>4</v>
      </c>
      <c r="F127" s="49">
        <v>0</v>
      </c>
      <c r="G127" s="47" t="s">
        <v>105</v>
      </c>
      <c r="H127" s="52">
        <v>178</v>
      </c>
      <c r="I127" s="46" t="s">
        <v>552</v>
      </c>
      <c r="J127" s="50"/>
      <c r="K127">
        <f t="shared" si="4"/>
        <v>1</v>
      </c>
      <c r="L127">
        <v>4</v>
      </c>
      <c r="M127">
        <f t="shared" si="5"/>
        <v>1</v>
      </c>
      <c r="N127" t="str">
        <f t="shared" si="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('1','A0000126','ທູ ວາຍ ວາວໄຟຟ້າ  ''Honeywell''  CN4605A1001','','','','', '', '','','ອັນ',1,3,2,NOW(), 0, '0000-00-00 00:00:00', 0, '4',0,0 ); </v>
      </c>
      <c r="O127" t="str">
        <f t="shared" si="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0,0,'178', 1, 1, 2, NOW(), 'ຮັບສິນຄ້າເຂົ້າໃໝ່', 'admin',' 0',0,0,0,'', '1','1','0000-00-00','-',NOW(),'-',NOW(),'-',NOW(),'1','1','','','');</v>
      </c>
    </row>
    <row r="128" spans="1:15" ht="20.100000000000001" customHeight="1">
      <c r="A128" s="41">
        <v>127</v>
      </c>
      <c r="B128" s="34" t="s">
        <v>305</v>
      </c>
      <c r="C128" s="41" t="s">
        <v>1718</v>
      </c>
      <c r="D128" s="45" t="s">
        <v>1547</v>
      </c>
      <c r="E128" s="46" t="s">
        <v>4</v>
      </c>
      <c r="F128" s="49">
        <v>0</v>
      </c>
      <c r="G128" s="47" t="s">
        <v>105</v>
      </c>
      <c r="H128" s="52">
        <v>11</v>
      </c>
      <c r="I128" s="46" t="s">
        <v>552</v>
      </c>
      <c r="J128" s="50"/>
      <c r="K128">
        <f t="shared" si="4"/>
        <v>1</v>
      </c>
      <c r="L128">
        <v>4</v>
      </c>
      <c r="M128">
        <f t="shared" si="5"/>
        <v>1</v>
      </c>
      <c r="N128" t="str">
        <f t="shared" si="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('1','A0000127','ທູ ວາຍ ວາວໄຟຟ້າ  ''Honeywell''  CN7220A2007','','','','', '', '','','ອັນ',1,3,2,NOW(), 0, '0000-00-00 00:00:00', 0, '4',0,0 ); </v>
      </c>
      <c r="O128" t="str">
        <f t="shared" si="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0,0,'11', 1, 1, 2, NOW(), 'ຮັບສິນຄ້າເຂົ້າໃໝ່', 'admin',' 0',0,0,0,'', '1','1','0000-00-00','-',NOW(),'-',NOW(),'-',NOW(),'1','1','','','');</v>
      </c>
    </row>
    <row r="129" spans="1:15" ht="20.100000000000001" customHeight="1">
      <c r="A129" s="41">
        <v>128</v>
      </c>
      <c r="B129" s="34" t="s">
        <v>305</v>
      </c>
      <c r="C129" s="41" t="s">
        <v>1719</v>
      </c>
      <c r="D129" s="45" t="s">
        <v>1546</v>
      </c>
      <c r="E129" s="46" t="s">
        <v>4</v>
      </c>
      <c r="F129" s="49">
        <v>0</v>
      </c>
      <c r="G129" s="47" t="s">
        <v>105</v>
      </c>
      <c r="H129" s="52">
        <v>85</v>
      </c>
      <c r="I129" s="46" t="s">
        <v>552</v>
      </c>
      <c r="J129" s="50"/>
      <c r="K129">
        <f t="shared" si="4"/>
        <v>1</v>
      </c>
      <c r="L129">
        <v>4</v>
      </c>
      <c r="M129">
        <f t="shared" si="5"/>
        <v>1</v>
      </c>
      <c r="N129" t="str">
        <f t="shared" si="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('1','A0000128','ທາມເມີຣຸມແອ TIME ROOM ''Honeywell''  T6373A1108','','','','', '', '','','ອັນ',1,3,2,NOW(), 0, '0000-00-00 00:00:00', 0, '4',0,0 ); </v>
      </c>
      <c r="O129" t="str">
        <f t="shared" si="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0,0,'85', 1, 1, 2, NOW(), 'ຮັບສິນຄ້າເຂົ້າໃໝ່', 'admin',' 0',0,0,0,'', '1','1','0000-00-00','-',NOW(),'-',NOW(),'-',NOW(),'1','1','','','');</v>
      </c>
    </row>
    <row r="130" spans="1:15" ht="20.100000000000001" customHeight="1">
      <c r="A130" s="41">
        <v>129</v>
      </c>
      <c r="B130" s="34" t="s">
        <v>305</v>
      </c>
      <c r="C130" s="41" t="s">
        <v>4331</v>
      </c>
      <c r="D130" s="45" t="s">
        <v>1545</v>
      </c>
      <c r="E130" s="46" t="s">
        <v>1</v>
      </c>
      <c r="F130" s="49">
        <v>0</v>
      </c>
      <c r="G130" s="47" t="s">
        <v>105</v>
      </c>
      <c r="H130" s="52">
        <v>774</v>
      </c>
      <c r="I130" s="46" t="s">
        <v>552</v>
      </c>
      <c r="J130" s="50"/>
      <c r="K130">
        <f t="shared" si="4"/>
        <v>1</v>
      </c>
      <c r="L130">
        <v>4</v>
      </c>
      <c r="M130">
        <f t="shared" si="5"/>
        <v>1</v>
      </c>
      <c r="N130" t="str">
        <f t="shared" si="6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('1','A0000129','ທູບຈອດທອງແດງ  BRAZING  ALLOYS    60 ເສັ້ນ/ຖົງ','','','','', '', '','','ເສັ້ນ',1,3,2,NOW(), 0, '0000-00-00 00:00:00', 0, '4',0,0 ); </v>
      </c>
      <c r="O130" t="str">
        <f t="shared" si="7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0,0,'774', 1, 1, 2, NOW(), 'ຮັບສິນຄ້າເຂົ້າໃໝ່', 'admin',' 0',0,0,0,'', '1','1','0000-00-00','-',NOW(),'-',NOW(),'-',NOW(),'1','1','','','');</v>
      </c>
    </row>
    <row r="131" spans="1:15" ht="20.100000000000001" customHeight="1">
      <c r="A131" s="41">
        <v>130</v>
      </c>
      <c r="B131" s="34" t="s">
        <v>305</v>
      </c>
      <c r="C131" s="41" t="s">
        <v>1720</v>
      </c>
      <c r="D131" s="45" t="s">
        <v>1544</v>
      </c>
      <c r="E131" s="46" t="s">
        <v>619</v>
      </c>
      <c r="F131" s="49">
        <v>0</v>
      </c>
      <c r="G131" s="47" t="s">
        <v>105</v>
      </c>
      <c r="H131" s="52">
        <v>114</v>
      </c>
      <c r="I131" s="46" t="s">
        <v>552</v>
      </c>
      <c r="J131" s="50"/>
      <c r="K131">
        <f t="shared" ref="K131:K170" si="8">_xlfn.IFS(I131="ສາງລາຍວັນສຳນັກງານໃຫຍ່",1,I131="ພະແນກບໍລິຫານສຳນັກງານໃຫຍ່",2,I131="ໄອເຕັກສູນວາງສະແດງສິນຄ້າ",3,I131="ໄອເຕັກມໍລ",4,I131="ໄອເຕັກສວນນ້ຳ",5,I131="ທົ່ງຂັນຄຳມໍລ",6,TRUE,1)</f>
        <v>1</v>
      </c>
      <c r="L131">
        <v>4</v>
      </c>
      <c r="M131">
        <f t="shared" ref="M131:M170" si="9">_xlfn.IFS(G131="ກີບ",1,G131="ບາດ",3,G131="ໂດລາ",2,TRUE,1)</f>
        <v>1</v>
      </c>
      <c r="N131" t="str">
        <f t="shared" ref="N131:N170" si="10">"INSERT INTO tb_material(info_id, mBarcode, materialName, materialRemark, materialRemark1, materialRemark2, uname1, unitQty1,uname2, unitQty2, uname3, unitQty3,status_id,user_add,date_add,user_edit,date_edit, min_stock, kf_id, ingredient, mOpenStock) " &amp; " Values ('"&amp; K131 &amp;"','"&amp; C131 &amp;"','"&amp; D131 &amp;"','','','','', '', '','','" &amp; E131 &amp;"',1,3,2,NOW(), 0, '0000-00-00 00:00:00', 0, '"&amp; L131&amp;"',0,0 ); "</f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('1','A0000130','ໜາມເຕີຍ  fiber lock       SIZE 45mm         1000 pcs/ແກັດ','','','','', '', '','','ແກັດ',1,3,2,NOW(), 0, '0000-00-00 00:00:00', 0, '4',0,0 ); </v>
      </c>
      <c r="O131" t="str">
        <f t="shared" ref="O131:O170" si="11">"INSERT INTO tb_transactiond ( tranID, info_id, date_tran, materialID, unitQty1, unitQty2, unitQty3, tranType, status_id, user_add, date_add, Dremark, staffName,  pur_price, pur_tax, sale_price, receive_dis, location_addr, openID," &amp; "   dbch, exp_date,bill_no, bill_date,whouse_no, whouse_date, po_no, po_date, cur_id, lot_no, `release`, sector, po_file) " &amp; "
VALUES ('778899776655431', '"&amp;K131&amp;"', '2024-04-10', (SELECT MAX(materialID) as materialID FROM tb_material WHERE info_id= '"&amp;K131&amp;"'), 0,0,'"&amp;H131&amp;"', 1, 1, 2, NOW(), 'ຮັບສິນຄ້າເຂົ້າໃໝ່', 'admin',' "&amp;F131&amp;"',0,0,0,'', '1','1','0000-00-00','-',NOW(),'-',NOW(),'-',NOW(),'"&amp;M131&amp;"','1','','','');"</f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0,0,'114', 1, 1, 2, NOW(), 'ຮັບສິນຄ້າເຂົ້າໃໝ່', 'admin',' 0',0,0,0,'', '1','1','0000-00-00','-',NOW(),'-',NOW(),'-',NOW(),'1','1','','','');</v>
      </c>
    </row>
    <row r="132" spans="1:15" ht="20.100000000000001" customHeight="1">
      <c r="A132" s="41">
        <v>131</v>
      </c>
      <c r="B132" s="34" t="s">
        <v>305</v>
      </c>
      <c r="C132" s="41" t="s">
        <v>1721</v>
      </c>
      <c r="D132" s="13" t="s">
        <v>1644</v>
      </c>
      <c r="E132" s="4" t="s">
        <v>3</v>
      </c>
      <c r="F132" s="49">
        <v>0</v>
      </c>
      <c r="G132" s="47" t="s">
        <v>105</v>
      </c>
      <c r="H132" s="7">
        <v>8</v>
      </c>
      <c r="I132" s="39" t="s">
        <v>483</v>
      </c>
      <c r="J132" s="50"/>
      <c r="K132">
        <f t="shared" si="8"/>
        <v>1</v>
      </c>
      <c r="L132">
        <v>4</v>
      </c>
      <c r="M132">
        <f t="shared" si="9"/>
        <v>1</v>
      </c>
      <c r="N132" t="str">
        <f t="shared" si="1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('1','A0000131','ນໍ້າຢາ NITROGEN 11KG','','','','', '', '','','ຖັງ',1,3,2,NOW(), 0, '0000-00-00 00:00:00', 0, '4',0,0 ); </v>
      </c>
      <c r="O132" t="str">
        <f t="shared" si="1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0,0,'8', 1, 1, 2, NOW(), 'ຮັບສິນຄ້າເຂົ້າໃໝ່', 'admin',' 0',0,0,0,'', '1','1','0000-00-00','-',NOW(),'-',NOW(),'-',NOW(),'1','1','','','');</v>
      </c>
    </row>
    <row r="133" spans="1:15" ht="20.100000000000001" customHeight="1">
      <c r="A133" s="41">
        <v>132</v>
      </c>
      <c r="B133" s="34" t="s">
        <v>305</v>
      </c>
      <c r="C133" s="41" t="s">
        <v>1722</v>
      </c>
      <c r="D133" s="45" t="s">
        <v>1754</v>
      </c>
      <c r="E133" s="46" t="s">
        <v>1755</v>
      </c>
      <c r="F133" s="49">
        <v>389822.4</v>
      </c>
      <c r="G133" s="47" t="s">
        <v>105</v>
      </c>
      <c r="H133" s="52">
        <v>120</v>
      </c>
      <c r="I133" s="46" t="s">
        <v>570</v>
      </c>
      <c r="J133" s="50"/>
      <c r="K133">
        <f t="shared" si="8"/>
        <v>4</v>
      </c>
      <c r="L133">
        <v>4</v>
      </c>
      <c r="M133">
        <f t="shared" si="9"/>
        <v>1</v>
      </c>
      <c r="N133" t="str">
        <f t="shared" si="1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('4','A0000132','ນ້ຳຢາ ລ້າງແອ ແຜງເຢັນ "Super Cleaner"  12ຕຸກ/ແກັດ  1000ml/ຕຸກ','','','','', '', '','','ຕຸກ',1,3,2,NOW(), 0, '0000-00-00 00:00:00', 0, '4',0,0 ); </v>
      </c>
      <c r="O133" t="str">
        <f t="shared" si="1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'4', '2024-04-10', (SELECT MAX(materialID) as materialID FROM tb_material WHERE info_id= '4'), 0,0,'120', 1, 1, 2, NOW(), 'ຮັບສິນຄ້າເຂົ້າໃໝ່', 'admin',' 389822.4',0,0,0,'', '1','1','0000-00-00','-',NOW(),'-',NOW(),'-',NOW(),'1','1','','','');</v>
      </c>
    </row>
    <row r="134" spans="1:15" ht="20.100000000000001" customHeight="1">
      <c r="A134" s="41">
        <v>133</v>
      </c>
      <c r="B134" s="34" t="s">
        <v>305</v>
      </c>
      <c r="C134" s="41" t="s">
        <v>1723</v>
      </c>
      <c r="D134" s="94" t="s">
        <v>2999</v>
      </c>
      <c r="E134" s="74" t="s">
        <v>1755</v>
      </c>
      <c r="F134" s="92">
        <v>0</v>
      </c>
      <c r="G134" s="93"/>
      <c r="H134" s="75">
        <v>8</v>
      </c>
      <c r="I134" s="74" t="s">
        <v>552</v>
      </c>
      <c r="J134" s="50"/>
      <c r="K134">
        <f t="shared" si="8"/>
        <v>1</v>
      </c>
      <c r="L134">
        <v>4</v>
      </c>
      <c r="M134">
        <f t="shared" si="9"/>
        <v>1</v>
      </c>
      <c r="N134" t="str">
        <f t="shared" si="1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('1','A0000133','ນໍ້າຢາລ້າງ ແຜງເຢັນ F2 ''ແອ''    DE - SCALER F - 2    20 ລິດ/ຕຸກ','','','','', '', '','','ຕຸກ',1,3,2,NOW(), 0, '0000-00-00 00:00:00', 0, '4',0,0 ); </v>
      </c>
      <c r="O134" t="str">
        <f t="shared" si="1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0,0,'8', 1, 1, 2, NOW(), 'ຮັບສິນຄ້າເຂົ້າໃໝ່', 'admin',' 0',0,0,0,'', '1','1','0000-00-00','-',NOW(),'-',NOW(),'-',NOW(),'1','1','','','');</v>
      </c>
    </row>
    <row r="135" spans="1:15" ht="20.100000000000001" customHeight="1">
      <c r="A135" s="41">
        <v>134</v>
      </c>
      <c r="B135" s="34" t="s">
        <v>305</v>
      </c>
      <c r="C135" s="41" t="s">
        <v>1724</v>
      </c>
      <c r="D135" s="45" t="s">
        <v>1642</v>
      </c>
      <c r="E135" s="4" t="s">
        <v>3</v>
      </c>
      <c r="F135" s="49">
        <v>0</v>
      </c>
      <c r="G135" s="47" t="s">
        <v>105</v>
      </c>
      <c r="H135" s="7">
        <v>55</v>
      </c>
      <c r="I135" s="163" t="s">
        <v>652</v>
      </c>
      <c r="J135" s="50"/>
      <c r="K135">
        <f t="shared" si="8"/>
        <v>1</v>
      </c>
      <c r="L135">
        <v>4</v>
      </c>
      <c r="M135">
        <f t="shared" si="9"/>
        <v>1</v>
      </c>
      <c r="N135" t="str">
        <f t="shared" si="1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('1','A0000134','ນ້ຳຢາ ແອ  HONEYWELL   Refrigerant  R- 410A  10Kg/ຖັງ','','','','', '', '','','ຖັງ',1,3,2,NOW(), 0, '0000-00-00 00:00:00', 0, '4',0,0 ); </v>
      </c>
      <c r="O135" t="str">
        <f t="shared" si="1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0,0,'55', 1, 1, 2, NOW(), 'ຮັບສິນຄ້າເຂົ້າໃໝ່', 'admin',' 0',0,0,0,'', '1','1','0000-00-00','-',NOW(),'-',NOW(),'-',NOW(),'1','1','','','');</v>
      </c>
    </row>
    <row r="136" spans="1:15" ht="20.100000000000001" customHeight="1">
      <c r="A136" s="41">
        <v>135</v>
      </c>
      <c r="B136" s="34" t="s">
        <v>305</v>
      </c>
      <c r="C136" s="41" t="s">
        <v>1725</v>
      </c>
      <c r="D136" s="45" t="s">
        <v>1643</v>
      </c>
      <c r="E136" s="46" t="s">
        <v>3</v>
      </c>
      <c r="F136" s="49">
        <v>0</v>
      </c>
      <c r="G136" s="47" t="s">
        <v>105</v>
      </c>
      <c r="H136" s="52">
        <v>50</v>
      </c>
      <c r="I136" s="46" t="s">
        <v>552</v>
      </c>
      <c r="J136" s="50"/>
      <c r="K136">
        <f t="shared" si="8"/>
        <v>1</v>
      </c>
      <c r="L136">
        <v>4</v>
      </c>
      <c r="M136">
        <f t="shared" si="9"/>
        <v>1</v>
      </c>
      <c r="N136" t="str">
        <f t="shared" si="1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('1','A0000135','ນ້ຳຢາ ແອ  BLUE PLANET Refrigerant  R- 410a  10Kg/ຖັງ','','','','', '', '','','ຖັງ',1,3,2,NOW(), 0, '0000-00-00 00:00:00', 0, '4',0,0 ); </v>
      </c>
      <c r="O136" t="str">
        <f t="shared" si="1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0,0,'50', 1, 1, 2, NOW(), 'ຮັບສິນຄ້າເຂົ້າໃໝ່', 'admin',' 0',0,0,0,'', '1','1','0000-00-00','-',NOW(),'-',NOW(),'-',NOW(),'1','1','','','');</v>
      </c>
    </row>
    <row r="137" spans="1:15" ht="20.100000000000001" customHeight="1">
      <c r="A137" s="41">
        <v>136</v>
      </c>
      <c r="B137" s="34" t="s">
        <v>305</v>
      </c>
      <c r="C137" s="41" t="s">
        <v>1726</v>
      </c>
      <c r="D137" s="45" t="s">
        <v>1543</v>
      </c>
      <c r="E137" s="46" t="s">
        <v>4</v>
      </c>
      <c r="F137" s="47">
        <v>50</v>
      </c>
      <c r="G137" s="68" t="s">
        <v>671</v>
      </c>
      <c r="H137" s="48">
        <v>4</v>
      </c>
      <c r="I137" s="46" t="s">
        <v>552</v>
      </c>
      <c r="J137" s="50"/>
      <c r="K137">
        <f t="shared" si="8"/>
        <v>1</v>
      </c>
      <c r="L137">
        <v>4</v>
      </c>
      <c r="M137">
        <f t="shared" si="9"/>
        <v>3</v>
      </c>
      <c r="N137" t="str">
        <f t="shared" si="1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('1','A0000136','ໃບມີດຄັດເຕີຕັດທໍ່ທອງແດງ','','','','', '', '','','ອັນ',1,3,2,NOW(), 0, '0000-00-00 00:00:00', 0, '4',0,0 ); </v>
      </c>
      <c r="O137" t="str">
        <f t="shared" si="1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0,0,'4', 1, 1, 2, NOW(), 'ຮັບສິນຄ້າເຂົ້າໃໝ່', 'admin',' 50',0,0,0,'', '1','1','0000-00-00','-',NOW(),'-',NOW(),'-',NOW(),'3','1','','','');</v>
      </c>
    </row>
    <row r="138" spans="1:15" ht="20.100000000000001" customHeight="1">
      <c r="A138" s="41">
        <v>137</v>
      </c>
      <c r="B138" s="34" t="s">
        <v>305</v>
      </c>
      <c r="C138" s="41" t="s">
        <v>1727</v>
      </c>
      <c r="D138" s="45" t="s">
        <v>1542</v>
      </c>
      <c r="E138" s="46" t="s">
        <v>4</v>
      </c>
      <c r="F138" s="49">
        <v>0</v>
      </c>
      <c r="G138" s="47" t="s">
        <v>105</v>
      </c>
      <c r="H138" s="52">
        <v>2</v>
      </c>
      <c r="I138" s="46" t="s">
        <v>552</v>
      </c>
      <c r="J138" s="50"/>
      <c r="K138">
        <f t="shared" si="8"/>
        <v>1</v>
      </c>
      <c r="L138">
        <v>4</v>
      </c>
      <c r="M138">
        <f t="shared" si="9"/>
        <v>1</v>
      </c>
      <c r="N138" t="str">
        <f t="shared" si="1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('1','A0000137','ໃບພັດລົມແອ  ສຳຫລັບຄອຍເຢັນ','','','','', '', '','','ອັນ',1,3,2,NOW(), 0, '0000-00-00 00:00:00', 0, '4',0,0 ); </v>
      </c>
      <c r="O138" t="str">
        <f t="shared" si="1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0,0,'2', 1, 1, 2, NOW(), 'ຮັບສິນຄ້າເຂົ້າໃໝ່', 'admin',' 0',0,0,0,'', '1','1','0000-00-00','-',NOW(),'-',NOW(),'-',NOW(),'1','1','','','');</v>
      </c>
    </row>
    <row r="139" spans="1:15" ht="20.100000000000001" customHeight="1">
      <c r="A139" s="41">
        <v>138</v>
      </c>
      <c r="B139" s="34" t="s">
        <v>305</v>
      </c>
      <c r="C139" s="41" t="s">
        <v>1728</v>
      </c>
      <c r="D139" s="33" t="s">
        <v>1541</v>
      </c>
      <c r="E139" s="34" t="s">
        <v>4</v>
      </c>
      <c r="F139" s="35">
        <v>125250</v>
      </c>
      <c r="G139" s="34" t="s">
        <v>105</v>
      </c>
      <c r="H139" s="36">
        <v>5</v>
      </c>
      <c r="I139" s="34" t="s">
        <v>570</v>
      </c>
      <c r="J139" s="50"/>
      <c r="K139">
        <f t="shared" si="8"/>
        <v>4</v>
      </c>
      <c r="L139">
        <v>4</v>
      </c>
      <c r="M139">
        <f t="shared" si="9"/>
        <v>1</v>
      </c>
      <c r="N139" t="str">
        <f t="shared" si="1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('4','A0000138','ແປງຫວີຮັງເຜີ້ງ  CT-352   AHU','','','','', '', '','','ອັນ',1,3,2,NOW(), 0, '0000-00-00 00:00:00', 0, '4',0,0 ); </v>
      </c>
      <c r="O139" t="str">
        <f t="shared" si="1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'4', '2024-04-10', (SELECT MAX(materialID) as materialID FROM tb_material WHERE info_id= '4'), 0,0,'5', 1, 1, 2, NOW(), 'ຮັບສິນຄ້າເຂົ້າໃໝ່', 'admin',' 125250',0,0,0,'', '1','1','0000-00-00','-',NOW(),'-',NOW(),'-',NOW(),'1','1','','','');</v>
      </c>
    </row>
    <row r="140" spans="1:15" ht="20.100000000000001" customHeight="1">
      <c r="A140" s="41">
        <v>139</v>
      </c>
      <c r="B140" s="34" t="s">
        <v>305</v>
      </c>
      <c r="C140" s="41" t="s">
        <v>1729</v>
      </c>
      <c r="D140" s="33" t="s">
        <v>1541</v>
      </c>
      <c r="E140" s="34" t="s">
        <v>4</v>
      </c>
      <c r="F140" s="35">
        <v>200</v>
      </c>
      <c r="G140" s="121" t="s">
        <v>671</v>
      </c>
      <c r="H140" s="36">
        <v>3</v>
      </c>
      <c r="I140" s="34" t="s">
        <v>552</v>
      </c>
      <c r="J140" s="50"/>
      <c r="K140">
        <f t="shared" si="8"/>
        <v>1</v>
      </c>
      <c r="L140">
        <v>4</v>
      </c>
      <c r="M140">
        <f t="shared" si="9"/>
        <v>3</v>
      </c>
      <c r="N140" t="str">
        <f t="shared" si="1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('1','A0000139','ແປງຫວີຮັງເຜີ້ງ  CT-352   AHU','','','','', '', '','','ອັນ',1,3,2,NOW(), 0, '0000-00-00 00:00:00', 0, '4',0,0 ); </v>
      </c>
      <c r="O140" t="str">
        <f t="shared" si="1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0,0,'3', 1, 1, 2, NOW(), 'ຮັບສິນຄ້າເຂົ້າໃໝ່', 'admin',' 200',0,0,0,'', '1','1','0000-00-00','-',NOW(),'-',NOW(),'-',NOW(),'3','1','','','');</v>
      </c>
    </row>
    <row r="141" spans="1:15" ht="20.100000000000001" customHeight="1">
      <c r="A141" s="41">
        <v>140</v>
      </c>
      <c r="B141" s="34" t="s">
        <v>305</v>
      </c>
      <c r="C141" s="41" t="s">
        <v>4332</v>
      </c>
      <c r="D141" s="45" t="s">
        <v>1540</v>
      </c>
      <c r="E141" s="46" t="s">
        <v>89</v>
      </c>
      <c r="F141" s="49">
        <v>0</v>
      </c>
      <c r="G141" s="47" t="s">
        <v>105</v>
      </c>
      <c r="H141" s="52">
        <v>2650</v>
      </c>
      <c r="I141" s="46" t="s">
        <v>552</v>
      </c>
      <c r="J141" s="50"/>
      <c r="K141">
        <f t="shared" si="8"/>
        <v>1</v>
      </c>
      <c r="L141">
        <v>4</v>
      </c>
      <c r="M141">
        <f t="shared" si="9"/>
        <v>1</v>
      </c>
      <c r="N141" t="str">
        <f t="shared" si="1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('1','A0000140','ປະເກນແອດັກ   SIZE 5mm X 20mm X 10m    25 rolls/ແກັດ','','','','', '', '','','ມ້ວນ',1,3,2,NOW(), 0, '0000-00-00 00:00:00', 0, '4',0,0 ); </v>
      </c>
      <c r="O141" t="str">
        <f t="shared" si="1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0,0,'2650', 1, 1, 2, NOW(), 'ຮັບສິນຄ້າເຂົ້າໃໝ່', 'admin',' 0',0,0,0,'', '1','1','0000-00-00','-',NOW(),'-',NOW(),'-',NOW(),'1','1','','','');</v>
      </c>
    </row>
    <row r="142" spans="1:15" ht="20.100000000000001" customHeight="1">
      <c r="A142" s="41">
        <v>141</v>
      </c>
      <c r="B142" s="34" t="s">
        <v>305</v>
      </c>
      <c r="C142" s="41" t="s">
        <v>1730</v>
      </c>
      <c r="D142" s="45" t="s">
        <v>1539</v>
      </c>
      <c r="E142" s="46" t="s">
        <v>89</v>
      </c>
      <c r="F142" s="49">
        <v>0</v>
      </c>
      <c r="G142" s="47" t="s">
        <v>105</v>
      </c>
      <c r="H142" s="52">
        <v>905</v>
      </c>
      <c r="I142" s="46" t="s">
        <v>552</v>
      </c>
      <c r="J142" s="50"/>
      <c r="K142">
        <f t="shared" si="8"/>
        <v>1</v>
      </c>
      <c r="L142">
        <v>4</v>
      </c>
      <c r="M142">
        <f t="shared" si="9"/>
        <v>1</v>
      </c>
      <c r="N142" t="str">
        <f t="shared" si="1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('1','A0000141','ຜ້າເທບພັນທໍ່ແອ PVC size  2''      ສີເທົາ','','','','', '', '','','ມ້ວນ',1,3,2,NOW(), 0, '0000-00-00 00:00:00', 0, '4',0,0 ); </v>
      </c>
      <c r="O142" t="str">
        <f t="shared" si="1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0,0,'905', 1, 1, 2, NOW(), 'ຮັບສິນຄ້າເຂົ້າໃໝ່', 'admin',' 0',0,0,0,'', '1','1','0000-00-00','-',NOW(),'-',NOW(),'-',NOW(),'1','1','','','');</v>
      </c>
    </row>
    <row r="143" spans="1:15" ht="20.100000000000001" customHeight="1">
      <c r="A143" s="41">
        <v>142</v>
      </c>
      <c r="B143" s="34" t="s">
        <v>305</v>
      </c>
      <c r="C143" s="41" t="s">
        <v>1731</v>
      </c>
      <c r="D143" s="45" t="s">
        <v>1538</v>
      </c>
      <c r="E143" s="46" t="s">
        <v>4</v>
      </c>
      <c r="F143" s="49">
        <v>0</v>
      </c>
      <c r="G143" s="47" t="s">
        <v>105</v>
      </c>
      <c r="H143" s="52">
        <v>37</v>
      </c>
      <c r="I143" s="46" t="s">
        <v>552</v>
      </c>
      <c r="J143" s="50"/>
      <c r="K143">
        <f t="shared" si="8"/>
        <v>1</v>
      </c>
      <c r="L143">
        <v>4</v>
      </c>
      <c r="M143">
        <f t="shared" si="9"/>
        <v>1</v>
      </c>
      <c r="N143" t="str">
        <f t="shared" si="1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('1','A0000142','ຟິນເຕີໄດເອີ  FILTER DRIER  ''EMERSON''  MODEL : - EK- 053S','','','','', '', '','','ອັນ',1,3,2,NOW(), 0, '0000-00-00 00:00:00', 0, '4',0,0 ); </v>
      </c>
      <c r="O143" t="str">
        <f t="shared" si="1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0,0,'37', 1, 1, 2, NOW(), 'ຮັບສິນຄ້າເຂົ້າໃໝ່', 'admin',' 0',0,0,0,'', '1','1','0000-00-00','-',NOW(),'-',NOW(),'-',NOW(),'1','1','','','');</v>
      </c>
    </row>
    <row r="144" spans="1:15" ht="20.100000000000001" customHeight="1">
      <c r="A144" s="41">
        <v>143</v>
      </c>
      <c r="B144" s="34" t="s">
        <v>305</v>
      </c>
      <c r="C144" s="41" t="s">
        <v>1732</v>
      </c>
      <c r="D144" s="45" t="s">
        <v>1537</v>
      </c>
      <c r="E144" s="46" t="s">
        <v>4</v>
      </c>
      <c r="F144" s="49">
        <v>0</v>
      </c>
      <c r="G144" s="47" t="s">
        <v>105</v>
      </c>
      <c r="H144" s="52">
        <v>18</v>
      </c>
      <c r="I144" s="46" t="s">
        <v>552</v>
      </c>
      <c r="J144" s="50"/>
      <c r="K144">
        <f t="shared" si="8"/>
        <v>1</v>
      </c>
      <c r="L144">
        <v>4</v>
      </c>
      <c r="M144">
        <f t="shared" si="9"/>
        <v>1</v>
      </c>
      <c r="N144" t="str">
        <f t="shared" si="1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('1','A0000143','ຟິນເຕີໄດເອີ  FILTER DRIER  ''EMERSON''  MODEL : - EK- 307S','','','','', '', '','','ອັນ',1,3,2,NOW(), 0, '0000-00-00 00:00:00', 0, '4',0,0 ); </v>
      </c>
      <c r="O144" t="str">
        <f t="shared" si="1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0,0,'18', 1, 1, 2, NOW(), 'ຮັບສິນຄ້າເຂົ້າໃໝ່', 'admin',' 0',0,0,0,'', '1','1','0000-00-00','-',NOW(),'-',NOW(),'-',NOW(),'1','1','','','');</v>
      </c>
    </row>
    <row r="145" spans="1:15" ht="20.100000000000001" customHeight="1">
      <c r="A145" s="41">
        <v>144</v>
      </c>
      <c r="B145" s="34" t="s">
        <v>305</v>
      </c>
      <c r="C145" s="41" t="s">
        <v>1733</v>
      </c>
      <c r="D145" s="45" t="s">
        <v>1536</v>
      </c>
      <c r="E145" s="46" t="s">
        <v>4</v>
      </c>
      <c r="F145" s="49">
        <v>0</v>
      </c>
      <c r="G145" s="47" t="s">
        <v>105</v>
      </c>
      <c r="H145" s="52">
        <v>3</v>
      </c>
      <c r="I145" s="46" t="s">
        <v>552</v>
      </c>
      <c r="J145" s="50"/>
      <c r="K145">
        <f t="shared" si="8"/>
        <v>1</v>
      </c>
      <c r="L145">
        <v>4</v>
      </c>
      <c r="M145">
        <f t="shared" si="9"/>
        <v>1</v>
      </c>
      <c r="N145" t="str">
        <f t="shared" si="1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('1','A0000144','ຟິນເຕີໄດເອີ  FILTER DRIER  ''EMERSON''  MODEL : - EK- 305S','','','','', '', '','','ອັນ',1,3,2,NOW(), 0, '0000-00-00 00:00:00', 0, '4',0,0 ); </v>
      </c>
      <c r="O145" t="str">
        <f t="shared" si="1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0,0,'3', 1, 1, 2, NOW(), 'ຮັບສິນຄ້າເຂົ້າໃໝ່', 'admin',' 0',0,0,0,'', '1','1','0000-00-00','-',NOW(),'-',NOW(),'-',NOW(),'1','1','','','');</v>
      </c>
    </row>
    <row r="146" spans="1:15" ht="20.100000000000001" customHeight="1">
      <c r="A146" s="41">
        <v>145</v>
      </c>
      <c r="B146" s="34" t="s">
        <v>305</v>
      </c>
      <c r="C146" s="41" t="s">
        <v>1734</v>
      </c>
      <c r="D146" s="45" t="s">
        <v>1535</v>
      </c>
      <c r="E146" s="46" t="s">
        <v>4</v>
      </c>
      <c r="F146" s="49">
        <v>0</v>
      </c>
      <c r="G146" s="47" t="s">
        <v>105</v>
      </c>
      <c r="H146" s="52">
        <v>4</v>
      </c>
      <c r="I146" s="46" t="s">
        <v>552</v>
      </c>
      <c r="J146" s="50"/>
      <c r="K146">
        <f t="shared" si="8"/>
        <v>1</v>
      </c>
      <c r="L146">
        <v>4</v>
      </c>
      <c r="M146">
        <f t="shared" si="9"/>
        <v>1</v>
      </c>
      <c r="N146" t="str">
        <f t="shared" si="1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('1','A0000145','ຟິນເຕີໄດເອີ  FILTER DRIER  ''EMERSON''  MODEL : A - W55877','','','','', '', '','','ອັນ',1,3,2,NOW(), 0, '0000-00-00 00:00:00', 0, '4',0,0 ); </v>
      </c>
      <c r="O146" t="str">
        <f t="shared" si="1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0,0,'4', 1, 1, 2, NOW(), 'ຮັບສິນຄ້າເຂົ້າໃໝ່', 'admin',' 0',0,0,0,'', '1','1','0000-00-00','-',NOW(),'-',NOW(),'-',NOW(),'1','1','','','');</v>
      </c>
    </row>
    <row r="147" spans="1:15" ht="20.100000000000001" customHeight="1">
      <c r="A147" s="41">
        <v>146</v>
      </c>
      <c r="B147" s="34" t="s">
        <v>305</v>
      </c>
      <c r="C147" s="41" t="s">
        <v>1735</v>
      </c>
      <c r="D147" s="45" t="s">
        <v>1534</v>
      </c>
      <c r="E147" s="46" t="s">
        <v>4</v>
      </c>
      <c r="F147" s="49">
        <v>0</v>
      </c>
      <c r="G147" s="47" t="s">
        <v>105</v>
      </c>
      <c r="H147" s="52">
        <v>4</v>
      </c>
      <c r="I147" s="46" t="s">
        <v>552</v>
      </c>
      <c r="J147" s="50"/>
      <c r="K147">
        <f t="shared" si="8"/>
        <v>1</v>
      </c>
      <c r="L147">
        <v>4</v>
      </c>
      <c r="M147">
        <f t="shared" si="9"/>
        <v>1</v>
      </c>
      <c r="N147" t="str">
        <f t="shared" si="1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('1','A0000146','ຟິນເຕີໄດເອີ  FILTER DRIER  ''EMERSON''  MODEL : A - W55889','','','','', '', '','','ອັນ',1,3,2,NOW(), 0, '0000-00-00 00:00:00', 0, '4',0,0 ); </v>
      </c>
      <c r="O147" t="str">
        <f t="shared" si="1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0,0,'4', 1, 1, 2, NOW(), 'ຮັບສິນຄ້າເຂົ້າໃໝ່', 'admin',' 0',0,0,0,'', '1','1','0000-00-00','-',NOW(),'-',NOW(),'-',NOW(),'1','1','','','');</v>
      </c>
    </row>
    <row r="148" spans="1:15" ht="20.100000000000001" customHeight="1">
      <c r="A148" s="41">
        <v>147</v>
      </c>
      <c r="B148" s="34" t="s">
        <v>305</v>
      </c>
      <c r="C148" s="41" t="s">
        <v>4333</v>
      </c>
      <c r="D148" s="45" t="s">
        <v>1533</v>
      </c>
      <c r="E148" s="46" t="s">
        <v>4</v>
      </c>
      <c r="F148" s="49">
        <v>0</v>
      </c>
      <c r="G148" s="47" t="s">
        <v>105</v>
      </c>
      <c r="H148" s="52">
        <v>1</v>
      </c>
      <c r="I148" s="46" t="s">
        <v>552</v>
      </c>
      <c r="J148" s="50"/>
      <c r="K148">
        <f t="shared" si="8"/>
        <v>1</v>
      </c>
      <c r="L148">
        <v>4</v>
      </c>
      <c r="M148">
        <f t="shared" si="9"/>
        <v>1</v>
      </c>
      <c r="N148" t="str">
        <f t="shared" si="1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('1','A0000147','ຟິນເຕີໄດເອີ  FILTER DRIER  ''DEMA''  MODEL : - SD- 053','','','','', '', '','','ອັນ',1,3,2,NOW(), 0, '0000-00-00 00:00:00', 0, '4',0,0 ); </v>
      </c>
      <c r="O148" t="str">
        <f t="shared" si="1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149" spans="1:15" ht="20.100000000000001" customHeight="1">
      <c r="A149" s="41">
        <v>148</v>
      </c>
      <c r="B149" s="34" t="s">
        <v>305</v>
      </c>
      <c r="C149" s="41" t="s">
        <v>1736</v>
      </c>
      <c r="D149" s="45" t="s">
        <v>1532</v>
      </c>
      <c r="E149" s="46" t="s">
        <v>4</v>
      </c>
      <c r="F149" s="49">
        <v>0</v>
      </c>
      <c r="G149" s="47" t="s">
        <v>105</v>
      </c>
      <c r="H149" s="52">
        <v>19</v>
      </c>
      <c r="I149" s="46" t="s">
        <v>552</v>
      </c>
      <c r="J149" s="50"/>
      <c r="K149">
        <f t="shared" si="8"/>
        <v>1</v>
      </c>
      <c r="L149">
        <v>4</v>
      </c>
      <c r="M149">
        <f t="shared" si="9"/>
        <v>1</v>
      </c>
      <c r="N149" t="str">
        <f t="shared" si="1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('1','A0000148','ຟິນເຕີໄດເອີ  FILTER DRIER  MODEL :  DMH - 083S  IN &amp; OUT 3/8'' ODS','','','','', '', '','','ອັນ',1,3,2,NOW(), 0, '0000-00-00 00:00:00', 0, '4',0,0 ); </v>
      </c>
      <c r="O149" t="str">
        <f t="shared" si="1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0,0,'19', 1, 1, 2, NOW(), 'ຮັບສິນຄ້າເຂົ້າໃໝ່', 'admin',' 0',0,0,0,'', '1','1','0000-00-00','-',NOW(),'-',NOW(),'-',NOW(),'1','1','','','');</v>
      </c>
    </row>
    <row r="150" spans="1:15" ht="20.100000000000001" customHeight="1">
      <c r="A150" s="41">
        <v>149</v>
      </c>
      <c r="B150" s="34" t="s">
        <v>305</v>
      </c>
      <c r="C150" s="41" t="s">
        <v>4334</v>
      </c>
      <c r="D150" s="45" t="s">
        <v>1531</v>
      </c>
      <c r="E150" s="46" t="s">
        <v>4</v>
      </c>
      <c r="F150" s="49">
        <v>0</v>
      </c>
      <c r="G150" s="47" t="s">
        <v>105</v>
      </c>
      <c r="H150" s="52">
        <v>2</v>
      </c>
      <c r="I150" s="46" t="s">
        <v>552</v>
      </c>
      <c r="J150" s="50"/>
      <c r="K150">
        <f t="shared" si="8"/>
        <v>1</v>
      </c>
      <c r="L150">
        <v>4</v>
      </c>
      <c r="M150">
        <f t="shared" si="9"/>
        <v>1</v>
      </c>
      <c r="N150" t="str">
        <f t="shared" si="1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('1','A0000149','ຟິນເຕີໄດເອີ  FILTER DRIER  MODEL :  CH      F-053','','','','', '', '','','ອັນ',1,3,2,NOW(), 0, '0000-00-00 00:00:00', 0, '4',0,0 ); </v>
      </c>
      <c r="O150" t="str">
        <f t="shared" si="1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0,0,'2', 1, 1, 2, NOW(), 'ຮັບສິນຄ້າເຂົ້າໃໝ່', 'admin',' 0',0,0,0,'', '1','1','0000-00-00','-',NOW(),'-',NOW(),'-',NOW(),'1','1','','','');</v>
      </c>
    </row>
    <row r="151" spans="1:15" ht="20.100000000000001" customHeight="1">
      <c r="A151" s="41">
        <v>150</v>
      </c>
      <c r="B151" s="34" t="s">
        <v>305</v>
      </c>
      <c r="C151" s="41" t="s">
        <v>1737</v>
      </c>
      <c r="D151" s="45" t="s">
        <v>1649</v>
      </c>
      <c r="E151" s="46" t="s">
        <v>19</v>
      </c>
      <c r="F151" s="47">
        <v>8500</v>
      </c>
      <c r="G151" s="68" t="s">
        <v>671</v>
      </c>
      <c r="H151" s="48">
        <v>3</v>
      </c>
      <c r="I151" s="46" t="s">
        <v>570</v>
      </c>
      <c r="J151" s="50"/>
      <c r="K151">
        <f t="shared" si="8"/>
        <v>4</v>
      </c>
      <c r="L151">
        <v>4</v>
      </c>
      <c r="M151">
        <f t="shared" si="9"/>
        <v>3</v>
      </c>
      <c r="N151" t="str">
        <f t="shared" si="1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('4','A0000150','ມໍເຕີ + ໃບພັດລົມແອ AHU ''YWF. A4T - 600S - 5DIIA00''','','','','', '', '','','ຊຸດ',1,3,2,NOW(), 0, '0000-00-00 00:00:00', 0, '4',0,0 ); </v>
      </c>
      <c r="O151" t="str">
        <f t="shared" si="1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'4', '2024-04-10', (SELECT MAX(materialID) as materialID FROM tb_material WHERE info_id= '4'), 0,0,'3', 1, 1, 2, NOW(), 'ຮັບສິນຄ້າເຂົ້າໃໝ່', 'admin',' 8500',0,0,0,'', '1','1','0000-00-00','-',NOW(),'-',NOW(),'-',NOW(),'3','1','','','');</v>
      </c>
    </row>
    <row r="152" spans="1:15" ht="20.100000000000001" customHeight="1">
      <c r="A152" s="41">
        <v>151</v>
      </c>
      <c r="B152" s="34" t="s">
        <v>305</v>
      </c>
      <c r="C152" s="41" t="s">
        <v>1738</v>
      </c>
      <c r="D152" s="45" t="s">
        <v>1648</v>
      </c>
      <c r="E152" s="46" t="s">
        <v>95</v>
      </c>
      <c r="F152" s="49">
        <v>0</v>
      </c>
      <c r="G152" s="47" t="s">
        <v>105</v>
      </c>
      <c r="H152" s="52">
        <v>1</v>
      </c>
      <c r="I152" s="46" t="s">
        <v>552</v>
      </c>
      <c r="J152" s="50"/>
      <c r="K152">
        <f t="shared" si="8"/>
        <v>1</v>
      </c>
      <c r="L152">
        <v>4</v>
      </c>
      <c r="M152">
        <f t="shared" si="9"/>
        <v>1</v>
      </c>
      <c r="N152" t="str">
        <f t="shared" si="1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('1','A0000151','ມໍເຕີແອ  ELECTRIC MOTOR : MODEL S4 1/10','','','','', '', '','','ໜ່ວຍ',1,3,2,NOW(), 0, '0000-00-00 00:00:00', 0, '4',0,0 ); </v>
      </c>
      <c r="O152" t="str">
        <f t="shared" si="1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153" spans="1:15" ht="20.100000000000001" customHeight="1">
      <c r="A153" s="41">
        <v>152</v>
      </c>
      <c r="B153" s="34" t="s">
        <v>305</v>
      </c>
      <c r="C153" s="41" t="s">
        <v>1739</v>
      </c>
      <c r="D153" s="45" t="s">
        <v>1641</v>
      </c>
      <c r="E153" s="46" t="s">
        <v>19</v>
      </c>
      <c r="F153" s="49">
        <v>0</v>
      </c>
      <c r="G153" s="47" t="s">
        <v>105</v>
      </c>
      <c r="H153" s="52">
        <v>6</v>
      </c>
      <c r="I153" s="46" t="s">
        <v>552</v>
      </c>
      <c r="J153" s="50"/>
      <c r="K153">
        <f t="shared" si="8"/>
        <v>1</v>
      </c>
      <c r="L153">
        <v>4</v>
      </c>
      <c r="M153">
        <f t="shared" si="9"/>
        <v>1</v>
      </c>
      <c r="N153" t="str">
        <f t="shared" si="1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('1','A0000152','ຢາງ  ຮອງຄອມເພັດເຊີແອ   (1 ຊຸດ = 4  ອັນ)','','','','', '', '','','ຊຸດ',1,3,2,NOW(), 0, '0000-00-00 00:00:00', 0, '4',0,0 ); </v>
      </c>
      <c r="O153" t="str">
        <f t="shared" si="1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0,0,'6', 1, 1, 2, NOW(), 'ຮັບສິນຄ້າເຂົ້າໃໝ່', 'admin',' 0',0,0,0,'', '1','1','0000-00-00','-',NOW(),'-',NOW(),'-',NOW(),'1','1','','','');</v>
      </c>
    </row>
    <row r="154" spans="1:15" ht="20.100000000000001" customHeight="1">
      <c r="A154" s="41">
        <v>153</v>
      </c>
      <c r="B154" s="34" t="s">
        <v>305</v>
      </c>
      <c r="C154" s="41" t="s">
        <v>1740</v>
      </c>
      <c r="D154" s="45" t="s">
        <v>1575</v>
      </c>
      <c r="E154" s="46" t="s">
        <v>4</v>
      </c>
      <c r="F154" s="47">
        <v>120</v>
      </c>
      <c r="G154" s="68" t="s">
        <v>671</v>
      </c>
      <c r="H154" s="48">
        <v>70</v>
      </c>
      <c r="I154" s="46" t="s">
        <v>570</v>
      </c>
      <c r="J154" s="50"/>
      <c r="K154">
        <f t="shared" si="8"/>
        <v>4</v>
      </c>
      <c r="L154">
        <v>4</v>
      </c>
      <c r="M154">
        <f t="shared" si="9"/>
        <v>3</v>
      </c>
      <c r="N154" t="str">
        <f t="shared" si="1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('4','A0000153','ຢາງຍອຍ','','','','', '', '','','ອັນ',1,3,2,NOW(), 0, '0000-00-00 00:00:00', 0, '4',0,0 ); </v>
      </c>
      <c r="O154" t="str">
        <f t="shared" si="1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'4', '2024-04-10', (SELECT MAX(materialID) as materialID FROM tb_material WHERE info_id= '4'), 0,0,'70', 1, 1, 2, NOW(), 'ຮັບສິນຄ້າເຂົ້າໃໝ່', 'admin',' 120',0,0,0,'', '1','1','0000-00-00','-',NOW(),'-',NOW(),'-',NOW(),'3','1','','','');</v>
      </c>
    </row>
    <row r="155" spans="1:15" ht="20.100000000000001" customHeight="1">
      <c r="A155" s="41">
        <v>154</v>
      </c>
      <c r="B155" s="34" t="s">
        <v>305</v>
      </c>
      <c r="C155" s="41" t="s">
        <v>1741</v>
      </c>
      <c r="D155" s="45" t="s">
        <v>1530</v>
      </c>
      <c r="E155" s="46" t="s">
        <v>4</v>
      </c>
      <c r="F155" s="49">
        <v>0</v>
      </c>
      <c r="G155" s="47" t="s">
        <v>105</v>
      </c>
      <c r="H155" s="52">
        <v>8</v>
      </c>
      <c r="I155" s="46" t="s">
        <v>552</v>
      </c>
      <c r="J155" s="50"/>
      <c r="K155">
        <f t="shared" si="8"/>
        <v>1</v>
      </c>
      <c r="L155">
        <v>4</v>
      </c>
      <c r="M155">
        <f t="shared" si="9"/>
        <v>1</v>
      </c>
      <c r="N155" t="str">
        <f t="shared" si="1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('1','A0000154','ລີໂມດຄອນໂທນ ແອ AHU  ''Honeywell''  TB7980A1006','','','','', '', '','','ອັນ',1,3,2,NOW(), 0, '0000-00-00 00:00:00', 0, '4',0,0 ); </v>
      </c>
      <c r="O155" t="str">
        <f t="shared" si="1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0,0,'8', 1, 1, 2, NOW(), 'ຮັບສິນຄ້າເຂົ້າໃໝ່', 'admin',' 0',0,0,0,'', '1','1','0000-00-00','-',NOW(),'-',NOW(),'-',NOW(),'1','1','','','');</v>
      </c>
    </row>
    <row r="156" spans="1:15" ht="20.100000000000001" customHeight="1">
      <c r="A156" s="41">
        <v>155</v>
      </c>
      <c r="B156" s="34" t="s">
        <v>305</v>
      </c>
      <c r="C156" s="41" t="s">
        <v>4335</v>
      </c>
      <c r="D156" s="45" t="s">
        <v>1529</v>
      </c>
      <c r="E156" s="46" t="s">
        <v>4</v>
      </c>
      <c r="F156" s="49">
        <v>0</v>
      </c>
      <c r="G156" s="47" t="s">
        <v>105</v>
      </c>
      <c r="H156" s="52">
        <v>12</v>
      </c>
      <c r="I156" s="46" t="s">
        <v>552</v>
      </c>
      <c r="J156" s="50"/>
      <c r="K156">
        <f t="shared" si="8"/>
        <v>1</v>
      </c>
      <c r="L156">
        <v>4</v>
      </c>
      <c r="M156">
        <f t="shared" si="9"/>
        <v>1</v>
      </c>
      <c r="N156" t="str">
        <f t="shared" si="1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('1','A0000155','AERODUST  4"       ຍາວ 10M','','','','', '', '','','ອັນ',1,3,2,NOW(), 0, '0000-00-00 00:00:00', 0, '4',0,0 ); </v>
      </c>
      <c r="O156" t="str">
        <f t="shared" si="1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0,0,'12', 1, 1, 2, NOW(), 'ຮັບສິນຄ້າເຂົ້າໃໝ່', 'admin',' 0',0,0,0,'', '1','1','0000-00-00','-',NOW(),'-',NOW(),'-',NOW(),'1','1','','','');</v>
      </c>
    </row>
    <row r="157" spans="1:15" ht="20.100000000000001" customHeight="1">
      <c r="A157" s="41">
        <v>156</v>
      </c>
      <c r="B157" s="34" t="s">
        <v>305</v>
      </c>
      <c r="C157" s="41" t="s">
        <v>1742</v>
      </c>
      <c r="D157" s="13" t="s">
        <v>1647</v>
      </c>
      <c r="E157" s="46" t="s">
        <v>4</v>
      </c>
      <c r="F157" s="49">
        <v>0</v>
      </c>
      <c r="G157" s="47" t="s">
        <v>105</v>
      </c>
      <c r="H157" s="52">
        <v>36</v>
      </c>
      <c r="I157" s="46" t="s">
        <v>552</v>
      </c>
      <c r="J157" s="50"/>
      <c r="K157">
        <f t="shared" si="8"/>
        <v>1</v>
      </c>
      <c r="L157">
        <v>4</v>
      </c>
      <c r="M157">
        <f t="shared" si="9"/>
        <v>1</v>
      </c>
      <c r="N157" t="str">
        <f t="shared" si="1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('1','A0000156','AEROFIX-U 89mm  3 1/2''','','','','', '', '','','ອັນ',1,3,2,NOW(), 0, '0000-00-00 00:00:00', 0, '4',0,0 ); </v>
      </c>
      <c r="O157" t="str">
        <f t="shared" si="1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0,0,'36', 1, 1, 2, NOW(), 'ຮັບສິນຄ້າເຂົ້າໃໝ່', 'admin',' 0',0,0,0,'', '1','1','0000-00-00','-',NOW(),'-',NOW(),'-',NOW(),'1','1','','','');</v>
      </c>
    </row>
    <row r="158" spans="1:15" ht="20.100000000000001" customHeight="1">
      <c r="A158" s="41">
        <v>157</v>
      </c>
      <c r="B158" s="34" t="s">
        <v>305</v>
      </c>
      <c r="C158" s="41" t="s">
        <v>1743</v>
      </c>
      <c r="D158" s="13" t="s">
        <v>1646</v>
      </c>
      <c r="E158" s="4" t="s">
        <v>4</v>
      </c>
      <c r="F158" s="49">
        <v>0</v>
      </c>
      <c r="G158" s="47" t="s">
        <v>105</v>
      </c>
      <c r="H158" s="52">
        <v>48</v>
      </c>
      <c r="I158" s="46" t="s">
        <v>552</v>
      </c>
      <c r="J158" s="50"/>
      <c r="K158">
        <f t="shared" si="8"/>
        <v>1</v>
      </c>
      <c r="L158">
        <v>4</v>
      </c>
      <c r="M158">
        <f t="shared" si="9"/>
        <v>1</v>
      </c>
      <c r="N158" t="str">
        <f t="shared" si="1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('1','A0000157','AEROFIX-U 73mm  2 7/8''','','','','', '', '','','ອັນ',1,3,2,NOW(), 0, '0000-00-00 00:00:00', 0, '4',0,0 ); </v>
      </c>
      <c r="O158" t="str">
        <f t="shared" si="1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0,0,'48', 1, 1, 2, NOW(), 'ຮັບສິນຄ້າເຂົ້າໃໝ່', 'admin',' 0',0,0,0,'', '1','1','0000-00-00','-',NOW(),'-',NOW(),'-',NOW(),'1','1','','','');</v>
      </c>
    </row>
    <row r="159" spans="1:15" ht="20.100000000000001" customHeight="1">
      <c r="A159" s="41">
        <v>158</v>
      </c>
      <c r="B159" s="34" t="s">
        <v>305</v>
      </c>
      <c r="C159" s="41" t="s">
        <v>4336</v>
      </c>
      <c r="D159" s="13" t="s">
        <v>361</v>
      </c>
      <c r="E159" s="4" t="s">
        <v>4</v>
      </c>
      <c r="F159" s="49">
        <v>0</v>
      </c>
      <c r="G159" s="47" t="s">
        <v>105</v>
      </c>
      <c r="H159" s="9">
        <v>351</v>
      </c>
      <c r="I159" s="39" t="s">
        <v>483</v>
      </c>
      <c r="J159" s="50"/>
      <c r="K159">
        <f t="shared" si="8"/>
        <v>1</v>
      </c>
      <c r="L159">
        <v>4</v>
      </c>
      <c r="M159">
        <f t="shared" si="9"/>
        <v>1</v>
      </c>
      <c r="N159" t="str">
        <f t="shared" si="1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('1','A0000158','AEROFIX-U 60mm  2 3/8''','','','','', '', '','','ອັນ',1,3,2,NOW(), 0, '0000-00-00 00:00:00', 0, '4',0,0 ); </v>
      </c>
      <c r="O159" t="str">
        <f t="shared" si="1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0,0,'351', 1, 1, 2, NOW(), 'ຮັບສິນຄ້າເຂົ້າໃໝ່', 'admin',' 0',0,0,0,'', '1','1','0000-00-00','-',NOW(),'-',NOW(),'-',NOW(),'1','1','','','');</v>
      </c>
    </row>
    <row r="160" spans="1:15" ht="20.100000000000001" customHeight="1">
      <c r="A160" s="41">
        <v>159</v>
      </c>
      <c r="B160" s="34" t="s">
        <v>305</v>
      </c>
      <c r="C160" s="41" t="s">
        <v>1744</v>
      </c>
      <c r="D160" s="13" t="s">
        <v>1645</v>
      </c>
      <c r="E160" s="4" t="s">
        <v>4</v>
      </c>
      <c r="F160" s="122">
        <v>0</v>
      </c>
      <c r="G160" s="47" t="s">
        <v>105</v>
      </c>
      <c r="H160" s="123">
        <v>10</v>
      </c>
      <c r="I160" s="46" t="s">
        <v>552</v>
      </c>
      <c r="J160" s="50"/>
      <c r="K160">
        <f t="shared" si="8"/>
        <v>1</v>
      </c>
      <c r="L160">
        <v>4</v>
      </c>
      <c r="M160">
        <f t="shared" si="9"/>
        <v>1</v>
      </c>
      <c r="N160" t="str">
        <f t="shared" si="1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('1','A0000159','AEROFIX-U 50mm  2''','','','','', '', '','','ອັນ',1,3,2,NOW(), 0, '0000-00-00 00:00:00', 0, '4',0,0 ); </v>
      </c>
      <c r="O160" t="str">
        <f t="shared" si="1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0,0,'10', 1, 1, 2, NOW(), 'ຮັບສິນຄ້າເຂົ້າໃໝ່', 'admin',' 0',0,0,0,'', '1','1','0000-00-00','-',NOW(),'-',NOW(),'-',NOW(),'1','1','','','');</v>
      </c>
    </row>
    <row r="161" spans="1:15" ht="20.100000000000001" customHeight="1">
      <c r="A161" s="41">
        <v>160</v>
      </c>
      <c r="B161" s="34" t="s">
        <v>305</v>
      </c>
      <c r="C161" s="41" t="s">
        <v>1745</v>
      </c>
      <c r="D161" s="13" t="s">
        <v>360</v>
      </c>
      <c r="E161" s="4" t="s">
        <v>4</v>
      </c>
      <c r="F161" s="49">
        <v>0</v>
      </c>
      <c r="G161" s="47" t="s">
        <v>105</v>
      </c>
      <c r="H161" s="9">
        <v>281</v>
      </c>
      <c r="I161" s="39" t="s">
        <v>483</v>
      </c>
      <c r="J161" s="50"/>
      <c r="K161">
        <f t="shared" si="8"/>
        <v>1</v>
      </c>
      <c r="L161">
        <v>4</v>
      </c>
      <c r="M161">
        <f t="shared" si="9"/>
        <v>1</v>
      </c>
      <c r="N161" t="str">
        <f t="shared" si="1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('1','A0000160','AEROFIX-U 42mm  1 5/8''','','','','', '', '','','ອັນ',1,3,2,NOW(), 0, '0000-00-00 00:00:00', 0, '4',0,0 ); </v>
      </c>
      <c r="O161" t="str">
        <f t="shared" si="1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0,0,'281', 1, 1, 2, NOW(), 'ຮັບສິນຄ້າເຂົ້າໃໝ່', 'admin',' 0',0,0,0,'', '1','1','0000-00-00','-',NOW(),'-',NOW(),'-',NOW(),'1','1','','','');</v>
      </c>
    </row>
    <row r="162" spans="1:15" ht="20.100000000000001" customHeight="1">
      <c r="A162" s="41">
        <v>161</v>
      </c>
      <c r="B162" s="34" t="s">
        <v>305</v>
      </c>
      <c r="C162" s="41" t="s">
        <v>1746</v>
      </c>
      <c r="D162" s="13" t="s">
        <v>362</v>
      </c>
      <c r="E162" s="4" t="s">
        <v>4</v>
      </c>
      <c r="F162" s="49">
        <v>0</v>
      </c>
      <c r="G162" s="47" t="s">
        <v>105</v>
      </c>
      <c r="H162" s="9">
        <v>265</v>
      </c>
      <c r="I162" s="39" t="s">
        <v>483</v>
      </c>
      <c r="J162" s="50"/>
      <c r="K162">
        <f t="shared" si="8"/>
        <v>1</v>
      </c>
      <c r="L162">
        <v>4</v>
      </c>
      <c r="M162">
        <f t="shared" si="9"/>
        <v>1</v>
      </c>
      <c r="N162" t="str">
        <f t="shared" si="1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('1','A0000161','AEROFIX-U 35mm  1 3/8''','','','','', '', '','','ອັນ',1,3,2,NOW(), 0, '0000-00-00 00:00:00', 0, '4',0,0 ); </v>
      </c>
      <c r="O162" t="str">
        <f t="shared" si="1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0,0,'265', 1, 1, 2, NOW(), 'ຮັບສິນຄ້າເຂົ້າໃໝ່', 'admin',' 0',0,0,0,'', '1','1','0000-00-00','-',NOW(),'-',NOW(),'-',NOW(),'1','1','','','');</v>
      </c>
    </row>
    <row r="163" spans="1:15" ht="20.100000000000001" customHeight="1">
      <c r="A163" s="41">
        <v>162</v>
      </c>
      <c r="B163" s="34" t="s">
        <v>305</v>
      </c>
      <c r="C163" s="41" t="s">
        <v>4337</v>
      </c>
      <c r="D163" s="13" t="s">
        <v>363</v>
      </c>
      <c r="E163" s="4" t="s">
        <v>4</v>
      </c>
      <c r="F163" s="49">
        <v>0</v>
      </c>
      <c r="G163" s="47" t="s">
        <v>105</v>
      </c>
      <c r="H163" s="9">
        <v>414</v>
      </c>
      <c r="I163" s="39" t="s">
        <v>483</v>
      </c>
      <c r="J163" s="50"/>
      <c r="K163">
        <f t="shared" si="8"/>
        <v>1</v>
      </c>
      <c r="L163">
        <v>4</v>
      </c>
      <c r="M163">
        <f t="shared" si="9"/>
        <v>1</v>
      </c>
      <c r="N163" t="str">
        <f t="shared" si="1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('1','A0000162','AEROFIX-U 28mm  1 1/8''','','','','', '', '','','ອັນ',1,3,2,NOW(), 0, '0000-00-00 00:00:00', 0, '4',0,0 ); </v>
      </c>
      <c r="O163" t="str">
        <f t="shared" si="1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0,0,'414', 1, 1, 2, NOW(), 'ຮັບສິນຄ້າເຂົ້າໃໝ່', 'admin',' 0',0,0,0,'', '1','1','0000-00-00','-',NOW(),'-',NOW(),'-',NOW(),'1','1','','','');</v>
      </c>
    </row>
    <row r="164" spans="1:15" ht="20.100000000000001" customHeight="1">
      <c r="A164" s="41">
        <v>163</v>
      </c>
      <c r="B164" s="34" t="s">
        <v>305</v>
      </c>
      <c r="C164" s="41" t="s">
        <v>1747</v>
      </c>
      <c r="D164" s="13" t="s">
        <v>364</v>
      </c>
      <c r="E164" s="4" t="s">
        <v>4</v>
      </c>
      <c r="F164" s="49">
        <v>0</v>
      </c>
      <c r="G164" s="47" t="s">
        <v>105</v>
      </c>
      <c r="H164" s="9">
        <v>372</v>
      </c>
      <c r="I164" s="39" t="s">
        <v>483</v>
      </c>
      <c r="J164" s="50"/>
      <c r="K164">
        <f t="shared" si="8"/>
        <v>1</v>
      </c>
      <c r="L164">
        <v>4</v>
      </c>
      <c r="M164">
        <f t="shared" si="9"/>
        <v>1</v>
      </c>
      <c r="N164" t="str">
        <f t="shared" si="1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('1','A0000163','AEROFIX-U 22mm     7/8''','','','','', '', '','','ອັນ',1,3,2,NOW(), 0, '0000-00-00 00:00:00', 0, '4',0,0 ); </v>
      </c>
      <c r="O164" t="str">
        <f t="shared" si="1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0,0,'372', 1, 1, 2, NOW(), 'ຮັບສິນຄ້າເຂົ້າໃໝ່', 'admin',' 0',0,0,0,'', '1','1','0000-00-00','-',NOW(),'-',NOW(),'-',NOW(),'1','1','','','');</v>
      </c>
    </row>
    <row r="165" spans="1:15" ht="20.100000000000001" customHeight="1">
      <c r="A165" s="41">
        <v>164</v>
      </c>
      <c r="B165" s="34" t="s">
        <v>305</v>
      </c>
      <c r="C165" s="41" t="s">
        <v>1748</v>
      </c>
      <c r="D165" s="13" t="s">
        <v>365</v>
      </c>
      <c r="E165" s="4" t="s">
        <v>4</v>
      </c>
      <c r="F165" s="49">
        <v>0</v>
      </c>
      <c r="G165" s="47" t="s">
        <v>105</v>
      </c>
      <c r="H165" s="9">
        <v>342</v>
      </c>
      <c r="I165" s="163" t="s">
        <v>652</v>
      </c>
      <c r="J165" s="50"/>
      <c r="K165">
        <f t="shared" si="8"/>
        <v>1</v>
      </c>
      <c r="L165">
        <v>4</v>
      </c>
      <c r="M165">
        <f t="shared" si="9"/>
        <v>1</v>
      </c>
      <c r="N165" t="str">
        <f t="shared" si="1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('1','A0000164','AEROFIX-U 19mm     3/4''','','','','', '', '','','ອັນ',1,3,2,NOW(), 0, '0000-00-00 00:00:00', 0, '4',0,0 ); </v>
      </c>
      <c r="O165" t="str">
        <f t="shared" si="1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0,0,'342', 1, 1, 2, NOW(), 'ຮັບສິນຄ້າເຂົ້າໃໝ່', 'admin',' 0',0,0,0,'', '1','1','0000-00-00','-',NOW(),'-',NOW(),'-',NOW(),'1','1','','','');</v>
      </c>
    </row>
    <row r="166" spans="1:15" ht="20.100000000000001" customHeight="1">
      <c r="A166" s="41">
        <v>165</v>
      </c>
      <c r="B166" s="34" t="s">
        <v>305</v>
      </c>
      <c r="C166" s="41" t="s">
        <v>1749</v>
      </c>
      <c r="D166" s="13" t="s">
        <v>366</v>
      </c>
      <c r="E166" s="4" t="s">
        <v>4</v>
      </c>
      <c r="F166" s="49">
        <v>0</v>
      </c>
      <c r="G166" s="47" t="s">
        <v>105</v>
      </c>
      <c r="H166" s="9">
        <v>852</v>
      </c>
      <c r="I166" s="39" t="s">
        <v>483</v>
      </c>
      <c r="J166" s="50"/>
      <c r="K166">
        <f t="shared" si="8"/>
        <v>1</v>
      </c>
      <c r="L166">
        <v>4</v>
      </c>
      <c r="M166">
        <f t="shared" si="9"/>
        <v>1</v>
      </c>
      <c r="N166" t="str">
        <f t="shared" si="1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('1','A0000165','AEROFIX-U 16mm     5/8''','','','','', '', '','','ອັນ',1,3,2,NOW(), 0, '0000-00-00 00:00:00', 0, '4',0,0 ); </v>
      </c>
      <c r="O166" t="str">
        <f t="shared" si="1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0,0,'852', 1, 1, 2, NOW(), 'ຮັບສິນຄ້າເຂົ້າໃໝ່', 'admin',' 0',0,0,0,'', '1','1','0000-00-00','-',NOW(),'-',NOW(),'-',NOW(),'1','1','','','');</v>
      </c>
    </row>
    <row r="167" spans="1:15" ht="20.100000000000001" customHeight="1">
      <c r="A167" s="41">
        <v>166</v>
      </c>
      <c r="B167" s="34" t="s">
        <v>305</v>
      </c>
      <c r="C167" s="41" t="s">
        <v>1750</v>
      </c>
      <c r="D167" s="13" t="s">
        <v>367</v>
      </c>
      <c r="E167" s="4" t="s">
        <v>4</v>
      </c>
      <c r="F167" s="49">
        <v>0</v>
      </c>
      <c r="G167" s="47" t="s">
        <v>105</v>
      </c>
      <c r="H167" s="9">
        <v>60</v>
      </c>
      <c r="I167" s="39" t="s">
        <v>483</v>
      </c>
      <c r="J167" s="50"/>
      <c r="K167">
        <f t="shared" si="8"/>
        <v>1</v>
      </c>
      <c r="L167">
        <v>4</v>
      </c>
      <c r="M167">
        <f t="shared" si="9"/>
        <v>1</v>
      </c>
      <c r="N167" t="str">
        <f t="shared" si="1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('1','A0000166','AEROFIX-U 13mm     1/2''','','','','', '', '','','ອັນ',1,3,2,NOW(), 0, '0000-00-00 00:00:00', 0, '4',0,0 ); </v>
      </c>
      <c r="O167" t="str">
        <f t="shared" si="1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0,0,'60', 1, 1, 2, NOW(), 'ຮັບສິນຄ້າເຂົ້າໃໝ່', 'admin',' 0',0,0,0,'', '1','1','0000-00-00','-',NOW(),'-',NOW(),'-',NOW(),'1','1','','','');</v>
      </c>
    </row>
    <row r="168" spans="1:15" ht="20.100000000000001" customHeight="1">
      <c r="A168" s="41">
        <v>167</v>
      </c>
      <c r="B168" s="34" t="s">
        <v>305</v>
      </c>
      <c r="C168" s="41" t="s">
        <v>1751</v>
      </c>
      <c r="D168" s="13" t="s">
        <v>368</v>
      </c>
      <c r="E168" s="4" t="s">
        <v>4</v>
      </c>
      <c r="F168" s="49">
        <v>0</v>
      </c>
      <c r="G168" s="47" t="s">
        <v>105</v>
      </c>
      <c r="H168" s="9">
        <v>327</v>
      </c>
      <c r="I168" s="39" t="s">
        <v>483</v>
      </c>
      <c r="J168" s="50"/>
      <c r="K168">
        <f t="shared" si="8"/>
        <v>1</v>
      </c>
      <c r="L168">
        <v>4</v>
      </c>
      <c r="M168">
        <f t="shared" si="9"/>
        <v>1</v>
      </c>
      <c r="N168" t="str">
        <f t="shared" si="1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('1','A0000167','AEROFIX-U 10mm     3/8''','','','','', '', '','','ອັນ',1,3,2,NOW(), 0, '0000-00-00 00:00:00', 0, '4',0,0 ); </v>
      </c>
      <c r="O168" t="str">
        <f t="shared" si="1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0,0,'327', 1, 1, 2, NOW(), 'ຮັບສິນຄ້າເຂົ້າໃໝ່', 'admin',' 0',0,0,0,'', '1','1','0000-00-00','-',NOW(),'-',NOW(),'-',NOW(),'1','1','','','');</v>
      </c>
    </row>
    <row r="169" spans="1:15" ht="20.100000000000001" customHeight="1">
      <c r="A169" s="41">
        <v>168</v>
      </c>
      <c r="B169" s="34" t="s">
        <v>305</v>
      </c>
      <c r="C169" s="41" t="s">
        <v>1752</v>
      </c>
      <c r="D169" s="45" t="s">
        <v>1528</v>
      </c>
      <c r="E169" s="46" t="s">
        <v>4</v>
      </c>
      <c r="F169" s="49">
        <v>0</v>
      </c>
      <c r="G169" s="47" t="s">
        <v>105</v>
      </c>
      <c r="H169" s="52">
        <v>1</v>
      </c>
      <c r="I169" s="46" t="s">
        <v>552</v>
      </c>
      <c r="J169" s="50"/>
      <c r="K169">
        <f t="shared" si="8"/>
        <v>1</v>
      </c>
      <c r="L169">
        <v>4</v>
      </c>
      <c r="M169">
        <f t="shared" si="9"/>
        <v>1</v>
      </c>
      <c r="N169" t="str">
        <f t="shared" si="1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('1','A0000168','OIL SEPARATOR   O &amp; F  Model  F-5204','','','','', '', '','','ອັນ',1,3,2,NOW(), 0, '0000-00-00 00:00:00', 0, '4',0,0 ); </v>
      </c>
      <c r="O169" t="str">
        <f t="shared" si="1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170" spans="1:15" ht="20.100000000000001" customHeight="1">
      <c r="A170" s="41">
        <v>169</v>
      </c>
      <c r="B170" s="34" t="s">
        <v>305</v>
      </c>
      <c r="C170" s="41" t="s">
        <v>1753</v>
      </c>
      <c r="D170" s="13" t="s">
        <v>81</v>
      </c>
      <c r="E170" s="4" t="s">
        <v>4</v>
      </c>
      <c r="F170" s="49">
        <v>0</v>
      </c>
      <c r="G170" s="47" t="s">
        <v>105</v>
      </c>
      <c r="H170" s="7">
        <v>3</v>
      </c>
      <c r="I170" s="39" t="s">
        <v>483</v>
      </c>
      <c r="J170" s="50"/>
      <c r="K170">
        <f t="shared" si="8"/>
        <v>1</v>
      </c>
      <c r="L170">
        <v>4</v>
      </c>
      <c r="M170">
        <f t="shared" si="9"/>
        <v>1</v>
      </c>
      <c r="N170" t="str">
        <f t="shared" si="10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('1','A0000169','The METRAFLEX 175 P.S.L.C.W.P','','','','', '', '','','ອັນ',1,3,2,NOW(), 0, '0000-00-00 00:00:00', 0, '4',0,0 ); </v>
      </c>
      <c r="O170" t="str">
        <f t="shared" si="11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0,0,'3', 1, 1, 2, NOW(), 'ຮັບສິນຄ້າເຂົ້າໃໝ່', 'admin',' 0',0,0,0,'', '1','1','0000-00-00','-',NOW(),'-',NOW(),'-',NOW(),'1','1','','','');</v>
      </c>
    </row>
    <row r="171" spans="1:15" ht="20.100000000000001" customHeight="1">
      <c r="A171" s="199" t="s">
        <v>3193</v>
      </c>
      <c r="B171" s="199"/>
      <c r="C171" s="199"/>
      <c r="D171" s="199"/>
      <c r="E171" s="199"/>
      <c r="F171" s="199"/>
      <c r="G171" s="199"/>
      <c r="H171" s="72">
        <f>SUM(H2:H170)</f>
        <v>17571</v>
      </c>
      <c r="I171" s="176"/>
      <c r="J171" s="73"/>
      <c r="K171">
        <v>169</v>
      </c>
    </row>
  </sheetData>
  <autoFilter ref="A1:I171" xr:uid="{8D9DDB89-CE3D-4343-A4FA-46EB251BD843}"/>
  <mergeCells count="1">
    <mergeCell ref="A171:G171"/>
  </mergeCells>
  <phoneticPr fontId="5" type="noConversion"/>
  <pageMargins left="0.1" right="0.1" top="0.75" bottom="0.75" header="0.3" footer="0.3"/>
  <pageSetup paperSize="9" scale="90" orientation="portrait" horizontalDpi="180" verticalDpi="18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0D77B-BAAC-4F7B-95BB-4000AF889122}">
  <sheetPr>
    <tabColor rgb="FFFF0000"/>
  </sheetPr>
  <dimension ref="A1:O66"/>
  <sheetViews>
    <sheetView zoomScale="85" zoomScaleNormal="85" workbookViewId="0">
      <pane ySplit="1" topLeftCell="A56" activePane="bottomLeft" state="frozen"/>
      <selection pane="bottomLeft" activeCell="L67" sqref="L67"/>
    </sheetView>
  </sheetViews>
  <sheetFormatPr defaultRowHeight="20.100000000000001" customHeight="1"/>
  <cols>
    <col min="1" max="1" width="6.75" customWidth="1"/>
    <col min="2" max="2" width="20.75" customWidth="1"/>
    <col min="3" max="3" width="14.75" customWidth="1"/>
    <col min="4" max="4" width="70.75" style="81" customWidth="1"/>
    <col min="5" max="5" width="10.75" style="81" customWidth="1"/>
    <col min="6" max="6" width="15.125" style="81" bestFit="1" customWidth="1"/>
    <col min="7" max="7" width="10.75" style="85" customWidth="1"/>
    <col min="8" max="8" width="14.75" style="81" customWidth="1"/>
    <col min="9" max="9" width="26.75" style="28" customWidth="1"/>
    <col min="10" max="10" width="10.375" style="27" bestFit="1" customWidth="1"/>
    <col min="253" max="253" width="17.375" customWidth="1"/>
    <col min="257" max="257" width="3.625" customWidth="1"/>
    <col min="258" max="258" width="14.875" customWidth="1"/>
    <col min="259" max="259" width="7.25" customWidth="1"/>
    <col min="260" max="260" width="14.25" customWidth="1"/>
    <col min="261" max="261" width="11.25" customWidth="1"/>
    <col min="262" max="262" width="8" customWidth="1"/>
    <col min="263" max="263" width="3" customWidth="1"/>
    <col min="509" max="509" width="17.375" customWidth="1"/>
    <col min="513" max="513" width="3.625" customWidth="1"/>
    <col min="514" max="514" width="14.875" customWidth="1"/>
    <col min="515" max="515" width="7.25" customWidth="1"/>
    <col min="516" max="516" width="14.25" customWidth="1"/>
    <col min="517" max="517" width="11.25" customWidth="1"/>
    <col min="518" max="518" width="8" customWidth="1"/>
    <col min="519" max="519" width="3" customWidth="1"/>
    <col min="765" max="765" width="17.375" customWidth="1"/>
    <col min="769" max="769" width="3.625" customWidth="1"/>
    <col min="770" max="770" width="14.875" customWidth="1"/>
    <col min="771" max="771" width="7.25" customWidth="1"/>
    <col min="772" max="772" width="14.25" customWidth="1"/>
    <col min="773" max="773" width="11.25" customWidth="1"/>
    <col min="774" max="774" width="8" customWidth="1"/>
    <col min="775" max="775" width="3" customWidth="1"/>
    <col min="1021" max="1021" width="17.375" customWidth="1"/>
    <col min="1025" max="1025" width="3.625" customWidth="1"/>
    <col min="1026" max="1026" width="14.875" customWidth="1"/>
    <col min="1027" max="1027" width="7.25" customWidth="1"/>
    <col min="1028" max="1028" width="14.25" customWidth="1"/>
    <col min="1029" max="1029" width="11.25" customWidth="1"/>
    <col min="1030" max="1030" width="8" customWidth="1"/>
    <col min="1031" max="1031" width="3" customWidth="1"/>
    <col min="1277" max="1277" width="17.375" customWidth="1"/>
    <col min="1281" max="1281" width="3.625" customWidth="1"/>
    <col min="1282" max="1282" width="14.875" customWidth="1"/>
    <col min="1283" max="1283" width="7.25" customWidth="1"/>
    <col min="1284" max="1284" width="14.25" customWidth="1"/>
    <col min="1285" max="1285" width="11.25" customWidth="1"/>
    <col min="1286" max="1286" width="8" customWidth="1"/>
    <col min="1287" max="1287" width="3" customWidth="1"/>
    <col min="1533" max="1533" width="17.375" customWidth="1"/>
    <col min="1537" max="1537" width="3.625" customWidth="1"/>
    <col min="1538" max="1538" width="14.875" customWidth="1"/>
    <col min="1539" max="1539" width="7.25" customWidth="1"/>
    <col min="1540" max="1540" width="14.25" customWidth="1"/>
    <col min="1541" max="1541" width="11.25" customWidth="1"/>
    <col min="1542" max="1542" width="8" customWidth="1"/>
    <col min="1543" max="1543" width="3" customWidth="1"/>
    <col min="1789" max="1789" width="17.375" customWidth="1"/>
    <col min="1793" max="1793" width="3.625" customWidth="1"/>
    <col min="1794" max="1794" width="14.875" customWidth="1"/>
    <col min="1795" max="1795" width="7.25" customWidth="1"/>
    <col min="1796" max="1796" width="14.25" customWidth="1"/>
    <col min="1797" max="1797" width="11.25" customWidth="1"/>
    <col min="1798" max="1798" width="8" customWidth="1"/>
    <col min="1799" max="1799" width="3" customWidth="1"/>
    <col min="2045" max="2045" width="17.375" customWidth="1"/>
    <col min="2049" max="2049" width="3.625" customWidth="1"/>
    <col min="2050" max="2050" width="14.875" customWidth="1"/>
    <col min="2051" max="2051" width="7.25" customWidth="1"/>
    <col min="2052" max="2052" width="14.25" customWidth="1"/>
    <col min="2053" max="2053" width="11.25" customWidth="1"/>
    <col min="2054" max="2054" width="8" customWidth="1"/>
    <col min="2055" max="2055" width="3" customWidth="1"/>
    <col min="2301" max="2301" width="17.375" customWidth="1"/>
    <col min="2305" max="2305" width="3.625" customWidth="1"/>
    <col min="2306" max="2306" width="14.875" customWidth="1"/>
    <col min="2307" max="2307" width="7.25" customWidth="1"/>
    <col min="2308" max="2308" width="14.25" customWidth="1"/>
    <col min="2309" max="2309" width="11.25" customWidth="1"/>
    <col min="2310" max="2310" width="8" customWidth="1"/>
    <col min="2311" max="2311" width="3" customWidth="1"/>
    <col min="2557" max="2557" width="17.375" customWidth="1"/>
    <col min="2561" max="2561" width="3.625" customWidth="1"/>
    <col min="2562" max="2562" width="14.875" customWidth="1"/>
    <col min="2563" max="2563" width="7.25" customWidth="1"/>
    <col min="2564" max="2564" width="14.25" customWidth="1"/>
    <col min="2565" max="2565" width="11.25" customWidth="1"/>
    <col min="2566" max="2566" width="8" customWidth="1"/>
    <col min="2567" max="2567" width="3" customWidth="1"/>
    <col min="2813" max="2813" width="17.375" customWidth="1"/>
    <col min="2817" max="2817" width="3.625" customWidth="1"/>
    <col min="2818" max="2818" width="14.875" customWidth="1"/>
    <col min="2819" max="2819" width="7.25" customWidth="1"/>
    <col min="2820" max="2820" width="14.25" customWidth="1"/>
    <col min="2821" max="2821" width="11.25" customWidth="1"/>
    <col min="2822" max="2822" width="8" customWidth="1"/>
    <col min="2823" max="2823" width="3" customWidth="1"/>
    <col min="3069" max="3069" width="17.375" customWidth="1"/>
    <col min="3073" max="3073" width="3.625" customWidth="1"/>
    <col min="3074" max="3074" width="14.875" customWidth="1"/>
    <col min="3075" max="3075" width="7.25" customWidth="1"/>
    <col min="3076" max="3076" width="14.25" customWidth="1"/>
    <col min="3077" max="3077" width="11.25" customWidth="1"/>
    <col min="3078" max="3078" width="8" customWidth="1"/>
    <col min="3079" max="3079" width="3" customWidth="1"/>
    <col min="3325" max="3325" width="17.375" customWidth="1"/>
    <col min="3329" max="3329" width="3.625" customWidth="1"/>
    <col min="3330" max="3330" width="14.875" customWidth="1"/>
    <col min="3331" max="3331" width="7.25" customWidth="1"/>
    <col min="3332" max="3332" width="14.25" customWidth="1"/>
    <col min="3333" max="3333" width="11.25" customWidth="1"/>
    <col min="3334" max="3334" width="8" customWidth="1"/>
    <col min="3335" max="3335" width="3" customWidth="1"/>
    <col min="3581" max="3581" width="17.375" customWidth="1"/>
    <col min="3585" max="3585" width="3.625" customWidth="1"/>
    <col min="3586" max="3586" width="14.875" customWidth="1"/>
    <col min="3587" max="3587" width="7.25" customWidth="1"/>
    <col min="3588" max="3588" width="14.25" customWidth="1"/>
    <col min="3589" max="3589" width="11.25" customWidth="1"/>
    <col min="3590" max="3590" width="8" customWidth="1"/>
    <col min="3591" max="3591" width="3" customWidth="1"/>
    <col min="3837" max="3837" width="17.375" customWidth="1"/>
    <col min="3841" max="3841" width="3.625" customWidth="1"/>
    <col min="3842" max="3842" width="14.875" customWidth="1"/>
    <col min="3843" max="3843" width="7.25" customWidth="1"/>
    <col min="3844" max="3844" width="14.25" customWidth="1"/>
    <col min="3845" max="3845" width="11.25" customWidth="1"/>
    <col min="3846" max="3846" width="8" customWidth="1"/>
    <col min="3847" max="3847" width="3" customWidth="1"/>
    <col min="4093" max="4093" width="17.375" customWidth="1"/>
    <col min="4097" max="4097" width="3.625" customWidth="1"/>
    <col min="4098" max="4098" width="14.875" customWidth="1"/>
    <col min="4099" max="4099" width="7.25" customWidth="1"/>
    <col min="4100" max="4100" width="14.25" customWidth="1"/>
    <col min="4101" max="4101" width="11.25" customWidth="1"/>
    <col min="4102" max="4102" width="8" customWidth="1"/>
    <col min="4103" max="4103" width="3" customWidth="1"/>
    <col min="4349" max="4349" width="17.375" customWidth="1"/>
    <col min="4353" max="4353" width="3.625" customWidth="1"/>
    <col min="4354" max="4354" width="14.875" customWidth="1"/>
    <col min="4355" max="4355" width="7.25" customWidth="1"/>
    <col min="4356" max="4356" width="14.25" customWidth="1"/>
    <col min="4357" max="4357" width="11.25" customWidth="1"/>
    <col min="4358" max="4358" width="8" customWidth="1"/>
    <col min="4359" max="4359" width="3" customWidth="1"/>
    <col min="4605" max="4605" width="17.375" customWidth="1"/>
    <col min="4609" max="4609" width="3.625" customWidth="1"/>
    <col min="4610" max="4610" width="14.875" customWidth="1"/>
    <col min="4611" max="4611" width="7.25" customWidth="1"/>
    <col min="4612" max="4612" width="14.25" customWidth="1"/>
    <col min="4613" max="4613" width="11.25" customWidth="1"/>
    <col min="4614" max="4614" width="8" customWidth="1"/>
    <col min="4615" max="4615" width="3" customWidth="1"/>
    <col min="4861" max="4861" width="17.375" customWidth="1"/>
    <col min="4865" max="4865" width="3.625" customWidth="1"/>
    <col min="4866" max="4866" width="14.875" customWidth="1"/>
    <col min="4867" max="4867" width="7.25" customWidth="1"/>
    <col min="4868" max="4868" width="14.25" customWidth="1"/>
    <col min="4869" max="4869" width="11.25" customWidth="1"/>
    <col min="4870" max="4870" width="8" customWidth="1"/>
    <col min="4871" max="4871" width="3" customWidth="1"/>
    <col min="5117" max="5117" width="17.375" customWidth="1"/>
    <col min="5121" max="5121" width="3.625" customWidth="1"/>
    <col min="5122" max="5122" width="14.875" customWidth="1"/>
    <col min="5123" max="5123" width="7.25" customWidth="1"/>
    <col min="5124" max="5124" width="14.25" customWidth="1"/>
    <col min="5125" max="5125" width="11.25" customWidth="1"/>
    <col min="5126" max="5126" width="8" customWidth="1"/>
    <col min="5127" max="5127" width="3" customWidth="1"/>
    <col min="5373" max="5373" width="17.375" customWidth="1"/>
    <col min="5377" max="5377" width="3.625" customWidth="1"/>
    <col min="5378" max="5378" width="14.875" customWidth="1"/>
    <col min="5379" max="5379" width="7.25" customWidth="1"/>
    <col min="5380" max="5380" width="14.25" customWidth="1"/>
    <col min="5381" max="5381" width="11.25" customWidth="1"/>
    <col min="5382" max="5382" width="8" customWidth="1"/>
    <col min="5383" max="5383" width="3" customWidth="1"/>
    <col min="5629" max="5629" width="17.375" customWidth="1"/>
    <col min="5633" max="5633" width="3.625" customWidth="1"/>
    <col min="5634" max="5634" width="14.875" customWidth="1"/>
    <col min="5635" max="5635" width="7.25" customWidth="1"/>
    <col min="5636" max="5636" width="14.25" customWidth="1"/>
    <col min="5637" max="5637" width="11.25" customWidth="1"/>
    <col min="5638" max="5638" width="8" customWidth="1"/>
    <col min="5639" max="5639" width="3" customWidth="1"/>
    <col min="5885" max="5885" width="17.375" customWidth="1"/>
    <col min="5889" max="5889" width="3.625" customWidth="1"/>
    <col min="5890" max="5890" width="14.875" customWidth="1"/>
    <col min="5891" max="5891" width="7.25" customWidth="1"/>
    <col min="5892" max="5892" width="14.25" customWidth="1"/>
    <col min="5893" max="5893" width="11.25" customWidth="1"/>
    <col min="5894" max="5894" width="8" customWidth="1"/>
    <col min="5895" max="5895" width="3" customWidth="1"/>
    <col min="6141" max="6141" width="17.375" customWidth="1"/>
    <col min="6145" max="6145" width="3.625" customWidth="1"/>
    <col min="6146" max="6146" width="14.875" customWidth="1"/>
    <col min="6147" max="6147" width="7.25" customWidth="1"/>
    <col min="6148" max="6148" width="14.25" customWidth="1"/>
    <col min="6149" max="6149" width="11.25" customWidth="1"/>
    <col min="6150" max="6150" width="8" customWidth="1"/>
    <col min="6151" max="6151" width="3" customWidth="1"/>
    <col min="6397" max="6397" width="17.375" customWidth="1"/>
    <col min="6401" max="6401" width="3.625" customWidth="1"/>
    <col min="6402" max="6402" width="14.875" customWidth="1"/>
    <col min="6403" max="6403" width="7.25" customWidth="1"/>
    <col min="6404" max="6404" width="14.25" customWidth="1"/>
    <col min="6405" max="6405" width="11.25" customWidth="1"/>
    <col min="6406" max="6406" width="8" customWidth="1"/>
    <col min="6407" max="6407" width="3" customWidth="1"/>
    <col min="6653" max="6653" width="17.375" customWidth="1"/>
    <col min="6657" max="6657" width="3.625" customWidth="1"/>
    <col min="6658" max="6658" width="14.875" customWidth="1"/>
    <col min="6659" max="6659" width="7.25" customWidth="1"/>
    <col min="6660" max="6660" width="14.25" customWidth="1"/>
    <col min="6661" max="6661" width="11.25" customWidth="1"/>
    <col min="6662" max="6662" width="8" customWidth="1"/>
    <col min="6663" max="6663" width="3" customWidth="1"/>
    <col min="6909" max="6909" width="17.375" customWidth="1"/>
    <col min="6913" max="6913" width="3.625" customWidth="1"/>
    <col min="6914" max="6914" width="14.875" customWidth="1"/>
    <col min="6915" max="6915" width="7.25" customWidth="1"/>
    <col min="6916" max="6916" width="14.25" customWidth="1"/>
    <col min="6917" max="6917" width="11.25" customWidth="1"/>
    <col min="6918" max="6918" width="8" customWidth="1"/>
    <col min="6919" max="6919" width="3" customWidth="1"/>
    <col min="7165" max="7165" width="17.375" customWidth="1"/>
    <col min="7169" max="7169" width="3.625" customWidth="1"/>
    <col min="7170" max="7170" width="14.875" customWidth="1"/>
    <col min="7171" max="7171" width="7.25" customWidth="1"/>
    <col min="7172" max="7172" width="14.25" customWidth="1"/>
    <col min="7173" max="7173" width="11.25" customWidth="1"/>
    <col min="7174" max="7174" width="8" customWidth="1"/>
    <col min="7175" max="7175" width="3" customWidth="1"/>
    <col min="7421" max="7421" width="17.375" customWidth="1"/>
    <col min="7425" max="7425" width="3.625" customWidth="1"/>
    <col min="7426" max="7426" width="14.875" customWidth="1"/>
    <col min="7427" max="7427" width="7.25" customWidth="1"/>
    <col min="7428" max="7428" width="14.25" customWidth="1"/>
    <col min="7429" max="7429" width="11.25" customWidth="1"/>
    <col min="7430" max="7430" width="8" customWidth="1"/>
    <col min="7431" max="7431" width="3" customWidth="1"/>
    <col min="7677" max="7677" width="17.375" customWidth="1"/>
    <col min="7681" max="7681" width="3.625" customWidth="1"/>
    <col min="7682" max="7682" width="14.875" customWidth="1"/>
    <col min="7683" max="7683" width="7.25" customWidth="1"/>
    <col min="7684" max="7684" width="14.25" customWidth="1"/>
    <col min="7685" max="7685" width="11.25" customWidth="1"/>
    <col min="7686" max="7686" width="8" customWidth="1"/>
    <col min="7687" max="7687" width="3" customWidth="1"/>
    <col min="7933" max="7933" width="17.375" customWidth="1"/>
    <col min="7937" max="7937" width="3.625" customWidth="1"/>
    <col min="7938" max="7938" width="14.875" customWidth="1"/>
    <col min="7939" max="7939" width="7.25" customWidth="1"/>
    <col min="7940" max="7940" width="14.25" customWidth="1"/>
    <col min="7941" max="7941" width="11.25" customWidth="1"/>
    <col min="7942" max="7942" width="8" customWidth="1"/>
    <col min="7943" max="7943" width="3" customWidth="1"/>
    <col min="8189" max="8189" width="17.375" customWidth="1"/>
    <col min="8193" max="8193" width="3.625" customWidth="1"/>
    <col min="8194" max="8194" width="14.875" customWidth="1"/>
    <col min="8195" max="8195" width="7.25" customWidth="1"/>
    <col min="8196" max="8196" width="14.25" customWidth="1"/>
    <col min="8197" max="8197" width="11.25" customWidth="1"/>
    <col min="8198" max="8198" width="8" customWidth="1"/>
    <col min="8199" max="8199" width="3" customWidth="1"/>
    <col min="8445" max="8445" width="17.375" customWidth="1"/>
    <col min="8449" max="8449" width="3.625" customWidth="1"/>
    <col min="8450" max="8450" width="14.875" customWidth="1"/>
    <col min="8451" max="8451" width="7.25" customWidth="1"/>
    <col min="8452" max="8452" width="14.25" customWidth="1"/>
    <col min="8453" max="8453" width="11.25" customWidth="1"/>
    <col min="8454" max="8454" width="8" customWidth="1"/>
    <col min="8455" max="8455" width="3" customWidth="1"/>
    <col min="8701" max="8701" width="17.375" customWidth="1"/>
    <col min="8705" max="8705" width="3.625" customWidth="1"/>
    <col min="8706" max="8706" width="14.875" customWidth="1"/>
    <col min="8707" max="8707" width="7.25" customWidth="1"/>
    <col min="8708" max="8708" width="14.25" customWidth="1"/>
    <col min="8709" max="8709" width="11.25" customWidth="1"/>
    <col min="8710" max="8710" width="8" customWidth="1"/>
    <col min="8711" max="8711" width="3" customWidth="1"/>
    <col min="8957" max="8957" width="17.375" customWidth="1"/>
    <col min="8961" max="8961" width="3.625" customWidth="1"/>
    <col min="8962" max="8962" width="14.875" customWidth="1"/>
    <col min="8963" max="8963" width="7.25" customWidth="1"/>
    <col min="8964" max="8964" width="14.25" customWidth="1"/>
    <col min="8965" max="8965" width="11.25" customWidth="1"/>
    <col min="8966" max="8966" width="8" customWidth="1"/>
    <col min="8967" max="8967" width="3" customWidth="1"/>
    <col min="9213" max="9213" width="17.375" customWidth="1"/>
    <col min="9217" max="9217" width="3.625" customWidth="1"/>
    <col min="9218" max="9218" width="14.875" customWidth="1"/>
    <col min="9219" max="9219" width="7.25" customWidth="1"/>
    <col min="9220" max="9220" width="14.25" customWidth="1"/>
    <col min="9221" max="9221" width="11.25" customWidth="1"/>
    <col min="9222" max="9222" width="8" customWidth="1"/>
    <col min="9223" max="9223" width="3" customWidth="1"/>
    <col min="9469" max="9469" width="17.375" customWidth="1"/>
    <col min="9473" max="9473" width="3.625" customWidth="1"/>
    <col min="9474" max="9474" width="14.875" customWidth="1"/>
    <col min="9475" max="9475" width="7.25" customWidth="1"/>
    <col min="9476" max="9476" width="14.25" customWidth="1"/>
    <col min="9477" max="9477" width="11.25" customWidth="1"/>
    <col min="9478" max="9478" width="8" customWidth="1"/>
    <col min="9479" max="9479" width="3" customWidth="1"/>
    <col min="9725" max="9725" width="17.375" customWidth="1"/>
    <col min="9729" max="9729" width="3.625" customWidth="1"/>
    <col min="9730" max="9730" width="14.875" customWidth="1"/>
    <col min="9731" max="9731" width="7.25" customWidth="1"/>
    <col min="9732" max="9732" width="14.25" customWidth="1"/>
    <col min="9733" max="9733" width="11.25" customWidth="1"/>
    <col min="9734" max="9734" width="8" customWidth="1"/>
    <col min="9735" max="9735" width="3" customWidth="1"/>
    <col min="9981" max="9981" width="17.375" customWidth="1"/>
    <col min="9985" max="9985" width="3.625" customWidth="1"/>
    <col min="9986" max="9986" width="14.875" customWidth="1"/>
    <col min="9987" max="9987" width="7.25" customWidth="1"/>
    <col min="9988" max="9988" width="14.25" customWidth="1"/>
    <col min="9989" max="9989" width="11.25" customWidth="1"/>
    <col min="9990" max="9990" width="8" customWidth="1"/>
    <col min="9991" max="9991" width="3" customWidth="1"/>
    <col min="10237" max="10237" width="17.375" customWidth="1"/>
    <col min="10241" max="10241" width="3.625" customWidth="1"/>
    <col min="10242" max="10242" width="14.875" customWidth="1"/>
    <col min="10243" max="10243" width="7.25" customWidth="1"/>
    <col min="10244" max="10244" width="14.25" customWidth="1"/>
    <col min="10245" max="10245" width="11.25" customWidth="1"/>
    <col min="10246" max="10246" width="8" customWidth="1"/>
    <col min="10247" max="10247" width="3" customWidth="1"/>
    <col min="10493" max="10493" width="17.375" customWidth="1"/>
    <col min="10497" max="10497" width="3.625" customWidth="1"/>
    <col min="10498" max="10498" width="14.875" customWidth="1"/>
    <col min="10499" max="10499" width="7.25" customWidth="1"/>
    <col min="10500" max="10500" width="14.25" customWidth="1"/>
    <col min="10501" max="10501" width="11.25" customWidth="1"/>
    <col min="10502" max="10502" width="8" customWidth="1"/>
    <col min="10503" max="10503" width="3" customWidth="1"/>
    <col min="10749" max="10749" width="17.375" customWidth="1"/>
    <col min="10753" max="10753" width="3.625" customWidth="1"/>
    <col min="10754" max="10754" width="14.875" customWidth="1"/>
    <col min="10755" max="10755" width="7.25" customWidth="1"/>
    <col min="10756" max="10756" width="14.25" customWidth="1"/>
    <col min="10757" max="10757" width="11.25" customWidth="1"/>
    <col min="10758" max="10758" width="8" customWidth="1"/>
    <col min="10759" max="10759" width="3" customWidth="1"/>
    <col min="11005" max="11005" width="17.375" customWidth="1"/>
    <col min="11009" max="11009" width="3.625" customWidth="1"/>
    <col min="11010" max="11010" width="14.875" customWidth="1"/>
    <col min="11011" max="11011" width="7.25" customWidth="1"/>
    <col min="11012" max="11012" width="14.25" customWidth="1"/>
    <col min="11013" max="11013" width="11.25" customWidth="1"/>
    <col min="11014" max="11014" width="8" customWidth="1"/>
    <col min="11015" max="11015" width="3" customWidth="1"/>
    <col min="11261" max="11261" width="17.375" customWidth="1"/>
    <col min="11265" max="11265" width="3.625" customWidth="1"/>
    <col min="11266" max="11266" width="14.875" customWidth="1"/>
    <col min="11267" max="11267" width="7.25" customWidth="1"/>
    <col min="11268" max="11268" width="14.25" customWidth="1"/>
    <col min="11269" max="11269" width="11.25" customWidth="1"/>
    <col min="11270" max="11270" width="8" customWidth="1"/>
    <col min="11271" max="11271" width="3" customWidth="1"/>
    <col min="11517" max="11517" width="17.375" customWidth="1"/>
    <col min="11521" max="11521" width="3.625" customWidth="1"/>
    <col min="11522" max="11522" width="14.875" customWidth="1"/>
    <col min="11523" max="11523" width="7.25" customWidth="1"/>
    <col min="11524" max="11524" width="14.25" customWidth="1"/>
    <col min="11525" max="11525" width="11.25" customWidth="1"/>
    <col min="11526" max="11526" width="8" customWidth="1"/>
    <col min="11527" max="11527" width="3" customWidth="1"/>
    <col min="11773" max="11773" width="17.375" customWidth="1"/>
    <col min="11777" max="11777" width="3.625" customWidth="1"/>
    <col min="11778" max="11778" width="14.875" customWidth="1"/>
    <col min="11779" max="11779" width="7.25" customWidth="1"/>
    <col min="11780" max="11780" width="14.25" customWidth="1"/>
    <col min="11781" max="11781" width="11.25" customWidth="1"/>
    <col min="11782" max="11782" width="8" customWidth="1"/>
    <col min="11783" max="11783" width="3" customWidth="1"/>
    <col min="12029" max="12029" width="17.375" customWidth="1"/>
    <col min="12033" max="12033" width="3.625" customWidth="1"/>
    <col min="12034" max="12034" width="14.875" customWidth="1"/>
    <col min="12035" max="12035" width="7.25" customWidth="1"/>
    <col min="12036" max="12036" width="14.25" customWidth="1"/>
    <col min="12037" max="12037" width="11.25" customWidth="1"/>
    <col min="12038" max="12038" width="8" customWidth="1"/>
    <col min="12039" max="12039" width="3" customWidth="1"/>
    <col min="12285" max="12285" width="17.375" customWidth="1"/>
    <col min="12289" max="12289" width="3.625" customWidth="1"/>
    <col min="12290" max="12290" width="14.875" customWidth="1"/>
    <col min="12291" max="12291" width="7.25" customWidth="1"/>
    <col min="12292" max="12292" width="14.25" customWidth="1"/>
    <col min="12293" max="12293" width="11.25" customWidth="1"/>
    <col min="12294" max="12294" width="8" customWidth="1"/>
    <col min="12295" max="12295" width="3" customWidth="1"/>
    <col min="12541" max="12541" width="17.375" customWidth="1"/>
    <col min="12545" max="12545" width="3.625" customWidth="1"/>
    <col min="12546" max="12546" width="14.875" customWidth="1"/>
    <col min="12547" max="12547" width="7.25" customWidth="1"/>
    <col min="12548" max="12548" width="14.25" customWidth="1"/>
    <col min="12549" max="12549" width="11.25" customWidth="1"/>
    <col min="12550" max="12550" width="8" customWidth="1"/>
    <col min="12551" max="12551" width="3" customWidth="1"/>
    <col min="12797" max="12797" width="17.375" customWidth="1"/>
    <col min="12801" max="12801" width="3.625" customWidth="1"/>
    <col min="12802" max="12802" width="14.875" customWidth="1"/>
    <col min="12803" max="12803" width="7.25" customWidth="1"/>
    <col min="12804" max="12804" width="14.25" customWidth="1"/>
    <col min="12805" max="12805" width="11.25" customWidth="1"/>
    <col min="12806" max="12806" width="8" customWidth="1"/>
    <col min="12807" max="12807" width="3" customWidth="1"/>
    <col min="13053" max="13053" width="17.375" customWidth="1"/>
    <col min="13057" max="13057" width="3.625" customWidth="1"/>
    <col min="13058" max="13058" width="14.875" customWidth="1"/>
    <col min="13059" max="13059" width="7.25" customWidth="1"/>
    <col min="13060" max="13060" width="14.25" customWidth="1"/>
    <col min="13061" max="13061" width="11.25" customWidth="1"/>
    <col min="13062" max="13062" width="8" customWidth="1"/>
    <col min="13063" max="13063" width="3" customWidth="1"/>
    <col min="13309" max="13309" width="17.375" customWidth="1"/>
    <col min="13313" max="13313" width="3.625" customWidth="1"/>
    <col min="13314" max="13314" width="14.875" customWidth="1"/>
    <col min="13315" max="13315" width="7.25" customWidth="1"/>
    <col min="13316" max="13316" width="14.25" customWidth="1"/>
    <col min="13317" max="13317" width="11.25" customWidth="1"/>
    <col min="13318" max="13318" width="8" customWidth="1"/>
    <col min="13319" max="13319" width="3" customWidth="1"/>
    <col min="13565" max="13565" width="17.375" customWidth="1"/>
    <col min="13569" max="13569" width="3.625" customWidth="1"/>
    <col min="13570" max="13570" width="14.875" customWidth="1"/>
    <col min="13571" max="13571" width="7.25" customWidth="1"/>
    <col min="13572" max="13572" width="14.25" customWidth="1"/>
    <col min="13573" max="13573" width="11.25" customWidth="1"/>
    <col min="13574" max="13574" width="8" customWidth="1"/>
    <col min="13575" max="13575" width="3" customWidth="1"/>
    <col min="13821" max="13821" width="17.375" customWidth="1"/>
    <col min="13825" max="13825" width="3.625" customWidth="1"/>
    <col min="13826" max="13826" width="14.875" customWidth="1"/>
    <col min="13827" max="13827" width="7.25" customWidth="1"/>
    <col min="13828" max="13828" width="14.25" customWidth="1"/>
    <col min="13829" max="13829" width="11.25" customWidth="1"/>
    <col min="13830" max="13830" width="8" customWidth="1"/>
    <col min="13831" max="13831" width="3" customWidth="1"/>
    <col min="14077" max="14077" width="17.375" customWidth="1"/>
    <col min="14081" max="14081" width="3.625" customWidth="1"/>
    <col min="14082" max="14082" width="14.875" customWidth="1"/>
    <col min="14083" max="14083" width="7.25" customWidth="1"/>
    <col min="14084" max="14084" width="14.25" customWidth="1"/>
    <col min="14085" max="14085" width="11.25" customWidth="1"/>
    <col min="14086" max="14086" width="8" customWidth="1"/>
    <col min="14087" max="14087" width="3" customWidth="1"/>
    <col min="14333" max="14333" width="17.375" customWidth="1"/>
    <col min="14337" max="14337" width="3.625" customWidth="1"/>
    <col min="14338" max="14338" width="14.875" customWidth="1"/>
    <col min="14339" max="14339" width="7.25" customWidth="1"/>
    <col min="14340" max="14340" width="14.25" customWidth="1"/>
    <col min="14341" max="14341" width="11.25" customWidth="1"/>
    <col min="14342" max="14342" width="8" customWidth="1"/>
    <col min="14343" max="14343" width="3" customWidth="1"/>
    <col min="14589" max="14589" width="17.375" customWidth="1"/>
    <col min="14593" max="14593" width="3.625" customWidth="1"/>
    <col min="14594" max="14594" width="14.875" customWidth="1"/>
    <col min="14595" max="14595" width="7.25" customWidth="1"/>
    <col min="14596" max="14596" width="14.25" customWidth="1"/>
    <col min="14597" max="14597" width="11.25" customWidth="1"/>
    <col min="14598" max="14598" width="8" customWidth="1"/>
    <col min="14599" max="14599" width="3" customWidth="1"/>
    <col min="14845" max="14845" width="17.375" customWidth="1"/>
    <col min="14849" max="14849" width="3.625" customWidth="1"/>
    <col min="14850" max="14850" width="14.875" customWidth="1"/>
    <col min="14851" max="14851" width="7.25" customWidth="1"/>
    <col min="14852" max="14852" width="14.25" customWidth="1"/>
    <col min="14853" max="14853" width="11.25" customWidth="1"/>
    <col min="14854" max="14854" width="8" customWidth="1"/>
    <col min="14855" max="14855" width="3" customWidth="1"/>
    <col min="15101" max="15101" width="17.375" customWidth="1"/>
    <col min="15105" max="15105" width="3.625" customWidth="1"/>
    <col min="15106" max="15106" width="14.875" customWidth="1"/>
    <col min="15107" max="15107" width="7.25" customWidth="1"/>
    <col min="15108" max="15108" width="14.25" customWidth="1"/>
    <col min="15109" max="15109" width="11.25" customWidth="1"/>
    <col min="15110" max="15110" width="8" customWidth="1"/>
    <col min="15111" max="15111" width="3" customWidth="1"/>
    <col min="15357" max="15357" width="17.375" customWidth="1"/>
    <col min="15361" max="15361" width="3.625" customWidth="1"/>
    <col min="15362" max="15362" width="14.875" customWidth="1"/>
    <col min="15363" max="15363" width="7.25" customWidth="1"/>
    <col min="15364" max="15364" width="14.25" customWidth="1"/>
    <col min="15365" max="15365" width="11.25" customWidth="1"/>
    <col min="15366" max="15366" width="8" customWidth="1"/>
    <col min="15367" max="15367" width="3" customWidth="1"/>
    <col min="15613" max="15613" width="17.375" customWidth="1"/>
    <col min="15617" max="15617" width="3.625" customWidth="1"/>
    <col min="15618" max="15618" width="14.875" customWidth="1"/>
    <col min="15619" max="15619" width="7.25" customWidth="1"/>
    <col min="15620" max="15620" width="14.25" customWidth="1"/>
    <col min="15621" max="15621" width="11.25" customWidth="1"/>
    <col min="15622" max="15622" width="8" customWidth="1"/>
    <col min="15623" max="15623" width="3" customWidth="1"/>
    <col min="15869" max="15869" width="17.375" customWidth="1"/>
    <col min="15873" max="15873" width="3.625" customWidth="1"/>
    <col min="15874" max="15874" width="14.875" customWidth="1"/>
    <col min="15875" max="15875" width="7.25" customWidth="1"/>
    <col min="15876" max="15876" width="14.25" customWidth="1"/>
    <col min="15877" max="15877" width="11.25" customWidth="1"/>
    <col min="15878" max="15878" width="8" customWidth="1"/>
    <col min="15879" max="15879" width="3" customWidth="1"/>
    <col min="16125" max="16125" width="17.375" customWidth="1"/>
    <col min="16129" max="16129" width="3.625" customWidth="1"/>
    <col min="16130" max="16130" width="14.875" customWidth="1"/>
    <col min="16131" max="16131" width="7.25" customWidth="1"/>
    <col min="16132" max="16132" width="14.25" customWidth="1"/>
    <col min="16133" max="16133" width="11.25" customWidth="1"/>
    <col min="16134" max="16134" width="8" customWidth="1"/>
    <col min="16135" max="16135" width="3" customWidth="1"/>
  </cols>
  <sheetData>
    <row r="1" spans="1:15" s="2" customFormat="1" ht="20.100000000000001" customHeight="1">
      <c r="A1" s="116" t="s">
        <v>97</v>
      </c>
      <c r="B1" s="116" t="s">
        <v>98</v>
      </c>
      <c r="C1" s="116" t="s">
        <v>99</v>
      </c>
      <c r="D1" s="116" t="s">
        <v>100</v>
      </c>
      <c r="E1" s="116" t="s">
        <v>101</v>
      </c>
      <c r="F1" s="117" t="s">
        <v>102</v>
      </c>
      <c r="G1" s="117" t="s">
        <v>103</v>
      </c>
      <c r="H1" s="118" t="s">
        <v>0</v>
      </c>
      <c r="I1" s="116" t="s">
        <v>104</v>
      </c>
      <c r="J1" s="116" t="s">
        <v>547</v>
      </c>
    </row>
    <row r="2" spans="1:15" ht="20.100000000000001" customHeight="1">
      <c r="A2" s="41">
        <v>1</v>
      </c>
      <c r="B2" s="34" t="s">
        <v>297</v>
      </c>
      <c r="C2" s="41" t="s">
        <v>260</v>
      </c>
      <c r="D2" s="53" t="s">
        <v>1464</v>
      </c>
      <c r="E2" s="46" t="s">
        <v>19</v>
      </c>
      <c r="F2" s="49">
        <v>0</v>
      </c>
      <c r="G2" s="47" t="s">
        <v>105</v>
      </c>
      <c r="H2" s="37">
        <v>2</v>
      </c>
      <c r="I2" s="46" t="s">
        <v>552</v>
      </c>
      <c r="J2" s="50"/>
      <c r="K2">
        <f>_xlfn.IFS(I2="ສາງລາຍວັນສຳນັກງານໃຫຍ່",1,I2="ພະແນກບໍລິຫານສຳນັກງານໃຫຍ່",2,I2="ໄອເຕັກສູນວາງສະແດງສິນຄ້າ",3,I2="ໄອເຕັກມໍລ",4,I2="ໄອເຕັກສວນນ້ຳ",5,I2="ທົ່ງຂັນຄຳມໍລ",6,TRUE,1)</f>
        <v>1</v>
      </c>
      <c r="L2">
        <v>5</v>
      </c>
      <c r="M2">
        <f>_xlfn.IFS(G2="ກີບ",1,G2="ບາດ",3,G2="ໂດລາ",2,TRUE,1)</f>
        <v>1</v>
      </c>
      <c r="N2" t="str">
        <f>"INSERT INTO tb_material(info_id, mBarcode, materialName, materialRemark, materialRemark1, materialRemark2, uname1, unitQty1,uname2, unitQty2, uname3, unitQty3,status_id,user_add,date_add,user_edit,date_edit, min_stock, kf_id, ingredient, mOpenStock) " &amp; " Values ('"&amp; K2 &amp;"','"&amp; C2 &amp;"','"&amp; D2 &amp;"','','','','', '', '','','" &amp; E2 &amp;"',1,3,2,NOW(), 0, '0000-00-00 00:00:00', 0, '"&amp; L2&amp;"',0,0 ); "</f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('1','F0000001','ກະດິງເຕືອນໄຟ FIRE ALARM  BELL 6''   AIP-624B  DC-24V','','','','', '', '','','ຊຸດ',1,3,2,NOW(), 0, '0000-00-00 00:00:00', 0, '5',0,0 ); </v>
      </c>
      <c r="O2" t="str">
        <f>"INSERT INTO tb_transactiond ( tranID, info_id, date_tran, materialID, unitQty1, unitQty2, unitQty3, tranType, status_id, user_add, date_add, Dremark, staffName,  pur_price, pur_tax, sale_price, receive_dis, location_addr, openID," &amp; "   dbch, exp_date,bill_no, bill_date,whouse_no, whouse_date, po_no, po_date, cur_id, lot_no, `release`, sector, po_file) " &amp; "
VALUES ('778899776655431', '"&amp;K2&amp;"', '2024-04-10', (SELECT MAX(materialID) as materialID FROM tb_material WHERE info_id= '"&amp;K2&amp;"'), 0,0,'"&amp;H2&amp;"', 1, 1, 2, NOW(), 'ຮັບສິນຄ້າເຂົ້າໃໝ່', 'admin',' "&amp;F2&amp;"',0,0,0,'', '1','1','0000-00-00','-',NOW(),'-',NOW(),'-',NOW(),'"&amp;M2&amp;"','1','','','');"</f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0,0,'2', 1, 1, 2, NOW(), 'ຮັບສິນຄ້າເຂົ້າໃໝ່', 'admin',' 0',0,0,0,'', '1','1','0000-00-00','-',NOW(),'-',NOW(),'-',NOW(),'1','1','','','');</v>
      </c>
    </row>
    <row r="3" spans="1:15" ht="20.100000000000001" customHeight="1">
      <c r="A3" s="41">
        <v>2</v>
      </c>
      <c r="B3" s="34" t="s">
        <v>297</v>
      </c>
      <c r="C3" s="41" t="s">
        <v>259</v>
      </c>
      <c r="D3" s="53" t="s">
        <v>1463</v>
      </c>
      <c r="E3" s="46" t="s">
        <v>19</v>
      </c>
      <c r="F3" s="49">
        <v>0</v>
      </c>
      <c r="G3" s="47" t="s">
        <v>105</v>
      </c>
      <c r="H3" s="37">
        <v>4</v>
      </c>
      <c r="I3" s="46" t="s">
        <v>552</v>
      </c>
      <c r="J3" s="50"/>
      <c r="K3">
        <f t="shared" ref="K3:K65" si="0">_xlfn.IFS(I3="ສາງລາຍວັນສຳນັກງານໃຫຍ່",1,I3="ພະແນກບໍລິຫານສຳນັກງານໃຫຍ່",2,I3="ໄອເຕັກສູນວາງສະແດງສິນຄ້າ",3,I3="ໄອເຕັກມໍລ",4,I3="ໄອເຕັກສວນນ້ຳ",5,I3="ທົ່ງຂັນຄຳມໍລ",6,TRUE,1)</f>
        <v>1</v>
      </c>
      <c r="L3">
        <v>5</v>
      </c>
      <c r="M3">
        <f t="shared" ref="M3:M65" si="1">_xlfn.IFS(G3="ກີບ",1,G3="ບາດ",3,G3="ໂດລາ",2,TRUE,1)</f>
        <v>1</v>
      </c>
      <c r="N3" t="str">
        <f t="shared" ref="N3:N65" si="2">"INSERT INTO tb_material(info_id, mBarcode, materialName, materialRemark, materialRemark1, materialRemark2, uname1, unitQty1,uname2, unitQty2, uname3, unitQty3,status_id,user_add,date_add,user_edit,date_edit, min_stock, kf_id, ingredient, mOpenStock) " &amp; " Values ('"&amp; K3 &amp;"','"&amp; C3 &amp;"','"&amp; D3 &amp;"','','','','', '', '','','" &amp; E3 &amp;"',1,3,2,NOW(), 0, '0000-00-00 00:00:00', 0, '"&amp; L3&amp;"',0,0 ); "</f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('1','F0000002','ກະດິງເຕືອນໄຟ FIRE ALARM  BELL 6''   S-322  DC-24V   '' CEMEN''','','','','', '', '','','ຊຸດ',1,3,2,NOW(), 0, '0000-00-00 00:00:00', 0, '5',0,0 ); </v>
      </c>
      <c r="O3" t="str">
        <f t="shared" ref="O3:O65" si="3">"INSERT INTO tb_transactiond ( tranID, info_id, date_tran, materialID, unitQty1, unitQty2, unitQty3, tranType, status_id, user_add, date_add, Dremark, staffName,  pur_price, pur_tax, sale_price, receive_dis, location_addr, openID," &amp; "   dbch, exp_date,bill_no, bill_date,whouse_no, whouse_date, po_no, po_date, cur_id, lot_no, `release`, sector, po_file) " &amp; "
VALUES ('778899776655431', '"&amp;K3&amp;"', '2024-04-10', (SELECT MAX(materialID) as materialID FROM tb_material WHERE info_id= '"&amp;K3&amp;"'), 0,0,'"&amp;H3&amp;"', 1, 1, 2, NOW(), 'ຮັບສິນຄ້າເຂົ້າໃໝ່', 'admin',' "&amp;F3&amp;"',0,0,0,'', '1','1','0000-00-00','-',NOW(),'-',NOW(),'-',NOW(),'"&amp;M3&amp;"','1','','','');"</f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0,0,'4', 1, 1, 2, NOW(), 'ຮັບສິນຄ້າເຂົ້າໃໝ່', 'admin',' 0',0,0,0,'', '1','1','0000-00-00','-',NOW(),'-',NOW(),'-',NOW(),'1','1','','','');</v>
      </c>
    </row>
    <row r="4" spans="1:15" ht="20.100000000000001" customHeight="1">
      <c r="A4" s="41">
        <v>3</v>
      </c>
      <c r="B4" s="34" t="s">
        <v>297</v>
      </c>
      <c r="C4" s="41" t="s">
        <v>261</v>
      </c>
      <c r="D4" s="13" t="s">
        <v>43</v>
      </c>
      <c r="E4" s="4" t="s">
        <v>4</v>
      </c>
      <c r="F4" s="49">
        <v>0</v>
      </c>
      <c r="G4" s="47" t="s">
        <v>105</v>
      </c>
      <c r="H4" s="8">
        <v>72</v>
      </c>
      <c r="I4" s="39" t="s">
        <v>484</v>
      </c>
      <c r="J4" s="50"/>
      <c r="K4">
        <f t="shared" si="0"/>
        <v>1</v>
      </c>
      <c r="L4">
        <v>5</v>
      </c>
      <c r="M4">
        <f t="shared" si="1"/>
        <v>1</v>
      </c>
      <c r="N4" t="str">
        <f t="shared" si="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('1','F0000003','ເຄື່ອງຈັບຄວ້ນໄຟໃໝ້ SMOKE ALARM  ','','','','', '', '','','ອັນ',1,3,2,NOW(), 0, '0000-00-00 00:00:00', 0, '5',0,0 ); </v>
      </c>
      <c r="O4" t="str">
        <f t="shared" si="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0,0,'72', 1, 1, 2, NOW(), 'ຮັບສິນຄ້າເຂົ້າໃໝ່', 'admin',' 0',0,0,0,'', '1','1','0000-00-00','-',NOW(),'-',NOW(),'-',NOW(),'1','1','','','');</v>
      </c>
    </row>
    <row r="5" spans="1:15" ht="20.100000000000001" customHeight="1">
      <c r="A5" s="41">
        <v>4</v>
      </c>
      <c r="B5" s="34" t="s">
        <v>297</v>
      </c>
      <c r="C5" s="41" t="s">
        <v>262</v>
      </c>
      <c r="D5" s="13" t="s">
        <v>1465</v>
      </c>
      <c r="E5" s="4" t="s">
        <v>4</v>
      </c>
      <c r="F5" s="49">
        <v>0</v>
      </c>
      <c r="G5" s="47" t="s">
        <v>105</v>
      </c>
      <c r="H5" s="8">
        <v>1490</v>
      </c>
      <c r="I5" s="163" t="s">
        <v>652</v>
      </c>
      <c r="J5" s="50"/>
      <c r="K5">
        <f t="shared" si="0"/>
        <v>1</v>
      </c>
      <c r="L5">
        <v>5</v>
      </c>
      <c r="M5">
        <f t="shared" si="1"/>
        <v>1</v>
      </c>
      <c r="N5" t="str">
        <f t="shared" si="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('1','F0000004','ຂໍ້ຕໍ່ຊື່ລົດ ເຫຼັກດຳ  1" X 1/2"    ','','','','', '', '','','ອັນ',1,3,2,NOW(), 0, '0000-00-00 00:00:00', 0, '5',0,0 ); </v>
      </c>
      <c r="O5" t="str">
        <f t="shared" si="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0,0,'1490', 1, 1, 2, NOW(), 'ຮັບສິນຄ້າເຂົ້າໃໝ່', 'admin',' 0',0,0,0,'', '1','1','0000-00-00','-',NOW(),'-',NOW(),'-',NOW(),'1','1','','','');</v>
      </c>
    </row>
    <row r="6" spans="1:15" ht="20.100000000000001" customHeight="1">
      <c r="A6" s="41">
        <v>5</v>
      </c>
      <c r="B6" s="34" t="s">
        <v>297</v>
      </c>
      <c r="C6" s="41" t="s">
        <v>263</v>
      </c>
      <c r="D6" s="13" t="s">
        <v>1466</v>
      </c>
      <c r="E6" s="46" t="s">
        <v>4</v>
      </c>
      <c r="F6" s="49">
        <v>0</v>
      </c>
      <c r="G6" s="47" t="s">
        <v>105</v>
      </c>
      <c r="H6" s="37">
        <v>15</v>
      </c>
      <c r="I6" s="46" t="s">
        <v>552</v>
      </c>
      <c r="J6" s="50"/>
      <c r="K6">
        <f t="shared" si="0"/>
        <v>1</v>
      </c>
      <c r="L6">
        <v>5</v>
      </c>
      <c r="M6">
        <f t="shared" si="1"/>
        <v>1</v>
      </c>
      <c r="N6" t="str">
        <f t="shared" si="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('1','F0000005','ຂໍ້ຕໍ່ຊື່ລົດ ເຫຼັກດຳ  1 1/4" X 1"  ','','','','', '', '','','ອັນ',1,3,2,NOW(), 0, '0000-00-00 00:00:00', 0, '5',0,0 ); </v>
      </c>
      <c r="O6" t="str">
        <f t="shared" si="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0,0,'15', 1, 1, 2, NOW(), 'ຮັບສິນຄ້າເຂົ້າໃໝ່', 'admin',' 0',0,0,0,'', '1','1','0000-00-00','-',NOW(),'-',NOW(),'-',NOW(),'1','1','','','');</v>
      </c>
    </row>
    <row r="7" spans="1:15" ht="20.100000000000001" customHeight="1">
      <c r="A7" s="41">
        <v>6</v>
      </c>
      <c r="B7" s="34" t="s">
        <v>297</v>
      </c>
      <c r="C7" s="41" t="s">
        <v>264</v>
      </c>
      <c r="D7" s="13" t="s">
        <v>1467</v>
      </c>
      <c r="E7" s="4" t="s">
        <v>4</v>
      </c>
      <c r="F7" s="49">
        <v>0</v>
      </c>
      <c r="G7" s="47" t="s">
        <v>105</v>
      </c>
      <c r="H7" s="8">
        <v>43</v>
      </c>
      <c r="I7" s="163" t="s">
        <v>652</v>
      </c>
      <c r="J7" s="50"/>
      <c r="K7">
        <f t="shared" si="0"/>
        <v>1</v>
      </c>
      <c r="L7">
        <v>5</v>
      </c>
      <c r="M7">
        <f t="shared" si="1"/>
        <v>1</v>
      </c>
      <c r="N7" t="str">
        <f t="shared" si="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('1','F0000006','ຂໍ້ຕໍ່ຊື່ລົດ ເຫຼັກດຳ  1 1/2" X 1"  ','','','','', '', '','','ອັນ',1,3,2,NOW(), 0, '0000-00-00 00:00:00', 0, '5',0,0 ); </v>
      </c>
      <c r="O7" t="str">
        <f t="shared" si="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0,0,'43', 1, 1, 2, NOW(), 'ຮັບສິນຄ້າເຂົ້າໃໝ່', 'admin',' 0',0,0,0,'', '1','1','0000-00-00','-',NOW(),'-',NOW(),'-',NOW(),'1','1','','','');</v>
      </c>
    </row>
    <row r="8" spans="1:15" ht="20.100000000000001" customHeight="1">
      <c r="A8" s="41">
        <v>7</v>
      </c>
      <c r="B8" s="34" t="s">
        <v>297</v>
      </c>
      <c r="C8" s="41" t="s">
        <v>265</v>
      </c>
      <c r="D8" s="13" t="s">
        <v>1469</v>
      </c>
      <c r="E8" s="46" t="s">
        <v>4</v>
      </c>
      <c r="F8" s="49">
        <v>0</v>
      </c>
      <c r="G8" s="47" t="s">
        <v>105</v>
      </c>
      <c r="H8" s="37">
        <v>115</v>
      </c>
      <c r="I8" s="46" t="s">
        <v>552</v>
      </c>
      <c r="J8" s="50"/>
      <c r="K8">
        <f t="shared" si="0"/>
        <v>1</v>
      </c>
      <c r="L8">
        <v>5</v>
      </c>
      <c r="M8">
        <f t="shared" si="1"/>
        <v>1</v>
      </c>
      <c r="N8" t="str">
        <f t="shared" si="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('1','F0000007','ຂໍ້ຕໍ່ຊື່ລົດ ເຫຼັກດຳ  2" X 1" ','','','','', '', '','','ອັນ',1,3,2,NOW(), 0, '0000-00-00 00:00:00', 0, '5',0,0 ); </v>
      </c>
      <c r="O8" t="str">
        <f t="shared" si="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0,0,'115', 1, 1, 2, NOW(), 'ຮັບສິນຄ້າເຂົ້າໃໝ່', 'admin',' 0',0,0,0,'', '1','1','0000-00-00','-',NOW(),'-',NOW(),'-',NOW(),'1','1','','','');</v>
      </c>
    </row>
    <row r="9" spans="1:15" ht="20.100000000000001" customHeight="1">
      <c r="A9" s="41">
        <v>8</v>
      </c>
      <c r="B9" s="34" t="s">
        <v>297</v>
      </c>
      <c r="C9" s="41" t="s">
        <v>266</v>
      </c>
      <c r="D9" s="13" t="s">
        <v>1468</v>
      </c>
      <c r="E9" s="4" t="s">
        <v>4</v>
      </c>
      <c r="F9" s="49">
        <v>0</v>
      </c>
      <c r="G9" s="47" t="s">
        <v>105</v>
      </c>
      <c r="H9" s="8">
        <v>124</v>
      </c>
      <c r="I9" s="163" t="s">
        <v>652</v>
      </c>
      <c r="J9" s="50"/>
      <c r="K9">
        <f t="shared" si="0"/>
        <v>1</v>
      </c>
      <c r="L9">
        <v>5</v>
      </c>
      <c r="M9">
        <f t="shared" si="1"/>
        <v>1</v>
      </c>
      <c r="N9" t="str">
        <f t="shared" si="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('1','F0000008','ຂໍ້ຕໍ່ຊື່ລົດ ເຫຼັກດຳ  2" X 1 1/2" ','','','','', '', '','','ອັນ',1,3,2,NOW(), 0, '0000-00-00 00:00:00', 0, '5',0,0 ); </v>
      </c>
      <c r="O9" t="str">
        <f t="shared" si="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0,0,'124', 1, 1, 2, NOW(), 'ຮັບສິນຄ້າເຂົ້າໃໝ່', 'admin',' 0',0,0,0,'', '1','1','0000-00-00','-',NOW(),'-',NOW(),'-',NOW(),'1','1','','','');</v>
      </c>
    </row>
    <row r="10" spans="1:15" ht="20.100000000000001" customHeight="1">
      <c r="A10" s="41">
        <v>9</v>
      </c>
      <c r="B10" s="34" t="s">
        <v>297</v>
      </c>
      <c r="C10" s="41" t="s">
        <v>267</v>
      </c>
      <c r="D10" s="13" t="s">
        <v>1470</v>
      </c>
      <c r="E10" s="46" t="s">
        <v>4</v>
      </c>
      <c r="F10" s="49">
        <v>0</v>
      </c>
      <c r="G10" s="47" t="s">
        <v>105</v>
      </c>
      <c r="H10" s="37">
        <v>6</v>
      </c>
      <c r="I10" s="46" t="s">
        <v>552</v>
      </c>
      <c r="J10" s="50"/>
      <c r="K10">
        <f t="shared" si="0"/>
        <v>1</v>
      </c>
      <c r="L10">
        <v>5</v>
      </c>
      <c r="M10">
        <f t="shared" si="1"/>
        <v>1</v>
      </c>
      <c r="N10" t="str">
        <f t="shared" si="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('1','F0000009','ຂໍ້ຕໍ່ຊື່ລົດ ເຫຼັກດຳ  2 1/2" X 1"  ','','','','', '', '','','ອັນ',1,3,2,NOW(), 0, '0000-00-00 00:00:00', 0, '5',0,0 ); </v>
      </c>
      <c r="O10" t="str">
        <f t="shared" si="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0,0,'6', 1, 1, 2, NOW(), 'ຮັບສິນຄ້າເຂົ້າໃໝ່', 'admin',' 0',0,0,0,'', '1','1','0000-00-00','-',NOW(),'-',NOW(),'-',NOW(),'1','1','','','');</v>
      </c>
    </row>
    <row r="11" spans="1:15" ht="20.100000000000001" customHeight="1">
      <c r="A11" s="41">
        <v>10</v>
      </c>
      <c r="B11" s="34" t="s">
        <v>297</v>
      </c>
      <c r="C11" s="41" t="s">
        <v>268</v>
      </c>
      <c r="D11" s="13" t="s">
        <v>1471</v>
      </c>
      <c r="E11" s="4" t="s">
        <v>4</v>
      </c>
      <c r="F11" s="49">
        <v>0</v>
      </c>
      <c r="G11" s="47" t="s">
        <v>105</v>
      </c>
      <c r="H11" s="8">
        <v>188</v>
      </c>
      <c r="I11" s="39" t="s">
        <v>484</v>
      </c>
      <c r="J11" s="50"/>
      <c r="K11">
        <f t="shared" si="0"/>
        <v>1</v>
      </c>
      <c r="L11">
        <v>5</v>
      </c>
      <c r="M11">
        <f t="shared" si="1"/>
        <v>1</v>
      </c>
      <c r="N11" t="str">
        <f t="shared" si="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('1','F0000010','ຂໍ້ຕໍ່ຊື່ລົດ ເຫຼັກດຳ  2 1/2" X 1 1/2"  ','','','','', '', '','','ອັນ',1,3,2,NOW(), 0, '0000-00-00 00:00:00', 0, '5',0,0 ); </v>
      </c>
      <c r="O11" t="str">
        <f t="shared" si="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0,0,'188', 1, 1, 2, NOW(), 'ຮັບສິນຄ້າເຂົ້າໃໝ່', 'admin',' 0',0,0,0,'', '1','1','0000-00-00','-',NOW(),'-',NOW(),'-',NOW(),'1','1','','','');</v>
      </c>
    </row>
    <row r="12" spans="1:15" ht="20.100000000000001" customHeight="1">
      <c r="A12" s="41">
        <v>11</v>
      </c>
      <c r="B12" s="34" t="s">
        <v>297</v>
      </c>
      <c r="C12" s="41" t="s">
        <v>269</v>
      </c>
      <c r="D12" s="13" t="s">
        <v>1472</v>
      </c>
      <c r="E12" s="46" t="s">
        <v>4</v>
      </c>
      <c r="F12" s="49">
        <v>0</v>
      </c>
      <c r="G12" s="47" t="s">
        <v>105</v>
      </c>
      <c r="H12" s="37">
        <v>40</v>
      </c>
      <c r="I12" s="46" t="s">
        <v>552</v>
      </c>
      <c r="J12" s="50"/>
      <c r="K12">
        <f t="shared" si="0"/>
        <v>1</v>
      </c>
      <c r="L12">
        <v>5</v>
      </c>
      <c r="M12">
        <f t="shared" si="1"/>
        <v>1</v>
      </c>
      <c r="N12" t="str">
        <f t="shared" si="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('1','F0000011','ຂໍ້ຕໍ່ຊື່ລົດ ເຫຼັກດຳ  3" X 2" ','','','','', '', '','','ອັນ',1,3,2,NOW(), 0, '0000-00-00 00:00:00', 0, '5',0,0 ); </v>
      </c>
      <c r="O12" t="str">
        <f t="shared" si="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0,0,'40', 1, 1, 2, NOW(), 'ຮັບສິນຄ້າເຂົ້າໃໝ່', 'admin',' 0',0,0,0,'', '1','1','0000-00-00','-',NOW(),'-',NOW(),'-',NOW(),'1','1','','','');</v>
      </c>
    </row>
    <row r="13" spans="1:15" ht="20.100000000000001" customHeight="1">
      <c r="A13" s="41">
        <v>12</v>
      </c>
      <c r="B13" s="34" t="s">
        <v>297</v>
      </c>
      <c r="C13" s="41" t="s">
        <v>270</v>
      </c>
      <c r="D13" s="13" t="s">
        <v>1473</v>
      </c>
      <c r="E13" s="46" t="s">
        <v>4</v>
      </c>
      <c r="F13" s="49">
        <v>0</v>
      </c>
      <c r="G13" s="47" t="s">
        <v>105</v>
      </c>
      <c r="H13" s="37">
        <v>3</v>
      </c>
      <c r="I13" s="46" t="s">
        <v>552</v>
      </c>
      <c r="J13" s="50"/>
      <c r="K13">
        <f t="shared" si="0"/>
        <v>1</v>
      </c>
      <c r="L13">
        <v>5</v>
      </c>
      <c r="M13">
        <f t="shared" si="1"/>
        <v>1</v>
      </c>
      <c r="N13" t="str">
        <f t="shared" si="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('1','F0000012','ຂໍ້ຕໍ່ຊື່ລົດ ເຫຼັກດຳ  3" X 2 1/2" ','','','','', '', '','','ອັນ',1,3,2,NOW(), 0, '0000-00-00 00:00:00', 0, '5',0,0 ); </v>
      </c>
      <c r="O13" t="str">
        <f t="shared" si="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0,0,'3', 1, 1, 2, NOW(), 'ຮັບສິນຄ້າເຂົ້າໃໝ່', 'admin',' 0',0,0,0,'', '1','1','0000-00-00','-',NOW(),'-',NOW(),'-',NOW(),'1','1','','','');</v>
      </c>
    </row>
    <row r="14" spans="1:15" ht="20.100000000000001" customHeight="1">
      <c r="A14" s="41">
        <v>13</v>
      </c>
      <c r="B14" s="34" t="s">
        <v>297</v>
      </c>
      <c r="C14" s="41" t="s">
        <v>271</v>
      </c>
      <c r="D14" s="13" t="s">
        <v>1474</v>
      </c>
      <c r="E14" s="4" t="s">
        <v>4</v>
      </c>
      <c r="F14" s="49">
        <v>0</v>
      </c>
      <c r="G14" s="47" t="s">
        <v>105</v>
      </c>
      <c r="H14" s="8">
        <v>9</v>
      </c>
      <c r="I14" s="39" t="s">
        <v>484</v>
      </c>
      <c r="J14" s="50"/>
      <c r="K14">
        <f t="shared" si="0"/>
        <v>1</v>
      </c>
      <c r="L14">
        <v>5</v>
      </c>
      <c r="M14">
        <f t="shared" si="1"/>
        <v>1</v>
      </c>
      <c r="N14" t="str">
        <f t="shared" si="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('1','F0000013','ຂໍ້ຕໍ່ຊື່ລົດ ເຫຼັກດຳ  3 1/2" X 1 1/2"  ','','','','', '', '','','ອັນ',1,3,2,NOW(), 0, '0000-00-00 00:00:00', 0, '5',0,0 ); </v>
      </c>
      <c r="O14" t="str">
        <f t="shared" si="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0,0,'9', 1, 1, 2, NOW(), 'ຮັບສິນຄ້າເຂົ້າໃໝ່', 'admin',' 0',0,0,0,'', '1','1','0000-00-00','-',NOW(),'-',NOW(),'-',NOW(),'1','1','','','');</v>
      </c>
    </row>
    <row r="15" spans="1:15" ht="20.100000000000001" customHeight="1">
      <c r="A15" s="41">
        <v>14</v>
      </c>
      <c r="B15" s="34" t="s">
        <v>297</v>
      </c>
      <c r="C15" s="41" t="s">
        <v>272</v>
      </c>
      <c r="D15" s="13" t="s">
        <v>1475</v>
      </c>
      <c r="E15" s="46" t="s">
        <v>4</v>
      </c>
      <c r="F15" s="49">
        <v>0</v>
      </c>
      <c r="G15" s="47" t="s">
        <v>105</v>
      </c>
      <c r="H15" s="37">
        <v>3</v>
      </c>
      <c r="I15" s="46" t="s">
        <v>552</v>
      </c>
      <c r="J15" s="50"/>
      <c r="K15">
        <f t="shared" si="0"/>
        <v>1</v>
      </c>
      <c r="L15">
        <v>5</v>
      </c>
      <c r="M15">
        <f t="shared" si="1"/>
        <v>1</v>
      </c>
      <c r="N15" t="str">
        <f t="shared" si="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('1','F0000014','ຂໍ້ຕໍ່ຊື່ລົດ ເຫຼັກດຳ  4" X 3" ','','','','', '', '','','ອັນ',1,3,2,NOW(), 0, '0000-00-00 00:00:00', 0, '5',0,0 ); </v>
      </c>
      <c r="O15" t="str">
        <f t="shared" si="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0,0,'3', 1, 1, 2, NOW(), 'ຮັບສິນຄ້າເຂົ້າໃໝ່', 'admin',' 0',0,0,0,'', '1','1','0000-00-00','-',NOW(),'-',NOW(),'-',NOW(),'1','1','','','');</v>
      </c>
    </row>
    <row r="16" spans="1:15" ht="20.100000000000001" customHeight="1">
      <c r="A16" s="41">
        <v>15</v>
      </c>
      <c r="B16" s="34" t="s">
        <v>297</v>
      </c>
      <c r="C16" s="41" t="s">
        <v>273</v>
      </c>
      <c r="D16" s="13" t="s">
        <v>1476</v>
      </c>
      <c r="E16" s="46" t="s">
        <v>4</v>
      </c>
      <c r="F16" s="49">
        <v>0</v>
      </c>
      <c r="G16" s="47" t="s">
        <v>105</v>
      </c>
      <c r="H16" s="37">
        <v>2</v>
      </c>
      <c r="I16" s="163" t="s">
        <v>652</v>
      </c>
      <c r="J16" s="50"/>
      <c r="K16">
        <f t="shared" si="0"/>
        <v>1</v>
      </c>
      <c r="L16">
        <v>5</v>
      </c>
      <c r="M16">
        <f t="shared" si="1"/>
        <v>1</v>
      </c>
      <c r="N16" t="str">
        <f t="shared" si="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('1','F0000015','ຂໍ້ຕໍ່ຊື່ລົດ ເຫຼັກດຳ  6" X 3" ','','','','', '', '','','ອັນ',1,3,2,NOW(), 0, '0000-00-00 00:00:00', 0, '5',0,0 ); </v>
      </c>
      <c r="O16" t="str">
        <f t="shared" si="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0,0,'2', 1, 1, 2, NOW(), 'ຮັບສິນຄ້າເຂົ້າໃໝ່', 'admin',' 0',0,0,0,'', '1','1','0000-00-00','-',NOW(),'-',NOW(),'-',NOW(),'1','1','','','');</v>
      </c>
    </row>
    <row r="17" spans="1:15" ht="20.100000000000001" customHeight="1">
      <c r="A17" s="41">
        <v>16</v>
      </c>
      <c r="B17" s="34" t="s">
        <v>297</v>
      </c>
      <c r="C17" s="41" t="s">
        <v>274</v>
      </c>
      <c r="D17" s="13" t="s">
        <v>1756</v>
      </c>
      <c r="E17" s="74" t="s">
        <v>4</v>
      </c>
      <c r="F17" s="92">
        <v>0</v>
      </c>
      <c r="G17" s="47" t="s">
        <v>105</v>
      </c>
      <c r="H17" s="188">
        <v>1</v>
      </c>
      <c r="I17" s="74" t="s">
        <v>552</v>
      </c>
      <c r="J17" s="50"/>
      <c r="K17">
        <f t="shared" si="0"/>
        <v>1</v>
      </c>
      <c r="L17">
        <v>5</v>
      </c>
      <c r="M17">
        <f t="shared" si="1"/>
        <v>1</v>
      </c>
      <c r="N17" t="str">
        <f t="shared" si="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('1','F0000016','ຂໍ້ຕໍ່ຊື່ລົດ ເຫຼັກດຳ  6" X 4" ','','','','', '', '','','ອັນ',1,3,2,NOW(), 0, '0000-00-00 00:00:00', 0, '5',0,0 ); </v>
      </c>
      <c r="O17" t="str">
        <f t="shared" si="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18" spans="1:15" ht="20.100000000000001" customHeight="1">
      <c r="A18" s="41">
        <v>17</v>
      </c>
      <c r="B18" s="34" t="s">
        <v>297</v>
      </c>
      <c r="C18" s="41" t="s">
        <v>275</v>
      </c>
      <c r="D18" s="13" t="s">
        <v>1477</v>
      </c>
      <c r="E18" s="4" t="s">
        <v>4</v>
      </c>
      <c r="F18" s="49">
        <v>0</v>
      </c>
      <c r="G18" s="47" t="s">
        <v>105</v>
      </c>
      <c r="H18" s="8">
        <v>2</v>
      </c>
      <c r="I18" s="39" t="s">
        <v>484</v>
      </c>
      <c r="J18" s="50"/>
      <c r="K18">
        <f t="shared" si="0"/>
        <v>1</v>
      </c>
      <c r="L18">
        <v>5</v>
      </c>
      <c r="M18">
        <f t="shared" si="1"/>
        <v>1</v>
      </c>
      <c r="N18" t="str">
        <f t="shared" si="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('1','F0000017','ຂໍ້ຕໍ່ຊື່ລົດ ເຫຼັກດຳ  6" X 5" ','','','','', '', '','','ອັນ',1,3,2,NOW(), 0, '0000-00-00 00:00:00', 0, '5',0,0 ); </v>
      </c>
      <c r="O18" t="str">
        <f t="shared" si="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0,0,'2', 1, 1, 2, NOW(), 'ຮັບສິນຄ້າເຂົ້າໃໝ່', 'admin',' 0',0,0,0,'', '1','1','0000-00-00','-',NOW(),'-',NOW(),'-',NOW(),'1','1','','','');</v>
      </c>
    </row>
    <row r="19" spans="1:15" ht="20.100000000000001" customHeight="1">
      <c r="A19" s="41">
        <v>18</v>
      </c>
      <c r="B19" s="34" t="s">
        <v>297</v>
      </c>
      <c r="C19" s="41" t="s">
        <v>276</v>
      </c>
      <c r="D19" s="13" t="s">
        <v>1478</v>
      </c>
      <c r="E19" s="46" t="s">
        <v>4</v>
      </c>
      <c r="F19" s="49">
        <v>0</v>
      </c>
      <c r="G19" s="47" t="s">
        <v>105</v>
      </c>
      <c r="H19" s="37">
        <v>11</v>
      </c>
      <c r="I19" s="46" t="s">
        <v>552</v>
      </c>
      <c r="J19" s="50"/>
      <c r="K19">
        <f t="shared" si="0"/>
        <v>1</v>
      </c>
      <c r="L19">
        <v>5</v>
      </c>
      <c r="M19">
        <f t="shared" si="1"/>
        <v>1</v>
      </c>
      <c r="N19" t="str">
        <f t="shared" si="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('1','F0000018','ຂໍ້ຕໍ່ຊື່ລົດ ເຫຼັກດຳ  8" X 10" ','','','','', '', '','','ອັນ',1,3,2,NOW(), 0, '0000-00-00 00:00:00', 0, '5',0,0 ); </v>
      </c>
      <c r="O19" t="str">
        <f t="shared" si="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0,0,'11', 1, 1, 2, NOW(), 'ຮັບສິນຄ້າເຂົ້າໃໝ່', 'admin',' 0',0,0,0,'', '1','1','0000-00-00','-',NOW(),'-',NOW(),'-',NOW(),'1','1','','','');</v>
      </c>
    </row>
    <row r="20" spans="1:15" ht="20.100000000000001" customHeight="1">
      <c r="A20" s="41">
        <v>19</v>
      </c>
      <c r="B20" s="34" t="s">
        <v>297</v>
      </c>
      <c r="C20" s="41" t="s">
        <v>277</v>
      </c>
      <c r="D20" s="13" t="s">
        <v>1479</v>
      </c>
      <c r="E20" s="46" t="s">
        <v>4</v>
      </c>
      <c r="F20" s="49">
        <v>0</v>
      </c>
      <c r="G20" s="47" t="s">
        <v>105</v>
      </c>
      <c r="H20" s="37">
        <v>1</v>
      </c>
      <c r="I20" s="46" t="s">
        <v>552</v>
      </c>
      <c r="J20" s="50"/>
      <c r="K20">
        <f t="shared" si="0"/>
        <v>1</v>
      </c>
      <c r="L20">
        <v>5</v>
      </c>
      <c r="M20">
        <f t="shared" si="1"/>
        <v>1</v>
      </c>
      <c r="N20" t="str">
        <f t="shared" si="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('1','F0000019','ຂໍ້ຕໍ່ຊື່ລົດ ເຫຼັກດຳ  10" X 6" ','','','','', '', '','','ອັນ',1,3,2,NOW(), 0, '0000-00-00 00:00:00', 0, '5',0,0 ); </v>
      </c>
      <c r="O20" t="str">
        <f t="shared" si="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21" spans="1:15" ht="20.100000000000001" customHeight="1">
      <c r="A21" s="41">
        <v>20</v>
      </c>
      <c r="B21" s="34" t="s">
        <v>297</v>
      </c>
      <c r="C21" s="41" t="s">
        <v>278</v>
      </c>
      <c r="D21" s="13" t="s">
        <v>1480</v>
      </c>
      <c r="E21" s="46" t="s">
        <v>4</v>
      </c>
      <c r="F21" s="49">
        <v>0</v>
      </c>
      <c r="G21" s="47" t="s">
        <v>105</v>
      </c>
      <c r="H21" s="37">
        <v>2</v>
      </c>
      <c r="I21" s="46" t="s">
        <v>552</v>
      </c>
      <c r="J21" s="50"/>
      <c r="K21">
        <f t="shared" si="0"/>
        <v>1</v>
      </c>
      <c r="L21">
        <v>5</v>
      </c>
      <c r="M21">
        <f t="shared" si="1"/>
        <v>1</v>
      </c>
      <c r="N21" t="str">
        <f t="shared" si="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('1','F0000020','ຂໍ້ຕໍ່ຊື່ລົດ ເຫຼັກດຳ  12" X 10" ','','','','', '', '','','ອັນ',1,3,2,NOW(), 0, '0000-00-00 00:00:00', 0, '5',0,0 ); </v>
      </c>
      <c r="O21" t="str">
        <f t="shared" si="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0,0,'2', 1, 1, 2, NOW(), 'ຮັບສິນຄ້າເຂົ້າໃໝ່', 'admin',' 0',0,0,0,'', '1','1','0000-00-00','-',NOW(),'-',NOW(),'-',NOW(),'1','1','','','');</v>
      </c>
    </row>
    <row r="22" spans="1:15" ht="20.100000000000001" customHeight="1">
      <c r="A22" s="41">
        <v>21</v>
      </c>
      <c r="B22" s="34" t="s">
        <v>297</v>
      </c>
      <c r="C22" s="41" t="s">
        <v>279</v>
      </c>
      <c r="D22" s="53" t="s">
        <v>542</v>
      </c>
      <c r="E22" s="46" t="s">
        <v>4</v>
      </c>
      <c r="F22" s="49">
        <v>0</v>
      </c>
      <c r="G22" s="47" t="s">
        <v>105</v>
      </c>
      <c r="H22" s="37">
        <v>1125</v>
      </c>
      <c r="I22" s="163" t="s">
        <v>652</v>
      </c>
      <c r="J22" s="50"/>
      <c r="K22">
        <f t="shared" si="0"/>
        <v>1</v>
      </c>
      <c r="L22">
        <v>5</v>
      </c>
      <c r="M22">
        <f t="shared" si="1"/>
        <v>1</v>
      </c>
      <c r="N22" t="str">
        <f t="shared" si="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('1','F0000021','ຂໍ້ງໍ 90'' ເຫລັກດໍາ   1''     ','','','','', '', '','','ອັນ',1,3,2,NOW(), 0, '0000-00-00 00:00:00', 0, '5',0,0 ); </v>
      </c>
      <c r="O22" t="str">
        <f t="shared" si="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0,0,'1125', 1, 1, 2, NOW(), 'ຮັບສິນຄ້າເຂົ້າໃໝ່', 'admin',' 0',0,0,0,'', '1','1','0000-00-00','-',NOW(),'-',NOW(),'-',NOW(),'1','1','','','');</v>
      </c>
    </row>
    <row r="23" spans="1:15" ht="20.100000000000001" customHeight="1">
      <c r="A23" s="41">
        <v>22</v>
      </c>
      <c r="B23" s="34" t="s">
        <v>297</v>
      </c>
      <c r="C23" s="41" t="s">
        <v>280</v>
      </c>
      <c r="D23" s="53" t="s">
        <v>1461</v>
      </c>
      <c r="E23" s="46" t="s">
        <v>4</v>
      </c>
      <c r="F23" s="49">
        <v>0</v>
      </c>
      <c r="G23" s="47" t="s">
        <v>105</v>
      </c>
      <c r="H23" s="37">
        <v>255</v>
      </c>
      <c r="I23" s="46" t="s">
        <v>552</v>
      </c>
      <c r="J23" s="50"/>
      <c r="K23">
        <f t="shared" si="0"/>
        <v>1</v>
      </c>
      <c r="L23">
        <v>5</v>
      </c>
      <c r="M23">
        <f t="shared" si="1"/>
        <v>1</v>
      </c>
      <c r="N23" t="str">
        <f t="shared" si="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('1','F0000022','ຂໍ້ງໍ 90'' ເຫລັກດໍາ   1 1/4''     ','','','','', '', '','','ອັນ',1,3,2,NOW(), 0, '0000-00-00 00:00:00', 0, '5',0,0 ); </v>
      </c>
      <c r="O23" t="str">
        <f t="shared" si="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0,0,'255', 1, 1, 2, NOW(), 'ຮັບສິນຄ້າເຂົ້າໃໝ່', 'admin',' 0',0,0,0,'', '1','1','0000-00-00','-',NOW(),'-',NOW(),'-',NOW(),'1','1','','','');</v>
      </c>
    </row>
    <row r="24" spans="1:15" ht="20.100000000000001" customHeight="1">
      <c r="A24" s="41">
        <v>23</v>
      </c>
      <c r="B24" s="34" t="s">
        <v>297</v>
      </c>
      <c r="C24" s="41" t="s">
        <v>281</v>
      </c>
      <c r="D24" s="53" t="s">
        <v>1460</v>
      </c>
      <c r="E24" s="46" t="s">
        <v>4</v>
      </c>
      <c r="F24" s="49">
        <v>0</v>
      </c>
      <c r="G24" s="47" t="s">
        <v>105</v>
      </c>
      <c r="H24" s="37">
        <v>50</v>
      </c>
      <c r="I24" s="46" t="s">
        <v>552</v>
      </c>
      <c r="J24" s="50"/>
      <c r="K24">
        <f t="shared" si="0"/>
        <v>1</v>
      </c>
      <c r="L24">
        <v>5</v>
      </c>
      <c r="M24">
        <f t="shared" si="1"/>
        <v>1</v>
      </c>
      <c r="N24" t="str">
        <f t="shared" si="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('1','F0000023','ຂໍ້ງໍ 90'' ເຫລັກດໍາ   1 1/2''     ','','','','', '', '','','ອັນ',1,3,2,NOW(), 0, '0000-00-00 00:00:00', 0, '5',0,0 ); </v>
      </c>
      <c r="O24" t="str">
        <f t="shared" si="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0,0,'50', 1, 1, 2, NOW(), 'ຮັບສິນຄ້າເຂົ້າໃໝ່', 'admin',' 0',0,0,0,'', '1','1','0000-00-00','-',NOW(),'-',NOW(),'-',NOW(),'1','1','','','');</v>
      </c>
    </row>
    <row r="25" spans="1:15" ht="20.100000000000001" customHeight="1">
      <c r="A25" s="41">
        <v>24</v>
      </c>
      <c r="B25" s="34" t="s">
        <v>297</v>
      </c>
      <c r="C25" s="41" t="s">
        <v>282</v>
      </c>
      <c r="D25" s="53" t="s">
        <v>300</v>
      </c>
      <c r="E25" s="46" t="s">
        <v>4</v>
      </c>
      <c r="F25" s="49">
        <v>0</v>
      </c>
      <c r="G25" s="47" t="s">
        <v>105</v>
      </c>
      <c r="H25" s="37">
        <v>167</v>
      </c>
      <c r="I25" s="163" t="s">
        <v>652</v>
      </c>
      <c r="J25" s="50"/>
      <c r="K25">
        <f t="shared" si="0"/>
        <v>1</v>
      </c>
      <c r="L25">
        <v>5</v>
      </c>
      <c r="M25">
        <f t="shared" si="1"/>
        <v>1</v>
      </c>
      <c r="N25" t="str">
        <f t="shared" si="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('1','F0000024','ຂໍ້ງໍ 90'' ເຫລັກດໍາ   2''     ','','','','', '', '','','ອັນ',1,3,2,NOW(), 0, '0000-00-00 00:00:00', 0, '5',0,0 ); </v>
      </c>
      <c r="O25" t="str">
        <f t="shared" si="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0,0,'167', 1, 1, 2, NOW(), 'ຮັບສິນຄ້າເຂົ້າໃໝ່', 'admin',' 0',0,0,0,'', '1','1','0000-00-00','-',NOW(),'-',NOW(),'-',NOW(),'1','1','','','');</v>
      </c>
    </row>
    <row r="26" spans="1:15" ht="20.100000000000001" customHeight="1">
      <c r="A26" s="41">
        <v>25</v>
      </c>
      <c r="B26" s="34" t="s">
        <v>297</v>
      </c>
      <c r="C26" s="41" t="s">
        <v>283</v>
      </c>
      <c r="D26" s="13" t="s">
        <v>301</v>
      </c>
      <c r="E26" s="4" t="s">
        <v>4</v>
      </c>
      <c r="F26" s="49">
        <v>0</v>
      </c>
      <c r="G26" s="47" t="s">
        <v>105</v>
      </c>
      <c r="H26" s="8">
        <v>12</v>
      </c>
      <c r="I26" s="39" t="s">
        <v>484</v>
      </c>
      <c r="J26" s="50"/>
      <c r="K26">
        <f t="shared" si="0"/>
        <v>1</v>
      </c>
      <c r="L26">
        <v>5</v>
      </c>
      <c r="M26">
        <f t="shared" si="1"/>
        <v>1</v>
      </c>
      <c r="N26" t="str">
        <f t="shared" si="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('1','F0000025','ຂໍ້ງໍ 90'' ເຫລັກດໍາ   2 5/8''     ','','','','', '', '','','ອັນ',1,3,2,NOW(), 0, '0000-00-00 00:00:00', 0, '5',0,0 ); </v>
      </c>
      <c r="O26" t="str">
        <f t="shared" si="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0,0,'12', 1, 1, 2, NOW(), 'ຮັບສິນຄ້າເຂົ້າໃໝ່', 'admin',' 0',0,0,0,'', '1','1','0000-00-00','-',NOW(),'-',NOW(),'-',NOW(),'1','1','','','');</v>
      </c>
    </row>
    <row r="27" spans="1:15" ht="20.100000000000001" customHeight="1">
      <c r="A27" s="41">
        <v>26</v>
      </c>
      <c r="B27" s="34" t="s">
        <v>297</v>
      </c>
      <c r="C27" s="41" t="s">
        <v>284</v>
      </c>
      <c r="D27" s="53" t="s">
        <v>1459</v>
      </c>
      <c r="E27" s="46" t="s">
        <v>4</v>
      </c>
      <c r="F27" s="49">
        <v>0</v>
      </c>
      <c r="G27" s="47" t="s">
        <v>105</v>
      </c>
      <c r="H27" s="37">
        <v>2</v>
      </c>
      <c r="I27" s="46" t="s">
        <v>552</v>
      </c>
      <c r="J27" s="50"/>
      <c r="K27">
        <f t="shared" si="0"/>
        <v>1</v>
      </c>
      <c r="L27">
        <v>5</v>
      </c>
      <c r="M27">
        <f t="shared" si="1"/>
        <v>1</v>
      </c>
      <c r="N27" t="str">
        <f t="shared" si="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('1','F0000026','ຂໍ້ງໍ 90'' ເຫລັກດໍາ   6''     ','','','','', '', '','','ອັນ',1,3,2,NOW(), 0, '0000-00-00 00:00:00', 0, '5',0,0 ); </v>
      </c>
      <c r="O27" t="str">
        <f t="shared" si="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0,0,'2', 1, 1, 2, NOW(), 'ຮັບສິນຄ້າເຂົ້າໃໝ່', 'admin',' 0',0,0,0,'', '1','1','0000-00-00','-',NOW(),'-',NOW(),'-',NOW(),'1','1','','','');</v>
      </c>
    </row>
    <row r="28" spans="1:15" ht="20.100000000000001" customHeight="1">
      <c r="A28" s="41">
        <v>27</v>
      </c>
      <c r="B28" s="34" t="s">
        <v>297</v>
      </c>
      <c r="C28" s="41" t="s">
        <v>285</v>
      </c>
      <c r="D28" s="53" t="s">
        <v>1462</v>
      </c>
      <c r="E28" s="46" t="s">
        <v>4</v>
      </c>
      <c r="F28" s="49">
        <v>0</v>
      </c>
      <c r="G28" s="47" t="s">
        <v>105</v>
      </c>
      <c r="H28" s="37">
        <v>9</v>
      </c>
      <c r="I28" s="46" t="s">
        <v>552</v>
      </c>
      <c r="J28" s="50"/>
      <c r="K28">
        <f t="shared" si="0"/>
        <v>1</v>
      </c>
      <c r="L28">
        <v>5</v>
      </c>
      <c r="M28">
        <f t="shared" si="1"/>
        <v>1</v>
      </c>
      <c r="N28" t="str">
        <f t="shared" si="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('1','F0000027','ຂໍ້ງໍ 90'' ເຫລັກດໍາ   12''     ','','','','', '', '','','ອັນ',1,3,2,NOW(), 0, '0000-00-00 00:00:00', 0, '5',0,0 ); </v>
      </c>
      <c r="O28" t="str">
        <f t="shared" si="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0,0,'9', 1, 1, 2, NOW(), 'ຮັບສິນຄ້າເຂົ້າໃໝ່', 'admin',' 0',0,0,0,'', '1','1','0000-00-00','-',NOW(),'-',NOW(),'-',NOW(),'1','1','','','');</v>
      </c>
    </row>
    <row r="29" spans="1:15" ht="20.100000000000001" customHeight="1">
      <c r="A29" s="41">
        <v>28</v>
      </c>
      <c r="B29" s="34" t="s">
        <v>297</v>
      </c>
      <c r="C29" s="41" t="s">
        <v>286</v>
      </c>
      <c r="D29" s="53" t="s">
        <v>1481</v>
      </c>
      <c r="E29" s="46" t="s">
        <v>4</v>
      </c>
      <c r="F29" s="49">
        <v>0</v>
      </c>
      <c r="G29" s="47" t="s">
        <v>105</v>
      </c>
      <c r="H29" s="37">
        <v>23</v>
      </c>
      <c r="I29" s="46" t="s">
        <v>552</v>
      </c>
      <c r="J29" s="50"/>
      <c r="K29">
        <f t="shared" si="0"/>
        <v>1</v>
      </c>
      <c r="L29">
        <v>5</v>
      </c>
      <c r="M29">
        <f t="shared" si="1"/>
        <v>1</v>
      </c>
      <c r="N29" t="str">
        <f t="shared" si="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('1','F0000028','ເຄື່ອງຈັບຄວ້ນໄຟໃໝ້ SMOKE ALARM  S-315-2  DC -12-30V ''CEMEN''','','','','', '', '','','ອັນ',1,3,2,NOW(), 0, '0000-00-00 00:00:00', 0, '5',0,0 ); </v>
      </c>
      <c r="O29" t="str">
        <f t="shared" si="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0,0,'23', 1, 1, 2, NOW(), 'ຮັບສິນຄ້າເຂົ້າໃໝ່', 'admin',' 0',0,0,0,'', '1','1','0000-00-00','-',NOW(),'-',NOW(),'-',NOW(),'1','1','','','');</v>
      </c>
    </row>
    <row r="30" spans="1:15" ht="20.100000000000001" customHeight="1">
      <c r="A30" s="41">
        <v>29</v>
      </c>
      <c r="B30" s="34" t="s">
        <v>297</v>
      </c>
      <c r="C30" s="41" t="s">
        <v>287</v>
      </c>
      <c r="D30" s="53" t="s">
        <v>1482</v>
      </c>
      <c r="E30" s="46" t="s">
        <v>4</v>
      </c>
      <c r="F30" s="49">
        <v>0</v>
      </c>
      <c r="G30" s="47" t="s">
        <v>105</v>
      </c>
      <c r="H30" s="37">
        <v>5</v>
      </c>
      <c r="I30" s="46" t="s">
        <v>552</v>
      </c>
      <c r="J30" s="50"/>
      <c r="K30">
        <f t="shared" si="0"/>
        <v>1</v>
      </c>
      <c r="L30">
        <v>5</v>
      </c>
      <c r="M30">
        <f t="shared" si="1"/>
        <v>1</v>
      </c>
      <c r="N30" t="str">
        <f t="shared" si="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('1','F0000029','ເຄື່ອງຈັບຄວາມຮ້ອນ Heat Detector  S-302          DC -12-30V ''CEMEN''','','','','', '', '','','ອັນ',1,3,2,NOW(), 0, '0000-00-00 00:00:00', 0, '5',0,0 ); </v>
      </c>
      <c r="O30" t="str">
        <f t="shared" si="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0,0,'5', 1, 1, 2, NOW(), 'ຮັບສິນຄ້າເຂົ້າໃໝ່', 'admin',' 0',0,0,0,'', '1','1','0000-00-00','-',NOW(),'-',NOW(),'-',NOW(),'1','1','','','');</v>
      </c>
    </row>
    <row r="31" spans="1:15" ht="20.100000000000001" customHeight="1">
      <c r="A31" s="41">
        <v>30</v>
      </c>
      <c r="B31" s="34" t="s">
        <v>297</v>
      </c>
      <c r="C31" s="41" t="s">
        <v>288</v>
      </c>
      <c r="D31" s="13" t="s">
        <v>1494</v>
      </c>
      <c r="E31" s="4" t="s">
        <v>4</v>
      </c>
      <c r="F31" s="49">
        <v>0</v>
      </c>
      <c r="G31" s="47" t="s">
        <v>105</v>
      </c>
      <c r="H31" s="8">
        <v>589</v>
      </c>
      <c r="I31" s="163" t="s">
        <v>652</v>
      </c>
      <c r="J31" s="50"/>
      <c r="K31">
        <f t="shared" si="0"/>
        <v>1</v>
      </c>
      <c r="L31">
        <v>5</v>
      </c>
      <c r="M31">
        <f t="shared" si="1"/>
        <v>1</v>
      </c>
      <c r="N31" t="str">
        <f t="shared" si="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('1','F0000030','ສາມທາງ ເຫລັກດໍາ 1"        ','','','','', '', '','','ອັນ',1,3,2,NOW(), 0, '0000-00-00 00:00:00', 0, '5',0,0 ); </v>
      </c>
      <c r="O31" t="str">
        <f t="shared" si="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0,0,'589', 1, 1, 2, NOW(), 'ຮັບສິນຄ້າເຂົ້າໃໝ່', 'admin',' 0',0,0,0,'', '1','1','0000-00-00','-',NOW(),'-',NOW(),'-',NOW(),'1','1','','','');</v>
      </c>
    </row>
    <row r="32" spans="1:15" ht="20.100000000000001" customHeight="1">
      <c r="A32" s="41">
        <v>31</v>
      </c>
      <c r="B32" s="34" t="s">
        <v>297</v>
      </c>
      <c r="C32" s="41" t="s">
        <v>289</v>
      </c>
      <c r="D32" s="13" t="s">
        <v>1495</v>
      </c>
      <c r="E32" s="4" t="s">
        <v>4</v>
      </c>
      <c r="F32" s="49">
        <v>0</v>
      </c>
      <c r="G32" s="47" t="s">
        <v>105</v>
      </c>
      <c r="H32" s="8">
        <v>210</v>
      </c>
      <c r="I32" s="163" t="s">
        <v>652</v>
      </c>
      <c r="J32" s="50"/>
      <c r="K32">
        <f t="shared" si="0"/>
        <v>1</v>
      </c>
      <c r="L32">
        <v>5</v>
      </c>
      <c r="M32">
        <f t="shared" si="1"/>
        <v>1</v>
      </c>
      <c r="N32" t="str">
        <f t="shared" si="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('1','F0000031','ສາມທາງ ເຫລັກດໍາ 1 1/4"   ','','','','', '', '','','ອັນ',1,3,2,NOW(), 0, '0000-00-00 00:00:00', 0, '5',0,0 ); </v>
      </c>
      <c r="O32" t="str">
        <f t="shared" si="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0,0,'210', 1, 1, 2, NOW(), 'ຮັບສິນຄ້າເຂົ້າໃໝ່', 'admin',' 0',0,0,0,'', '1','1','0000-00-00','-',NOW(),'-',NOW(),'-',NOW(),'1','1','','','');</v>
      </c>
    </row>
    <row r="33" spans="1:15" ht="20.100000000000001" customHeight="1">
      <c r="A33" s="41">
        <v>32</v>
      </c>
      <c r="B33" s="34" t="s">
        <v>297</v>
      </c>
      <c r="C33" s="41" t="s">
        <v>290</v>
      </c>
      <c r="D33" s="13" t="s">
        <v>1496</v>
      </c>
      <c r="E33" s="4" t="s">
        <v>4</v>
      </c>
      <c r="F33" s="49">
        <v>0</v>
      </c>
      <c r="G33" s="47" t="s">
        <v>105</v>
      </c>
      <c r="H33" s="8">
        <v>156</v>
      </c>
      <c r="I33" s="39" t="s">
        <v>484</v>
      </c>
      <c r="J33" s="50"/>
      <c r="K33">
        <f t="shared" si="0"/>
        <v>1</v>
      </c>
      <c r="L33">
        <v>5</v>
      </c>
      <c r="M33">
        <f t="shared" si="1"/>
        <v>1</v>
      </c>
      <c r="N33" t="str">
        <f t="shared" si="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('1','F0000032','ສາມທາງ ເຫລັກດໍາ 1 1/2''    ','','','','', '', '','','ອັນ',1,3,2,NOW(), 0, '0000-00-00 00:00:00', 0, '5',0,0 ); </v>
      </c>
      <c r="O33" t="str">
        <f t="shared" si="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0,0,'156', 1, 1, 2, NOW(), 'ຮັບສິນຄ້າເຂົ້າໃໝ່', 'admin',' 0',0,0,0,'', '1','1','0000-00-00','-',NOW(),'-',NOW(),'-',NOW(),'1','1','','','');</v>
      </c>
    </row>
    <row r="34" spans="1:15" ht="20.100000000000001" customHeight="1">
      <c r="A34" s="41">
        <v>33</v>
      </c>
      <c r="B34" s="34" t="s">
        <v>297</v>
      </c>
      <c r="C34" s="41" t="s">
        <v>291</v>
      </c>
      <c r="D34" s="13" t="s">
        <v>1497</v>
      </c>
      <c r="E34" s="4" t="s">
        <v>4</v>
      </c>
      <c r="F34" s="49">
        <v>0</v>
      </c>
      <c r="G34" s="47" t="s">
        <v>105</v>
      </c>
      <c r="H34" s="8">
        <v>68</v>
      </c>
      <c r="I34" s="163" t="s">
        <v>652</v>
      </c>
      <c r="J34" s="50"/>
      <c r="K34">
        <f t="shared" si="0"/>
        <v>1</v>
      </c>
      <c r="L34">
        <v>5</v>
      </c>
      <c r="M34">
        <f t="shared" si="1"/>
        <v>1</v>
      </c>
      <c r="N34" t="str">
        <f t="shared" si="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('1','F0000033','ສາມທາງ ເຫລັກດໍາ  2"          ','','','','', '', '','','ອັນ',1,3,2,NOW(), 0, '0000-00-00 00:00:00', 0, '5',0,0 ); </v>
      </c>
      <c r="O34" t="str">
        <f t="shared" si="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0,0,'68', 1, 1, 2, NOW(), 'ຮັບສິນຄ້າເຂົ້າໃໝ່', 'admin',' 0',0,0,0,'', '1','1','0000-00-00','-',NOW(),'-',NOW(),'-',NOW(),'1','1','','','');</v>
      </c>
    </row>
    <row r="35" spans="1:15" ht="20.100000000000001" customHeight="1">
      <c r="A35" s="41">
        <v>34</v>
      </c>
      <c r="B35" s="34" t="s">
        <v>297</v>
      </c>
      <c r="C35" s="41" t="s">
        <v>292</v>
      </c>
      <c r="D35" s="13" t="s">
        <v>1498</v>
      </c>
      <c r="E35" s="4" t="s">
        <v>4</v>
      </c>
      <c r="F35" s="49">
        <v>0</v>
      </c>
      <c r="G35" s="47" t="s">
        <v>105</v>
      </c>
      <c r="H35" s="8">
        <v>9</v>
      </c>
      <c r="I35" s="39" t="s">
        <v>484</v>
      </c>
      <c r="J35" s="50"/>
      <c r="K35">
        <f t="shared" si="0"/>
        <v>1</v>
      </c>
      <c r="L35">
        <v>5</v>
      </c>
      <c r="M35">
        <f t="shared" si="1"/>
        <v>1</v>
      </c>
      <c r="N35" t="str">
        <f t="shared" si="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('1','F0000034','ສາມທາງ ເຫລັກດໍາ  2 1/2''    ','','','','', '', '','','ອັນ',1,3,2,NOW(), 0, '0000-00-00 00:00:00', 0, '5',0,0 ); </v>
      </c>
      <c r="O35" t="str">
        <f t="shared" si="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0,0,'9', 1, 1, 2, NOW(), 'ຮັບສິນຄ້າເຂົ້າໃໝ່', 'admin',' 0',0,0,0,'', '1','1','0000-00-00','-',NOW(),'-',NOW(),'-',NOW(),'1','1','','','');</v>
      </c>
    </row>
    <row r="36" spans="1:15" ht="20.100000000000001" customHeight="1">
      <c r="A36" s="41">
        <v>35</v>
      </c>
      <c r="B36" s="34" t="s">
        <v>297</v>
      </c>
      <c r="C36" s="41" t="s">
        <v>293</v>
      </c>
      <c r="D36" s="13" t="s">
        <v>1499</v>
      </c>
      <c r="E36" s="4" t="s">
        <v>4</v>
      </c>
      <c r="F36" s="49">
        <v>0</v>
      </c>
      <c r="G36" s="47" t="s">
        <v>105</v>
      </c>
      <c r="H36" s="8">
        <v>7</v>
      </c>
      <c r="I36" s="39" t="s">
        <v>484</v>
      </c>
      <c r="J36" s="50"/>
      <c r="K36">
        <f t="shared" si="0"/>
        <v>1</v>
      </c>
      <c r="L36">
        <v>5</v>
      </c>
      <c r="M36">
        <f t="shared" si="1"/>
        <v>1</v>
      </c>
      <c r="N36" t="str">
        <f t="shared" si="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('1','F0000035','ສາມທາງ ເຫລັກດໍາ  3"  ','','','','', '', '','','ອັນ',1,3,2,NOW(), 0, '0000-00-00 00:00:00', 0, '5',0,0 ); </v>
      </c>
      <c r="O36" t="str">
        <f t="shared" si="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0,0,'7', 1, 1, 2, NOW(), 'ຮັບສິນຄ້າເຂົ້າໃໝ່', 'admin',' 0',0,0,0,'', '1','1','0000-00-00','-',NOW(),'-',NOW(),'-',NOW(),'1','1','','','');</v>
      </c>
    </row>
    <row r="37" spans="1:15" ht="20.100000000000001" customHeight="1">
      <c r="A37" s="41">
        <v>36</v>
      </c>
      <c r="B37" s="34" t="s">
        <v>297</v>
      </c>
      <c r="C37" s="41" t="s">
        <v>294</v>
      </c>
      <c r="D37" s="13" t="s">
        <v>1500</v>
      </c>
      <c r="E37" s="4" t="s">
        <v>4</v>
      </c>
      <c r="F37" s="49">
        <v>0</v>
      </c>
      <c r="G37" s="47" t="s">
        <v>105</v>
      </c>
      <c r="H37" s="8">
        <v>1</v>
      </c>
      <c r="I37" s="39" t="s">
        <v>484</v>
      </c>
      <c r="J37" s="50"/>
      <c r="K37">
        <f t="shared" si="0"/>
        <v>1</v>
      </c>
      <c r="L37">
        <v>5</v>
      </c>
      <c r="M37">
        <f t="shared" si="1"/>
        <v>1</v>
      </c>
      <c r="N37" t="str">
        <f t="shared" si="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('1','F0000036','ສາມທາງ ເຫລັກດໍາ  6"    ','','','','', '', '','','ອັນ',1,3,2,NOW(), 0, '0000-00-00 00:00:00', 0, '5',0,0 ); </v>
      </c>
      <c r="O37" t="str">
        <f t="shared" si="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38" spans="1:15" ht="20.100000000000001" customHeight="1">
      <c r="A38" s="41">
        <v>37</v>
      </c>
      <c r="B38" s="34" t="s">
        <v>297</v>
      </c>
      <c r="C38" s="41" t="s">
        <v>295</v>
      </c>
      <c r="D38" s="13" t="s">
        <v>1501</v>
      </c>
      <c r="E38" s="46" t="s">
        <v>4</v>
      </c>
      <c r="F38" s="49">
        <v>0</v>
      </c>
      <c r="G38" s="47" t="s">
        <v>105</v>
      </c>
      <c r="H38" s="37">
        <v>2</v>
      </c>
      <c r="I38" s="46" t="s">
        <v>552</v>
      </c>
      <c r="J38" s="50"/>
      <c r="K38">
        <f t="shared" si="0"/>
        <v>1</v>
      </c>
      <c r="L38">
        <v>5</v>
      </c>
      <c r="M38">
        <f t="shared" si="1"/>
        <v>1</v>
      </c>
      <c r="N38" t="str">
        <f t="shared" si="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('1','F0000037','ສາມທາງ ເຫລັກດໍາ  12"    ','','','','', '', '','','ອັນ',1,3,2,NOW(), 0, '0000-00-00 00:00:00', 0, '5',0,0 ); </v>
      </c>
      <c r="O38" t="str">
        <f t="shared" si="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0,0,'2', 1, 1, 2, NOW(), 'ຮັບສິນຄ້າເຂົ້າໃໝ່', 'admin',' 0',0,0,0,'', '1','1','0000-00-00','-',NOW(),'-',NOW(),'-',NOW(),'1','1','','','');</v>
      </c>
    </row>
    <row r="39" spans="1:15" ht="20.100000000000001" customHeight="1">
      <c r="A39" s="41">
        <v>38</v>
      </c>
      <c r="B39" s="34" t="s">
        <v>297</v>
      </c>
      <c r="C39" s="41" t="s">
        <v>296</v>
      </c>
      <c r="D39" s="13" t="s">
        <v>1485</v>
      </c>
      <c r="E39" s="4" t="s">
        <v>4</v>
      </c>
      <c r="F39" s="49">
        <v>0</v>
      </c>
      <c r="G39" s="47" t="s">
        <v>105</v>
      </c>
      <c r="H39" s="8">
        <v>50</v>
      </c>
      <c r="I39" s="163" t="s">
        <v>652</v>
      </c>
      <c r="J39" s="50"/>
      <c r="K39">
        <f t="shared" si="0"/>
        <v>1</v>
      </c>
      <c r="L39">
        <v>5</v>
      </c>
      <c r="M39">
        <f t="shared" si="1"/>
        <v>1</v>
      </c>
      <c r="N39" t="str">
        <f t="shared" si="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('1','F0000038','ສາມທາງລົດ ເຫລັກດໍາ   1 1/4" X 1''      ','','','','', '', '','','ອັນ',1,3,2,NOW(), 0, '0000-00-00 00:00:00', 0, '5',0,0 ); </v>
      </c>
      <c r="O39" t="str">
        <f t="shared" si="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0,0,'50', 1, 1, 2, NOW(), 'ຮັບສິນຄ້າເຂົ້າໃໝ່', 'admin',' 0',0,0,0,'', '1','1','0000-00-00','-',NOW(),'-',NOW(),'-',NOW(),'1','1','','','');</v>
      </c>
    </row>
    <row r="40" spans="1:15" ht="20.100000000000001" customHeight="1">
      <c r="A40" s="41">
        <v>39</v>
      </c>
      <c r="B40" s="34" t="s">
        <v>297</v>
      </c>
      <c r="C40" s="41" t="s">
        <v>1503</v>
      </c>
      <c r="D40" s="13" t="s">
        <v>1484</v>
      </c>
      <c r="E40" s="4" t="s">
        <v>4</v>
      </c>
      <c r="F40" s="49">
        <v>0</v>
      </c>
      <c r="G40" s="47" t="s">
        <v>105</v>
      </c>
      <c r="H40" s="8">
        <v>515</v>
      </c>
      <c r="I40" s="163" t="s">
        <v>652</v>
      </c>
      <c r="J40" s="50"/>
      <c r="K40">
        <f t="shared" si="0"/>
        <v>1</v>
      </c>
      <c r="L40">
        <v>5</v>
      </c>
      <c r="M40">
        <f t="shared" si="1"/>
        <v>1</v>
      </c>
      <c r="N40" t="str">
        <f t="shared" si="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('1','F0000039','ສາມທາງລົດ ເຫລັກດໍາ   1 1/2" X 1''      ','','','','', '', '','','ອັນ',1,3,2,NOW(), 0, '0000-00-00 00:00:00', 0, '5',0,0 ); </v>
      </c>
      <c r="O40" t="str">
        <f t="shared" si="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0,0,'515', 1, 1, 2, NOW(), 'ຮັບສິນຄ້າເຂົ້າໃໝ່', 'admin',' 0',0,0,0,'', '1','1','0000-00-00','-',NOW(),'-',NOW(),'-',NOW(),'1','1','','','');</v>
      </c>
    </row>
    <row r="41" spans="1:15" ht="20.100000000000001" customHeight="1">
      <c r="A41" s="41">
        <v>40</v>
      </c>
      <c r="B41" s="34" t="s">
        <v>297</v>
      </c>
      <c r="C41" s="41" t="s">
        <v>1504</v>
      </c>
      <c r="D41" s="53" t="s">
        <v>1488</v>
      </c>
      <c r="E41" s="46" t="s">
        <v>4</v>
      </c>
      <c r="F41" s="49">
        <v>0</v>
      </c>
      <c r="G41" s="47" t="s">
        <v>105</v>
      </c>
      <c r="H41" s="37">
        <v>135</v>
      </c>
      <c r="I41" s="46" t="s">
        <v>552</v>
      </c>
      <c r="J41" s="50"/>
      <c r="K41">
        <f t="shared" si="0"/>
        <v>1</v>
      </c>
      <c r="L41">
        <v>5</v>
      </c>
      <c r="M41">
        <f t="shared" si="1"/>
        <v>1</v>
      </c>
      <c r="N41" t="str">
        <f t="shared" si="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('1','F0000040','ສາມທາງລົດ ເຫລັກດໍາ   2'' X 1 1/4''   ','','','','', '', '','','ອັນ',1,3,2,NOW(), 0, '0000-00-00 00:00:00', 0, '5',0,0 ); </v>
      </c>
      <c r="O41" t="str">
        <f t="shared" si="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0,0,'135', 1, 1, 2, NOW(), 'ຮັບສິນຄ້າເຂົ້າໃໝ່', 'admin',' 0',0,0,0,'', '1','1','0000-00-00','-',NOW(),'-',NOW(),'-',NOW(),'1','1','','','');</v>
      </c>
    </row>
    <row r="42" spans="1:15" ht="20.100000000000001" customHeight="1">
      <c r="A42" s="41">
        <v>41</v>
      </c>
      <c r="B42" s="34" t="s">
        <v>297</v>
      </c>
      <c r="C42" s="41" t="s">
        <v>1505</v>
      </c>
      <c r="D42" s="53" t="s">
        <v>1489</v>
      </c>
      <c r="E42" s="46" t="s">
        <v>4</v>
      </c>
      <c r="F42" s="49">
        <v>0</v>
      </c>
      <c r="G42" s="47" t="s">
        <v>105</v>
      </c>
      <c r="H42" s="37">
        <v>5</v>
      </c>
      <c r="I42" s="46" t="s">
        <v>552</v>
      </c>
      <c r="J42" s="50"/>
      <c r="K42">
        <f t="shared" si="0"/>
        <v>1</v>
      </c>
      <c r="L42">
        <v>5</v>
      </c>
      <c r="M42">
        <f t="shared" si="1"/>
        <v>1</v>
      </c>
      <c r="N42" t="str">
        <f t="shared" si="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('1','F0000041','ສາມທາງລົດ ເຫລັກດໍາ   2 1/2'' X 1/2''   ','','','','', '', '','','ອັນ',1,3,2,NOW(), 0, '0000-00-00 00:00:00', 0, '5',0,0 ); </v>
      </c>
      <c r="O42" t="str">
        <f t="shared" si="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0,0,'5', 1, 1, 2, NOW(), 'ຮັບສິນຄ້າເຂົ້າໃໝ່', 'admin',' 0',0,0,0,'', '1','1','0000-00-00','-',NOW(),'-',NOW(),'-',NOW(),'1','1','','','');</v>
      </c>
    </row>
    <row r="43" spans="1:15" ht="20.100000000000001" customHeight="1">
      <c r="A43" s="41">
        <v>42</v>
      </c>
      <c r="B43" s="34" t="s">
        <v>297</v>
      </c>
      <c r="C43" s="41" t="s">
        <v>1506</v>
      </c>
      <c r="D43" s="13" t="s">
        <v>1483</v>
      </c>
      <c r="E43" s="4" t="s">
        <v>4</v>
      </c>
      <c r="F43" s="49">
        <v>0</v>
      </c>
      <c r="G43" s="47" t="s">
        <v>105</v>
      </c>
      <c r="H43" s="8">
        <v>41</v>
      </c>
      <c r="I43" s="39" t="s">
        <v>484</v>
      </c>
      <c r="J43" s="50"/>
      <c r="K43">
        <f t="shared" si="0"/>
        <v>1</v>
      </c>
      <c r="L43">
        <v>5</v>
      </c>
      <c r="M43">
        <f t="shared" si="1"/>
        <v>1</v>
      </c>
      <c r="N43" t="str">
        <f t="shared" si="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('1','F0000042','ສາມທາງລົດ ເຫລັກດໍາ   2 1/2" X 1 1/2''  ','','','','', '', '','','ອັນ',1,3,2,NOW(), 0, '0000-00-00 00:00:00', 0, '5',0,0 ); </v>
      </c>
      <c r="O43" t="str">
        <f t="shared" si="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0,0,'41', 1, 1, 2, NOW(), 'ຮັບສິນຄ້າເຂົ້າໃໝ່', 'admin',' 0',0,0,0,'', '1','1','0000-00-00','-',NOW(),'-',NOW(),'-',NOW(),'1','1','','','');</v>
      </c>
    </row>
    <row r="44" spans="1:15" ht="20.100000000000001" customHeight="1">
      <c r="A44" s="41">
        <v>43</v>
      </c>
      <c r="B44" s="34" t="s">
        <v>297</v>
      </c>
      <c r="C44" s="41" t="s">
        <v>1507</v>
      </c>
      <c r="D44" s="53" t="s">
        <v>1490</v>
      </c>
      <c r="E44" s="46" t="s">
        <v>4</v>
      </c>
      <c r="F44" s="49">
        <v>0</v>
      </c>
      <c r="G44" s="47" t="s">
        <v>105</v>
      </c>
      <c r="H44" s="37">
        <v>15</v>
      </c>
      <c r="I44" s="46" t="s">
        <v>552</v>
      </c>
      <c r="J44" s="50"/>
      <c r="K44">
        <f t="shared" si="0"/>
        <v>1</v>
      </c>
      <c r="L44">
        <v>5</v>
      </c>
      <c r="M44">
        <f t="shared" si="1"/>
        <v>1</v>
      </c>
      <c r="N44" t="str">
        <f t="shared" si="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('1','F0000043','ສາມທາງລົດ ເຫລັກດໍາ   2 1/2'' X  2''   ','','','','', '', '','','ອັນ',1,3,2,NOW(), 0, '0000-00-00 00:00:00', 0, '5',0,0 ); </v>
      </c>
      <c r="O44" t="str">
        <f t="shared" si="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0,0,'15', 1, 1, 2, NOW(), 'ຮັບສິນຄ້າເຂົ້າໃໝ່', 'admin',' 0',0,0,0,'', '1','1','0000-00-00','-',NOW(),'-',NOW(),'-',NOW(),'1','1','','','');</v>
      </c>
    </row>
    <row r="45" spans="1:15" ht="20.100000000000001" customHeight="1">
      <c r="A45" s="41">
        <v>44</v>
      </c>
      <c r="B45" s="34" t="s">
        <v>297</v>
      </c>
      <c r="C45" s="41" t="s">
        <v>1508</v>
      </c>
      <c r="D45" s="13" t="s">
        <v>1486</v>
      </c>
      <c r="E45" s="4" t="s">
        <v>4</v>
      </c>
      <c r="F45" s="49">
        <v>0</v>
      </c>
      <c r="G45" s="47" t="s">
        <v>105</v>
      </c>
      <c r="H45" s="8">
        <v>1</v>
      </c>
      <c r="I45" s="39" t="s">
        <v>484</v>
      </c>
      <c r="J45" s="50"/>
      <c r="K45">
        <f t="shared" si="0"/>
        <v>1</v>
      </c>
      <c r="L45">
        <v>5</v>
      </c>
      <c r="M45">
        <f t="shared" si="1"/>
        <v>1</v>
      </c>
      <c r="N45" t="str">
        <f t="shared" si="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('1','F0000044','ສາມທາງລົດ ເຫລັກດໍາ   3" X 1 1/4''','','','','', '', '','','ອັນ',1,3,2,NOW(), 0, '0000-00-00 00:00:00', 0, '5',0,0 ); </v>
      </c>
      <c r="O45" t="str">
        <f t="shared" si="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46" spans="1:15" ht="20.100000000000001" customHeight="1">
      <c r="A46" s="41">
        <v>45</v>
      </c>
      <c r="B46" s="34" t="s">
        <v>297</v>
      </c>
      <c r="C46" s="41" t="s">
        <v>1509</v>
      </c>
      <c r="D46" s="53" t="s">
        <v>1491</v>
      </c>
      <c r="E46" s="46" t="s">
        <v>4</v>
      </c>
      <c r="F46" s="49">
        <v>0</v>
      </c>
      <c r="G46" s="47" t="s">
        <v>105</v>
      </c>
      <c r="H46" s="37">
        <v>2</v>
      </c>
      <c r="I46" s="46" t="s">
        <v>552</v>
      </c>
      <c r="J46" s="50"/>
      <c r="K46">
        <f t="shared" si="0"/>
        <v>1</v>
      </c>
      <c r="L46">
        <v>5</v>
      </c>
      <c r="M46">
        <f t="shared" si="1"/>
        <v>1</v>
      </c>
      <c r="N46" t="str">
        <f t="shared" si="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('1','F0000045','ສາມທາງລົດ ເຫລັກດໍາ   3'' X  2 1/2''   ','','','','', '', '','','ອັນ',1,3,2,NOW(), 0, '0000-00-00 00:00:00', 0, '5',0,0 ); </v>
      </c>
      <c r="O46" t="str">
        <f t="shared" si="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0,0,'2', 1, 1, 2, NOW(), 'ຮັບສິນຄ້າເຂົ້າໃໝ່', 'admin',' 0',0,0,0,'', '1','1','0000-00-00','-',NOW(),'-',NOW(),'-',NOW(),'1','1','','','');</v>
      </c>
    </row>
    <row r="47" spans="1:15" ht="20.100000000000001" customHeight="1">
      <c r="A47" s="41">
        <v>46</v>
      </c>
      <c r="B47" s="34" t="s">
        <v>297</v>
      </c>
      <c r="C47" s="41" t="s">
        <v>1510</v>
      </c>
      <c r="D47" s="53" t="s">
        <v>1492</v>
      </c>
      <c r="E47" s="46" t="s">
        <v>4</v>
      </c>
      <c r="F47" s="49">
        <v>0</v>
      </c>
      <c r="G47" s="47" t="s">
        <v>105</v>
      </c>
      <c r="H47" s="37">
        <v>1</v>
      </c>
      <c r="I47" s="46" t="s">
        <v>552</v>
      </c>
      <c r="J47" s="50"/>
      <c r="K47">
        <f t="shared" si="0"/>
        <v>1</v>
      </c>
      <c r="L47">
        <v>5</v>
      </c>
      <c r="M47">
        <f t="shared" si="1"/>
        <v>1</v>
      </c>
      <c r="N47" t="str">
        <f t="shared" si="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('1','F0000046','ສາມທາງລົດ ເຫລັກດໍາ   4'' X  3''   ','','','','', '', '','','ອັນ',1,3,2,NOW(), 0, '0000-00-00 00:00:00', 0, '5',0,0 ); </v>
      </c>
      <c r="O47" t="str">
        <f t="shared" si="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48" spans="1:15" ht="20.100000000000001" customHeight="1">
      <c r="A48" s="41">
        <v>47</v>
      </c>
      <c r="B48" s="34" t="s">
        <v>297</v>
      </c>
      <c r="C48" s="41" t="s">
        <v>1511</v>
      </c>
      <c r="D48" s="13" t="s">
        <v>1487</v>
      </c>
      <c r="E48" s="4" t="s">
        <v>4</v>
      </c>
      <c r="F48" s="49">
        <v>0</v>
      </c>
      <c r="G48" s="47" t="s">
        <v>105</v>
      </c>
      <c r="H48" s="8">
        <v>9</v>
      </c>
      <c r="I48" s="163" t="s">
        <v>652</v>
      </c>
      <c r="J48" s="50"/>
      <c r="K48">
        <f t="shared" si="0"/>
        <v>1</v>
      </c>
      <c r="L48">
        <v>5</v>
      </c>
      <c r="M48">
        <f t="shared" si="1"/>
        <v>1</v>
      </c>
      <c r="N48" t="str">
        <f t="shared" si="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('1','F0000047','ສາມທາງລົດ ເຫລັກດໍາ   6" X 4''     ','','','','', '', '','','ອັນ',1,3,2,NOW(), 0, '0000-00-00 00:00:00', 0, '5',0,0 ); </v>
      </c>
      <c r="O48" t="str">
        <f t="shared" si="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0,0,'9', 1, 1, 2, NOW(), 'ຮັບສິນຄ້າເຂົ້າໃໝ່', 'admin',' 0',0,0,0,'', '1','1','0000-00-00','-',NOW(),'-',NOW(),'-',NOW(),'1','1','','','');</v>
      </c>
    </row>
    <row r="49" spans="1:15" ht="20.100000000000001" customHeight="1">
      <c r="A49" s="41">
        <v>48</v>
      </c>
      <c r="B49" s="34" t="s">
        <v>297</v>
      </c>
      <c r="C49" s="41" t="s">
        <v>1512</v>
      </c>
      <c r="D49" s="13" t="s">
        <v>1493</v>
      </c>
      <c r="E49" s="46" t="s">
        <v>4</v>
      </c>
      <c r="F49" s="49">
        <v>0</v>
      </c>
      <c r="G49" s="47" t="s">
        <v>105</v>
      </c>
      <c r="H49" s="37">
        <v>1</v>
      </c>
      <c r="I49" s="46" t="s">
        <v>552</v>
      </c>
      <c r="J49" s="50"/>
      <c r="K49">
        <f t="shared" si="0"/>
        <v>1</v>
      </c>
      <c r="L49">
        <v>5</v>
      </c>
      <c r="M49">
        <f t="shared" si="1"/>
        <v>1</v>
      </c>
      <c r="N49" t="str">
        <f t="shared" si="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('1','F0000048','ສາມທາງລົດ ເຫລັກດໍາ   12" X 10''     ','','','','', '', '','','ອັນ',1,3,2,NOW(), 0, '0000-00-00 00:00:00', 0, '5',0,0 ); </v>
      </c>
      <c r="O49" t="str">
        <f t="shared" si="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50" spans="1:15" ht="20.100000000000001" customHeight="1">
      <c r="A50" s="41">
        <v>49</v>
      </c>
      <c r="B50" s="34" t="s">
        <v>297</v>
      </c>
      <c r="C50" s="41" t="s">
        <v>1513</v>
      </c>
      <c r="D50" s="13" t="s">
        <v>545</v>
      </c>
      <c r="E50" s="46" t="s">
        <v>89</v>
      </c>
      <c r="F50" s="49">
        <v>0</v>
      </c>
      <c r="G50" s="47" t="s">
        <v>105</v>
      </c>
      <c r="H50" s="37">
        <v>32</v>
      </c>
      <c r="I50" s="163" t="s">
        <v>652</v>
      </c>
      <c r="J50" s="50"/>
      <c r="K50">
        <f t="shared" si="0"/>
        <v>1</v>
      </c>
      <c r="L50">
        <v>5</v>
      </c>
      <c r="M50">
        <f t="shared" si="1"/>
        <v>1</v>
      </c>
      <c r="N50" t="str">
        <f t="shared" si="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('1','F0000049','ສາຍນໍ້າດັບເພີງສີແດງ   ANZEN  2 1/2''    20M','','','','', '', '','','ມ້ວນ',1,3,2,NOW(), 0, '0000-00-00 00:00:00', 0, '5',0,0 ); </v>
      </c>
      <c r="O50" t="str">
        <f t="shared" si="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0,0,'32', 1, 1, 2, NOW(), 'ຮັບສິນຄ້າເຂົ້າໃໝ່', 'admin',' 0',0,0,0,'', '1','1','0000-00-00','-',NOW(),'-',NOW(),'-',NOW(),'1','1','','','');</v>
      </c>
    </row>
    <row r="51" spans="1:15" ht="20.100000000000001" customHeight="1">
      <c r="A51" s="41">
        <v>50</v>
      </c>
      <c r="B51" s="34" t="s">
        <v>297</v>
      </c>
      <c r="C51" s="41" t="s">
        <v>1514</v>
      </c>
      <c r="D51" s="13" t="s">
        <v>1502</v>
      </c>
      <c r="E51" s="4" t="s">
        <v>14</v>
      </c>
      <c r="F51" s="49">
        <v>0</v>
      </c>
      <c r="G51" s="47" t="s">
        <v>105</v>
      </c>
      <c r="H51" s="8">
        <v>5</v>
      </c>
      <c r="I51" s="39" t="s">
        <v>484</v>
      </c>
      <c r="J51" s="50"/>
      <c r="K51">
        <f t="shared" si="0"/>
        <v>1</v>
      </c>
      <c r="L51">
        <v>5</v>
      </c>
      <c r="M51">
        <f t="shared" si="1"/>
        <v>1</v>
      </c>
      <c r="N51" t="str">
        <f t="shared" si="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('1','F0000050','ຕູ້ດັບເພິງແບບລອຍ 80 X 110 X 35 cm','','','','', '', '','','ຫນ່ວຍ',1,3,2,NOW(), 0, '0000-00-00 00:00:00', 0, '5',0,0 ); </v>
      </c>
      <c r="O51" t="str">
        <f t="shared" si="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0,0,'5', 1, 1, 2, NOW(), 'ຮັບສິນຄ້າເຂົ້າໃໝ່', 'admin',' 0',0,0,0,'', '1','1','0000-00-00','-',NOW(),'-',NOW(),'-',NOW(),'1','1','','','');</v>
      </c>
    </row>
    <row r="52" spans="1:15" ht="20.100000000000001" customHeight="1">
      <c r="A52" s="41">
        <v>51</v>
      </c>
      <c r="B52" s="34" t="s">
        <v>297</v>
      </c>
      <c r="C52" s="41" t="s">
        <v>1515</v>
      </c>
      <c r="D52" s="13" t="s">
        <v>302</v>
      </c>
      <c r="E52" s="4" t="s">
        <v>1</v>
      </c>
      <c r="F52" s="49">
        <v>0</v>
      </c>
      <c r="G52" s="47" t="s">
        <v>105</v>
      </c>
      <c r="H52" s="8">
        <v>185</v>
      </c>
      <c r="I52" s="39" t="s">
        <v>484</v>
      </c>
      <c r="J52" s="50"/>
      <c r="K52">
        <f t="shared" si="0"/>
        <v>1</v>
      </c>
      <c r="L52">
        <v>5</v>
      </c>
      <c r="M52">
        <f t="shared" si="1"/>
        <v>1</v>
      </c>
      <c r="N52" t="str">
        <f t="shared" si="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('1','F0000051','ທໍ່ເຫລັກກົມດຳ 2"','','','','', '', '','','ເສັ້ນ',1,3,2,NOW(), 0, '0000-00-00 00:00:00', 0, '5',0,0 ); </v>
      </c>
      <c r="O52" t="str">
        <f t="shared" si="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0,0,'185', 1, 1, 2, NOW(), 'ຮັບສິນຄ້າເຂົ້າໃໝ່', 'admin',' 0',0,0,0,'', '1','1','0000-00-00','-',NOW(),'-',NOW(),'-',NOW(),'1','1','','','');</v>
      </c>
    </row>
    <row r="53" spans="1:15" ht="20.100000000000001" customHeight="1">
      <c r="A53" s="41">
        <v>52</v>
      </c>
      <c r="B53" s="34" t="s">
        <v>297</v>
      </c>
      <c r="C53" s="41" t="s">
        <v>1516</v>
      </c>
      <c r="D53" s="13" t="s">
        <v>303</v>
      </c>
      <c r="E53" s="4" t="s">
        <v>1</v>
      </c>
      <c r="F53" s="49">
        <v>0</v>
      </c>
      <c r="G53" s="47" t="s">
        <v>105</v>
      </c>
      <c r="H53" s="8">
        <v>2</v>
      </c>
      <c r="I53" s="39" t="s">
        <v>484</v>
      </c>
      <c r="J53" s="50"/>
      <c r="K53">
        <f t="shared" si="0"/>
        <v>1</v>
      </c>
      <c r="L53">
        <v>5</v>
      </c>
      <c r="M53">
        <f t="shared" si="1"/>
        <v>1</v>
      </c>
      <c r="N53" t="str">
        <f t="shared" si="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('1','F0000052','ທໍ່ເຫລັກກົມດຳ 3"','','','','', '', '','','ເສັ້ນ',1,3,2,NOW(), 0, '0000-00-00 00:00:00', 0, '5',0,0 ); </v>
      </c>
      <c r="O53" t="str">
        <f t="shared" si="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0,0,'2', 1, 1, 2, NOW(), 'ຮັບສິນຄ້າເຂົ້າໃໝ່', 'admin',' 0',0,0,0,'', '1','1','0000-00-00','-',NOW(),'-',NOW(),'-',NOW(),'1','1','','','');</v>
      </c>
    </row>
    <row r="54" spans="1:15" ht="20.100000000000001" customHeight="1">
      <c r="A54" s="41">
        <v>53</v>
      </c>
      <c r="B54" s="34" t="s">
        <v>297</v>
      </c>
      <c r="C54" s="41" t="s">
        <v>1517</v>
      </c>
      <c r="D54" s="13" t="s">
        <v>304</v>
      </c>
      <c r="E54" s="4" t="s">
        <v>1</v>
      </c>
      <c r="F54" s="49">
        <v>0</v>
      </c>
      <c r="G54" s="47" t="s">
        <v>105</v>
      </c>
      <c r="H54" s="8">
        <v>6</v>
      </c>
      <c r="I54" s="39" t="s">
        <v>484</v>
      </c>
      <c r="J54" s="50"/>
      <c r="K54">
        <f t="shared" si="0"/>
        <v>1</v>
      </c>
      <c r="L54">
        <v>5</v>
      </c>
      <c r="M54">
        <f t="shared" si="1"/>
        <v>1</v>
      </c>
      <c r="N54" t="str">
        <f t="shared" si="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('1','F0000053','ທໍ່ເຫລັກກົມດຳ 6"','','','','', '', '','','ເສັ້ນ',1,3,2,NOW(), 0, '0000-00-00 00:00:00', 0, '5',0,0 ); </v>
      </c>
      <c r="O54" t="str">
        <f t="shared" si="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0,0,'6', 1, 1, 2, NOW(), 'ຮັບສິນຄ້າເຂົ້າໃໝ່', 'admin',' 0',0,0,0,'', '1','1','0000-00-00','-',NOW(),'-',NOW(),'-',NOW(),'1','1','','','');</v>
      </c>
    </row>
    <row r="55" spans="1:15" ht="20.100000000000001" customHeight="1">
      <c r="A55" s="41">
        <v>54</v>
      </c>
      <c r="B55" s="34" t="s">
        <v>297</v>
      </c>
      <c r="C55" s="41" t="s">
        <v>1518</v>
      </c>
      <c r="D55" s="13" t="s">
        <v>90</v>
      </c>
      <c r="E55" s="4" t="s">
        <v>4</v>
      </c>
      <c r="F55" s="49">
        <v>0</v>
      </c>
      <c r="G55" s="47" t="s">
        <v>105</v>
      </c>
      <c r="H55" s="8">
        <v>5</v>
      </c>
      <c r="I55" s="39" t="s">
        <v>484</v>
      </c>
      <c r="J55" s="50"/>
      <c r="K55">
        <f t="shared" si="0"/>
        <v>1</v>
      </c>
      <c r="L55">
        <v>5</v>
      </c>
      <c r="M55">
        <f t="shared" si="1"/>
        <v>1</v>
      </c>
      <c r="N55" t="str">
        <f t="shared" si="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('1','F0000054','ທໍ່ຢາງດຳກັນທະລຸດ/ທໍ່ອ່ອນ  AQUAFLEX -150   (6")   ','','','','', '', '','','ອັນ',1,3,2,NOW(), 0, '0000-00-00 00:00:00', 0, '5',0,0 ); </v>
      </c>
      <c r="O55" t="str">
        <f t="shared" si="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0,0,'5', 1, 1, 2, NOW(), 'ຮັບສິນຄ້າເຂົ້າໃໝ່', 'admin',' 0',0,0,0,'', '1','1','0000-00-00','-',NOW(),'-',NOW(),'-',NOW(),'1','1','','','');</v>
      </c>
    </row>
    <row r="56" spans="1:15" ht="20.100000000000001" customHeight="1">
      <c r="A56" s="41">
        <v>55</v>
      </c>
      <c r="B56" s="34" t="s">
        <v>297</v>
      </c>
      <c r="C56" s="41" t="s">
        <v>1519</v>
      </c>
      <c r="D56" s="45" t="s">
        <v>1458</v>
      </c>
      <c r="E56" s="46" t="s">
        <v>1457</v>
      </c>
      <c r="F56" s="70">
        <v>275000</v>
      </c>
      <c r="G56" s="47" t="s">
        <v>105</v>
      </c>
      <c r="H56" s="36">
        <v>18</v>
      </c>
      <c r="I56" s="46" t="s">
        <v>1456</v>
      </c>
      <c r="J56" s="50"/>
      <c r="K56">
        <f t="shared" si="0"/>
        <v>2</v>
      </c>
      <c r="L56">
        <v>5</v>
      </c>
      <c r="M56">
        <f t="shared" si="1"/>
        <v>1</v>
      </c>
      <c r="N56" t="str">
        <f t="shared" si="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('2','F0000055','ບັ້ງດັບເພີງ   ສີແດງ     SIZE 10 LBS','','','','', '', '','','ບັ້ງ',1,3,2,NOW(), 0, '0000-00-00 00:00:00', 0, '5',0,0 ); </v>
      </c>
      <c r="O56" t="str">
        <f t="shared" si="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'2', '2024-04-10', (SELECT MAX(materialID) as materialID FROM tb_material WHERE info_id= '2'), 0,0,'18', 1, 1, 2, NOW(), 'ຮັບສິນຄ້າເຂົ້າໃໝ່', 'admin',' 275000',0,0,0,'', '1','1','0000-00-00','-',NOW(),'-',NOW(),'-',NOW(),'1','1','','','');</v>
      </c>
    </row>
    <row r="57" spans="1:15" ht="20.100000000000001" customHeight="1">
      <c r="A57" s="41">
        <v>56</v>
      </c>
      <c r="B57" s="34" t="s">
        <v>297</v>
      </c>
      <c r="C57" s="41" t="s">
        <v>1520</v>
      </c>
      <c r="D57" s="16" t="s">
        <v>92</v>
      </c>
      <c r="E57" s="4" t="s">
        <v>4</v>
      </c>
      <c r="F57" s="49">
        <v>0</v>
      </c>
      <c r="G57" s="47" t="s">
        <v>105</v>
      </c>
      <c r="H57" s="8">
        <v>13</v>
      </c>
      <c r="I57" s="39" t="s">
        <v>484</v>
      </c>
      <c r="J57" s="50"/>
      <c r="K57">
        <f t="shared" si="0"/>
        <v>1</v>
      </c>
      <c r="L57">
        <v>5</v>
      </c>
      <c r="M57">
        <f t="shared" si="1"/>
        <v>1</v>
      </c>
      <c r="N57" t="str">
        <f t="shared" si="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('1','F0000056','ປະຕູນ້ຳ ທອງເຫລືອງ ດັບເພີງ   2 1/2"     ','','','','', '', '','','ອັນ',1,3,2,NOW(), 0, '0000-00-00 00:00:00', 0, '5',0,0 ); </v>
      </c>
      <c r="O57" t="str">
        <f t="shared" si="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0,0,'13', 1, 1, 2, NOW(), 'ຮັບສິນຄ້າເຂົ້າໃໝ່', 'admin',' 0',0,0,0,'', '1','1','0000-00-00','-',NOW(),'-',NOW(),'-',NOW(),'1','1','','','');</v>
      </c>
    </row>
    <row r="58" spans="1:15" ht="20.100000000000001" customHeight="1">
      <c r="A58" s="41">
        <v>57</v>
      </c>
      <c r="B58" s="34" t="s">
        <v>297</v>
      </c>
      <c r="C58" s="41" t="s">
        <v>1521</v>
      </c>
      <c r="D58" s="16" t="s">
        <v>92</v>
      </c>
      <c r="E58" s="4" t="s">
        <v>4</v>
      </c>
      <c r="F58" s="49">
        <v>0</v>
      </c>
      <c r="G58" s="47" t="s">
        <v>105</v>
      </c>
      <c r="H58" s="8">
        <v>5</v>
      </c>
      <c r="I58" s="39" t="s">
        <v>484</v>
      </c>
      <c r="J58" s="50"/>
      <c r="K58">
        <f t="shared" si="0"/>
        <v>1</v>
      </c>
      <c r="L58">
        <v>5</v>
      </c>
      <c r="M58">
        <f t="shared" si="1"/>
        <v>1</v>
      </c>
      <c r="N58" t="str">
        <f t="shared" si="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('1','F0000057','ປະຕູນ້ຳ ທອງເຫລືອງ ດັບເພີງ   2 1/2"     ','','','','', '', '','','ອັນ',1,3,2,NOW(), 0, '0000-00-00 00:00:00', 0, '5',0,0 ); </v>
      </c>
      <c r="O58" t="str">
        <f t="shared" si="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0,0,'5', 1, 1, 2, NOW(), 'ຮັບສິນຄ້າເຂົ້າໃໝ່', 'admin',' 0',0,0,0,'', '1','1','0000-00-00','-',NOW(),'-',NOW(),'-',NOW(),'1','1','','','');</v>
      </c>
    </row>
    <row r="59" spans="1:15" ht="20.100000000000001" customHeight="1">
      <c r="A59" s="41">
        <v>58</v>
      </c>
      <c r="B59" s="34" t="s">
        <v>297</v>
      </c>
      <c r="C59" s="41" t="s">
        <v>1522</v>
      </c>
      <c r="D59" s="16" t="s">
        <v>94</v>
      </c>
      <c r="E59" s="4" t="s">
        <v>4</v>
      </c>
      <c r="F59" s="49">
        <v>0</v>
      </c>
      <c r="G59" s="47" t="s">
        <v>105</v>
      </c>
      <c r="H59" s="8">
        <v>1</v>
      </c>
      <c r="I59" s="39" t="s">
        <v>484</v>
      </c>
      <c r="J59" s="50"/>
      <c r="K59">
        <f t="shared" si="0"/>
        <v>1</v>
      </c>
      <c r="L59">
        <v>5</v>
      </c>
      <c r="M59">
        <f t="shared" si="1"/>
        <v>1</v>
      </c>
      <c r="N59" t="str">
        <f t="shared" si="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('1','F0000058','ປະຕູນ້ຳ ທອງເຫລືອງ ດັບເພີງ   2 1/2"  ສອງທາງ','','','','', '', '','','ອັນ',1,3,2,NOW(), 0, '0000-00-00 00:00:00', 0, '5',0,0 ); </v>
      </c>
      <c r="O59" t="str">
        <f t="shared" si="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0,0,'1', 1, 1, 2, NOW(), 'ຮັບສິນຄ້າເຂົ້າໃໝ່', 'admin',' 0',0,0,0,'', '1','1','0000-00-00','-',NOW(),'-',NOW(),'-',NOW(),'1','1','','','');</v>
      </c>
    </row>
    <row r="60" spans="1:15" ht="20.100000000000001" customHeight="1">
      <c r="A60" s="41">
        <v>59</v>
      </c>
      <c r="B60" s="34" t="s">
        <v>297</v>
      </c>
      <c r="C60" s="41" t="s">
        <v>1523</v>
      </c>
      <c r="D60" s="16" t="s">
        <v>93</v>
      </c>
      <c r="E60" s="4" t="s">
        <v>4</v>
      </c>
      <c r="F60" s="49">
        <v>0</v>
      </c>
      <c r="G60" s="47" t="s">
        <v>105</v>
      </c>
      <c r="H60" s="8">
        <v>2</v>
      </c>
      <c r="I60" s="39" t="s">
        <v>484</v>
      </c>
      <c r="J60" s="50"/>
      <c r="K60">
        <f t="shared" si="0"/>
        <v>1</v>
      </c>
      <c r="L60">
        <v>5</v>
      </c>
      <c r="M60">
        <f t="shared" si="1"/>
        <v>1</v>
      </c>
      <c r="N60" t="str">
        <f t="shared" si="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('1','F0000059','ປະຕູນ້ຳ ທອງເຫລືອງ ດັບເພີງ   3"     ','','','','', '', '','','ອັນ',1,3,2,NOW(), 0, '0000-00-00 00:00:00', 0, '5',0,0 ); </v>
      </c>
      <c r="O60" t="str">
        <f t="shared" si="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0,0,'2', 1, 1, 2, NOW(), 'ຮັບສິນຄ້າເຂົ້າໃໝ່', 'admin',' 0',0,0,0,'', '1','1','0000-00-00','-',NOW(),'-',NOW(),'-',NOW(),'1','1','','','');</v>
      </c>
    </row>
    <row r="61" spans="1:15" ht="20.100000000000001" customHeight="1">
      <c r="A61" s="41">
        <v>60</v>
      </c>
      <c r="B61" s="34" t="s">
        <v>297</v>
      </c>
      <c r="C61" s="41" t="s">
        <v>1524</v>
      </c>
      <c r="D61" s="13" t="s">
        <v>298</v>
      </c>
      <c r="E61" s="4" t="s">
        <v>4</v>
      </c>
      <c r="F61" s="49">
        <v>0</v>
      </c>
      <c r="G61" s="47" t="s">
        <v>105</v>
      </c>
      <c r="H61" s="8">
        <v>4</v>
      </c>
      <c r="I61" s="39" t="s">
        <v>484</v>
      </c>
      <c r="J61" s="50"/>
      <c r="K61">
        <f t="shared" si="0"/>
        <v>1</v>
      </c>
      <c r="L61">
        <v>5</v>
      </c>
      <c r="M61">
        <f t="shared" si="1"/>
        <v>1</v>
      </c>
      <c r="N61" t="str">
        <f t="shared" si="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('1','F0000060','ປຸ່ມກົດກະດິ່ງ','','','','', '', '','','ອັນ',1,3,2,NOW(), 0, '0000-00-00 00:00:00', 0, '5',0,0 ); </v>
      </c>
      <c r="O61" t="str">
        <f t="shared" si="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0,0,'4', 1, 1, 2, NOW(), 'ຮັບສິນຄ້າເຂົ້າໃໝ່', 'admin',' 0',0,0,0,'', '1','1','0000-00-00','-',NOW(),'-',NOW(),'-',NOW(),'1','1','','','');</v>
      </c>
    </row>
    <row r="62" spans="1:15" ht="20.100000000000001" customHeight="1">
      <c r="A62" s="41">
        <v>61</v>
      </c>
      <c r="B62" s="34" t="s">
        <v>297</v>
      </c>
      <c r="C62" s="41" t="s">
        <v>1525</v>
      </c>
      <c r="D62" s="13" t="s">
        <v>299</v>
      </c>
      <c r="E62" s="4" t="s">
        <v>31</v>
      </c>
      <c r="F62" s="49">
        <v>0</v>
      </c>
      <c r="G62" s="47" t="s">
        <v>105</v>
      </c>
      <c r="H62" s="8">
        <v>72</v>
      </c>
      <c r="I62" s="39" t="s">
        <v>484</v>
      </c>
      <c r="J62" s="50"/>
      <c r="K62">
        <f t="shared" si="0"/>
        <v>1</v>
      </c>
      <c r="L62">
        <v>5</v>
      </c>
      <c r="M62">
        <f t="shared" si="1"/>
        <v>1</v>
      </c>
      <c r="N62" t="str">
        <f t="shared" si="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('1','F0000061','ປ້າຍບັ້ງດັບເພີງ    20X30','','','','', '', '','','ແຜ່ນ',1,3,2,NOW(), 0, '0000-00-00 00:00:00', 0, '5',0,0 ); </v>
      </c>
      <c r="O62" t="str">
        <f t="shared" si="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0,0,'72', 1, 1, 2, NOW(), 'ຮັບສິນຄ້າເຂົ້າໃໝ່', 'admin',' 0',0,0,0,'', '1','1','0000-00-00','-',NOW(),'-',NOW(),'-',NOW(),'1','1','','','');</v>
      </c>
    </row>
    <row r="63" spans="1:15" ht="20.100000000000001" customHeight="1">
      <c r="A63" s="41">
        <v>62</v>
      </c>
      <c r="B63" s="34" t="s">
        <v>297</v>
      </c>
      <c r="C63" s="41" t="s">
        <v>1526</v>
      </c>
      <c r="D63" s="13" t="s">
        <v>543</v>
      </c>
      <c r="E63" s="4" t="s">
        <v>31</v>
      </c>
      <c r="F63" s="49">
        <v>0</v>
      </c>
      <c r="G63" s="47" t="s">
        <v>105</v>
      </c>
      <c r="H63" s="8">
        <v>24</v>
      </c>
      <c r="I63" s="39" t="s">
        <v>484</v>
      </c>
      <c r="J63" s="50"/>
      <c r="K63">
        <f t="shared" si="0"/>
        <v>1</v>
      </c>
      <c r="L63">
        <v>5</v>
      </c>
      <c r="M63">
        <f t="shared" si="1"/>
        <v>1</v>
      </c>
      <c r="N63" t="str">
        <f t="shared" si="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('1','F0000062','ປ້າຍສາຍດັບເພີງ   20X30','','','','', '', '','','ແຜ່ນ',1,3,2,NOW(), 0, '0000-00-00 00:00:00', 0, '5',0,0 ); </v>
      </c>
      <c r="O63" t="str">
        <f t="shared" si="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0,0,'24', 1, 1, 2, NOW(), 'ຮັບສິນຄ້າເຂົ້າໃໝ່', 'admin',' 0',0,0,0,'', '1','1','0000-00-00','-',NOW(),'-',NOW(),'-',NOW(),'1','1','','','');</v>
      </c>
    </row>
    <row r="64" spans="1:15" ht="20.100000000000001" customHeight="1">
      <c r="A64" s="41">
        <v>63</v>
      </c>
      <c r="B64" s="34" t="s">
        <v>297</v>
      </c>
      <c r="C64" s="41" t="s">
        <v>1527</v>
      </c>
      <c r="D64" s="53" t="s">
        <v>42</v>
      </c>
      <c r="E64" s="46" t="s">
        <v>4</v>
      </c>
      <c r="F64" s="49">
        <v>0</v>
      </c>
      <c r="G64" s="47" t="s">
        <v>105</v>
      </c>
      <c r="H64" s="37">
        <v>2283</v>
      </c>
      <c r="I64" s="163" t="s">
        <v>652</v>
      </c>
      <c r="J64" s="50"/>
      <c r="K64">
        <f t="shared" si="0"/>
        <v>1</v>
      </c>
      <c r="L64">
        <v>5</v>
      </c>
      <c r="M64">
        <f t="shared" si="1"/>
        <v>1</v>
      </c>
      <c r="N64" t="str">
        <f t="shared" si="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('1','F0000063','ຝາຊິ້ງສະແຕນເຫລດ','','','','', '', '','','ອັນ',1,3,2,NOW(), 0, '0000-00-00 00:00:00', 0, '5',0,0 ); </v>
      </c>
      <c r="O64" t="str">
        <f t="shared" si="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0,0,'2283', 1, 1, 2, NOW(), 'ຮັບສິນຄ້າເຂົ້າໃໝ່', 'admin',' 0',0,0,0,'', '1','1','0000-00-00','-',NOW(),'-',NOW(),'-',NOW(),'1','1','','','');</v>
      </c>
    </row>
    <row r="65" spans="1:15" ht="20.100000000000001" customHeight="1">
      <c r="A65" s="41">
        <v>64</v>
      </c>
      <c r="B65" s="34" t="s">
        <v>297</v>
      </c>
      <c r="C65" s="41" t="s">
        <v>1757</v>
      </c>
      <c r="D65" s="13" t="s">
        <v>544</v>
      </c>
      <c r="E65" s="4" t="s">
        <v>4</v>
      </c>
      <c r="F65" s="49">
        <v>0</v>
      </c>
      <c r="G65" s="47" t="s">
        <v>105</v>
      </c>
      <c r="H65" s="8">
        <v>1116</v>
      </c>
      <c r="I65" s="163" t="s">
        <v>652</v>
      </c>
      <c r="J65" s="50"/>
      <c r="K65">
        <f t="shared" si="0"/>
        <v>1</v>
      </c>
      <c r="L65">
        <v>5</v>
      </c>
      <c r="M65">
        <f t="shared" si="1"/>
        <v>1</v>
      </c>
      <c r="N65" t="str">
        <f t="shared" si="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('1','F0000064','ຫົວສະປີງເກີ້ (ເຕືອນໄຟສຸກເສີນ)  50 ອັນ/ກັບ','','','','', '', '','','ອັນ',1,3,2,NOW(), 0, '0000-00-00 00:00:00', 0, '5',0,0 ); </v>
      </c>
      <c r="O65" t="str">
        <f t="shared" si="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0,0,'1116', 1, 1, 2, NOW(), 'ຮັບສິນຄ້າເຂົ້າໃໝ່', 'admin',' 0',0,0,0,'', '1','1','0000-00-00','-',NOW(),'-',NOW(),'-',NOW(),'1','1','','','');</v>
      </c>
    </row>
    <row r="66" spans="1:15" ht="20.100000000000001" customHeight="1">
      <c r="A66" s="199" t="s">
        <v>3193</v>
      </c>
      <c r="B66" s="199"/>
      <c r="C66" s="199"/>
      <c r="D66" s="199"/>
      <c r="E66" s="199"/>
      <c r="F66" s="199"/>
      <c r="G66" s="199"/>
      <c r="H66" s="72">
        <f>SUM(H2:H65)</f>
        <v>9371</v>
      </c>
      <c r="I66" s="73"/>
      <c r="J66" s="73"/>
      <c r="K66">
        <v>64</v>
      </c>
    </row>
  </sheetData>
  <autoFilter ref="A1:I66" xr:uid="{8D9DDB89-CE3D-4343-A4FA-46EB251BD843}"/>
  <mergeCells count="1">
    <mergeCell ref="A66:G66"/>
  </mergeCells>
  <phoneticPr fontId="5" type="noConversion"/>
  <pageMargins left="0.1" right="0.1" top="0.75" bottom="0.75" header="0.3" footer="0.3"/>
  <pageSetup paperSize="9" scale="90" orientation="portrait" horizontalDpi="180" verticalDpi="18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DB36A-6A0B-4E4A-BF1A-C93D97578AF3}">
  <dimension ref="A1:O8"/>
  <sheetViews>
    <sheetView zoomScale="85" zoomScaleNormal="85" workbookViewId="0">
      <pane ySplit="1" topLeftCell="A2" activePane="bottomLeft" state="frozenSplit"/>
      <selection pane="bottomLeft" activeCell="K8" sqref="K8"/>
    </sheetView>
  </sheetViews>
  <sheetFormatPr defaultColWidth="10.125" defaultRowHeight="20.100000000000001" customHeight="1"/>
  <cols>
    <col min="1" max="1" width="6.75" style="88" customWidth="1"/>
    <col min="2" max="2" width="24.875" style="88" bestFit="1" customWidth="1"/>
    <col min="3" max="3" width="14.75" style="88" customWidth="1"/>
    <col min="4" max="4" width="70.75" style="89" customWidth="1"/>
    <col min="5" max="5" width="10.75" style="88" customWidth="1"/>
    <col min="6" max="6" width="14.75" style="90" customWidth="1"/>
    <col min="7" max="7" width="10.75" style="88" customWidth="1"/>
    <col min="8" max="8" width="14.75" style="91" customWidth="1"/>
    <col min="9" max="9" width="26.75" style="89" customWidth="1"/>
    <col min="10" max="10" width="11.375" style="89" bestFit="1" customWidth="1"/>
    <col min="11" max="16384" width="10.125" style="89"/>
  </cols>
  <sheetData>
    <row r="1" spans="1:15" s="88" customFormat="1" ht="20.100000000000001" customHeight="1">
      <c r="A1" s="128" t="s">
        <v>97</v>
      </c>
      <c r="B1" s="128" t="s">
        <v>98</v>
      </c>
      <c r="C1" s="128" t="s">
        <v>99</v>
      </c>
      <c r="D1" s="128" t="s">
        <v>100</v>
      </c>
      <c r="E1" s="128" t="s">
        <v>101</v>
      </c>
      <c r="F1" s="129" t="s">
        <v>102</v>
      </c>
      <c r="G1" s="130" t="s">
        <v>103</v>
      </c>
      <c r="H1" s="130" t="s">
        <v>0</v>
      </c>
      <c r="I1" s="128" t="s">
        <v>104</v>
      </c>
      <c r="J1" s="116" t="s">
        <v>547</v>
      </c>
    </row>
    <row r="2" spans="1:15" ht="20.100000000000001" customHeight="1">
      <c r="A2" s="124">
        <v>1</v>
      </c>
      <c r="B2" s="124" t="s">
        <v>3144</v>
      </c>
      <c r="C2" s="124" t="str">
        <f t="shared" ref="C2:C7" si="0">TEXT(A2,"L0000000")</f>
        <v>L0000001</v>
      </c>
      <c r="D2" s="125" t="s">
        <v>3134</v>
      </c>
      <c r="E2" s="124" t="s">
        <v>4</v>
      </c>
      <c r="F2" s="126">
        <v>480</v>
      </c>
      <c r="G2" s="124" t="s">
        <v>671</v>
      </c>
      <c r="H2" s="127">
        <v>32</v>
      </c>
      <c r="I2" s="125" t="s">
        <v>570</v>
      </c>
      <c r="K2" s="89">
        <f>_xlfn.IFS(I2="ສາງລາຍວັນສຳນັກງານໃຫຍ່",1,I2="ພະແນກບໍລິຫານສຳນັກງານໃຫຍ່",2,I2="ໄອເຕັກສູນວາງສະແດງສິນຄ້າ",3,I2="ໄອເຕັກມໍລ",4,I2="ໄອເຕັກສວນນ້ຳ",5,I2="ທົ່ງຂັນຄຳມໍລ",6,TRUE,1)</f>
        <v>4</v>
      </c>
      <c r="L2" s="89">
        <v>6</v>
      </c>
      <c r="M2" s="89">
        <f>_xlfn.IFS(G2="ກີບ",1,G2="ບາດ",3,G2="ໂດລາ",2,TRUE,1)</f>
        <v>3</v>
      </c>
      <c r="N2" s="89" t="str">
        <f>"INSERT INTO tb_material(info_id, mBarcode, materialName, materialRemark, materialRemark1, materialRemark2, uname1, unitQty1,uname2, unitQty2, uname3, unitQty3,status_id,user_add,date_add,user_edit,date_edit, min_stock, kf_id, ingredient, mOpenStock) " &amp; " Values ('"&amp; K2 &amp;"','"&amp; C2 &amp;"','"&amp; D2 &amp;"','','','','', '', '','','" &amp; E2 &amp;"',1,3,2,NOW(), 0, '0000-00-00 00:00:00', 0, '"&amp; L2&amp;"',0,0 ); "</f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('4','L0000001','ຢາງຊູຖ່ວງລິບ ລາງໂປ່ງ 5K','','','','', '', '','','ອັນ',1,3,2,NOW(), 0, '0000-00-00 00:00:00', 0, '6',0,0 ); </v>
      </c>
      <c r="O2" s="89" t="str">
        <f>"INSERT INTO tb_transactiond ( tranID, info_id, date_tran, materialID, unitQty1, unitQty2, unitQty3, tranType, status_id, user_add, date_add, Dremark, staffName,  pur_price, pur_tax, sale_price, receive_dis, location_addr, openID," &amp; "   dbch, exp_date,bill_no, bill_date,whouse_no, whouse_date, po_no, po_date, cur_id, lot_no, `release`, sector, po_file) " &amp; "
VALUES ('778899776655431', '"&amp;K2&amp;"', '2024-04-10', (SELECT MAX(materialID) as materialID FROM tb_material WHERE info_id= '"&amp;K2&amp;"'), 0,0,'"&amp;H2&amp;"', 1, 1, 2, NOW(), 'ຮັບສິນຄ້າເຂົ້າໃໝ່', 'admin',' "&amp;F2&amp;"',0,0,0,'', '1','1','0000-00-00','-',NOW(),'-',NOW(),'-',NOW(),'"&amp;M2&amp;"','1','','','');"</f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'4', '2024-04-10', (SELECT MAX(materialID) as materialID FROM tb_material WHERE info_id= '4'), 0,0,'32', 1, 1, 2, NOW(), 'ຮັບສິນຄ້າເຂົ້າໃໝ່', 'admin',' 480',0,0,0,'', '1','1','0000-00-00','-',NOW(),'-',NOW(),'-',NOW(),'3','1','','','');</v>
      </c>
    </row>
    <row r="3" spans="1:15" ht="20.100000000000001" customHeight="1">
      <c r="A3" s="124">
        <v>2</v>
      </c>
      <c r="B3" s="124" t="s">
        <v>3144</v>
      </c>
      <c r="C3" s="124" t="str">
        <f t="shared" si="0"/>
        <v>L0000002</v>
      </c>
      <c r="D3" s="125" t="s">
        <v>3135</v>
      </c>
      <c r="E3" s="124" t="s">
        <v>1</v>
      </c>
      <c r="F3" s="126">
        <v>490</v>
      </c>
      <c r="G3" s="124" t="s">
        <v>671</v>
      </c>
      <c r="H3" s="127">
        <v>24</v>
      </c>
      <c r="I3" s="125" t="s">
        <v>570</v>
      </c>
      <c r="K3" s="89">
        <f t="shared" ref="K3:K7" si="1">_xlfn.IFS(I3="ສາງລາຍວັນສຳນັກງານໃຫຍ່",1,I3="ພະແນກບໍລິຫານສຳນັກງານໃຫຍ່",2,I3="ໄອເຕັກສູນວາງສະແດງສິນຄ້າ",3,I3="ໄອເຕັກມໍລ",4,I3="ໄອເຕັກສວນນ້ຳ",5,I3="ທົ່ງຂັນຄຳມໍລ",6,TRUE,1)</f>
        <v>4</v>
      </c>
      <c r="L3" s="89">
        <v>6</v>
      </c>
      <c r="M3" s="89">
        <f t="shared" ref="M3:M7" si="2">_xlfn.IFS(G3="ກີບ",1,G3="ບາດ",3,G3="ໂດລາ",2,TRUE,1)</f>
        <v>3</v>
      </c>
      <c r="N3" s="89" t="str">
        <f t="shared" ref="N3:N7" si="3">"INSERT INTO tb_material(info_id, mBarcode, materialName, materialRemark, materialRemark1, materialRemark2, uname1, unitQty1,uname2, unitQty2, uname3, unitQty3,status_id,user_add,date_add,user_edit,date_edit, min_stock, kf_id, ingredient, mOpenStock) " &amp; " Values ('"&amp; K3 &amp;"','"&amp; C3 &amp;"','"&amp; D3 &amp;"','','','','', '', '','','" &amp; E3 &amp;"',1,3,2,NOW(), 0, '0000-00-00 00:00:00', 0, '"&amp; L3&amp;"',0,0 ); "</f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('4','L0000002','ສາຍພານບັນໄດເລື່ອນ MITSUBISHI MAXSTAR WEDGE  3V-560','','','','', '', '','','ເສັ້ນ',1,3,2,NOW(), 0, '0000-00-00 00:00:00', 0, '6',0,0 ); </v>
      </c>
      <c r="O3" s="89" t="str">
        <f t="shared" ref="O3:O7" si="4">"INSERT INTO tb_transactiond ( tranID, info_id, date_tran, materialID, unitQty1, unitQty2, unitQty3, tranType, status_id, user_add, date_add, Dremark, staffName,  pur_price, pur_tax, sale_price, receive_dis, location_addr, openID," &amp; "   dbch, exp_date,bill_no, bill_date,whouse_no, whouse_date, po_no, po_date, cur_id, lot_no, `release`, sector, po_file) " &amp; "
VALUES ('778899776655431', '"&amp;K3&amp;"', '2024-04-10', (SELECT MAX(materialID) as materialID FROM tb_material WHERE info_id= '"&amp;K3&amp;"'), 0,0,'"&amp;H3&amp;"', 1, 1, 2, NOW(), 'ຮັບສິນຄ້າເຂົ້າໃໝ່', 'admin',' "&amp;F3&amp;"',0,0,0,'', '1','1','0000-00-00','-',NOW(),'-',NOW(),'-',NOW(),'"&amp;M3&amp;"','1','','','');"</f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'4', '2024-04-10', (SELECT MAX(materialID) as materialID FROM tb_material WHERE info_id= '4'), 0,0,'24', 1, 1, 2, NOW(), 'ຮັບສິນຄ້າເຂົ້າໃໝ່', 'admin',' 490',0,0,0,'', '1','1','0000-00-00','-',NOW(),'-',NOW(),'-',NOW(),'3','1','','','');</v>
      </c>
    </row>
    <row r="4" spans="1:15" ht="20.100000000000001" customHeight="1">
      <c r="A4" s="124">
        <v>3</v>
      </c>
      <c r="B4" s="124" t="s">
        <v>3144</v>
      </c>
      <c r="C4" s="124" t="str">
        <f t="shared" si="0"/>
        <v>L0000003</v>
      </c>
      <c r="D4" s="45" t="s">
        <v>2207</v>
      </c>
      <c r="E4" s="46" t="s">
        <v>4</v>
      </c>
      <c r="F4" s="52">
        <v>0</v>
      </c>
      <c r="G4" s="47" t="s">
        <v>105</v>
      </c>
      <c r="H4" s="37">
        <v>13</v>
      </c>
      <c r="I4" s="53" t="s">
        <v>552</v>
      </c>
      <c r="K4" s="89">
        <f t="shared" si="1"/>
        <v>1</v>
      </c>
      <c r="L4" s="89">
        <v>6</v>
      </c>
      <c r="M4" s="89">
        <f t="shared" si="2"/>
        <v>1</v>
      </c>
      <c r="N4" s="89" t="str">
        <f t="shared" si="3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('1','L0000003','ຣີເລ RELAY  MY4    220/ 240VAC  ( 14 ຂາ )','','','','', '', '','','ອັນ',1,3,2,NOW(), 0, '0000-00-00 00:00:00', 0, '6',0,0 ); </v>
      </c>
      <c r="O4" s="89" t="str">
        <f t="shared" si="4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0,0,'13', 1, 1, 2, NOW(), 'ຮັບສິນຄ້າເຂົ້າໃໝ່', 'admin',' 0',0,0,0,'', '1','1','0000-00-00','-',NOW(),'-',NOW(),'-',NOW(),'1','1','','','');</v>
      </c>
    </row>
    <row r="5" spans="1:15" ht="20.100000000000001" customHeight="1">
      <c r="A5" s="124">
        <v>4</v>
      </c>
      <c r="B5" s="124" t="s">
        <v>3144</v>
      </c>
      <c r="C5" s="124" t="str">
        <f t="shared" si="0"/>
        <v>L0000004</v>
      </c>
      <c r="D5" s="45" t="s">
        <v>2206</v>
      </c>
      <c r="E5" s="46" t="s">
        <v>4</v>
      </c>
      <c r="F5" s="52">
        <v>0</v>
      </c>
      <c r="G5" s="47" t="s">
        <v>105</v>
      </c>
      <c r="H5" s="37">
        <v>130</v>
      </c>
      <c r="I5" s="53" t="s">
        <v>552</v>
      </c>
      <c r="K5" s="89">
        <f t="shared" si="1"/>
        <v>1</v>
      </c>
      <c r="L5" s="89">
        <v>6</v>
      </c>
      <c r="M5" s="89">
        <f t="shared" si="2"/>
        <v>1</v>
      </c>
      <c r="N5" s="89" t="str">
        <f t="shared" si="3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('1','L0000004','ຣີເລ RELAY  MY2N  220/240VAC  ( 8 ຂາ )','','','','', '', '','','ອັນ',1,3,2,NOW(), 0, '0000-00-00 00:00:00', 0, '6',0,0 ); </v>
      </c>
      <c r="O5" s="89" t="str">
        <f t="shared" si="4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0,0,'130', 1, 1, 2, NOW(), 'ຮັບສິນຄ້າເຂົ້າໃໝ່', 'admin',' 0',0,0,0,'', '1','1','0000-00-00','-',NOW(),'-',NOW(),'-',NOW(),'1','1','','','');</v>
      </c>
    </row>
    <row r="6" spans="1:15" ht="20.100000000000001" customHeight="1">
      <c r="A6" s="124">
        <v>5</v>
      </c>
      <c r="B6" s="124" t="s">
        <v>3144</v>
      </c>
      <c r="C6" s="124" t="str">
        <f t="shared" si="0"/>
        <v>L0000005</v>
      </c>
      <c r="D6" s="45" t="s">
        <v>2012</v>
      </c>
      <c r="E6" s="46" t="s">
        <v>4</v>
      </c>
      <c r="F6" s="52">
        <v>0</v>
      </c>
      <c r="G6" s="46" t="s">
        <v>105</v>
      </c>
      <c r="H6" s="37">
        <v>152</v>
      </c>
      <c r="I6" s="53" t="s">
        <v>552</v>
      </c>
      <c r="K6" s="89">
        <f t="shared" si="1"/>
        <v>1</v>
      </c>
      <c r="L6" s="89">
        <v>6</v>
      </c>
      <c r="M6" s="89">
        <f t="shared" si="2"/>
        <v>1</v>
      </c>
      <c r="N6" s="89" t="str">
        <f t="shared" si="3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('1','L0000005','ກັບຣີເລ SOCKET  '' 06Y4EW2 ''  FOR  RELAY  MY2N','','','','', '', '','','ອັນ',1,3,2,NOW(), 0, '0000-00-00 00:00:00', 0, '6',0,0 ); </v>
      </c>
      <c r="O6" s="89" t="str">
        <f t="shared" si="4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0,0,'152', 1, 1, 2, NOW(), 'ຮັບສິນຄ້າເຂົ້າໃໝ່', 'admin',' 0',0,0,0,'', '1','1','0000-00-00','-',NOW(),'-',NOW(),'-',NOW(),'1','1','','','');</v>
      </c>
    </row>
    <row r="7" spans="1:15" ht="20.100000000000001" customHeight="1">
      <c r="A7" s="124">
        <v>6</v>
      </c>
      <c r="B7" s="124" t="s">
        <v>3144</v>
      </c>
      <c r="C7" s="124" t="str">
        <f t="shared" si="0"/>
        <v>L0000006</v>
      </c>
      <c r="D7" s="45" t="s">
        <v>2011</v>
      </c>
      <c r="E7" s="46" t="s">
        <v>4</v>
      </c>
      <c r="F7" s="52">
        <v>0</v>
      </c>
      <c r="G7" s="46" t="s">
        <v>105</v>
      </c>
      <c r="H7" s="37">
        <v>13</v>
      </c>
      <c r="I7" s="53" t="s">
        <v>552</v>
      </c>
      <c r="K7" s="89">
        <f t="shared" si="1"/>
        <v>1</v>
      </c>
      <c r="L7" s="89">
        <v>6</v>
      </c>
      <c r="M7" s="89">
        <f t="shared" si="2"/>
        <v>1</v>
      </c>
      <c r="N7" s="89" t="str">
        <f t="shared" si="3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('1','L0000006','ກັບຣີເລ SOCKET  '' 11X4EW1 ''  FOR  RELAY  MY4','','','','', '', '','','ອັນ',1,3,2,NOW(), 0, '0000-00-00 00:00:00', 0, '6',0,0 ); </v>
      </c>
      <c r="O7" s="89" t="str">
        <f t="shared" si="4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'1', '2024-04-10', (SELECT MAX(materialID) as materialID FROM tb_material WHERE info_id= '1'), 0,0,'13', 1, 1, 2, NOW(), 'ຮັບສິນຄ້າເຂົ້າໃໝ່', 'admin',' 0',0,0,0,'', '1','1','0000-00-00','-',NOW(),'-',NOW(),'-',NOW(),'1','1','','','');</v>
      </c>
    </row>
    <row r="8" spans="1:15" ht="20.100000000000001" customHeight="1">
      <c r="A8" s="199" t="s">
        <v>3193</v>
      </c>
      <c r="B8" s="199"/>
      <c r="C8" s="199"/>
      <c r="D8" s="199"/>
      <c r="E8" s="199"/>
      <c r="F8" s="199"/>
      <c r="G8" s="199"/>
      <c r="H8" s="72">
        <f>SUM(H2:H7)</f>
        <v>364</v>
      </c>
      <c r="I8" s="71"/>
      <c r="J8" s="73"/>
      <c r="K8" s="89">
        <v>6</v>
      </c>
    </row>
  </sheetData>
  <autoFilter ref="A1:H1" xr:uid="{D6D9CCC8-B919-4A75-960F-B3B3C8388F5A}"/>
  <mergeCells count="1">
    <mergeCell ref="A8:G8"/>
  </mergeCells>
  <pageMargins left="0.7" right="0.7" top="0.75" bottom="0.75" header="0.3" footer="0.3"/>
  <pageSetup paperSize="9" orientation="portrait" horizontalDpi="203" verticalDpi="203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BFB03-2814-46BF-876A-F0F8C246BA0A}">
  <dimension ref="A1:O6"/>
  <sheetViews>
    <sheetView zoomScale="85" zoomScaleNormal="85" workbookViewId="0">
      <pane ySplit="1" topLeftCell="A2" activePane="bottomLeft" state="frozenSplit"/>
      <selection pane="bottomLeft" activeCell="K7" sqref="K7"/>
    </sheetView>
  </sheetViews>
  <sheetFormatPr defaultColWidth="10.125" defaultRowHeight="20.100000000000001" customHeight="1"/>
  <cols>
    <col min="1" max="1" width="6.75" style="88" customWidth="1"/>
    <col min="2" max="2" width="18.875" style="88" bestFit="1" customWidth="1"/>
    <col min="3" max="3" width="14.625" style="88" customWidth="1"/>
    <col min="4" max="4" width="70.75" style="89" customWidth="1"/>
    <col min="5" max="5" width="10.75" style="88" customWidth="1"/>
    <col min="6" max="6" width="16" style="90" bestFit="1" customWidth="1"/>
    <col min="7" max="7" width="10.75" style="89" customWidth="1"/>
    <col min="8" max="8" width="10.75" style="91" customWidth="1"/>
    <col min="9" max="9" width="20" style="89" customWidth="1"/>
    <col min="10" max="10" width="11.375" style="89" bestFit="1" customWidth="1"/>
    <col min="11" max="16384" width="10.125" style="89"/>
  </cols>
  <sheetData>
    <row r="1" spans="1:15" s="88" customFormat="1" ht="20.100000000000001" customHeight="1">
      <c r="A1" s="128" t="s">
        <v>97</v>
      </c>
      <c r="B1" s="128" t="s">
        <v>98</v>
      </c>
      <c r="C1" s="128" t="s">
        <v>99</v>
      </c>
      <c r="D1" s="128" t="s">
        <v>100</v>
      </c>
      <c r="E1" s="128" t="s">
        <v>101</v>
      </c>
      <c r="F1" s="129" t="s">
        <v>102</v>
      </c>
      <c r="G1" s="129" t="s">
        <v>103</v>
      </c>
      <c r="H1" s="130" t="s">
        <v>0</v>
      </c>
      <c r="I1" s="128" t="s">
        <v>104</v>
      </c>
      <c r="J1" s="116" t="s">
        <v>547</v>
      </c>
    </row>
    <row r="2" spans="1:15" ht="20.100000000000001" customHeight="1">
      <c r="A2" s="124">
        <v>1</v>
      </c>
      <c r="B2" s="154" t="s">
        <v>3145</v>
      </c>
      <c r="C2" s="124" t="s">
        <v>3143</v>
      </c>
      <c r="D2" s="125" t="s">
        <v>3142</v>
      </c>
      <c r="E2" s="124" t="s">
        <v>1755</v>
      </c>
      <c r="F2" s="126">
        <v>595800</v>
      </c>
      <c r="G2" s="124" t="s">
        <v>105</v>
      </c>
      <c r="H2" s="127">
        <v>5</v>
      </c>
      <c r="I2" s="125" t="s">
        <v>612</v>
      </c>
      <c r="J2" s="125"/>
      <c r="K2" s="89">
        <f>_xlfn.IFS(I2="ສາງລາຍວັນສຳນັກງານໃຫຍ່",1,I2="ພະແນກບໍລິຫານສຳນັກງານໃຫຍ່",2,I2="ໄອເຕັກສູນວາງສະແດງສິນຄ້າ",3,I2="ໄອເຕັກມໍລ",4,I2="ໄອເຕັກສວນນ້ຳ",5,I2="ທົ່ງຂັນຄຳມໍລ",6,TRUE,1)</f>
        <v>5</v>
      </c>
      <c r="L2" s="89">
        <v>7</v>
      </c>
      <c r="M2" s="89">
        <f>_xlfn.IFS(G2="ກີບ",1,G2="ບາດ",3,G2="ໂດລາ",2,TRUE,1)</f>
        <v>1</v>
      </c>
      <c r="N2" s="89" t="str">
        <f>"INSERT INTO tb_material(info_id, mBarcode, materialName, materialRemark, materialRemark1, materialRemark2, uname1, unitQty1,uname2, unitQty2, uname3, unitQty3,status_id,user_add,date_add,user_edit,date_edit, min_stock, kf_id, ingredient, mOpenStock) " &amp; " Values ('"&amp; K2 &amp;"','"&amp; C2 &amp;"','"&amp; D2 &amp;"','','','','', '', '','','" &amp; E2 &amp;"',1,3,2,NOW(), 0, '0000-00-00 00:00:00', 0, '"&amp; L2&amp;"',0,0 ); "</f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('5','B0000001','ກົດເກືອ  20ລິດ/ຕຸກ','','','','', '', '','','ຕຸກ',1,3,2,NOW(), 0, '0000-00-00 00:00:00', 0, '7',0,0 ); </v>
      </c>
      <c r="O2" s="89" t="str">
        <f>"INSERT INTO tb_transactiond ( tranID, info_id, date_tran, materialID, unitQty1, unitQty2, unitQty3, tranType, status_id, user_add, date_add, Dremark, staffName,  pur_price, pur_tax, sale_price, receive_dis, location_addr, openID," &amp; "   dbch, exp_date,bill_no, bill_date,whouse_no, whouse_date, po_no, po_date, cur_id, lot_no, `release`, sector, po_file) " &amp; "
VALUES ('778899776655431', '"&amp;K2&amp;"', '2024-04-10', (SELECT MAX(materialID) as materialID FROM tb_material WHERE info_id= '"&amp;K2&amp;"'), 0,0,'"&amp;H2&amp;"', 1, 1, 2, NOW(), 'ຮັບສິນຄ້າເຂົ້າໃໝ່', 'admin',' "&amp;F2&amp;"',0,0,0,'', '1','1','0000-00-00','-',NOW(),'-',NOW(),'-',NOW(),'"&amp;M2&amp;"','1','','','');"</f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'5', '2024-04-10', (SELECT MAX(materialID) as materialID FROM tb_material WHERE info_id= '5'), 0,0,'5', 1, 1, 2, NOW(), 'ຮັບສິນຄ້າເຂົ້າໃໝ່', 'admin',' 595800',0,0,0,'', '1','1','0000-00-00','-',NOW(),'-',NOW(),'-',NOW(),'1','1','','','');</v>
      </c>
    </row>
    <row r="3" spans="1:15" ht="20.100000000000001" customHeight="1">
      <c r="A3" s="124">
        <v>2</v>
      </c>
      <c r="B3" s="154" t="s">
        <v>3145</v>
      </c>
      <c r="C3" s="124" t="s">
        <v>3141</v>
      </c>
      <c r="D3" s="125" t="s">
        <v>3140</v>
      </c>
      <c r="E3" s="124" t="s">
        <v>3</v>
      </c>
      <c r="F3" s="126">
        <v>3855.44</v>
      </c>
      <c r="G3" s="124" t="s">
        <v>671</v>
      </c>
      <c r="H3" s="127">
        <v>38</v>
      </c>
      <c r="I3" s="125" t="s">
        <v>612</v>
      </c>
      <c r="J3" s="125"/>
      <c r="K3" s="89">
        <f t="shared" ref="K3:K5" si="0">_xlfn.IFS(I3="ສາງລາຍວັນສຳນັກງານໃຫຍ່",1,I3="ພະແນກບໍລິຫານສຳນັກງານໃຫຍ່",2,I3="ໄອເຕັກສູນວາງສະແດງສິນຄ້າ",3,I3="ໄອເຕັກມໍລ",4,I3="ໄອເຕັກສວນນ້ຳ",5,I3="ທົ່ງຂັນຄຳມໍລ",6,TRUE,1)</f>
        <v>5</v>
      </c>
      <c r="L3" s="89">
        <v>7</v>
      </c>
      <c r="M3" s="89">
        <f t="shared" ref="M3:M5" si="1">_xlfn.IFS(G3="ກີບ",1,G3="ບາດ",3,G3="ໂດລາ",2,TRUE,1)</f>
        <v>3</v>
      </c>
      <c r="N3" s="89" t="str">
        <f t="shared" ref="N3:N5" si="2">"INSERT INTO tb_material(info_id, mBarcode, materialName, materialRemark, materialRemark1, materialRemark2, uname1, unitQty1,uname2, unitQty2, uname3, unitQty3,status_id,user_add,date_add,user_edit,date_edit, min_stock, kf_id, ingredient, mOpenStock) " &amp; " Values ('"&amp; K3 &amp;"','"&amp; C3 &amp;"','"&amp; D3 &amp;"','','','','', '', '','','" &amp; E3 &amp;"',1,3,2,NOW(), 0, '0000-00-00 00:00:00', 0, '"&amp; L3&amp;"',0,0 ); "</f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('5','B0000002','ຄໍຣິນ ຜົງ Chlorine Powder 90%   50 Kgs/Tank  ( ຈີນ )','','','','', '', '','','ຖັງ',1,3,2,NOW(), 0, '0000-00-00 00:00:00', 0, '7',0,0 ); </v>
      </c>
      <c r="O3" s="89" t="str">
        <f t="shared" ref="O3:O5" si="3">"INSERT INTO tb_transactiond ( tranID, info_id, date_tran, materialID, unitQty1, unitQty2, unitQty3, tranType, status_id, user_add, date_add, Dremark, staffName,  pur_price, pur_tax, sale_price, receive_dis, location_addr, openID," &amp; "   dbch, exp_date,bill_no, bill_date,whouse_no, whouse_date, po_no, po_date, cur_id, lot_no, `release`, sector, po_file) " &amp; "
VALUES ('778899776655431', '"&amp;K3&amp;"', '2024-04-10', (SELECT MAX(materialID) as materialID FROM tb_material WHERE info_id= '"&amp;K3&amp;"'), 0,0,'"&amp;H3&amp;"', 1, 1, 2, NOW(), 'ຮັບສິນຄ້າເຂົ້າໃໝ່', 'admin',' "&amp;F3&amp;"',0,0,0,'', '1','1','0000-00-00','-',NOW(),'-',NOW(),'-',NOW(),'"&amp;M3&amp;"','1','','','');"</f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'5', '2024-04-10', (SELECT MAX(materialID) as materialID FROM tb_material WHERE info_id= '5'), 0,0,'38', 1, 1, 2, NOW(), 'ຮັບສິນຄ້າເຂົ້າໃໝ່', 'admin',' 3855.44',0,0,0,'', '1','1','0000-00-00','-',NOW(),'-',NOW(),'-',NOW(),'3','1','','','');</v>
      </c>
    </row>
    <row r="4" spans="1:15" ht="20.100000000000001" customHeight="1">
      <c r="A4" s="124">
        <v>3</v>
      </c>
      <c r="B4" s="154" t="s">
        <v>3145</v>
      </c>
      <c r="C4" s="124" t="s">
        <v>3139</v>
      </c>
      <c r="D4" s="194" t="s">
        <v>3138</v>
      </c>
      <c r="E4" s="195" t="s">
        <v>2871</v>
      </c>
      <c r="F4" s="196">
        <v>1050</v>
      </c>
      <c r="G4" s="195" t="s">
        <v>671</v>
      </c>
      <c r="H4" s="197">
        <v>9</v>
      </c>
      <c r="I4" s="194" t="s">
        <v>612</v>
      </c>
      <c r="J4" s="125"/>
      <c r="K4" s="89">
        <f t="shared" si="0"/>
        <v>5</v>
      </c>
      <c r="L4" s="89">
        <v>7</v>
      </c>
      <c r="M4" s="89">
        <f t="shared" si="1"/>
        <v>3</v>
      </c>
      <c r="N4" s="89" t="str">
        <f t="shared" si="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('5','B0000003','ສານເຫລືອງ ຜົງ  30%   25 kg/Bag','','','','', '', '','','ເປົາ',1,3,2,NOW(), 0, '0000-00-00 00:00:00', 0, '7',0,0 ); </v>
      </c>
      <c r="O4" s="89" t="str">
        <f t="shared" si="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'5', '2024-04-10', (SELECT MAX(materialID) as materialID FROM tb_material WHERE info_id= '5'), 0,0,'9', 1, 1, 2, NOW(), 'ຮັບສິນຄ້າເຂົ້າໃໝ່', 'admin',' 1050',0,0,0,'', '1','1','0000-00-00','-',NOW(),'-',NOW(),'-',NOW(),'3','1','','','');</v>
      </c>
    </row>
    <row r="5" spans="1:15" ht="20.100000000000001" customHeight="1">
      <c r="A5" s="124">
        <v>4</v>
      </c>
      <c r="B5" s="154" t="s">
        <v>3145</v>
      </c>
      <c r="C5" s="124" t="s">
        <v>3137</v>
      </c>
      <c r="D5" s="125" t="s">
        <v>3136</v>
      </c>
      <c r="E5" s="124" t="s">
        <v>19</v>
      </c>
      <c r="F5" s="126">
        <v>99750</v>
      </c>
      <c r="G5" s="124" t="s">
        <v>105</v>
      </c>
      <c r="H5" s="127">
        <v>5</v>
      </c>
      <c r="I5" s="125" t="s">
        <v>612</v>
      </c>
      <c r="J5" s="125"/>
      <c r="K5" s="89">
        <f t="shared" si="0"/>
        <v>5</v>
      </c>
      <c r="L5" s="89">
        <v>7</v>
      </c>
      <c r="M5" s="89">
        <f t="shared" si="1"/>
        <v>1</v>
      </c>
      <c r="N5" s="89" t="str">
        <f t="shared" si="2"/>
        <v xml:space="preserve">INSERT INTO tb_material(info_id, mBarcode, materialName, materialRemark, materialRemark1, materialRemark2, uname1, unitQty1,uname2, unitQty2, uname3, unitQty3,status_id,user_add,date_add,user_edit,date_edit, min_stock, kf_id, ingredient, mOpenStock)  Values ('5','B0000004','ຊຸດທົດລອງນ້ຳ  "PENTAIR"','','','','', '', '','','ຊຸດ',1,3,2,NOW(), 0, '0000-00-00 00:00:00', 0, '7',0,0 ); </v>
      </c>
      <c r="O5" s="89" t="str">
        <f t="shared" si="3"/>
        <v>INSERT INTO tb_transactiond ( tranID, info_id, date_tran, materialID, unitQty1, unitQty2, unitQty3, tranType, status_id, user_add, date_add, Dremark, staffName,  pur_price, pur_tax, sale_price, receive_dis, location_addr, openID,   dbch, exp_date,bill_no, bill_date,whouse_no, whouse_date, po_no, po_date, cur_id, lot_no, `release`, sector, po_file) 
VALUES ('778899776655431', '5', '2024-04-10', (SELECT MAX(materialID) as materialID FROM tb_material WHERE info_id= '5'), 0,0,'5', 1, 1, 2, NOW(), 'ຮັບສິນຄ້າເຂົ້າໃໝ່', 'admin',' 99750',0,0,0,'', '1','1','0000-00-00','-',NOW(),'-',NOW(),'-',NOW(),'1','1','','','');</v>
      </c>
    </row>
    <row r="6" spans="1:15" ht="20.100000000000001" customHeight="1">
      <c r="A6" s="199" t="s">
        <v>3193</v>
      </c>
      <c r="B6" s="199"/>
      <c r="C6" s="199"/>
      <c r="D6" s="199"/>
      <c r="E6" s="199"/>
      <c r="F6" s="199"/>
      <c r="G6" s="199"/>
      <c r="H6" s="72">
        <f>SUM(H2:H5)</f>
        <v>57</v>
      </c>
      <c r="I6" s="71"/>
      <c r="J6" s="73"/>
      <c r="K6" s="89">
        <v>4</v>
      </c>
    </row>
  </sheetData>
  <autoFilter ref="A1:H1" xr:uid="{7B431F1C-8C25-4952-972E-6E5857CCBE6A}"/>
  <mergeCells count="1">
    <mergeCell ref="A6:G6"/>
  </mergeCells>
  <pageMargins left="0.7" right="0.7" top="0.75" bottom="0.75" header="0.3" footer="0.3"/>
  <pageSetup paperSize="0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ໝວດສິນຄ້າ</vt:lpstr>
      <vt:lpstr>ຫົວໜ່ວຍທຸລະກິດ</vt:lpstr>
      <vt:lpstr>ອຸປະກອນ ກໍ່ສ້າງທົ່ວໄປ </vt:lpstr>
      <vt:lpstr>ອຸປະກອນ ໄຟຟ້າ </vt:lpstr>
      <vt:lpstr>ອຸປະກອນ ປະປາ</vt:lpstr>
      <vt:lpstr>ອຸປະກອນ ແອ + ເຢັນ</vt:lpstr>
      <vt:lpstr>ອຸປະກອນ ດັບເພີງ </vt:lpstr>
      <vt:lpstr>ອຸປະກອນລິບ + ຂັ້ນໄດເລື່ອນ</vt:lpstr>
      <vt:lpstr>ອຸປະກອນ ບຳບັດນ້ຳ</vt:lpstr>
      <vt:lpstr>ອຸປະກອນທຳຄວາມສະອາດ</vt:lpstr>
      <vt:lpstr>ອຸປະກອນ ສຸຂະພັນ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lenou2014@gmail.com</dc:creator>
  <cp:lastModifiedBy>Littavanh PHANALASY</cp:lastModifiedBy>
  <cp:lastPrinted>2024-06-19T06:43:07Z</cp:lastPrinted>
  <dcterms:created xsi:type="dcterms:W3CDTF">2024-04-10T03:35:16Z</dcterms:created>
  <dcterms:modified xsi:type="dcterms:W3CDTF">2024-07-09T06:01:47Z</dcterms:modified>
</cp:coreProperties>
</file>