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9687\Desktop\Courses\Computer Science\Principes of Database System\Project 1\"/>
    </mc:Choice>
  </mc:AlternateContent>
  <xr:revisionPtr revIDLastSave="0" documentId="13_ncr:1_{0F67E439-3A92-483E-B19E-EF71A1800A1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Loading" sheetId="1" r:id="rId1"/>
    <sheet name="FInsert" sheetId="2" r:id="rId2"/>
    <sheet name="Delete" sheetId="3" r:id="rId3"/>
    <sheet name="Update" sheetId="4" r:id="rId4"/>
    <sheet name="Query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8" i="6"/>
  <c r="E7" i="6"/>
  <c r="I8" i="6"/>
  <c r="I7" i="6"/>
  <c r="E3" i="6"/>
  <c r="E2" i="6"/>
  <c r="I3" i="5"/>
  <c r="I2" i="5"/>
  <c r="E2" i="5"/>
  <c r="F3" i="4"/>
  <c r="J2" i="4"/>
  <c r="J3" i="4"/>
  <c r="F2" i="4"/>
  <c r="E15" i="3"/>
  <c r="E16" i="3"/>
  <c r="E17" i="3"/>
  <c r="E18" i="3"/>
  <c r="E19" i="3"/>
  <c r="E20" i="3"/>
  <c r="E21" i="3"/>
  <c r="E14" i="3"/>
  <c r="E9" i="3"/>
  <c r="E10" i="3"/>
  <c r="E8" i="3"/>
  <c r="E3" i="3"/>
  <c r="E4" i="3"/>
  <c r="E2" i="3"/>
  <c r="I3" i="2"/>
  <c r="I4" i="2"/>
  <c r="I5" i="2"/>
  <c r="I2" i="2"/>
  <c r="E5" i="2"/>
  <c r="E4" i="2"/>
  <c r="E3" i="2"/>
  <c r="E2" i="2"/>
  <c r="E20" i="1"/>
  <c r="E21" i="1"/>
  <c r="E22" i="1"/>
  <c r="E23" i="1"/>
  <c r="E24" i="1"/>
  <c r="E25" i="1"/>
  <c r="E26" i="1"/>
  <c r="E19" i="1"/>
  <c r="E3" i="1"/>
  <c r="E4" i="1"/>
  <c r="E5" i="1"/>
  <c r="E2" i="1"/>
</calcChain>
</file>

<file path=xl/sharedStrings.xml><?xml version="1.0" encoding="utf-8"?>
<sst xmlns="http://schemas.openxmlformats.org/spreadsheetml/2006/main" count="56" uniqueCount="28">
  <si>
    <t>package size</t>
    <phoneticPr fontId="1" type="noConversion"/>
  </si>
  <si>
    <t>total time</t>
    <phoneticPr fontId="1" type="noConversion"/>
  </si>
  <si>
    <t>10,000</t>
    <phoneticPr fontId="1" type="noConversion"/>
  </si>
  <si>
    <t>500,000</t>
    <phoneticPr fontId="1" type="noConversion"/>
  </si>
  <si>
    <t>table name</t>
    <phoneticPr fontId="1" type="noConversion"/>
  </si>
  <si>
    <t>item</t>
    <phoneticPr fontId="1" type="noConversion"/>
  </si>
  <si>
    <t>tax info</t>
    <phoneticPr fontId="1" type="noConversion"/>
  </si>
  <si>
    <t>log</t>
    <phoneticPr fontId="1" type="noConversion"/>
  </si>
  <si>
    <t>retrieval</t>
    <phoneticPr fontId="1" type="noConversion"/>
  </si>
  <si>
    <t>delivery</t>
    <phoneticPr fontId="1" type="noConversion"/>
  </si>
  <si>
    <t>export</t>
    <phoneticPr fontId="1" type="noConversion"/>
  </si>
  <si>
    <t>import</t>
    <phoneticPr fontId="1" type="noConversion"/>
  </si>
  <si>
    <t>item via city</t>
    <phoneticPr fontId="1" type="noConversion"/>
  </si>
  <si>
    <t>average speed</t>
    <phoneticPr fontId="1" type="noConversion"/>
  </si>
  <si>
    <t>sql</t>
    <phoneticPr fontId="1" type="noConversion"/>
  </si>
  <si>
    <t>file I/O</t>
    <phoneticPr fontId="1" type="noConversion"/>
  </si>
  <si>
    <t>delete size</t>
    <phoneticPr fontId="1" type="noConversion"/>
  </si>
  <si>
    <t>delete speed</t>
    <phoneticPr fontId="1" type="noConversion"/>
  </si>
  <si>
    <t>100,000</t>
    <phoneticPr fontId="1" type="noConversion"/>
  </si>
  <si>
    <t>1,000</t>
    <phoneticPr fontId="1" type="noConversion"/>
  </si>
  <si>
    <t>100</t>
    <phoneticPr fontId="1" type="noConversion"/>
  </si>
  <si>
    <t xml:space="preserve"> 50 </t>
    <phoneticPr fontId="1" type="noConversion"/>
  </si>
  <si>
    <t xml:space="preserve"> 25 </t>
    <phoneticPr fontId="1" type="noConversion"/>
  </si>
  <si>
    <t>delete from</t>
    <phoneticPr fontId="1" type="noConversion"/>
  </si>
  <si>
    <t>file</t>
    <phoneticPr fontId="1" type="noConversion"/>
  </si>
  <si>
    <t>case 2</t>
    <phoneticPr fontId="1" type="noConversion"/>
  </si>
  <si>
    <t>case 1</t>
    <phoneticPr fontId="1" type="noConversion"/>
  </si>
  <si>
    <t>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</si>
</sst>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Loading!$E$1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Loading!$A$2:$A$5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Loading!$E$2:$E$5</c:f>
              <c:numCache>
                <c:formatCode>0.00_ </c:formatCode>
                <c:ptCount val="4"/>
                <c:pt idx="0">
                  <c:v>63232.333333333336</c:v>
                </c:pt>
                <c:pt idx="1">
                  <c:v>136486.66666666666</c:v>
                </c:pt>
                <c:pt idx="2">
                  <c:v>132003.66666666666</c:v>
                </c:pt>
                <c:pt idx="3">
                  <c:v>126102.66666666667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92F-8F0C-64DE583F1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872399"/>
        <c:axId val="1446874479"/>
      </c:barChart>
      <c:catAx>
        <c:axId val="14468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package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874479"/>
        <c:crosses val="autoZero"/>
        <c:auto val="1"/>
        <c:lblAlgn val="ctr"/>
        <c:lblOffset val="100"/>
        <c:noMultiLvlLbl val="0"/>
      </c:catAx>
      <c:valAx>
        <c:axId val="1446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8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advance!$E$6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advance!$A$7:$A$8</c:f>
              <c:strCache>
                <c:ptCount val="2"/>
                <c:pt idx="0">
                  <c:v>retrieval</c:v>
                </c:pt>
                <c:pt idx="1">
                  <c:v>delivery</c:v>
                </c:pt>
              </c:strCache>
            </c:strRef>
          </c:cat>
          <c:val>
            <c:numRef>
              <c:f>advance!$E$7:$E$8</c:f>
              <c:numCache>
                <c:formatCode>0.00_ </c:formatCode>
                <c:ptCount val="2"/>
                <c:pt idx="0">
                  <c:v>3860.6666666666665</c:v>
                </c:pt>
                <c:pt idx="1">
                  <c:v>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9-487D-BDD1-65D5326D49BC}"/>
            </c:ext>
          </c:extLst>
        </c:ser>
        <c:ser>
          <c:idx val="1"/>
          <c:order val="1"/>
          <c:tx>
            <c:strRef>
              <c:f>advance!$I$6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advance!$A$7:$A$8</c:f>
              <c:strCache>
                <c:ptCount val="2"/>
                <c:pt idx="0">
                  <c:v>retrieval</c:v>
                </c:pt>
                <c:pt idx="1">
                  <c:v>delivery</c:v>
                </c:pt>
              </c:strCache>
            </c:strRef>
          </c:cat>
          <c:val>
            <c:numRef>
              <c:f>advance!$I$7:$I$8</c:f>
              <c:numCache>
                <c:formatCode>0.00_ </c:formatCode>
                <c:ptCount val="2"/>
                <c:pt idx="0">
                  <c:v>5478.666666666667</c:v>
                </c:pt>
                <c:pt idx="1">
                  <c:v>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9-487D-BDD1-65D5326D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39439"/>
        <c:axId val="1332940687"/>
      </c:barChart>
      <c:catAx>
        <c:axId val="13329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40687"/>
        <c:crosses val="autoZero"/>
        <c:auto val="1"/>
        <c:lblAlgn val="ctr"/>
        <c:lblOffset val="100"/>
        <c:noMultiLvlLbl val="0"/>
      </c:catAx>
      <c:valAx>
        <c:axId val="1332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advance!$A$10:$A$11</c:f>
              <c:strCache>
                <c:ptCount val="2"/>
                <c:pt idx="0">
                  <c:v>sql</c:v>
                </c:pt>
                <c:pt idx="1">
                  <c:v>file I/O</c:v>
                </c:pt>
              </c:strCache>
            </c:strRef>
          </c:cat>
          <c:val>
            <c:numRef>
              <c:f>advance!$E$10:$E$11</c:f>
              <c:numCache>
                <c:formatCode>0.00_ </c:formatCode>
                <c:ptCount val="2"/>
                <c:pt idx="0">
                  <c:v>5704.333333333333</c:v>
                </c:pt>
                <c:pt idx="1">
                  <c:v>7464.666666666667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8-4319-A927-698001718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3560831"/>
        <c:axId val="1333561247"/>
      </c:barChart>
      <c:catAx>
        <c:axId val="13335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561247"/>
        <c:crosses val="autoZero"/>
        <c:auto val="1"/>
        <c:lblAlgn val="ctr"/>
        <c:lblOffset val="100"/>
        <c:noMultiLvlLbl val="0"/>
      </c:catAx>
      <c:valAx>
        <c:axId val="13335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5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Loading!$E$18</c:f>
              <c:strCache>
                <c:ptCount val="1"/>
                <c:pt idx="0">
                  <c:v>average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Loading!$A$19:$A$26</c:f>
              <c:strCache>
                <c:ptCount val="8"/>
                <c:pt idx="0">
                  <c:v>item</c:v>
                </c:pt>
                <c:pt idx="1">
                  <c:v>tax info</c:v>
                </c:pt>
                <c:pt idx="2">
                  <c:v>item via city</c:v>
                </c:pt>
                <c:pt idx="3">
                  <c:v>log</c:v>
                </c:pt>
                <c:pt idx="4">
                  <c:v>retrieval</c:v>
                </c:pt>
                <c:pt idx="5">
                  <c:v>delivery</c:v>
                </c:pt>
                <c:pt idx="6">
                  <c:v>export</c:v>
                </c:pt>
                <c:pt idx="7">
                  <c:v>import</c:v>
                </c:pt>
              </c:strCache>
            </c:strRef>
          </c:cat>
          <c:val>
            <c:numRef>
              <c:f>Loading!$E$19:$E$26</c:f>
              <c:numCache>
                <c:formatCode>0.00_ </c:formatCode>
                <c:ptCount val="8"/>
                <c:pt idx="0">
                  <c:v>72.881233333333327</c:v>
                </c:pt>
                <c:pt idx="1">
                  <c:v>35.151933333333332</c:v>
                </c:pt>
                <c:pt idx="2">
                  <c:v>22.942233333333334</c:v>
                </c:pt>
                <c:pt idx="3">
                  <c:v>35.619633333333333</c:v>
                </c:pt>
                <c:pt idx="4">
                  <c:v>29.427066666666665</c:v>
                </c:pt>
                <c:pt idx="5">
                  <c:v>29.444299999999998</c:v>
                </c:pt>
                <c:pt idx="6">
                  <c:v>22.915233333333333</c:v>
                </c:pt>
                <c:pt idx="7">
                  <c:v>36.350566666666658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7D7-95FC-7F359988C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937951"/>
        <c:axId val="1450936703"/>
      </c:barChart>
      <c:catAx>
        <c:axId val="14509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table name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6703"/>
        <c:crosses val="autoZero"/>
        <c:auto val="1"/>
        <c:lblAlgn val="ctr"/>
        <c:lblOffset val="100"/>
        <c:noMultiLvlLbl val="0"/>
      </c:catAx>
      <c:valAx>
        <c:axId val="1450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insert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FInsert!$E$1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FInsert!$A$2:$A$5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FInsert!$E$2:$E$5</c:f>
              <c:numCache>
                <c:formatCode>0.0_ </c:formatCode>
                <c:ptCount val="4"/>
                <c:pt idx="0">
                  <c:v>63232.333333333336</c:v>
                </c:pt>
                <c:pt idx="1">
                  <c:v>136486.66666666666</c:v>
                </c:pt>
                <c:pt idx="2">
                  <c:v>132003.66666666666</c:v>
                </c:pt>
                <c:pt idx="3">
                  <c:v>126102.66666666667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4-46DD-B051-3AD2C370E7AF}"/>
            </c:ext>
          </c:extLst>
        </c:ser>
        <c:ser>
          <c:idx val="1"/>
          <c:order val="1"/>
          <c:tx>
            <c:strRef>
              <c:f>FInsert!$I$1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FInsert!$A$2:$A$5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FInsert!$I$2:$I$5</c:f>
              <c:numCache>
                <c:formatCode>0.0_ </c:formatCode>
                <c:ptCount val="4"/>
                <c:pt idx="0">
                  <c:v>62581</c:v>
                </c:pt>
                <c:pt idx="1">
                  <c:v>18494</c:v>
                </c:pt>
                <c:pt idx="2">
                  <c:v>12542.666666666666</c:v>
                </c:pt>
                <c:pt idx="3">
                  <c:v>12127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4-46DD-B051-3AD2C370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310703"/>
        <c:axId val="1296309455"/>
      </c:barChart>
      <c:catAx>
        <c:axId val="129631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package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309455"/>
        <c:crosses val="autoZero"/>
        <c:auto val="1"/>
        <c:lblAlgn val="ctr"/>
        <c:lblOffset val="100"/>
        <c:noMultiLvlLbl val="0"/>
      </c:catAx>
      <c:valAx>
        <c:axId val="12963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31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Delete!$E$1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Delete!$A$2:$A$4</c:f>
              <c:strCache>
                <c:ptCount val="3"/>
                <c:pt idx="0">
                  <c:v>100,000</c:v>
                </c:pt>
                <c:pt idx="1">
                  <c:v>10,000</c:v>
                </c:pt>
                <c:pt idx="2">
                  <c:v>1,000</c:v>
                </c:pt>
              </c:strCache>
            </c:strRef>
          </c:cat>
          <c:val>
            <c:numRef>
              <c:f>Delete!$E$2:$E$4</c:f>
              <c:numCache>
                <c:formatCode>0.0000_ </c:formatCode>
                <c:ptCount val="3"/>
                <c:pt idx="0">
                  <c:v>1.0233040440975822</c:v>
                </c:pt>
                <c:pt idx="1">
                  <c:v>0.87430419957450534</c:v>
                </c:pt>
                <c:pt idx="2">
                  <c:v>0.55493895671476134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8-4A8E-94BD-107059E02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3985135"/>
        <c:axId val="1383986799"/>
      </c:barChart>
      <c:catAx>
        <c:axId val="1383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86799"/>
        <c:crosses val="autoZero"/>
        <c:auto val="1"/>
        <c:lblAlgn val="ctr"/>
        <c:lblOffset val="100"/>
        <c:noMultiLvlLbl val="0"/>
      </c:catAx>
      <c:valAx>
        <c:axId val="13839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Delete!$E$7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Delete!$A$8:$A$10</c:f>
              <c:strCache>
                <c:ptCount val="3"/>
                <c:pt idx="0">
                  <c:v>100</c:v>
                </c:pt>
                <c:pt idx="1">
                  <c:v> 50 </c:v>
                </c:pt>
                <c:pt idx="2">
                  <c:v> 25 </c:v>
                </c:pt>
              </c:strCache>
            </c:strRef>
          </c:cat>
          <c:val>
            <c:numRef>
              <c:f>Delete!$E$8:$E$10</c:f>
              <c:numCache>
                <c:formatCode>0.0000_ </c:formatCode>
                <c:ptCount val="3"/>
                <c:pt idx="0">
                  <c:v>0.57328054056533106</c:v>
                </c:pt>
                <c:pt idx="1">
                  <c:v>0.5646293584681229</c:v>
                </c:pt>
                <c:pt idx="2">
                  <c:v>0.54238170654980156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60D-A5FB-FEA93B97D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122879"/>
        <c:axId val="1536123295"/>
      </c:barChart>
      <c:catAx>
        <c:axId val="153612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23295"/>
        <c:crosses val="autoZero"/>
        <c:auto val="1"/>
        <c:lblAlgn val="ctr"/>
        <c:lblOffset val="100"/>
        <c:noMultiLvlLbl val="0"/>
      </c:catAx>
      <c:valAx>
        <c:axId val="15361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speed (records/s)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Delete!$E$13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Delete!$A$14:$A$21</c:f>
              <c:strCache>
                <c:ptCount val="8"/>
                <c:pt idx="0">
                  <c:v>export</c:v>
                </c:pt>
                <c:pt idx="1">
                  <c:v>import</c:v>
                </c:pt>
                <c:pt idx="2">
                  <c:v>delivery</c:v>
                </c:pt>
                <c:pt idx="3">
                  <c:v>retrieval</c:v>
                </c:pt>
                <c:pt idx="4">
                  <c:v>item via city</c:v>
                </c:pt>
                <c:pt idx="5">
                  <c:v>tax info</c:v>
                </c:pt>
                <c:pt idx="6">
                  <c:v>log</c:v>
                </c:pt>
                <c:pt idx="7">
                  <c:v>item</c:v>
                </c:pt>
              </c:strCache>
            </c:strRef>
          </c:cat>
          <c:val>
            <c:numRef>
              <c:f>Delete!$E$14:$E$21</c:f>
              <c:numCache>
                <c:formatCode>0.0000_ </c:formatCode>
                <c:ptCount val="8"/>
                <c:pt idx="0">
                  <c:v>10.1608</c:v>
                </c:pt>
                <c:pt idx="1">
                  <c:v>10.286200000000001</c:v>
                </c:pt>
                <c:pt idx="2">
                  <c:v>10.767566666666667</c:v>
                </c:pt>
                <c:pt idx="3">
                  <c:v>10.3073</c:v>
                </c:pt>
                <c:pt idx="4">
                  <c:v>9.6238333333333337</c:v>
                </c:pt>
                <c:pt idx="5">
                  <c:v>9.7169999999999987</c:v>
                </c:pt>
                <c:pt idx="6">
                  <c:v>10.416266666666667</c:v>
                </c:pt>
                <c:pt idx="7">
                  <c:v>3.4784999999999999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646-BEF3-F8AD14D24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845071"/>
        <c:axId val="1450936287"/>
      </c:barChart>
      <c:catAx>
        <c:axId val="109584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from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6287"/>
        <c:crosses val="autoZero"/>
        <c:auto val="1"/>
        <c:lblAlgn val="ctr"/>
        <c:lblOffset val="100"/>
        <c:noMultiLvlLbl val="0"/>
      </c:catAx>
      <c:valAx>
        <c:axId val="14509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Update!$F$1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Update!$B$2:$B$3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Update!$F$2:$F$3</c:f>
              <c:numCache>
                <c:formatCode>0.0000_ </c:formatCode>
                <c:ptCount val="2"/>
                <c:pt idx="0">
                  <c:v>163.84693333333334</c:v>
                </c:pt>
                <c:pt idx="1">
                  <c:v>197.48699999999999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4-44D1-A94F-9094773D11BC}"/>
            </c:ext>
          </c:extLst>
        </c:ser>
        <c:ser>
          <c:idx val="1"/>
          <c:order val="1"/>
          <c:tx>
            <c:strRef>
              <c:f>Update!$J$1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Update!$B$2:$B$3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Update!$J$2:$J$3</c:f>
              <c:numCache>
                <c:formatCode>0.0000_ </c:formatCode>
                <c:ptCount val="2"/>
                <c:pt idx="0">
                  <c:v>82.286799999999999</c:v>
                </c:pt>
                <c:pt idx="1">
                  <c:v>78.867133333333342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4-44D1-A94F-9094773D1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468911"/>
        <c:axId val="1239468079"/>
      </c:barChart>
      <c:catAx>
        <c:axId val="12394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68079"/>
        <c:crosses val="autoZero"/>
        <c:auto val="1"/>
        <c:lblAlgn val="ctr"/>
        <c:lblOffset val="100"/>
        <c:noMultiLvlLbl val="0"/>
      </c:catAx>
      <c:valAx>
        <c:axId val="1239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Update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Query!$A$2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(Query!$E$1,Query!$I$1)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(Query!$E$2,Query!$I$2)</c:f>
              <c:numCache>
                <c:formatCode>0.0000_ </c:formatCode>
                <c:ptCount val="2"/>
                <c:pt idx="0">
                  <c:v>0.89270000000000005</c:v>
                </c:pt>
                <c:pt idx="1">
                  <c:v>31.945633333333333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8-44DF-867C-1BC899EC0364}"/>
            </c:ext>
          </c:extLst>
        </c:ser>
        <c:ser>
          <c:idx val="1"/>
          <c:order val="1"/>
          <c:tx>
            <c:strRef>
              <c:f>Query!$A$3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(Query!$E$1,Query!$I$1)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(Query!$E$3,Query!$I$3)</c:f>
              <c:numCache>
                <c:formatCode>0.0000_ </c:formatCode>
                <c:ptCount val="2"/>
                <c:pt idx="0">
                  <c:v>0</c:v>
                </c:pt>
                <c:pt idx="1">
                  <c:v>5.3477333333333332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8-44DF-867C-1BC899EC0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0990127"/>
        <c:axId val="1160993455"/>
      </c:barChart>
      <c:catAx>
        <c:axId val="116099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3455"/>
        <c:crosses val="autoZero"/>
        <c:auto val="1"/>
        <c:lblAlgn val="ctr"/>
        <c:lblOffset val="100"/>
        <c:noMultiLvlLbl val="0"/>
      </c:catAx>
      <c:valAx>
        <c:axId val="11609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advance!$A$2:$A$3</c:f>
              <c:strCache>
                <c:ptCount val="2"/>
                <c:pt idx="0">
                  <c:v>sql</c:v>
                </c:pt>
                <c:pt idx="1">
                  <c:v>file I/O</c:v>
                </c:pt>
              </c:strCache>
            </c:strRef>
          </c:cat>
          <c:val>
            <c:numRef>
              <c:f>advance!$E$2:$E$3</c:f>
              <c:numCache>
                <c:formatCode>0.00_ </c:formatCode>
                <c:ptCount val="2"/>
                <c:pt idx="0">
                  <c:v>785.33333333333337</c:v>
                </c:pt>
                <c:pt idx="1">
                  <c:v>2356.3333333333335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4A01-8437-D47506868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669343"/>
        <c:axId val="1365665183"/>
      </c:barChart>
      <c:catAx>
        <c:axId val="13656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5183"/>
        <c:crosses val="autoZero"/>
        <c:auto val="1"/>
        <c:lblAlgn val="ctr"/>
        <c:lblOffset val="100"/>
        <c:noMultiLvlLbl val="0"/>
      </c:catAx>
      <c:valAx>
        <c:axId val="1365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137160</xdr:rowOff>
    </xdr:from>
    <xdr:to>
      <xdr:col>12</xdr:col>
      <xdr:colOff>601980</xdr:colOff>
      <xdr:row>16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F35754-E45A-383F-CAB9-23741D13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17</xdr:row>
      <xdr:rowOff>45720</xdr:rowOff>
    </xdr:from>
    <xdr:to>
      <xdr:col>14</xdr:col>
      <xdr:colOff>175260</xdr:colOff>
      <xdr:row>32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BAB320-F256-A1CC-5A51-8FBF26426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152400</xdr:rowOff>
    </xdr:from>
    <xdr:to>
      <xdr:col>14</xdr:col>
      <xdr:colOff>304800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0CF9D2-7A9F-F281-3F86-1645C6CF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160020</xdr:rowOff>
    </xdr:from>
    <xdr:to>
      <xdr:col>14</xdr:col>
      <xdr:colOff>327660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F7F7C9-8B45-E7EB-88F9-4F3BB425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18</xdr:row>
      <xdr:rowOff>68580</xdr:rowOff>
    </xdr:from>
    <xdr:to>
      <xdr:col>14</xdr:col>
      <xdr:colOff>396240</xdr:colOff>
      <xdr:row>32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C5039-A42F-24D7-74A9-A8856FBF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34</xdr:row>
      <xdr:rowOff>68580</xdr:rowOff>
    </xdr:from>
    <xdr:to>
      <xdr:col>10</xdr:col>
      <xdr:colOff>30480</xdr:colOff>
      <xdr:row>50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4FFF0-B9E3-7CCC-6F1F-322ACD68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38100</xdr:rowOff>
    </xdr:from>
    <xdr:to>
      <xdr:col>14</xdr:col>
      <xdr:colOff>342900</xdr:colOff>
      <xdr:row>22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35E7B-C70D-D7D3-DB08-10FB9E73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160020</xdr:rowOff>
    </xdr:from>
    <xdr:to>
      <xdr:col>13</xdr:col>
      <xdr:colOff>525780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65E1F-D639-6F10-E541-FEB08961F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591671</xdr:colOff>
      <xdr:row>0</xdr:row>
      <xdr:rowOff>91439</xdr:rowOff>
    </xdr:from>
    <xdr:to>
      <xdr:col>17</xdr:col>
      <xdr:colOff>286871</xdr:colOff>
      <xdr:row>16</xdr:row>
      <xdr:rowOff>30479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43088-B6AF-E5DF-4DFF-4E2940E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410136</xdr:colOff>
      <xdr:row>18</xdr:row>
      <xdr:rowOff>52444</xdr:rowOff>
    </xdr:from>
    <xdr:to>
      <xdr:col>19</xdr:col>
      <xdr:colOff>105336</xdr:colOff>
      <xdr:row>33</xdr:row>
      <xdr:rowOff>166743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4358F-0AD9-2C5D-9453-F614CBCE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430305</xdr:colOff>
      <xdr:row>14</xdr:row>
      <xdr:rowOff>143435</xdr:rowOff>
    </xdr:from>
    <xdr:to>
      <xdr:col>8</xdr:col>
      <xdr:colOff>457199</xdr:colOff>
      <xdr:row>29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435368-11DB-A7E8-22EB-9906DA26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7" zoomScaleNormal="100" workbookViewId="0">
      <selection activeCell="S22" sqref="S22"/>
    </sheetView>
  </sheetViews>
  <sheetFormatPr defaultRowHeight="13.8" x14ac:dyDescent="0.25"/>
  <cols>
    <col min="1" max="1" width="13.77734375" customWidth="1"/>
    <col min="5" max="5" width="14.33203125" customWidth="1"/>
  </cols>
  <sheetData>
    <row r="1" spans="1:5" x14ac:dyDescent="0.25">
      <c r="A1" t="s">
        <v>0</v>
      </c>
      <c r="E1" t="s">
        <v>1</v>
      </c>
    </row>
    <row r="2" spans="1:5" x14ac:dyDescent="0.25">
      <c r="A2" s="2">
        <v>1</v>
      </c>
      <c r="B2">
        <v>59720</v>
      </c>
      <c r="C2">
        <v>62954</v>
      </c>
      <c r="D2">
        <v>67023</v>
      </c>
      <c r="E2" s="1">
        <f>AVERAGE(B2:D2)</f>
        <v>63232.333333333336</v>
      </c>
    </row>
    <row r="3" spans="1:5" x14ac:dyDescent="0.25">
      <c r="A3" s="2">
        <v>100</v>
      </c>
      <c r="B3">
        <v>135312</v>
      </c>
      <c r="C3">
        <v>137135</v>
      </c>
      <c r="D3">
        <v>137013</v>
      </c>
      <c r="E3" s="1">
        <f t="shared" ref="E3:E5" si="0">AVERAGE(B3:D3)</f>
        <v>136486.66666666666</v>
      </c>
    </row>
    <row r="4" spans="1:5" x14ac:dyDescent="0.25">
      <c r="A4" s="2" t="s">
        <v>2</v>
      </c>
      <c r="B4">
        <v>136965</v>
      </c>
      <c r="C4">
        <v>129523</v>
      </c>
      <c r="D4">
        <v>129523</v>
      </c>
      <c r="E4" s="1">
        <f t="shared" si="0"/>
        <v>132003.66666666666</v>
      </c>
    </row>
    <row r="5" spans="1:5" x14ac:dyDescent="0.25">
      <c r="A5" s="2" t="s">
        <v>3</v>
      </c>
      <c r="B5">
        <v>130803</v>
      </c>
      <c r="C5">
        <v>121435</v>
      </c>
      <c r="D5">
        <v>126070</v>
      </c>
      <c r="E5" s="1">
        <f t="shared" si="0"/>
        <v>126102.66666666667</v>
      </c>
    </row>
    <row r="18" spans="1:5" x14ac:dyDescent="0.25">
      <c r="A18" t="s">
        <v>4</v>
      </c>
      <c r="E18" t="s">
        <v>13</v>
      </c>
    </row>
    <row r="19" spans="1:5" x14ac:dyDescent="0.25">
      <c r="A19" t="s">
        <v>5</v>
      </c>
      <c r="B19">
        <v>68.194199999999995</v>
      </c>
      <c r="C19">
        <v>75.509500000000003</v>
      </c>
      <c r="D19">
        <v>74.94</v>
      </c>
      <c r="E19" s="1">
        <f>AVERAGE(B19:D19)</f>
        <v>72.881233333333327</v>
      </c>
    </row>
    <row r="20" spans="1:5" x14ac:dyDescent="0.25">
      <c r="A20" t="s">
        <v>6</v>
      </c>
      <c r="B20">
        <v>35.569499999999998</v>
      </c>
      <c r="C20">
        <v>36.4146</v>
      </c>
      <c r="D20">
        <v>33.471699999999998</v>
      </c>
      <c r="E20" s="1">
        <f t="shared" ref="E20:E26" si="1">AVERAGE(B20:D20)</f>
        <v>35.151933333333332</v>
      </c>
    </row>
    <row r="21" spans="1:5" x14ac:dyDescent="0.25">
      <c r="A21" t="s">
        <v>12</v>
      </c>
      <c r="B21">
        <v>22.369399999999999</v>
      </c>
      <c r="C21">
        <v>23.747599999999998</v>
      </c>
      <c r="D21">
        <v>22.709700000000002</v>
      </c>
      <c r="E21" s="1">
        <f t="shared" si="1"/>
        <v>22.942233333333334</v>
      </c>
    </row>
    <row r="22" spans="1:5" x14ac:dyDescent="0.25">
      <c r="A22" t="s">
        <v>7</v>
      </c>
      <c r="B22">
        <v>34.877200000000002</v>
      </c>
      <c r="C22">
        <v>36.525700000000001</v>
      </c>
      <c r="D22">
        <v>35.456000000000003</v>
      </c>
      <c r="E22" s="1">
        <f t="shared" si="1"/>
        <v>35.619633333333333</v>
      </c>
    </row>
    <row r="23" spans="1:5" x14ac:dyDescent="0.25">
      <c r="A23" t="s">
        <v>8</v>
      </c>
      <c r="B23">
        <v>27.395800000000001</v>
      </c>
      <c r="C23">
        <v>30.8337</v>
      </c>
      <c r="D23">
        <v>30.0517</v>
      </c>
      <c r="E23" s="1">
        <f t="shared" si="1"/>
        <v>29.427066666666665</v>
      </c>
    </row>
    <row r="24" spans="1:5" x14ac:dyDescent="0.25">
      <c r="A24" t="s">
        <v>9</v>
      </c>
      <c r="B24">
        <v>27.747499999999999</v>
      </c>
      <c r="C24">
        <v>30.649899999999999</v>
      </c>
      <c r="D24">
        <v>29.935500000000001</v>
      </c>
      <c r="E24" s="1">
        <f t="shared" si="1"/>
        <v>29.444299999999998</v>
      </c>
    </row>
    <row r="25" spans="1:5" x14ac:dyDescent="0.25">
      <c r="A25" t="s">
        <v>10</v>
      </c>
      <c r="B25">
        <v>21.655999999999999</v>
      </c>
      <c r="C25">
        <v>23.941600000000001</v>
      </c>
      <c r="D25">
        <v>23.148099999999999</v>
      </c>
      <c r="E25" s="1">
        <f t="shared" si="1"/>
        <v>22.915233333333333</v>
      </c>
    </row>
    <row r="26" spans="1:5" x14ac:dyDescent="0.25">
      <c r="A26" t="s">
        <v>11</v>
      </c>
      <c r="B26">
        <v>35.8322</v>
      </c>
      <c r="C26">
        <v>37.3294</v>
      </c>
      <c r="D26">
        <v>35.890099999999997</v>
      </c>
      <c r="E26" s="1">
        <f t="shared" si="1"/>
        <v>36.350566666666658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87AB-2119-4448-9C19-63E59C0B7612}">
  <dimension ref="A1:I5"/>
  <sheetViews>
    <sheetView topLeftCell="A19" workbookViewId="0">
      <selection activeCell="Q23" sqref="Q23"/>
    </sheetView>
  </sheetViews>
  <sheetFormatPr defaultRowHeight="13.8" x14ac:dyDescent="0.25"/>
  <cols>
    <col min="1" max="1" width="12.77734375" customWidth="1"/>
    <col min="5" max="5" width="15.88671875" customWidth="1"/>
  </cols>
  <sheetData>
    <row r="1" spans="1:9" x14ac:dyDescent="0.25">
      <c r="A1" t="s">
        <v>0</v>
      </c>
      <c r="E1" t="s">
        <v>14</v>
      </c>
      <c r="I1" t="s">
        <v>15</v>
      </c>
    </row>
    <row r="2" spans="1:9" x14ac:dyDescent="0.25">
      <c r="A2" s="2">
        <v>1</v>
      </c>
      <c r="B2">
        <v>59720</v>
      </c>
      <c r="C2">
        <v>62954</v>
      </c>
      <c r="D2">
        <v>67023</v>
      </c>
      <c r="E2" s="4">
        <f>AVERAGE(B2:D2)</f>
        <v>63232.333333333336</v>
      </c>
      <c r="F2">
        <v>60337</v>
      </c>
      <c r="G2">
        <v>60177</v>
      </c>
      <c r="H2">
        <v>67229</v>
      </c>
      <c r="I2" s="4">
        <f>AVERAGE(F2:H2)</f>
        <v>62581</v>
      </c>
    </row>
    <row r="3" spans="1:9" x14ac:dyDescent="0.25">
      <c r="A3" s="2">
        <v>100</v>
      </c>
      <c r="B3">
        <v>135312</v>
      </c>
      <c r="C3">
        <v>137135</v>
      </c>
      <c r="D3">
        <v>137013</v>
      </c>
      <c r="E3" s="4">
        <f t="shared" ref="E3:E5" si="0">AVERAGE(B3:D3)</f>
        <v>136486.66666666666</v>
      </c>
      <c r="F3">
        <v>18937</v>
      </c>
      <c r="G3">
        <v>19199</v>
      </c>
      <c r="H3">
        <v>17346</v>
      </c>
      <c r="I3" s="4">
        <f t="shared" ref="I3:I5" si="1">AVERAGE(F3:H3)</f>
        <v>18494</v>
      </c>
    </row>
    <row r="4" spans="1:9" x14ac:dyDescent="0.25">
      <c r="A4" s="2" t="s">
        <v>2</v>
      </c>
      <c r="B4">
        <v>136965</v>
      </c>
      <c r="C4">
        <v>129523</v>
      </c>
      <c r="D4">
        <v>129523</v>
      </c>
      <c r="E4" s="4">
        <f t="shared" si="0"/>
        <v>132003.66666666666</v>
      </c>
      <c r="F4">
        <v>12636</v>
      </c>
      <c r="G4">
        <v>12496</v>
      </c>
      <c r="H4">
        <v>12496</v>
      </c>
      <c r="I4" s="4">
        <f t="shared" si="1"/>
        <v>12542.666666666666</v>
      </c>
    </row>
    <row r="5" spans="1:9" x14ac:dyDescent="0.25">
      <c r="A5" s="2" t="s">
        <v>3</v>
      </c>
      <c r="B5">
        <v>130803</v>
      </c>
      <c r="C5">
        <v>121435</v>
      </c>
      <c r="D5">
        <v>126070</v>
      </c>
      <c r="E5" s="4">
        <f t="shared" si="0"/>
        <v>126102.66666666667</v>
      </c>
      <c r="F5">
        <v>12343</v>
      </c>
      <c r="G5">
        <v>11884</v>
      </c>
      <c r="H5">
        <v>12154</v>
      </c>
      <c r="I5" s="4">
        <f t="shared" si="1"/>
        <v>12127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4137-8E29-45A1-875C-1B94773F9C4B}">
  <dimension ref="A1:E21"/>
  <sheetViews>
    <sheetView topLeftCell="A13" zoomScaleNormal="100" workbookViewId="0">
      <selection activeCell="Q32" sqref="Q32"/>
    </sheetView>
  </sheetViews>
  <sheetFormatPr defaultRowHeight="13.8" x14ac:dyDescent="0.25"/>
  <cols>
    <col min="1" max="1" width="11.109375" customWidth="1"/>
    <col min="5" max="5" width="14.5546875" customWidth="1"/>
  </cols>
  <sheetData>
    <row r="1" spans="1:5" x14ac:dyDescent="0.25">
      <c r="A1" t="s">
        <v>16</v>
      </c>
      <c r="E1" t="s">
        <v>17</v>
      </c>
    </row>
    <row r="2" spans="1:5" x14ac:dyDescent="0.25">
      <c r="A2" s="2" t="s">
        <v>18</v>
      </c>
      <c r="B2">
        <v>96921</v>
      </c>
      <c r="C2">
        <v>101137</v>
      </c>
      <c r="D2">
        <v>95110</v>
      </c>
      <c r="E2" s="3">
        <f>A2/AVERAGE(B2:D2)</f>
        <v>1.0233040440975822</v>
      </c>
    </row>
    <row r="3" spans="1:5" x14ac:dyDescent="0.25">
      <c r="A3" s="2" t="s">
        <v>2</v>
      </c>
      <c r="B3">
        <v>10925</v>
      </c>
      <c r="C3">
        <v>11509</v>
      </c>
      <c r="D3">
        <v>11879</v>
      </c>
      <c r="E3" s="3">
        <f t="shared" ref="E3:E4" si="0">A3/AVERAGE(B3:D3)</f>
        <v>0.87430419957450534</v>
      </c>
    </row>
    <row r="4" spans="1:5" x14ac:dyDescent="0.25">
      <c r="A4" s="2" t="s">
        <v>19</v>
      </c>
      <c r="B4">
        <v>1376</v>
      </c>
      <c r="C4">
        <v>2094</v>
      </c>
      <c r="D4">
        <v>1936</v>
      </c>
      <c r="E4" s="3">
        <f t="shared" si="0"/>
        <v>0.55493895671476134</v>
      </c>
    </row>
    <row r="5" spans="1:5" x14ac:dyDescent="0.25">
      <c r="E5" s="3"/>
    </row>
    <row r="7" spans="1:5" x14ac:dyDescent="0.25">
      <c r="A7" t="s">
        <v>16</v>
      </c>
      <c r="E7" t="s">
        <v>17</v>
      </c>
    </row>
    <row r="8" spans="1:5" x14ac:dyDescent="0.25">
      <c r="A8" s="2" t="s">
        <v>20</v>
      </c>
      <c r="B8">
        <v>168282</v>
      </c>
      <c r="C8">
        <v>179743</v>
      </c>
      <c r="D8">
        <v>175279</v>
      </c>
      <c r="E8" s="3">
        <f>A8/AVERAGE(B8:D8) * 1000</f>
        <v>0.57328054056533106</v>
      </c>
    </row>
    <row r="9" spans="1:5" x14ac:dyDescent="0.25">
      <c r="A9" s="2" t="s">
        <v>21</v>
      </c>
      <c r="B9">
        <v>86523</v>
      </c>
      <c r="C9">
        <v>88040</v>
      </c>
      <c r="D9">
        <v>91098</v>
      </c>
      <c r="E9" s="3">
        <f t="shared" ref="E9:E10" si="1">A9/AVERAGE(B9:D9) * 1000</f>
        <v>0.5646293584681229</v>
      </c>
    </row>
    <row r="10" spans="1:5" x14ac:dyDescent="0.25">
      <c r="A10" s="2" t="s">
        <v>22</v>
      </c>
      <c r="B10">
        <v>49595</v>
      </c>
      <c r="C10">
        <v>42701</v>
      </c>
      <c r="D10">
        <v>45983</v>
      </c>
      <c r="E10" s="3">
        <f t="shared" si="1"/>
        <v>0.54238170654980156</v>
      </c>
    </row>
    <row r="13" spans="1:5" x14ac:dyDescent="0.25">
      <c r="A13" s="2" t="s">
        <v>23</v>
      </c>
      <c r="E13" t="s">
        <v>17</v>
      </c>
    </row>
    <row r="14" spans="1:5" x14ac:dyDescent="0.25">
      <c r="A14" s="2" t="s">
        <v>10</v>
      </c>
      <c r="B14">
        <v>10.107100000000001</v>
      </c>
      <c r="C14">
        <v>10.4635</v>
      </c>
      <c r="D14">
        <v>9.9117999999999995</v>
      </c>
      <c r="E14" s="3">
        <f>AVERAGE(B14:D14)</f>
        <v>10.1608</v>
      </c>
    </row>
    <row r="15" spans="1:5" x14ac:dyDescent="0.25">
      <c r="A15" s="2" t="s">
        <v>11</v>
      </c>
      <c r="B15">
        <v>10.3157</v>
      </c>
      <c r="C15">
        <v>10.710100000000001</v>
      </c>
      <c r="D15">
        <v>9.8328000000000007</v>
      </c>
      <c r="E15" s="3">
        <f t="shared" ref="E15:E21" si="2">AVERAGE(B15:D15)</f>
        <v>10.286200000000001</v>
      </c>
    </row>
    <row r="16" spans="1:5" x14ac:dyDescent="0.25">
      <c r="A16" s="2" t="s">
        <v>9</v>
      </c>
      <c r="B16">
        <v>10.9818</v>
      </c>
      <c r="C16">
        <v>10.304</v>
      </c>
      <c r="D16">
        <v>11.0169</v>
      </c>
      <c r="E16" s="3">
        <f t="shared" si="2"/>
        <v>10.767566666666667</v>
      </c>
    </row>
    <row r="17" spans="1:5" x14ac:dyDescent="0.25">
      <c r="A17" s="2" t="s">
        <v>8</v>
      </c>
      <c r="B17">
        <v>10.231199999999999</v>
      </c>
      <c r="C17">
        <v>9.6992999999999991</v>
      </c>
      <c r="D17">
        <v>10.991400000000001</v>
      </c>
      <c r="E17" s="3">
        <f t="shared" si="2"/>
        <v>10.3073</v>
      </c>
    </row>
    <row r="18" spans="1:5" x14ac:dyDescent="0.25">
      <c r="A18" s="2" t="s">
        <v>12</v>
      </c>
      <c r="B18">
        <v>9.6608999999999998</v>
      </c>
      <c r="C18">
        <v>9.5794999999999995</v>
      </c>
      <c r="D18">
        <v>9.6311</v>
      </c>
      <c r="E18" s="3">
        <f t="shared" si="2"/>
        <v>9.6238333333333337</v>
      </c>
    </row>
    <row r="19" spans="1:5" x14ac:dyDescent="0.25">
      <c r="A19" s="2" t="s">
        <v>6</v>
      </c>
      <c r="B19">
        <v>9.8726000000000003</v>
      </c>
      <c r="C19">
        <v>8.9725999999999999</v>
      </c>
      <c r="D19">
        <v>10.3058</v>
      </c>
      <c r="E19" s="3">
        <f t="shared" si="2"/>
        <v>9.7169999999999987</v>
      </c>
    </row>
    <row r="20" spans="1:5" x14ac:dyDescent="0.25">
      <c r="A20" s="2" t="s">
        <v>7</v>
      </c>
      <c r="B20">
        <v>10.180199999999999</v>
      </c>
      <c r="C20">
        <v>9.8892000000000007</v>
      </c>
      <c r="D20">
        <v>11.179399999999999</v>
      </c>
      <c r="E20" s="3">
        <f t="shared" si="2"/>
        <v>10.416266666666667</v>
      </c>
    </row>
    <row r="21" spans="1:5" x14ac:dyDescent="0.25">
      <c r="A21" s="2" t="s">
        <v>5</v>
      </c>
      <c r="B21">
        <v>3.5533000000000001</v>
      </c>
      <c r="C21">
        <v>3.2759999999999998</v>
      </c>
      <c r="D21">
        <v>3.6061999999999999</v>
      </c>
      <c r="E21" s="3">
        <f t="shared" si="2"/>
        <v>3.4784999999999999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D762-D366-494E-8D8F-B96DC63C6826}">
  <dimension ref="B1:J3"/>
  <sheetViews>
    <sheetView workbookViewId="0">
      <selection activeCell="P23" sqref="P23"/>
    </sheetView>
  </sheetViews>
  <sheetFormatPr defaultRowHeight="13.8" x14ac:dyDescent="0.25"/>
  <cols>
    <col min="3" max="3" width="10.33203125" customWidth="1"/>
    <col min="4" max="4" width="14.5546875" customWidth="1"/>
    <col min="5" max="5" width="15.21875" customWidth="1"/>
  </cols>
  <sheetData>
    <row r="1" spans="2:10" x14ac:dyDescent="0.25">
      <c r="B1" t="s">
        <v>27</v>
      </c>
      <c r="F1" t="s">
        <v>14</v>
      </c>
      <c r="J1" t="s">
        <v>15</v>
      </c>
    </row>
    <row r="2" spans="2:10" x14ac:dyDescent="0.25">
      <c r="B2" t="s">
        <v>26</v>
      </c>
      <c r="C2">
        <v>164.31909999999999</v>
      </c>
      <c r="D2">
        <v>159.5942</v>
      </c>
      <c r="E2">
        <v>167.6275</v>
      </c>
      <c r="F2" s="3">
        <f>AVERAGE(C2:E2)</f>
        <v>163.84693333333334</v>
      </c>
      <c r="G2">
        <v>88.100499999999997</v>
      </c>
      <c r="H2">
        <v>80.830100000000002</v>
      </c>
      <c r="I2">
        <v>77.9298</v>
      </c>
      <c r="J2" s="3">
        <f>AVERAGE(G2:I2)</f>
        <v>82.286799999999999</v>
      </c>
    </row>
    <row r="3" spans="2:10" x14ac:dyDescent="0.25">
      <c r="B3" t="s">
        <v>25</v>
      </c>
      <c r="C3">
        <v>220.0573</v>
      </c>
      <c r="D3">
        <v>221.03100000000001</v>
      </c>
      <c r="E3">
        <v>151.37270000000001</v>
      </c>
      <c r="F3" s="3">
        <f>AVERAGE(C3:E3)</f>
        <v>197.48699999999999</v>
      </c>
      <c r="G3">
        <v>82.024600000000007</v>
      </c>
      <c r="H3">
        <v>81.224400000000003</v>
      </c>
      <c r="I3">
        <v>73.352400000000003</v>
      </c>
      <c r="J3" s="3">
        <f>AVERAGE(G3:I3)</f>
        <v>78.867133333333342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2DF5-0995-4548-A69B-B8A894070C1B}">
  <dimension ref="A1:I3"/>
  <sheetViews>
    <sheetView workbookViewId="0">
      <selection activeCell="O17" sqref="O17"/>
    </sheetView>
  </sheetViews>
  <sheetFormatPr defaultRowHeight="13.8" x14ac:dyDescent="0.25"/>
  <sheetData>
    <row r="1" spans="1:9" x14ac:dyDescent="0.25">
      <c r="E1" t="s">
        <v>26</v>
      </c>
      <c r="I1" t="s">
        <v>25</v>
      </c>
    </row>
    <row r="2" spans="1:9" x14ac:dyDescent="0.25">
      <c r="A2" t="s">
        <v>14</v>
      </c>
      <c r="B2">
        <v>0.88800000000000001</v>
      </c>
      <c r="C2">
        <v>0.88780000000000003</v>
      </c>
      <c r="D2">
        <v>0.90229999999999999</v>
      </c>
      <c r="E2" s="3">
        <f>AVERAGE(B2:D2)</f>
        <v>0.89270000000000005</v>
      </c>
      <c r="F2">
        <v>33.225200000000001</v>
      </c>
      <c r="G2">
        <v>30.019300000000001</v>
      </c>
      <c r="H2">
        <v>32.592399999999998</v>
      </c>
      <c r="I2" s="3">
        <f>AVERAGE(F2:H2)</f>
        <v>31.945633333333333</v>
      </c>
    </row>
    <row r="3" spans="1:9" x14ac:dyDescent="0.25">
      <c r="A3" t="s">
        <v>24</v>
      </c>
      <c r="E3" s="3">
        <v>0</v>
      </c>
      <c r="F3">
        <v>5.4824999999999999</v>
      </c>
      <c r="G3">
        <v>5.2812000000000001</v>
      </c>
      <c r="H3">
        <v>5.2794999999999996</v>
      </c>
      <c r="I3" s="3">
        <f>AVERAGE(F3:H3)</f>
        <v>5.3477333333333332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7390-B2BB-40BA-94B0-582B90E70529}">
  <dimension ref="A2:I11"/>
  <sheetViews>
    <sheetView tabSelected="1" topLeftCell="B13" zoomScaleNormal="100" workbookViewId="0">
      <selection activeCell="K28" sqref="K28"/>
    </sheetView>
  </sheetViews>
  <sheetFormatPr defaultRowHeight="13.8" x14ac:dyDescent="0.25"/>
  <cols>
    <col min="5" max="5" width="10.5546875" style="1" bestFit="1" customWidth="1"/>
  </cols>
  <sheetData>
    <row r="2" spans="1:9" x14ac:dyDescent="0.25">
      <c r="A2" t="s">
        <v>14</v>
      </c>
      <c r="B2">
        <v>799</v>
      </c>
      <c r="C2">
        <v>797</v>
      </c>
      <c r="D2">
        <v>760</v>
      </c>
      <c r="E2" s="1">
        <f xml:space="preserve"> AVERAGE(B2:D2)</f>
        <v>785.33333333333337</v>
      </c>
    </row>
    <row r="3" spans="1:9" x14ac:dyDescent="0.25">
      <c r="A3" t="s">
        <v>15</v>
      </c>
      <c r="B3">
        <v>2340</v>
      </c>
      <c r="C3">
        <v>2312</v>
      </c>
      <c r="D3">
        <v>2417</v>
      </c>
      <c r="E3" s="1">
        <f xml:space="preserve"> AVERAGE(B3:D3)</f>
        <v>2356.3333333333335</v>
      </c>
    </row>
    <row r="6" spans="1:9" x14ac:dyDescent="0.25">
      <c r="E6" s="1" t="s">
        <v>14</v>
      </c>
      <c r="I6" t="s">
        <v>15</v>
      </c>
    </row>
    <row r="7" spans="1:9" x14ac:dyDescent="0.25">
      <c r="A7" t="s">
        <v>8</v>
      </c>
      <c r="B7">
        <v>3807</v>
      </c>
      <c r="C7">
        <v>3789</v>
      </c>
      <c r="D7">
        <v>3986</v>
      </c>
      <c r="E7" s="1">
        <f xml:space="preserve"> AVERAGE(B7:D7)</f>
        <v>3860.6666666666665</v>
      </c>
      <c r="F7">
        <v>5427</v>
      </c>
      <c r="G7">
        <v>5610</v>
      </c>
      <c r="H7">
        <v>5399</v>
      </c>
      <c r="I7" s="1">
        <f xml:space="preserve"> AVERAGE(F7:H7)</f>
        <v>5478.666666666667</v>
      </c>
    </row>
    <row r="8" spans="1:9" x14ac:dyDescent="0.25">
      <c r="A8" t="s">
        <v>9</v>
      </c>
      <c r="B8">
        <v>3957</v>
      </c>
      <c r="C8">
        <v>3782</v>
      </c>
      <c r="D8">
        <v>3862</v>
      </c>
      <c r="E8" s="1">
        <f xml:space="preserve"> AVERAGE(B8:D8)</f>
        <v>3867</v>
      </c>
      <c r="F8">
        <v>5072</v>
      </c>
      <c r="G8">
        <v>5407</v>
      </c>
      <c r="H8">
        <v>5157</v>
      </c>
      <c r="I8" s="1">
        <f xml:space="preserve"> AVERAGE(F8:H8)</f>
        <v>5212</v>
      </c>
    </row>
    <row r="10" spans="1:9" x14ac:dyDescent="0.25">
      <c r="A10" t="s">
        <v>14</v>
      </c>
      <c r="B10">
        <v>6112</v>
      </c>
      <c r="C10">
        <v>5527</v>
      </c>
      <c r="D10">
        <v>5474</v>
      </c>
      <c r="E10" s="1">
        <f xml:space="preserve"> AVERAGE(B10:D10)</f>
        <v>5704.333333333333</v>
      </c>
    </row>
    <row r="11" spans="1:9" x14ac:dyDescent="0.25">
      <c r="A11" t="s">
        <v>15</v>
      </c>
      <c r="B11">
        <v>7638</v>
      </c>
      <c r="C11">
        <v>7356</v>
      </c>
      <c r="D11">
        <v>7400</v>
      </c>
      <c r="E11" s="1">
        <f xml:space="preserve"> AVERAGE(B11:D11)</f>
        <v>7464.666666666667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Loading</vt:lpstr>
      <vt:lpstr>FInsert</vt:lpstr>
      <vt:lpstr>Delete</vt:lpstr>
      <vt:lpstr>Update</vt:lpstr>
      <vt:lpstr>Query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Li</dc:creator>
  <cp:lastModifiedBy>Tian Li</cp:lastModifiedBy>
  <dcterms:created xsi:type="dcterms:W3CDTF">2015-06-05T18:19:34Z</dcterms:created>
  <dcterms:modified xsi:type="dcterms:W3CDTF">2022-10-30T13:32:51Z</dcterms:modified>
</cp:coreProperties>
</file>