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osar\"/>
    </mc:Choice>
  </mc:AlternateContent>
  <bookViews>
    <workbookView xWindow="0" yWindow="0" windowWidth="23040" windowHeight="7656" activeTab="1"/>
  </bookViews>
  <sheets>
    <sheet name="PL Vars" sheetId="1" r:id="rId1"/>
    <sheet name="PL" sheetId="2" r:id="rId2"/>
    <sheet name="Teams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GB7" i="2" l="1"/>
  <c r="FW7" i="2"/>
  <c r="FR7" i="2"/>
  <c r="FM7" i="2"/>
  <c r="FH7" i="2"/>
  <c r="FC7" i="2"/>
  <c r="EX7" i="2"/>
  <c r="ES7" i="2"/>
  <c r="EN7" i="2"/>
  <c r="EI7" i="2"/>
  <c r="ED7" i="2"/>
  <c r="DY7" i="2"/>
  <c r="DT7" i="2"/>
  <c r="DO7" i="2"/>
  <c r="DJ7" i="2"/>
  <c r="DE7" i="2"/>
  <c r="CZ7" i="2"/>
  <c r="CU7" i="2"/>
  <c r="CP7" i="2"/>
  <c r="CK7" i="2"/>
  <c r="CF7" i="2"/>
  <c r="CA7" i="2"/>
  <c r="BV7" i="2"/>
  <c r="BQ7" i="2"/>
  <c r="BL7" i="2"/>
  <c r="BG7" i="2"/>
  <c r="BB7" i="2"/>
  <c r="AW7" i="2"/>
  <c r="AR7" i="2"/>
  <c r="AM7" i="2"/>
  <c r="AH7" i="2"/>
  <c r="AC7" i="2"/>
  <c r="X7" i="2"/>
  <c r="S7" i="2"/>
  <c r="N7" i="2"/>
  <c r="I7" i="2"/>
  <c r="D7" i="2"/>
  <c r="C14" i="2"/>
  <c r="C7" i="2" s="1"/>
  <c r="C15" i="2" l="1"/>
  <c r="H14" i="2"/>
  <c r="E6" i="3"/>
  <c r="F6" i="3" s="1"/>
  <c r="J4" i="3"/>
  <c r="K4" i="3" s="1"/>
  <c r="E4" i="3"/>
  <c r="F4" i="3" s="1"/>
  <c r="J3" i="3"/>
  <c r="K3" i="3" s="1"/>
  <c r="E3" i="3"/>
  <c r="F3" i="3" s="1"/>
  <c r="GC7" i="2"/>
  <c r="FX7" i="2"/>
  <c r="FS7" i="2"/>
  <c r="FN7" i="2"/>
  <c r="FI7" i="2"/>
  <c r="FD7" i="2"/>
  <c r="EY7" i="2"/>
  <c r="ET7" i="2"/>
  <c r="EO7" i="2"/>
  <c r="EJ7" i="2"/>
  <c r="EE7" i="2"/>
  <c r="DZ7" i="2"/>
  <c r="DU7" i="2"/>
  <c r="DP7" i="2"/>
  <c r="DK7" i="2"/>
  <c r="DF7" i="2"/>
  <c r="DA7" i="2"/>
  <c r="CV7" i="2"/>
  <c r="CQ7" i="2"/>
  <c r="CL7" i="2"/>
  <c r="CG7" i="2"/>
  <c r="CB7" i="2"/>
  <c r="BW7" i="2"/>
  <c r="BR7" i="2"/>
  <c r="BM7" i="2"/>
  <c r="BH7" i="2"/>
  <c r="BC7" i="2"/>
  <c r="AX7" i="2"/>
  <c r="AS7" i="2"/>
  <c r="AN7" i="2"/>
  <c r="AI7" i="2"/>
  <c r="AD7" i="2"/>
  <c r="Y7" i="2"/>
  <c r="T7" i="2"/>
  <c r="O7" i="2"/>
  <c r="J7" i="2"/>
  <c r="E7" i="2"/>
  <c r="F7" i="2" s="1"/>
  <c r="GC6" i="2"/>
  <c r="GD6" i="2" s="1"/>
  <c r="FX6" i="2"/>
  <c r="FY6" i="2" s="1"/>
  <c r="FS6" i="2"/>
  <c r="FT6" i="2" s="1"/>
  <c r="FN6" i="2"/>
  <c r="FO6" i="2" s="1"/>
  <c r="FI6" i="2"/>
  <c r="FJ6" i="2" s="1"/>
  <c r="FD6" i="2"/>
  <c r="FE6" i="2" s="1"/>
  <c r="EY6" i="2"/>
  <c r="EZ6" i="2" s="1"/>
  <c r="ET6" i="2"/>
  <c r="EU6" i="2" s="1"/>
  <c r="EO6" i="2"/>
  <c r="EP6" i="2" s="1"/>
  <c r="EJ6" i="2"/>
  <c r="EK6" i="2" s="1"/>
  <c r="EE6" i="2"/>
  <c r="EF6" i="2" s="1"/>
  <c r="DZ6" i="2"/>
  <c r="EA6" i="2" s="1"/>
  <c r="DU6" i="2"/>
  <c r="DV6" i="2" s="1"/>
  <c r="DP6" i="2"/>
  <c r="DQ6" i="2" s="1"/>
  <c r="DK6" i="2"/>
  <c r="DL6" i="2" s="1"/>
  <c r="DF6" i="2"/>
  <c r="DG6" i="2" s="1"/>
  <c r="DA6" i="2"/>
  <c r="DB6" i="2" s="1"/>
  <c r="CV6" i="2"/>
  <c r="CW6" i="2" s="1"/>
  <c r="CQ6" i="2"/>
  <c r="CR6" i="2" s="1"/>
  <c r="CL6" i="2"/>
  <c r="CM6" i="2" s="1"/>
  <c r="CG6" i="2"/>
  <c r="CH6" i="2" s="1"/>
  <c r="CB6" i="2"/>
  <c r="CC6" i="2" s="1"/>
  <c r="BW6" i="2"/>
  <c r="BX6" i="2" s="1"/>
  <c r="BR6" i="2"/>
  <c r="BS6" i="2" s="1"/>
  <c r="BM6" i="2"/>
  <c r="BN6" i="2" s="1"/>
  <c r="BH6" i="2"/>
  <c r="BI6" i="2" s="1"/>
  <c r="BC6" i="2"/>
  <c r="BD6" i="2" s="1"/>
  <c r="AX6" i="2"/>
  <c r="AY6" i="2" s="1"/>
  <c r="AS6" i="2"/>
  <c r="AT6" i="2" s="1"/>
  <c r="AN6" i="2"/>
  <c r="AO6" i="2" s="1"/>
  <c r="AI6" i="2"/>
  <c r="AJ6" i="2" s="1"/>
  <c r="AD6" i="2"/>
  <c r="AE6" i="2" s="1"/>
  <c r="Y6" i="2"/>
  <c r="Z6" i="2" s="1"/>
  <c r="T6" i="2"/>
  <c r="U6" i="2" s="1"/>
  <c r="O6" i="2"/>
  <c r="P6" i="2" s="1"/>
  <c r="J6" i="2"/>
  <c r="K6" i="2" s="1"/>
  <c r="F6" i="2"/>
  <c r="H15" i="2" l="1"/>
  <c r="H7" i="2"/>
  <c r="K7" i="2" s="1"/>
  <c r="M14" i="2"/>
  <c r="F15" i="2"/>
  <c r="F18" i="2" s="1"/>
  <c r="F9" i="3"/>
  <c r="K9" i="3"/>
  <c r="M15" i="2" l="1"/>
  <c r="P15" i="2" s="1"/>
  <c r="P18" i="2" s="1"/>
  <c r="M7" i="2"/>
  <c r="P7" i="2" s="1"/>
  <c r="BG8" i="2"/>
  <c r="BI8" i="2" s="1"/>
  <c r="BB8" i="2"/>
  <c r="BD8" i="2" s="1"/>
  <c r="AW8" i="2"/>
  <c r="AY8" i="2" s="1"/>
  <c r="GB8" i="2"/>
  <c r="GD8" i="2" s="1"/>
  <c r="DT8" i="2"/>
  <c r="DV8" i="2" s="1"/>
  <c r="BL8" i="2"/>
  <c r="BN8" i="2" s="1"/>
  <c r="FW8" i="2"/>
  <c r="FY8" i="2" s="1"/>
  <c r="DO8" i="2"/>
  <c r="DQ8" i="2" s="1"/>
  <c r="FR8" i="2"/>
  <c r="FT8" i="2" s="1"/>
  <c r="DJ8" i="2"/>
  <c r="DL8" i="2" s="1"/>
  <c r="FM8" i="2"/>
  <c r="FO8" i="2" s="1"/>
  <c r="DE8" i="2"/>
  <c r="DG8" i="2" s="1"/>
  <c r="FH8" i="2"/>
  <c r="FJ8" i="2" s="1"/>
  <c r="CZ8" i="2"/>
  <c r="DB8" i="2" s="1"/>
  <c r="FC8" i="2"/>
  <c r="FE8" i="2" s="1"/>
  <c r="CU8" i="2"/>
  <c r="CW8" i="2" s="1"/>
  <c r="EX8" i="2"/>
  <c r="EZ8" i="2" s="1"/>
  <c r="CP8" i="2"/>
  <c r="CR8" i="2" s="1"/>
  <c r="ES8" i="2"/>
  <c r="EU8" i="2" s="1"/>
  <c r="CK8" i="2"/>
  <c r="CM8" i="2" s="1"/>
  <c r="EN8" i="2"/>
  <c r="EP8" i="2" s="1"/>
  <c r="CF8" i="2"/>
  <c r="CH8" i="2" s="1"/>
  <c r="EI8" i="2"/>
  <c r="EK8" i="2" s="1"/>
  <c r="CA8" i="2"/>
  <c r="CC8" i="2" s="1"/>
  <c r="ED8" i="2"/>
  <c r="EF8" i="2" s="1"/>
  <c r="BV8" i="2"/>
  <c r="BX8" i="2" s="1"/>
  <c r="DY8" i="2"/>
  <c r="EA8" i="2" s="1"/>
  <c r="BQ8" i="2"/>
  <c r="BS8" i="2" s="1"/>
  <c r="R14" i="2"/>
  <c r="N8" i="2"/>
  <c r="P8" i="2" s="1"/>
  <c r="AH8" i="2"/>
  <c r="AJ8" i="2" s="1"/>
  <c r="S8" i="2"/>
  <c r="U8" i="2" s="1"/>
  <c r="AC8" i="2"/>
  <c r="AE8" i="2" s="1"/>
  <c r="AM8" i="2"/>
  <c r="AO8" i="2" s="1"/>
  <c r="D8" i="2"/>
  <c r="F8" i="2" s="1"/>
  <c r="F13" i="2" s="1"/>
  <c r="F20" i="2" s="1"/>
  <c r="X8" i="2"/>
  <c r="Z8" i="2" s="1"/>
  <c r="AR8" i="2"/>
  <c r="AT8" i="2" s="1"/>
  <c r="I8" i="2"/>
  <c r="K8" i="2" s="1"/>
  <c r="K13" i="2" s="1"/>
  <c r="K15" i="2"/>
  <c r="K18" i="2" s="1"/>
  <c r="R7" i="2" l="1"/>
  <c r="U7" i="2" s="1"/>
  <c r="U13" i="2" s="1"/>
  <c r="R15" i="2"/>
  <c r="U15" i="2" s="1"/>
  <c r="U18" i="2" s="1"/>
  <c r="P13" i="2"/>
  <c r="P20" i="2" s="1"/>
  <c r="W14" i="2"/>
  <c r="K20" i="2"/>
  <c r="U20" i="2" l="1"/>
  <c r="W15" i="2"/>
  <c r="Z15" i="2" s="1"/>
  <c r="Z18" i="2" s="1"/>
  <c r="W7" i="2"/>
  <c r="Z7" i="2" s="1"/>
  <c r="Z13" i="2" s="1"/>
  <c r="AB14" i="2"/>
  <c r="Z20" i="2" l="1"/>
  <c r="AB7" i="2"/>
  <c r="AE7" i="2" s="1"/>
  <c r="AE13" i="2" s="1"/>
  <c r="AB15" i="2"/>
  <c r="AE15" i="2" s="1"/>
  <c r="AE18" i="2" s="1"/>
  <c r="AG14" i="2"/>
  <c r="AE20" i="2" l="1"/>
  <c r="AG7" i="2"/>
  <c r="AJ7" i="2" s="1"/>
  <c r="AJ13" i="2" s="1"/>
  <c r="AG15" i="2"/>
  <c r="AJ15" i="2" s="1"/>
  <c r="AJ18" i="2" s="1"/>
  <c r="AL14" i="2"/>
  <c r="AL7" i="2" l="1"/>
  <c r="AO7" i="2" s="1"/>
  <c r="AO13" i="2" s="1"/>
  <c r="AL15" i="2"/>
  <c r="AO15" i="2" s="1"/>
  <c r="AO18" i="2" s="1"/>
  <c r="AJ20" i="2"/>
  <c r="AQ14" i="2"/>
  <c r="AQ7" i="2" l="1"/>
  <c r="AT7" i="2" s="1"/>
  <c r="AT13" i="2" s="1"/>
  <c r="AQ15" i="2"/>
  <c r="AT15" i="2" s="1"/>
  <c r="AT18" i="2" s="1"/>
  <c r="AO20" i="2"/>
  <c r="AV14" i="2"/>
  <c r="AT20" i="2" l="1"/>
  <c r="AV7" i="2"/>
  <c r="AY7" i="2" s="1"/>
  <c r="AY13" i="2" s="1"/>
  <c r="AV15" i="2"/>
  <c r="AY15" i="2" s="1"/>
  <c r="AY18" i="2" s="1"/>
  <c r="BA14" i="2"/>
  <c r="AY20" i="2" l="1"/>
  <c r="BA15" i="2"/>
  <c r="BD15" i="2" s="1"/>
  <c r="BD18" i="2" s="1"/>
  <c r="BA7" i="2"/>
  <c r="BD7" i="2" s="1"/>
  <c r="BD13" i="2" s="1"/>
  <c r="BF14" i="2"/>
  <c r="BD20" i="2" l="1"/>
  <c r="BF7" i="2"/>
  <c r="BI7" i="2" s="1"/>
  <c r="BI13" i="2" s="1"/>
  <c r="BF15" i="2"/>
  <c r="BI15" i="2" s="1"/>
  <c r="BI18" i="2" s="1"/>
  <c r="BK14" i="2"/>
  <c r="BI20" i="2" l="1"/>
  <c r="BK7" i="2"/>
  <c r="BN7" i="2" s="1"/>
  <c r="BN13" i="2" s="1"/>
  <c r="BK15" i="2"/>
  <c r="BN15" i="2" s="1"/>
  <c r="BN18" i="2" s="1"/>
  <c r="BP14" i="2"/>
  <c r="BN20" i="2" l="1"/>
  <c r="BP15" i="2"/>
  <c r="BS15" i="2" s="1"/>
  <c r="BS18" i="2" s="1"/>
  <c r="BP7" i="2"/>
  <c r="BS7" i="2" s="1"/>
  <c r="BS13" i="2" s="1"/>
  <c r="BU14" i="2"/>
  <c r="BS20" i="2" l="1"/>
  <c r="BU15" i="2"/>
  <c r="BX15" i="2" s="1"/>
  <c r="BX18" i="2" s="1"/>
  <c r="BU7" i="2"/>
  <c r="BX7" i="2" s="1"/>
  <c r="BX13" i="2" s="1"/>
  <c r="BZ14" i="2"/>
  <c r="BX20" i="2" l="1"/>
  <c r="BZ7" i="2"/>
  <c r="CC7" i="2" s="1"/>
  <c r="CC13" i="2" s="1"/>
  <c r="BZ15" i="2"/>
  <c r="CC15" i="2" s="1"/>
  <c r="CC18" i="2" s="1"/>
  <c r="CE14" i="2"/>
  <c r="CC20" i="2" l="1"/>
  <c r="CE15" i="2"/>
  <c r="CH15" i="2" s="1"/>
  <c r="CH18" i="2" s="1"/>
  <c r="CE7" i="2"/>
  <c r="CH7" i="2" s="1"/>
  <c r="CH13" i="2" s="1"/>
  <c r="CJ14" i="2"/>
  <c r="CH20" i="2" l="1"/>
  <c r="CJ7" i="2"/>
  <c r="CM7" i="2" s="1"/>
  <c r="CM13" i="2" s="1"/>
  <c r="CJ15" i="2"/>
  <c r="CM15" i="2" s="1"/>
  <c r="CM18" i="2" s="1"/>
  <c r="CO14" i="2"/>
  <c r="CM20" i="2" l="1"/>
  <c r="CO7" i="2"/>
  <c r="CR7" i="2" s="1"/>
  <c r="CR13" i="2" s="1"/>
  <c r="CO15" i="2"/>
  <c r="CR15" i="2" s="1"/>
  <c r="CR18" i="2" s="1"/>
  <c r="CT14" i="2"/>
  <c r="CR20" i="2" l="1"/>
  <c r="CT15" i="2"/>
  <c r="CW15" i="2" s="1"/>
  <c r="CW18" i="2" s="1"/>
  <c r="CT7" i="2"/>
  <c r="CW7" i="2" s="1"/>
  <c r="CW13" i="2" s="1"/>
  <c r="CY14" i="2"/>
  <c r="CW20" i="2" l="1"/>
  <c r="CY7" i="2"/>
  <c r="DB7" i="2" s="1"/>
  <c r="DB13" i="2" s="1"/>
  <c r="CY15" i="2"/>
  <c r="DB15" i="2" s="1"/>
  <c r="DB18" i="2" s="1"/>
  <c r="DD14" i="2"/>
  <c r="DB20" i="2" l="1"/>
  <c r="DD15" i="2"/>
  <c r="DG15" i="2" s="1"/>
  <c r="DG18" i="2" s="1"/>
  <c r="DD7" i="2"/>
  <c r="DG7" i="2" s="1"/>
  <c r="DG13" i="2" s="1"/>
  <c r="DI14" i="2"/>
  <c r="DG20" i="2" l="1"/>
  <c r="DI15" i="2"/>
  <c r="DL15" i="2" s="1"/>
  <c r="DL18" i="2" s="1"/>
  <c r="DI7" i="2"/>
  <c r="DL7" i="2" s="1"/>
  <c r="DL13" i="2" s="1"/>
  <c r="DN14" i="2"/>
  <c r="DL20" i="2" l="1"/>
  <c r="DN7" i="2"/>
  <c r="DQ7" i="2" s="1"/>
  <c r="DQ13" i="2" s="1"/>
  <c r="DN15" i="2"/>
  <c r="DQ15" i="2" s="1"/>
  <c r="DQ18" i="2" s="1"/>
  <c r="DS14" i="2"/>
  <c r="DQ20" i="2" l="1"/>
  <c r="DS7" i="2"/>
  <c r="DV7" i="2" s="1"/>
  <c r="DV13" i="2" s="1"/>
  <c r="DS15" i="2"/>
  <c r="DV15" i="2" s="1"/>
  <c r="DV18" i="2" s="1"/>
  <c r="DX14" i="2"/>
  <c r="DV20" i="2" l="1"/>
  <c r="DX15" i="2"/>
  <c r="EA15" i="2" s="1"/>
  <c r="EA18" i="2" s="1"/>
  <c r="DX7" i="2"/>
  <c r="EA7" i="2" s="1"/>
  <c r="EA13" i="2" s="1"/>
  <c r="EC14" i="2"/>
  <c r="EA20" i="2" l="1"/>
  <c r="EH14" i="2"/>
  <c r="EM14" i="2" s="1"/>
  <c r="EC15" i="2"/>
  <c r="EF15" i="2" s="1"/>
  <c r="EF18" i="2" s="1"/>
  <c r="EC7" i="2"/>
  <c r="EF7" i="2" s="1"/>
  <c r="EF13" i="2" s="1"/>
  <c r="EF20" i="2" l="1"/>
  <c r="EM7" i="2"/>
  <c r="EP7" i="2" s="1"/>
  <c r="EP13" i="2" s="1"/>
  <c r="EM15" i="2"/>
  <c r="EH7" i="2"/>
  <c r="EK7" i="2" s="1"/>
  <c r="EK13" i="2" s="1"/>
  <c r="EH15" i="2"/>
  <c r="EK15" i="2" s="1"/>
  <c r="EK18" i="2" s="1"/>
  <c r="ER14" i="2"/>
  <c r="EK20" i="2" l="1"/>
  <c r="ER7" i="2"/>
  <c r="EU7" i="2" s="1"/>
  <c r="EU13" i="2" s="1"/>
  <c r="ER15" i="2"/>
  <c r="EW14" i="2"/>
  <c r="EP15" i="2"/>
  <c r="EP18" i="2" s="1"/>
  <c r="EP20" i="2" s="1"/>
  <c r="EW7" i="2" l="1"/>
  <c r="EZ7" i="2" s="1"/>
  <c r="EZ13" i="2" s="1"/>
  <c r="EW15" i="2"/>
  <c r="FB14" i="2"/>
  <c r="EU15" i="2"/>
  <c r="EU18" i="2" s="1"/>
  <c r="EU20" i="2" s="1"/>
  <c r="FB15" i="2" l="1"/>
  <c r="FB7" i="2"/>
  <c r="FE7" i="2" s="1"/>
  <c r="FE13" i="2" s="1"/>
  <c r="FG14" i="2"/>
  <c r="EZ15" i="2"/>
  <c r="EZ18" i="2" s="1"/>
  <c r="EZ20" i="2" s="1"/>
  <c r="FG15" i="2" l="1"/>
  <c r="FG7" i="2"/>
  <c r="FJ7" i="2" s="1"/>
  <c r="FJ13" i="2" s="1"/>
  <c r="FL14" i="2"/>
  <c r="FE15" i="2"/>
  <c r="FE18" i="2" s="1"/>
  <c r="FE20" i="2" s="1"/>
  <c r="FL7" i="2" l="1"/>
  <c r="FO7" i="2" s="1"/>
  <c r="FO13" i="2" s="1"/>
  <c r="FL15" i="2"/>
  <c r="FQ14" i="2"/>
  <c r="FJ15" i="2"/>
  <c r="FJ18" i="2" s="1"/>
  <c r="FJ20" i="2" s="1"/>
  <c r="FQ15" i="2" l="1"/>
  <c r="FQ7" i="2"/>
  <c r="FT7" i="2" s="1"/>
  <c r="FT13" i="2" s="1"/>
  <c r="FV14" i="2"/>
  <c r="FO15" i="2"/>
  <c r="FO18" i="2" s="1"/>
  <c r="FO20" i="2" s="1"/>
  <c r="FV15" i="2" l="1"/>
  <c r="FV7" i="2"/>
  <c r="FY7" i="2" s="1"/>
  <c r="FY13" i="2" s="1"/>
  <c r="GA14" i="2"/>
  <c r="FT15" i="2"/>
  <c r="FT18" i="2" s="1"/>
  <c r="FT20" i="2" s="1"/>
  <c r="GA7" i="2" l="1"/>
  <c r="GD7" i="2" s="1"/>
  <c r="GD13" i="2" s="1"/>
  <c r="GA15" i="2"/>
  <c r="GD15" i="2" s="1"/>
  <c r="GD18" i="2" s="1"/>
  <c r="FY15" i="2"/>
  <c r="FY18" i="2" s="1"/>
  <c r="FY20" i="2" s="1"/>
  <c r="GD20" i="2" l="1"/>
  <c r="G2" i="1"/>
  <c r="G3" i="1"/>
</calcChain>
</file>

<file path=xl/sharedStrings.xml><?xml version="1.0" encoding="utf-8"?>
<sst xmlns="http://schemas.openxmlformats.org/spreadsheetml/2006/main" count="508" uniqueCount="27">
  <si>
    <t>Development Team</t>
  </si>
  <si>
    <t>Salary tax</t>
  </si>
  <si>
    <t>Operational Team</t>
  </si>
  <si>
    <t>Developer</t>
  </si>
  <si>
    <t>Month</t>
  </si>
  <si>
    <t>Investment</t>
  </si>
  <si>
    <t>EUR</t>
  </si>
  <si>
    <t>TVA</t>
  </si>
  <si>
    <t>Profit</t>
  </si>
  <si>
    <t>RON</t>
  </si>
  <si>
    <t>Designer</t>
  </si>
  <si>
    <t>Total</t>
  </si>
  <si>
    <t>Costs</t>
  </si>
  <si>
    <t>Units</t>
  </si>
  <si>
    <t>Cost</t>
  </si>
  <si>
    <t>Rent</t>
  </si>
  <si>
    <t>Hardware renting</t>
  </si>
  <si>
    <t>Salaries</t>
  </si>
  <si>
    <t>Income</t>
  </si>
  <si>
    <t>Subscriptions</t>
  </si>
  <si>
    <t>CLIENTS</t>
  </si>
  <si>
    <t>Institutions</t>
  </si>
  <si>
    <t>Monthly documents processed / institutions</t>
  </si>
  <si>
    <t>Fee/document processed - DOSAR</t>
  </si>
  <si>
    <t>Monthly new institutions</t>
  </si>
  <si>
    <t>Hardware cost / institution</t>
  </si>
  <si>
    <t>Security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</si>
</sst>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2" borderId="10" applyNumberFormat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4" xfId="0" applyFont="1" applyBorder="1" applyAlignment="1"/>
    <xf numFmtId="0" fontId="3" fillId="0" borderId="0" xfId="0" applyFont="1" applyAlignment="1"/>
    <xf numFmtId="9" fontId="1" fillId="0" borderId="0" xfId="0" applyNumberFormat="1" applyFont="1" applyAlignment="1">
      <alignment horizontal="left"/>
    </xf>
    <xf numFmtId="0" fontId="5" fillId="0" borderId="0" xfId="0" applyFont="1" applyAlignment="1"/>
    <xf numFmtId="0" fontId="1" fillId="0" borderId="4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3" fillId="0" borderId="6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5" xfId="0" applyFont="1" applyBorder="1" applyAlignment="1"/>
    <xf numFmtId="0" fontId="4" fillId="0" borderId="5" xfId="0" applyFont="1" applyBorder="1" applyAlignment="1"/>
    <xf numFmtId="0" fontId="4" fillId="0" borderId="7" xfId="0" applyFont="1" applyBorder="1" applyAlignment="1">
      <alignment horizontal="right"/>
    </xf>
    <xf numFmtId="0" fontId="3" fillId="0" borderId="8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1" fillId="0" borderId="8" xfId="0" applyFont="1" applyBorder="1" applyAlignment="1"/>
    <xf numFmtId="164" fontId="5" fillId="0" borderId="0" xfId="0" applyNumberFormat="1" applyFont="1" applyAlignment="1">
      <alignment horizontal="center"/>
    </xf>
    <xf numFmtId="0" fontId="6" fillId="2" borderId="10" xfId="1" applyAlignment="1"/>
    <xf numFmtId="0" fontId="6" fillId="2" borderId="10" xfId="1" applyAlignment="1">
      <alignment horizontal="left"/>
    </xf>
    <xf numFmtId="0" fontId="1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0" fontId="1" fillId="0" borderId="5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B1:H1007"/>
  <sheetViews>
    <sheetView zoomScale="85" zoomScaleNormal="85" workbookViewId="0">
      <selection activeCell="D7" sqref="D7"/>
    </sheetView>
  </sheetViews>
  <sheetFormatPr defaultColWidth="14.44140625" defaultRowHeight="15.75" customHeight="1" x14ac:dyDescent="0.25"/>
  <cols>
    <col min="2" max="2" width="41.109375" customWidth="1"/>
    <col min="7" max="7" width="26" customWidth="1"/>
  </cols>
  <sheetData>
    <row r="1" spans="2:8" ht="15.75" customHeight="1" x14ac:dyDescent="0.25">
      <c r="C1" s="1"/>
    </row>
    <row r="2" spans="2:8" ht="15.6" x14ac:dyDescent="0.3">
      <c r="B2" s="2" t="s">
        <v>1</v>
      </c>
      <c r="C2" s="5">
        <v>0.4</v>
      </c>
      <c r="F2" s="6" t="s">
        <v>5</v>
      </c>
      <c r="G2" s="26">
        <f>SUMIF(PL!B20:GD20,"&lt;0")</f>
        <v>-8310</v>
      </c>
      <c r="H2" s="6" t="s">
        <v>6</v>
      </c>
    </row>
    <row r="3" spans="2:8" ht="15.6" x14ac:dyDescent="0.3">
      <c r="B3" s="2" t="s">
        <v>7</v>
      </c>
      <c r="C3" s="5">
        <v>0</v>
      </c>
      <c r="F3" s="6" t="s">
        <v>8</v>
      </c>
      <c r="G3" s="26">
        <f>SUMIF(PL!B20:GD20,"&gt;0")</f>
        <v>202140</v>
      </c>
      <c r="H3" s="6" t="s">
        <v>6</v>
      </c>
    </row>
    <row r="4" spans="2:8" ht="15.75" customHeight="1" x14ac:dyDescent="0.25">
      <c r="B4" s="2" t="s">
        <v>6</v>
      </c>
      <c r="C4" s="8">
        <v>4.8</v>
      </c>
      <c r="D4" s="2" t="s">
        <v>9</v>
      </c>
    </row>
    <row r="5" spans="2:8" ht="15.75" customHeight="1" x14ac:dyDescent="0.25">
      <c r="C5" s="1"/>
    </row>
    <row r="6" spans="2:8" ht="15.75" customHeight="1" x14ac:dyDescent="0.25">
      <c r="B6" s="2" t="s">
        <v>23</v>
      </c>
      <c r="C6" s="8">
        <v>0.1</v>
      </c>
      <c r="D6" s="2" t="s">
        <v>6</v>
      </c>
    </row>
    <row r="7" spans="2:8" ht="15.75" customHeight="1" x14ac:dyDescent="0.25">
      <c r="B7" s="2" t="s">
        <v>22</v>
      </c>
      <c r="C7" s="29">
        <v>500</v>
      </c>
      <c r="D7" s="2"/>
    </row>
    <row r="8" spans="2:8" ht="15.75" customHeight="1" x14ac:dyDescent="0.25">
      <c r="B8" s="2" t="s">
        <v>21</v>
      </c>
      <c r="C8" s="8">
        <v>5</v>
      </c>
    </row>
    <row r="9" spans="2:8" ht="15.75" customHeight="1" x14ac:dyDescent="0.25">
      <c r="B9" s="2" t="s">
        <v>24</v>
      </c>
      <c r="C9" s="1">
        <v>15</v>
      </c>
    </row>
    <row r="10" spans="2:8" ht="15.75" customHeight="1" x14ac:dyDescent="0.25">
      <c r="B10" s="2" t="s">
        <v>25</v>
      </c>
      <c r="C10" s="1">
        <v>20</v>
      </c>
    </row>
    <row r="11" spans="2:8" ht="15.75" customHeight="1" x14ac:dyDescent="0.25">
      <c r="B11" s="2"/>
      <c r="C11" s="1"/>
    </row>
    <row r="12" spans="2:8" ht="15.75" customHeight="1" x14ac:dyDescent="0.25">
      <c r="B12" s="2"/>
      <c r="C12" s="8"/>
      <c r="D12" s="2"/>
    </row>
    <row r="13" spans="2:8" ht="15.75" customHeight="1" x14ac:dyDescent="0.25">
      <c r="B13" s="2"/>
      <c r="C13" s="8"/>
    </row>
    <row r="14" spans="2:8" ht="15.75" customHeight="1" x14ac:dyDescent="0.25">
      <c r="B14" s="2"/>
      <c r="C14" s="5"/>
    </row>
    <row r="15" spans="2:8" ht="15.75" customHeight="1" x14ac:dyDescent="0.25">
      <c r="B15" s="2"/>
      <c r="C15" s="5"/>
    </row>
    <row r="16" spans="2:8" ht="15.75" customHeight="1" x14ac:dyDescent="0.25">
      <c r="B16" s="2"/>
    </row>
    <row r="17" spans="3:3" ht="15.75" customHeight="1" x14ac:dyDescent="0.25">
      <c r="C17" s="1"/>
    </row>
    <row r="18" spans="3:3" ht="15.75" customHeight="1" x14ac:dyDescent="0.25">
      <c r="C18" s="1"/>
    </row>
    <row r="19" spans="3:3" ht="15.75" customHeight="1" x14ac:dyDescent="0.25">
      <c r="C19" s="1"/>
    </row>
    <row r="20" spans="3:3" ht="15.75" customHeight="1" x14ac:dyDescent="0.25">
      <c r="C20" s="1"/>
    </row>
    <row r="21" spans="3:3" ht="15.75" customHeight="1" x14ac:dyDescent="0.25">
      <c r="C21" s="1"/>
    </row>
    <row r="22" spans="3:3" ht="13.2" x14ac:dyDescent="0.25">
      <c r="C22" s="1"/>
    </row>
    <row r="23" spans="3:3" ht="13.2" x14ac:dyDescent="0.25">
      <c r="C23" s="1"/>
    </row>
    <row r="24" spans="3:3" ht="13.2" x14ac:dyDescent="0.25">
      <c r="C24" s="1"/>
    </row>
    <row r="25" spans="3:3" ht="13.2" x14ac:dyDescent="0.25">
      <c r="C25" s="1"/>
    </row>
    <row r="26" spans="3:3" ht="13.2" x14ac:dyDescent="0.25">
      <c r="C26" s="1"/>
    </row>
    <row r="27" spans="3:3" ht="13.2" x14ac:dyDescent="0.25">
      <c r="C27" s="1"/>
    </row>
    <row r="28" spans="3:3" ht="13.2" x14ac:dyDescent="0.25">
      <c r="C28" s="1"/>
    </row>
    <row r="29" spans="3:3" ht="13.2" x14ac:dyDescent="0.25">
      <c r="C29" s="1"/>
    </row>
    <row r="30" spans="3:3" ht="13.2" x14ac:dyDescent="0.25">
      <c r="C30" s="1"/>
    </row>
    <row r="31" spans="3:3" ht="13.2" x14ac:dyDescent="0.25">
      <c r="C31" s="1"/>
    </row>
    <row r="32" spans="3:3" ht="13.2" x14ac:dyDescent="0.25">
      <c r="C32" s="1"/>
    </row>
    <row r="33" spans="3:3" ht="13.2" x14ac:dyDescent="0.25">
      <c r="C33" s="1"/>
    </row>
    <row r="34" spans="3:3" ht="13.2" x14ac:dyDescent="0.25">
      <c r="C34" s="1"/>
    </row>
    <row r="35" spans="3:3" ht="13.2" x14ac:dyDescent="0.25">
      <c r="C35" s="1"/>
    </row>
    <row r="36" spans="3:3" ht="13.2" x14ac:dyDescent="0.25">
      <c r="C36" s="1"/>
    </row>
    <row r="37" spans="3:3" ht="13.2" x14ac:dyDescent="0.25">
      <c r="C37" s="1"/>
    </row>
    <row r="38" spans="3:3" ht="13.2" x14ac:dyDescent="0.25">
      <c r="C38" s="1"/>
    </row>
    <row r="39" spans="3:3" ht="13.2" x14ac:dyDescent="0.25">
      <c r="C39" s="1"/>
    </row>
    <row r="40" spans="3:3" ht="13.2" x14ac:dyDescent="0.25">
      <c r="C40" s="1"/>
    </row>
    <row r="41" spans="3:3" ht="13.2" x14ac:dyDescent="0.25">
      <c r="C41" s="1"/>
    </row>
    <row r="42" spans="3:3" ht="13.2" x14ac:dyDescent="0.25">
      <c r="C42" s="1"/>
    </row>
    <row r="43" spans="3:3" ht="13.2" x14ac:dyDescent="0.25">
      <c r="C43" s="1"/>
    </row>
    <row r="44" spans="3:3" ht="13.2" x14ac:dyDescent="0.25">
      <c r="C44" s="1"/>
    </row>
    <row r="45" spans="3:3" ht="13.2" x14ac:dyDescent="0.25">
      <c r="C45" s="1"/>
    </row>
    <row r="46" spans="3:3" ht="13.2" x14ac:dyDescent="0.25">
      <c r="C46" s="1"/>
    </row>
    <row r="47" spans="3:3" ht="13.2" x14ac:dyDescent="0.25">
      <c r="C47" s="1"/>
    </row>
    <row r="48" spans="3:3" ht="13.2" x14ac:dyDescent="0.25">
      <c r="C48" s="1"/>
    </row>
    <row r="49" spans="3:3" ht="13.2" x14ac:dyDescent="0.25">
      <c r="C49" s="1"/>
    </row>
    <row r="50" spans="3:3" ht="13.2" x14ac:dyDescent="0.25">
      <c r="C50" s="1"/>
    </row>
    <row r="51" spans="3:3" ht="13.2" x14ac:dyDescent="0.25">
      <c r="C51" s="1"/>
    </row>
    <row r="52" spans="3:3" ht="13.2" x14ac:dyDescent="0.25">
      <c r="C52" s="1"/>
    </row>
    <row r="53" spans="3:3" ht="13.2" x14ac:dyDescent="0.25">
      <c r="C53" s="1"/>
    </row>
    <row r="54" spans="3:3" ht="13.2" x14ac:dyDescent="0.25">
      <c r="C54" s="1"/>
    </row>
    <row r="55" spans="3:3" ht="13.2" x14ac:dyDescent="0.25">
      <c r="C55" s="1"/>
    </row>
    <row r="56" spans="3:3" ht="13.2" x14ac:dyDescent="0.25">
      <c r="C56" s="1"/>
    </row>
    <row r="57" spans="3:3" ht="13.2" x14ac:dyDescent="0.25">
      <c r="C57" s="1"/>
    </row>
    <row r="58" spans="3:3" ht="13.2" x14ac:dyDescent="0.25">
      <c r="C58" s="1"/>
    </row>
    <row r="59" spans="3:3" ht="13.2" x14ac:dyDescent="0.25">
      <c r="C59" s="1"/>
    </row>
    <row r="60" spans="3:3" ht="13.2" x14ac:dyDescent="0.25">
      <c r="C60" s="1"/>
    </row>
    <row r="61" spans="3:3" ht="13.2" x14ac:dyDescent="0.25">
      <c r="C61" s="1"/>
    </row>
    <row r="62" spans="3:3" ht="13.2" x14ac:dyDescent="0.25">
      <c r="C62" s="1"/>
    </row>
    <row r="63" spans="3:3" ht="13.2" x14ac:dyDescent="0.25">
      <c r="C63" s="1"/>
    </row>
    <row r="64" spans="3:3" ht="13.2" x14ac:dyDescent="0.25">
      <c r="C64" s="1"/>
    </row>
    <row r="65" spans="3:3" ht="13.2" x14ac:dyDescent="0.25">
      <c r="C65" s="1"/>
    </row>
    <row r="66" spans="3:3" ht="13.2" x14ac:dyDescent="0.25">
      <c r="C66" s="1"/>
    </row>
    <row r="67" spans="3:3" ht="13.2" x14ac:dyDescent="0.25">
      <c r="C67" s="1"/>
    </row>
    <row r="68" spans="3:3" ht="13.2" x14ac:dyDescent="0.25">
      <c r="C68" s="1"/>
    </row>
    <row r="69" spans="3:3" ht="13.2" x14ac:dyDescent="0.25">
      <c r="C69" s="1"/>
    </row>
    <row r="70" spans="3:3" ht="13.2" x14ac:dyDescent="0.25">
      <c r="C70" s="1"/>
    </row>
    <row r="71" spans="3:3" ht="13.2" x14ac:dyDescent="0.25">
      <c r="C71" s="1"/>
    </row>
    <row r="72" spans="3:3" ht="13.2" x14ac:dyDescent="0.25">
      <c r="C72" s="1"/>
    </row>
    <row r="73" spans="3:3" ht="13.2" x14ac:dyDescent="0.25">
      <c r="C73" s="1"/>
    </row>
    <row r="74" spans="3:3" ht="13.2" x14ac:dyDescent="0.25">
      <c r="C74" s="1"/>
    </row>
    <row r="75" spans="3:3" ht="13.2" x14ac:dyDescent="0.25">
      <c r="C75" s="1"/>
    </row>
    <row r="76" spans="3:3" ht="13.2" x14ac:dyDescent="0.25">
      <c r="C76" s="1"/>
    </row>
    <row r="77" spans="3:3" ht="13.2" x14ac:dyDescent="0.25">
      <c r="C77" s="1"/>
    </row>
    <row r="78" spans="3:3" ht="13.2" x14ac:dyDescent="0.25">
      <c r="C78" s="1"/>
    </row>
    <row r="79" spans="3:3" ht="13.2" x14ac:dyDescent="0.25">
      <c r="C79" s="1"/>
    </row>
    <row r="80" spans="3:3" ht="13.2" x14ac:dyDescent="0.25">
      <c r="C80" s="1"/>
    </row>
    <row r="81" spans="3:3" ht="13.2" x14ac:dyDescent="0.25">
      <c r="C81" s="1"/>
    </row>
    <row r="82" spans="3:3" ht="13.2" x14ac:dyDescent="0.25">
      <c r="C82" s="1"/>
    </row>
    <row r="83" spans="3:3" ht="13.2" x14ac:dyDescent="0.25">
      <c r="C83" s="1"/>
    </row>
    <row r="84" spans="3:3" ht="13.2" x14ac:dyDescent="0.25">
      <c r="C84" s="1"/>
    </row>
    <row r="85" spans="3:3" ht="13.2" x14ac:dyDescent="0.25">
      <c r="C85" s="1"/>
    </row>
    <row r="86" spans="3:3" ht="13.2" x14ac:dyDescent="0.25">
      <c r="C86" s="1"/>
    </row>
    <row r="87" spans="3:3" ht="13.2" x14ac:dyDescent="0.25">
      <c r="C87" s="1"/>
    </row>
    <row r="88" spans="3:3" ht="13.2" x14ac:dyDescent="0.25">
      <c r="C88" s="1"/>
    </row>
    <row r="89" spans="3:3" ht="13.2" x14ac:dyDescent="0.25">
      <c r="C89" s="1"/>
    </row>
    <row r="90" spans="3:3" ht="13.2" x14ac:dyDescent="0.25">
      <c r="C90" s="1"/>
    </row>
    <row r="91" spans="3:3" ht="13.2" x14ac:dyDescent="0.25">
      <c r="C91" s="1"/>
    </row>
    <row r="92" spans="3:3" ht="13.2" x14ac:dyDescent="0.25">
      <c r="C92" s="1"/>
    </row>
    <row r="93" spans="3:3" ht="13.2" x14ac:dyDescent="0.25">
      <c r="C93" s="1"/>
    </row>
    <row r="94" spans="3:3" ht="13.2" x14ac:dyDescent="0.25">
      <c r="C94" s="1"/>
    </row>
    <row r="95" spans="3:3" ht="13.2" x14ac:dyDescent="0.25">
      <c r="C95" s="1"/>
    </row>
    <row r="96" spans="3:3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  <row r="1003" spans="3:3" ht="13.2" x14ac:dyDescent="0.25">
      <c r="C1003" s="1"/>
    </row>
    <row r="1004" spans="3:3" ht="13.2" x14ac:dyDescent="0.25">
      <c r="C1004" s="1"/>
    </row>
    <row r="1005" spans="3:3" ht="13.2" x14ac:dyDescent="0.25">
      <c r="C1005" s="1"/>
    </row>
    <row r="1006" spans="3:3" ht="13.2" x14ac:dyDescent="0.25">
      <c r="C1006" s="1"/>
    </row>
    <row r="1007" spans="3:3" ht="13.2" x14ac:dyDescent="0.25">
      <c r="C10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2:GD20"/>
  <sheetViews>
    <sheetView tabSelected="1" topLeftCell="Z1" zoomScale="70" zoomScaleNormal="70" workbookViewId="0">
      <selection activeCell="AE27" sqref="AE27"/>
    </sheetView>
  </sheetViews>
  <sheetFormatPr defaultColWidth="14.44140625" defaultRowHeight="15.75" customHeight="1" x14ac:dyDescent="0.25"/>
  <cols>
    <col min="2" max="2" width="19.5546875" customWidth="1"/>
    <col min="7" max="7" width="19.5546875" customWidth="1"/>
    <col min="12" max="12" width="19.5546875" customWidth="1"/>
    <col min="17" max="17" width="19.5546875" customWidth="1"/>
    <col min="22" max="22" width="19.5546875" customWidth="1"/>
    <col min="27" max="27" width="19.5546875" customWidth="1"/>
    <col min="32" max="32" width="19.5546875" customWidth="1"/>
    <col min="37" max="37" width="19.5546875" customWidth="1"/>
    <col min="42" max="42" width="19.5546875" customWidth="1"/>
    <col min="47" max="47" width="19.5546875" customWidth="1"/>
    <col min="52" max="52" width="19.5546875" customWidth="1"/>
    <col min="57" max="57" width="19.5546875" customWidth="1"/>
    <col min="62" max="62" width="19.5546875" customWidth="1"/>
    <col min="67" max="67" width="19.5546875" customWidth="1"/>
    <col min="72" max="72" width="19.5546875" customWidth="1"/>
    <col min="77" max="77" width="19.5546875" customWidth="1"/>
    <col min="82" max="82" width="19.5546875" customWidth="1"/>
    <col min="87" max="87" width="19.5546875" customWidth="1"/>
    <col min="92" max="92" width="19.5546875" customWidth="1"/>
    <col min="97" max="97" width="19.5546875" customWidth="1"/>
    <col min="102" max="102" width="19.5546875" customWidth="1"/>
    <col min="107" max="107" width="19.5546875" customWidth="1"/>
    <col min="112" max="112" width="19.5546875" customWidth="1"/>
    <col min="117" max="117" width="19.5546875" customWidth="1"/>
    <col min="122" max="122" width="19.5546875" customWidth="1"/>
    <col min="127" max="127" width="19.5546875" customWidth="1"/>
    <col min="132" max="132" width="19.5546875" customWidth="1"/>
    <col min="137" max="137" width="19.5546875" customWidth="1"/>
    <col min="142" max="142" width="19.5546875" customWidth="1"/>
    <col min="147" max="147" width="19.5546875" customWidth="1"/>
    <col min="152" max="152" width="19.5546875" customWidth="1"/>
    <col min="157" max="157" width="19.5546875" customWidth="1"/>
    <col min="162" max="162" width="19.5546875" customWidth="1"/>
    <col min="167" max="167" width="19.5546875" customWidth="1"/>
    <col min="172" max="172" width="19.5546875" customWidth="1"/>
    <col min="177" max="177" width="19.5546875" customWidth="1"/>
    <col min="182" max="182" width="19.5546875" customWidth="1"/>
  </cols>
  <sheetData>
    <row r="2" spans="1:186" ht="15.75" customHeight="1" x14ac:dyDescent="0.25">
      <c r="A2" s="4"/>
      <c r="B2" s="32" t="s">
        <v>4</v>
      </c>
      <c r="C2" s="33"/>
      <c r="D2" s="33"/>
      <c r="E2" s="33"/>
      <c r="F2" s="33"/>
      <c r="G2" s="32" t="s">
        <v>4</v>
      </c>
      <c r="H2" s="33"/>
      <c r="I2" s="33"/>
      <c r="J2" s="33"/>
      <c r="K2" s="33"/>
      <c r="L2" s="32" t="s">
        <v>4</v>
      </c>
      <c r="M2" s="33"/>
      <c r="N2" s="33"/>
      <c r="O2" s="33"/>
      <c r="P2" s="33"/>
      <c r="Q2" s="32" t="s">
        <v>4</v>
      </c>
      <c r="R2" s="33"/>
      <c r="S2" s="33"/>
      <c r="T2" s="33"/>
      <c r="U2" s="33"/>
      <c r="V2" s="32" t="s">
        <v>4</v>
      </c>
      <c r="W2" s="33"/>
      <c r="X2" s="33"/>
      <c r="Y2" s="33"/>
      <c r="Z2" s="33"/>
      <c r="AA2" s="32" t="s">
        <v>4</v>
      </c>
      <c r="AB2" s="33"/>
      <c r="AC2" s="33"/>
      <c r="AD2" s="33"/>
      <c r="AE2" s="33"/>
      <c r="AF2" s="32" t="s">
        <v>4</v>
      </c>
      <c r="AG2" s="33"/>
      <c r="AH2" s="33"/>
      <c r="AI2" s="33"/>
      <c r="AJ2" s="33"/>
      <c r="AK2" s="32" t="s">
        <v>4</v>
      </c>
      <c r="AL2" s="33"/>
      <c r="AM2" s="33"/>
      <c r="AN2" s="33"/>
      <c r="AO2" s="33"/>
      <c r="AP2" s="32" t="s">
        <v>4</v>
      </c>
      <c r="AQ2" s="33"/>
      <c r="AR2" s="33"/>
      <c r="AS2" s="33"/>
      <c r="AT2" s="33"/>
      <c r="AU2" s="32" t="s">
        <v>4</v>
      </c>
      <c r="AV2" s="33"/>
      <c r="AW2" s="33"/>
      <c r="AX2" s="33"/>
      <c r="AY2" s="33"/>
      <c r="AZ2" s="32" t="s">
        <v>4</v>
      </c>
      <c r="BA2" s="33"/>
      <c r="BB2" s="33"/>
      <c r="BC2" s="33"/>
      <c r="BD2" s="33"/>
      <c r="BE2" s="32" t="s">
        <v>4</v>
      </c>
      <c r="BF2" s="33"/>
      <c r="BG2" s="33"/>
      <c r="BH2" s="33"/>
      <c r="BI2" s="33"/>
      <c r="BJ2" s="32" t="s">
        <v>4</v>
      </c>
      <c r="BK2" s="33"/>
      <c r="BL2" s="33"/>
      <c r="BM2" s="33"/>
      <c r="BN2" s="33"/>
      <c r="BO2" s="32" t="s">
        <v>4</v>
      </c>
      <c r="BP2" s="33"/>
      <c r="BQ2" s="33"/>
      <c r="BR2" s="33"/>
      <c r="BS2" s="33"/>
      <c r="BT2" s="32" t="s">
        <v>4</v>
      </c>
      <c r="BU2" s="33"/>
      <c r="BV2" s="33"/>
      <c r="BW2" s="33"/>
      <c r="BX2" s="33"/>
      <c r="BY2" s="32" t="s">
        <v>4</v>
      </c>
      <c r="BZ2" s="33"/>
      <c r="CA2" s="33"/>
      <c r="CB2" s="33"/>
      <c r="CC2" s="33"/>
      <c r="CD2" s="32" t="s">
        <v>4</v>
      </c>
      <c r="CE2" s="33"/>
      <c r="CF2" s="33"/>
      <c r="CG2" s="33"/>
      <c r="CH2" s="33"/>
      <c r="CI2" s="32" t="s">
        <v>4</v>
      </c>
      <c r="CJ2" s="33"/>
      <c r="CK2" s="33"/>
      <c r="CL2" s="33"/>
      <c r="CM2" s="33"/>
      <c r="CN2" s="32" t="s">
        <v>4</v>
      </c>
      <c r="CO2" s="33"/>
      <c r="CP2" s="33"/>
      <c r="CQ2" s="33"/>
      <c r="CR2" s="33"/>
      <c r="CS2" s="32" t="s">
        <v>4</v>
      </c>
      <c r="CT2" s="33"/>
      <c r="CU2" s="33"/>
      <c r="CV2" s="33"/>
      <c r="CW2" s="33"/>
      <c r="CX2" s="32" t="s">
        <v>4</v>
      </c>
      <c r="CY2" s="33"/>
      <c r="CZ2" s="33"/>
      <c r="DA2" s="33"/>
      <c r="DB2" s="33"/>
      <c r="DC2" s="32" t="s">
        <v>4</v>
      </c>
      <c r="DD2" s="33"/>
      <c r="DE2" s="33"/>
      <c r="DF2" s="33"/>
      <c r="DG2" s="33"/>
      <c r="DH2" s="32" t="s">
        <v>4</v>
      </c>
      <c r="DI2" s="33"/>
      <c r="DJ2" s="33"/>
      <c r="DK2" s="33"/>
      <c r="DL2" s="33"/>
      <c r="DM2" s="32" t="s">
        <v>4</v>
      </c>
      <c r="DN2" s="33"/>
      <c r="DO2" s="33"/>
      <c r="DP2" s="33"/>
      <c r="DQ2" s="33"/>
      <c r="DR2" s="32" t="s">
        <v>4</v>
      </c>
      <c r="DS2" s="33"/>
      <c r="DT2" s="33"/>
      <c r="DU2" s="33"/>
      <c r="DV2" s="33"/>
      <c r="DW2" s="32" t="s">
        <v>4</v>
      </c>
      <c r="DX2" s="33"/>
      <c r="DY2" s="33"/>
      <c r="DZ2" s="33"/>
      <c r="EA2" s="33"/>
      <c r="EB2" s="32" t="s">
        <v>4</v>
      </c>
      <c r="EC2" s="33"/>
      <c r="ED2" s="33"/>
      <c r="EE2" s="33"/>
      <c r="EF2" s="33"/>
      <c r="EG2" s="32" t="s">
        <v>4</v>
      </c>
      <c r="EH2" s="33"/>
      <c r="EI2" s="33"/>
      <c r="EJ2" s="33"/>
      <c r="EK2" s="33"/>
      <c r="EL2" s="32" t="s">
        <v>4</v>
      </c>
      <c r="EM2" s="33"/>
      <c r="EN2" s="33"/>
      <c r="EO2" s="33"/>
      <c r="EP2" s="33"/>
      <c r="EQ2" s="32" t="s">
        <v>4</v>
      </c>
      <c r="ER2" s="33"/>
      <c r="ES2" s="33"/>
      <c r="ET2" s="33"/>
      <c r="EU2" s="33"/>
      <c r="EV2" s="32" t="s">
        <v>4</v>
      </c>
      <c r="EW2" s="33"/>
      <c r="EX2" s="33"/>
      <c r="EY2" s="33"/>
      <c r="EZ2" s="33"/>
      <c r="FA2" s="32" t="s">
        <v>4</v>
      </c>
      <c r="FB2" s="33"/>
      <c r="FC2" s="33"/>
      <c r="FD2" s="33"/>
      <c r="FE2" s="33"/>
      <c r="FF2" s="32" t="s">
        <v>4</v>
      </c>
      <c r="FG2" s="33"/>
      <c r="FH2" s="33"/>
      <c r="FI2" s="33"/>
      <c r="FJ2" s="33"/>
      <c r="FK2" s="32" t="s">
        <v>4</v>
      </c>
      <c r="FL2" s="33"/>
      <c r="FM2" s="33"/>
      <c r="FN2" s="33"/>
      <c r="FO2" s="33"/>
      <c r="FP2" s="32" t="s">
        <v>4</v>
      </c>
      <c r="FQ2" s="33"/>
      <c r="FR2" s="33"/>
      <c r="FS2" s="33"/>
      <c r="FT2" s="33"/>
      <c r="FU2" s="32" t="s">
        <v>4</v>
      </c>
      <c r="FV2" s="33"/>
      <c r="FW2" s="33"/>
      <c r="FX2" s="33"/>
      <c r="FY2" s="33"/>
      <c r="FZ2" s="32" t="s">
        <v>4</v>
      </c>
      <c r="GA2" s="33"/>
      <c r="GB2" s="33"/>
      <c r="GC2" s="33"/>
      <c r="GD2" s="33"/>
    </row>
    <row r="3" spans="1:186" ht="15.75" customHeight="1" x14ac:dyDescent="0.25">
      <c r="A3" s="4"/>
      <c r="B3" s="30">
        <v>1</v>
      </c>
      <c r="C3" s="31"/>
      <c r="D3" s="31"/>
      <c r="E3" s="31"/>
      <c r="F3" s="31"/>
      <c r="G3" s="30">
        <v>2</v>
      </c>
      <c r="H3" s="31"/>
      <c r="I3" s="31"/>
      <c r="J3" s="31"/>
      <c r="K3" s="31"/>
      <c r="L3" s="30">
        <v>2</v>
      </c>
      <c r="M3" s="31"/>
      <c r="N3" s="31"/>
      <c r="O3" s="31"/>
      <c r="P3" s="31"/>
      <c r="Q3" s="30">
        <v>3</v>
      </c>
      <c r="R3" s="31"/>
      <c r="S3" s="31"/>
      <c r="T3" s="31"/>
      <c r="U3" s="31"/>
      <c r="V3" s="30">
        <v>4</v>
      </c>
      <c r="W3" s="31"/>
      <c r="X3" s="31"/>
      <c r="Y3" s="31"/>
      <c r="Z3" s="31"/>
      <c r="AA3" s="30">
        <v>5</v>
      </c>
      <c r="AB3" s="31"/>
      <c r="AC3" s="31"/>
      <c r="AD3" s="31"/>
      <c r="AE3" s="31"/>
      <c r="AF3" s="30">
        <v>6</v>
      </c>
      <c r="AG3" s="31"/>
      <c r="AH3" s="31"/>
      <c r="AI3" s="31"/>
      <c r="AJ3" s="31"/>
      <c r="AK3" s="30">
        <v>7</v>
      </c>
      <c r="AL3" s="31"/>
      <c r="AM3" s="31"/>
      <c r="AN3" s="31"/>
      <c r="AO3" s="31"/>
      <c r="AP3" s="30">
        <v>8</v>
      </c>
      <c r="AQ3" s="31"/>
      <c r="AR3" s="31"/>
      <c r="AS3" s="31"/>
      <c r="AT3" s="31"/>
      <c r="AU3" s="30">
        <v>9</v>
      </c>
      <c r="AV3" s="31"/>
      <c r="AW3" s="31"/>
      <c r="AX3" s="31"/>
      <c r="AY3" s="31"/>
      <c r="AZ3" s="30">
        <v>10</v>
      </c>
      <c r="BA3" s="31"/>
      <c r="BB3" s="31"/>
      <c r="BC3" s="31"/>
      <c r="BD3" s="31"/>
      <c r="BE3" s="30">
        <v>11</v>
      </c>
      <c r="BF3" s="31"/>
      <c r="BG3" s="31"/>
      <c r="BH3" s="31"/>
      <c r="BI3" s="31"/>
      <c r="BJ3" s="30">
        <v>12</v>
      </c>
      <c r="BK3" s="31"/>
      <c r="BL3" s="31"/>
      <c r="BM3" s="31"/>
      <c r="BN3" s="31"/>
      <c r="BO3" s="30">
        <v>13</v>
      </c>
      <c r="BP3" s="31"/>
      <c r="BQ3" s="31"/>
      <c r="BR3" s="31"/>
      <c r="BS3" s="31"/>
      <c r="BT3" s="30">
        <v>14</v>
      </c>
      <c r="BU3" s="31"/>
      <c r="BV3" s="31"/>
      <c r="BW3" s="31"/>
      <c r="BX3" s="31"/>
      <c r="BY3" s="30">
        <v>15</v>
      </c>
      <c r="BZ3" s="31"/>
      <c r="CA3" s="31"/>
      <c r="CB3" s="31"/>
      <c r="CC3" s="31"/>
      <c r="CD3" s="30">
        <v>16</v>
      </c>
      <c r="CE3" s="31"/>
      <c r="CF3" s="31"/>
      <c r="CG3" s="31"/>
      <c r="CH3" s="31"/>
      <c r="CI3" s="30">
        <v>17</v>
      </c>
      <c r="CJ3" s="31"/>
      <c r="CK3" s="31"/>
      <c r="CL3" s="31"/>
      <c r="CM3" s="31"/>
      <c r="CN3" s="30">
        <v>18</v>
      </c>
      <c r="CO3" s="31"/>
      <c r="CP3" s="31"/>
      <c r="CQ3" s="31"/>
      <c r="CR3" s="31"/>
      <c r="CS3" s="30">
        <v>19</v>
      </c>
      <c r="CT3" s="31"/>
      <c r="CU3" s="31"/>
      <c r="CV3" s="31"/>
      <c r="CW3" s="31"/>
      <c r="CX3" s="30">
        <v>20</v>
      </c>
      <c r="CY3" s="31"/>
      <c r="CZ3" s="31"/>
      <c r="DA3" s="31"/>
      <c r="DB3" s="31"/>
      <c r="DC3" s="30">
        <v>21</v>
      </c>
      <c r="DD3" s="31"/>
      <c r="DE3" s="31"/>
      <c r="DF3" s="31"/>
      <c r="DG3" s="31"/>
      <c r="DH3" s="30">
        <v>22</v>
      </c>
      <c r="DI3" s="31"/>
      <c r="DJ3" s="31"/>
      <c r="DK3" s="31"/>
      <c r="DL3" s="31"/>
      <c r="DM3" s="30">
        <v>23</v>
      </c>
      <c r="DN3" s="31"/>
      <c r="DO3" s="31"/>
      <c r="DP3" s="31"/>
      <c r="DQ3" s="31"/>
      <c r="DR3" s="30">
        <v>24</v>
      </c>
      <c r="DS3" s="31"/>
      <c r="DT3" s="31"/>
      <c r="DU3" s="31"/>
      <c r="DV3" s="31"/>
      <c r="DW3" s="30">
        <v>25</v>
      </c>
      <c r="DX3" s="31"/>
      <c r="DY3" s="31"/>
      <c r="DZ3" s="31"/>
      <c r="EA3" s="31"/>
      <c r="EB3" s="30">
        <v>26</v>
      </c>
      <c r="EC3" s="31"/>
      <c r="ED3" s="31"/>
      <c r="EE3" s="31"/>
      <c r="EF3" s="31"/>
      <c r="EG3" s="30">
        <v>27</v>
      </c>
      <c r="EH3" s="31"/>
      <c r="EI3" s="31"/>
      <c r="EJ3" s="31"/>
      <c r="EK3" s="31"/>
      <c r="EL3" s="30">
        <v>28</v>
      </c>
      <c r="EM3" s="31"/>
      <c r="EN3" s="31"/>
      <c r="EO3" s="31"/>
      <c r="EP3" s="31"/>
      <c r="EQ3" s="30">
        <v>29</v>
      </c>
      <c r="ER3" s="31"/>
      <c r="ES3" s="31"/>
      <c r="ET3" s="31"/>
      <c r="EU3" s="31"/>
      <c r="EV3" s="30">
        <v>30</v>
      </c>
      <c r="EW3" s="31"/>
      <c r="EX3" s="31"/>
      <c r="EY3" s="31"/>
      <c r="EZ3" s="31"/>
      <c r="FA3" s="30">
        <v>31</v>
      </c>
      <c r="FB3" s="31"/>
      <c r="FC3" s="31"/>
      <c r="FD3" s="31"/>
      <c r="FE3" s="31"/>
      <c r="FF3" s="30">
        <v>32</v>
      </c>
      <c r="FG3" s="31"/>
      <c r="FH3" s="31"/>
      <c r="FI3" s="31"/>
      <c r="FJ3" s="31"/>
      <c r="FK3" s="30">
        <v>33</v>
      </c>
      <c r="FL3" s="31"/>
      <c r="FM3" s="31"/>
      <c r="FN3" s="31"/>
      <c r="FO3" s="31"/>
      <c r="FP3" s="30">
        <v>34</v>
      </c>
      <c r="FQ3" s="31"/>
      <c r="FR3" s="31"/>
      <c r="FS3" s="31"/>
      <c r="FT3" s="31"/>
      <c r="FU3" s="30">
        <v>35</v>
      </c>
      <c r="FV3" s="31"/>
      <c r="FW3" s="31"/>
      <c r="FX3" s="31"/>
      <c r="FY3" s="31"/>
      <c r="FZ3" s="30">
        <v>36</v>
      </c>
      <c r="GA3" s="31"/>
      <c r="GB3" s="31"/>
      <c r="GC3" s="31"/>
      <c r="GD3" s="31"/>
    </row>
    <row r="4" spans="1:186" ht="15.75" customHeight="1" x14ac:dyDescent="0.25">
      <c r="A4" s="11" t="s">
        <v>12</v>
      </c>
      <c r="B4" s="4"/>
      <c r="C4" s="12" t="s">
        <v>13</v>
      </c>
      <c r="D4" s="12" t="s">
        <v>14</v>
      </c>
      <c r="E4" s="13" t="s">
        <v>7</v>
      </c>
      <c r="F4" s="14" t="s">
        <v>11</v>
      </c>
      <c r="G4" s="4"/>
      <c r="H4" s="12" t="s">
        <v>13</v>
      </c>
      <c r="I4" s="12" t="s">
        <v>14</v>
      </c>
      <c r="J4" s="13" t="s">
        <v>7</v>
      </c>
      <c r="K4" s="14" t="s">
        <v>11</v>
      </c>
      <c r="L4" s="4"/>
      <c r="M4" s="12" t="s">
        <v>13</v>
      </c>
      <c r="N4" s="12" t="s">
        <v>14</v>
      </c>
      <c r="O4" s="13" t="s">
        <v>7</v>
      </c>
      <c r="P4" s="14" t="s">
        <v>11</v>
      </c>
      <c r="Q4" s="4"/>
      <c r="R4" s="12" t="s">
        <v>13</v>
      </c>
      <c r="S4" s="12" t="s">
        <v>14</v>
      </c>
      <c r="T4" s="13" t="s">
        <v>7</v>
      </c>
      <c r="U4" s="14" t="s">
        <v>11</v>
      </c>
      <c r="V4" s="4"/>
      <c r="W4" s="12" t="s">
        <v>13</v>
      </c>
      <c r="X4" s="12" t="s">
        <v>14</v>
      </c>
      <c r="Y4" s="13" t="s">
        <v>7</v>
      </c>
      <c r="Z4" s="14" t="s">
        <v>11</v>
      </c>
      <c r="AA4" s="4"/>
      <c r="AB4" s="12" t="s">
        <v>13</v>
      </c>
      <c r="AC4" s="12" t="s">
        <v>14</v>
      </c>
      <c r="AD4" s="13" t="s">
        <v>7</v>
      </c>
      <c r="AE4" s="14" t="s">
        <v>11</v>
      </c>
      <c r="AF4" s="4"/>
      <c r="AG4" s="12" t="s">
        <v>13</v>
      </c>
      <c r="AH4" s="12" t="s">
        <v>14</v>
      </c>
      <c r="AI4" s="13" t="s">
        <v>7</v>
      </c>
      <c r="AJ4" s="14" t="s">
        <v>11</v>
      </c>
      <c r="AK4" s="4"/>
      <c r="AL4" s="12" t="s">
        <v>13</v>
      </c>
      <c r="AM4" s="12" t="s">
        <v>14</v>
      </c>
      <c r="AN4" s="13" t="s">
        <v>7</v>
      </c>
      <c r="AO4" s="14" t="s">
        <v>11</v>
      </c>
      <c r="AP4" s="4"/>
      <c r="AQ4" s="12" t="s">
        <v>13</v>
      </c>
      <c r="AR4" s="12" t="s">
        <v>14</v>
      </c>
      <c r="AS4" s="13" t="s">
        <v>7</v>
      </c>
      <c r="AT4" s="14" t="s">
        <v>11</v>
      </c>
      <c r="AU4" s="4"/>
      <c r="AV4" s="12" t="s">
        <v>13</v>
      </c>
      <c r="AW4" s="12" t="s">
        <v>14</v>
      </c>
      <c r="AX4" s="13" t="s">
        <v>7</v>
      </c>
      <c r="AY4" s="14" t="s">
        <v>11</v>
      </c>
      <c r="AZ4" s="4"/>
      <c r="BA4" s="12" t="s">
        <v>13</v>
      </c>
      <c r="BB4" s="12" t="s">
        <v>14</v>
      </c>
      <c r="BC4" s="13" t="s">
        <v>7</v>
      </c>
      <c r="BD4" s="14" t="s">
        <v>11</v>
      </c>
      <c r="BE4" s="4"/>
      <c r="BF4" s="12" t="s">
        <v>13</v>
      </c>
      <c r="BG4" s="12" t="s">
        <v>14</v>
      </c>
      <c r="BH4" s="13" t="s">
        <v>7</v>
      </c>
      <c r="BI4" s="14" t="s">
        <v>11</v>
      </c>
      <c r="BJ4" s="4"/>
      <c r="BK4" s="12" t="s">
        <v>13</v>
      </c>
      <c r="BL4" s="12" t="s">
        <v>14</v>
      </c>
      <c r="BM4" s="13" t="s">
        <v>7</v>
      </c>
      <c r="BN4" s="14" t="s">
        <v>11</v>
      </c>
      <c r="BO4" s="4"/>
      <c r="BP4" s="12" t="s">
        <v>13</v>
      </c>
      <c r="BQ4" s="12" t="s">
        <v>14</v>
      </c>
      <c r="BR4" s="13" t="s">
        <v>7</v>
      </c>
      <c r="BS4" s="14" t="s">
        <v>11</v>
      </c>
      <c r="BT4" s="4"/>
      <c r="BU4" s="12" t="s">
        <v>13</v>
      </c>
      <c r="BV4" s="12" t="s">
        <v>14</v>
      </c>
      <c r="BW4" s="13" t="s">
        <v>7</v>
      </c>
      <c r="BX4" s="14" t="s">
        <v>11</v>
      </c>
      <c r="BY4" s="4"/>
      <c r="BZ4" s="12" t="s">
        <v>13</v>
      </c>
      <c r="CA4" s="12" t="s">
        <v>14</v>
      </c>
      <c r="CB4" s="13" t="s">
        <v>7</v>
      </c>
      <c r="CC4" s="14" t="s">
        <v>11</v>
      </c>
      <c r="CD4" s="4"/>
      <c r="CE4" s="12" t="s">
        <v>13</v>
      </c>
      <c r="CF4" s="12" t="s">
        <v>14</v>
      </c>
      <c r="CG4" s="13" t="s">
        <v>7</v>
      </c>
      <c r="CH4" s="14" t="s">
        <v>11</v>
      </c>
      <c r="CI4" s="4"/>
      <c r="CJ4" s="12" t="s">
        <v>13</v>
      </c>
      <c r="CK4" s="12" t="s">
        <v>14</v>
      </c>
      <c r="CL4" s="13" t="s">
        <v>7</v>
      </c>
      <c r="CM4" s="14" t="s">
        <v>11</v>
      </c>
      <c r="CN4" s="4"/>
      <c r="CO4" s="12" t="s">
        <v>13</v>
      </c>
      <c r="CP4" s="12" t="s">
        <v>14</v>
      </c>
      <c r="CQ4" s="13" t="s">
        <v>7</v>
      </c>
      <c r="CR4" s="14" t="s">
        <v>11</v>
      </c>
      <c r="CS4" s="4"/>
      <c r="CT4" s="12" t="s">
        <v>13</v>
      </c>
      <c r="CU4" s="12" t="s">
        <v>14</v>
      </c>
      <c r="CV4" s="13" t="s">
        <v>7</v>
      </c>
      <c r="CW4" s="14" t="s">
        <v>11</v>
      </c>
      <c r="CX4" s="4"/>
      <c r="CY4" s="12" t="s">
        <v>13</v>
      </c>
      <c r="CZ4" s="12" t="s">
        <v>14</v>
      </c>
      <c r="DA4" s="13" t="s">
        <v>7</v>
      </c>
      <c r="DB4" s="14" t="s">
        <v>11</v>
      </c>
      <c r="DC4" s="4"/>
      <c r="DD4" s="12" t="s">
        <v>13</v>
      </c>
      <c r="DE4" s="12" t="s">
        <v>14</v>
      </c>
      <c r="DF4" s="13" t="s">
        <v>7</v>
      </c>
      <c r="DG4" s="14" t="s">
        <v>11</v>
      </c>
      <c r="DH4" s="4"/>
      <c r="DI4" s="12" t="s">
        <v>13</v>
      </c>
      <c r="DJ4" s="12" t="s">
        <v>14</v>
      </c>
      <c r="DK4" s="13" t="s">
        <v>7</v>
      </c>
      <c r="DL4" s="14" t="s">
        <v>11</v>
      </c>
      <c r="DM4" s="4"/>
      <c r="DN4" s="12" t="s">
        <v>13</v>
      </c>
      <c r="DO4" s="12" t="s">
        <v>14</v>
      </c>
      <c r="DP4" s="13" t="s">
        <v>7</v>
      </c>
      <c r="DQ4" s="14" t="s">
        <v>11</v>
      </c>
      <c r="DR4" s="4"/>
      <c r="DS4" s="12" t="s">
        <v>13</v>
      </c>
      <c r="DT4" s="12" t="s">
        <v>14</v>
      </c>
      <c r="DU4" s="13" t="s">
        <v>7</v>
      </c>
      <c r="DV4" s="14" t="s">
        <v>11</v>
      </c>
      <c r="DW4" s="4"/>
      <c r="DX4" s="12" t="s">
        <v>13</v>
      </c>
      <c r="DY4" s="12" t="s">
        <v>14</v>
      </c>
      <c r="DZ4" s="13" t="s">
        <v>7</v>
      </c>
      <c r="EA4" s="14" t="s">
        <v>11</v>
      </c>
      <c r="EB4" s="4"/>
      <c r="EC4" s="12" t="s">
        <v>13</v>
      </c>
      <c r="ED4" s="12" t="s">
        <v>14</v>
      </c>
      <c r="EE4" s="13" t="s">
        <v>7</v>
      </c>
      <c r="EF4" s="14" t="s">
        <v>11</v>
      </c>
      <c r="EG4" s="4"/>
      <c r="EH4" s="12" t="s">
        <v>13</v>
      </c>
      <c r="EI4" s="12" t="s">
        <v>14</v>
      </c>
      <c r="EJ4" s="13" t="s">
        <v>7</v>
      </c>
      <c r="EK4" s="14" t="s">
        <v>11</v>
      </c>
      <c r="EL4" s="4"/>
      <c r="EM4" s="12" t="s">
        <v>13</v>
      </c>
      <c r="EN4" s="12" t="s">
        <v>14</v>
      </c>
      <c r="EO4" s="13" t="s">
        <v>7</v>
      </c>
      <c r="EP4" s="14" t="s">
        <v>11</v>
      </c>
      <c r="EQ4" s="4"/>
      <c r="ER4" s="12" t="s">
        <v>13</v>
      </c>
      <c r="ES4" s="12" t="s">
        <v>14</v>
      </c>
      <c r="ET4" s="13" t="s">
        <v>7</v>
      </c>
      <c r="EU4" s="14" t="s">
        <v>11</v>
      </c>
      <c r="EV4" s="4"/>
      <c r="EW4" s="12" t="s">
        <v>13</v>
      </c>
      <c r="EX4" s="12" t="s">
        <v>14</v>
      </c>
      <c r="EY4" s="13" t="s">
        <v>7</v>
      </c>
      <c r="EZ4" s="14" t="s">
        <v>11</v>
      </c>
      <c r="FA4" s="4"/>
      <c r="FB4" s="12" t="s">
        <v>13</v>
      </c>
      <c r="FC4" s="12" t="s">
        <v>14</v>
      </c>
      <c r="FD4" s="13" t="s">
        <v>7</v>
      </c>
      <c r="FE4" s="14" t="s">
        <v>11</v>
      </c>
      <c r="FF4" s="4"/>
      <c r="FG4" s="12" t="s">
        <v>13</v>
      </c>
      <c r="FH4" s="12" t="s">
        <v>14</v>
      </c>
      <c r="FI4" s="13" t="s">
        <v>7</v>
      </c>
      <c r="FJ4" s="14" t="s">
        <v>11</v>
      </c>
      <c r="FK4" s="4"/>
      <c r="FL4" s="12" t="s">
        <v>13</v>
      </c>
      <c r="FM4" s="12" t="s">
        <v>14</v>
      </c>
      <c r="FN4" s="13" t="s">
        <v>7</v>
      </c>
      <c r="FO4" s="14" t="s">
        <v>11</v>
      </c>
      <c r="FP4" s="4"/>
      <c r="FQ4" s="12" t="s">
        <v>13</v>
      </c>
      <c r="FR4" s="12" t="s">
        <v>14</v>
      </c>
      <c r="FS4" s="13" t="s">
        <v>7</v>
      </c>
      <c r="FT4" s="14" t="s">
        <v>11</v>
      </c>
      <c r="FU4" s="4"/>
      <c r="FV4" s="12" t="s">
        <v>13</v>
      </c>
      <c r="FW4" s="12" t="s">
        <v>14</v>
      </c>
      <c r="FX4" s="13" t="s">
        <v>7</v>
      </c>
      <c r="FY4" s="14" t="s">
        <v>11</v>
      </c>
      <c r="FZ4" s="4"/>
      <c r="GA4" s="12" t="s">
        <v>13</v>
      </c>
      <c r="GB4" s="12" t="s">
        <v>14</v>
      </c>
      <c r="GC4" s="13" t="s">
        <v>7</v>
      </c>
      <c r="GD4" s="14" t="s">
        <v>11</v>
      </c>
    </row>
    <row r="5" spans="1:186" ht="15.75" customHeight="1" x14ac:dyDescent="0.25">
      <c r="A5" s="11"/>
      <c r="B5" s="4"/>
      <c r="C5" s="4"/>
      <c r="D5" s="4"/>
      <c r="E5" s="4"/>
      <c r="F5" s="11"/>
      <c r="G5" s="4"/>
      <c r="H5" s="4"/>
      <c r="I5" s="4"/>
      <c r="J5" s="4"/>
      <c r="K5" s="11"/>
      <c r="L5" s="4"/>
      <c r="M5" s="4"/>
      <c r="N5" s="4"/>
      <c r="O5" s="4"/>
      <c r="P5" s="11"/>
      <c r="Q5" s="4"/>
      <c r="R5" s="4"/>
      <c r="S5" s="4"/>
      <c r="T5" s="4"/>
      <c r="U5" s="11"/>
      <c r="V5" s="4"/>
      <c r="W5" s="4"/>
      <c r="X5" s="4"/>
      <c r="Y5" s="4"/>
      <c r="Z5" s="11"/>
      <c r="AA5" s="4"/>
      <c r="AB5" s="4"/>
      <c r="AC5" s="4"/>
      <c r="AD5" s="4"/>
      <c r="AE5" s="11"/>
      <c r="AF5" s="4"/>
      <c r="AG5" s="4"/>
      <c r="AH5" s="4"/>
      <c r="AI5" s="4"/>
      <c r="AJ5" s="11"/>
      <c r="AK5" s="4"/>
      <c r="AL5" s="4"/>
      <c r="AM5" s="4"/>
      <c r="AN5" s="4"/>
      <c r="AO5" s="11"/>
      <c r="AP5" s="4"/>
      <c r="AQ5" s="4"/>
      <c r="AR5" s="4"/>
      <c r="AS5" s="4"/>
      <c r="AT5" s="11"/>
      <c r="AU5" s="4"/>
      <c r="AV5" s="4"/>
      <c r="AW5" s="4"/>
      <c r="AX5" s="4"/>
      <c r="AY5" s="11"/>
      <c r="AZ5" s="4"/>
      <c r="BA5" s="4"/>
      <c r="BB5" s="4"/>
      <c r="BC5" s="4"/>
      <c r="BD5" s="11"/>
      <c r="BE5" s="4"/>
      <c r="BF5" s="4"/>
      <c r="BG5" s="4"/>
      <c r="BH5" s="4"/>
      <c r="BI5" s="11"/>
      <c r="BJ5" s="4"/>
      <c r="BK5" s="4"/>
      <c r="BL5" s="4"/>
      <c r="BM5" s="4"/>
      <c r="BN5" s="11"/>
      <c r="BO5" s="4"/>
      <c r="BP5" s="4"/>
      <c r="BQ5" s="4"/>
      <c r="BR5" s="4"/>
      <c r="BS5" s="11"/>
      <c r="BT5" s="4"/>
      <c r="BU5" s="4"/>
      <c r="BV5" s="4"/>
      <c r="BW5" s="4"/>
      <c r="BX5" s="11"/>
      <c r="BY5" s="4"/>
      <c r="BZ5" s="4"/>
      <c r="CA5" s="4"/>
      <c r="CB5" s="4"/>
      <c r="CC5" s="11"/>
      <c r="CD5" s="4"/>
      <c r="CE5" s="4"/>
      <c r="CF5" s="4"/>
      <c r="CG5" s="4"/>
      <c r="CH5" s="11"/>
      <c r="CI5" s="4"/>
      <c r="CJ5" s="4"/>
      <c r="CK5" s="4"/>
      <c r="CL5" s="4"/>
      <c r="CM5" s="11"/>
      <c r="CN5" s="4"/>
      <c r="CO5" s="4"/>
      <c r="CP5" s="4"/>
      <c r="CQ5" s="4"/>
      <c r="CR5" s="11"/>
      <c r="CS5" s="4"/>
      <c r="CT5" s="4"/>
      <c r="CU5" s="4"/>
      <c r="CV5" s="4"/>
      <c r="CW5" s="11"/>
      <c r="CX5" s="4"/>
      <c r="CY5" s="4"/>
      <c r="CZ5" s="4"/>
      <c r="DA5" s="4"/>
      <c r="DB5" s="11"/>
      <c r="DC5" s="4"/>
      <c r="DD5" s="4"/>
      <c r="DE5" s="4"/>
      <c r="DF5" s="4"/>
      <c r="DG5" s="11"/>
      <c r="DH5" s="4"/>
      <c r="DI5" s="4"/>
      <c r="DJ5" s="4"/>
      <c r="DK5" s="4"/>
      <c r="DL5" s="11"/>
      <c r="DM5" s="4"/>
      <c r="DN5" s="4"/>
      <c r="DO5" s="4"/>
      <c r="DP5" s="4"/>
      <c r="DQ5" s="11"/>
      <c r="DR5" s="4"/>
      <c r="DS5" s="4"/>
      <c r="DT5" s="4"/>
      <c r="DU5" s="4"/>
      <c r="DV5" s="11"/>
      <c r="DW5" s="4"/>
      <c r="DX5" s="4"/>
      <c r="DY5" s="4"/>
      <c r="DZ5" s="4"/>
      <c r="EA5" s="11"/>
      <c r="EB5" s="4"/>
      <c r="EC5" s="4"/>
      <c r="ED5" s="4"/>
      <c r="EE5" s="4"/>
      <c r="EF5" s="11"/>
      <c r="EG5" s="4"/>
      <c r="EH5" s="4"/>
      <c r="EI5" s="4"/>
      <c r="EJ5" s="4"/>
      <c r="EK5" s="11"/>
      <c r="EL5" s="4"/>
      <c r="EM5" s="4"/>
      <c r="EN5" s="4"/>
      <c r="EO5" s="4"/>
      <c r="EP5" s="11"/>
      <c r="EQ5" s="4"/>
      <c r="ER5" s="4"/>
      <c r="ES5" s="4"/>
      <c r="ET5" s="4"/>
      <c r="EU5" s="11"/>
      <c r="EV5" s="4"/>
      <c r="EW5" s="4"/>
      <c r="EX5" s="4"/>
      <c r="EY5" s="4"/>
      <c r="EZ5" s="11"/>
      <c r="FA5" s="4"/>
      <c r="FB5" s="4"/>
      <c r="FC5" s="4"/>
      <c r="FD5" s="4"/>
      <c r="FE5" s="11"/>
      <c r="FF5" s="4"/>
      <c r="FG5" s="4"/>
      <c r="FH5" s="4"/>
      <c r="FI5" s="4"/>
      <c r="FJ5" s="11"/>
      <c r="FK5" s="4"/>
      <c r="FL5" s="4"/>
      <c r="FM5" s="4"/>
      <c r="FN5" s="4"/>
      <c r="FO5" s="11"/>
      <c r="FP5" s="4"/>
      <c r="FQ5" s="4"/>
      <c r="FR5" s="4"/>
      <c r="FS5" s="4"/>
      <c r="FT5" s="11"/>
      <c r="FU5" s="4"/>
      <c r="FV5" s="4"/>
      <c r="FW5" s="4"/>
      <c r="FX5" s="4"/>
      <c r="FY5" s="11"/>
      <c r="FZ5" s="4"/>
      <c r="GA5" s="4"/>
      <c r="GB5" s="4"/>
      <c r="GC5" s="4"/>
      <c r="GD5" s="11"/>
    </row>
    <row r="6" spans="1:186" ht="15.75" customHeight="1" x14ac:dyDescent="0.25">
      <c r="A6" s="11"/>
      <c r="B6" s="4" t="s">
        <v>15</v>
      </c>
      <c r="C6" s="15">
        <v>0</v>
      </c>
      <c r="D6" s="15">
        <v>0</v>
      </c>
      <c r="E6" s="15">
        <v>0</v>
      </c>
      <c r="F6" s="16">
        <f>D6+E6</f>
        <v>0</v>
      </c>
      <c r="G6" s="4" t="s">
        <v>15</v>
      </c>
      <c r="H6" s="17">
        <v>1</v>
      </c>
      <c r="I6" s="17">
        <v>0</v>
      </c>
      <c r="J6" s="17">
        <f>I6*'PL Vars'!$C$3</f>
        <v>0</v>
      </c>
      <c r="K6" s="16">
        <f>I6+J6</f>
        <v>0</v>
      </c>
      <c r="L6" s="4" t="s">
        <v>15</v>
      </c>
      <c r="M6" s="17">
        <v>1</v>
      </c>
      <c r="N6" s="17">
        <v>0</v>
      </c>
      <c r="O6" s="17">
        <f>N6*'PL Vars'!$C$3</f>
        <v>0</v>
      </c>
      <c r="P6" s="16">
        <f>N6+O6</f>
        <v>0</v>
      </c>
      <c r="Q6" s="4" t="s">
        <v>15</v>
      </c>
      <c r="R6" s="17">
        <v>1</v>
      </c>
      <c r="S6" s="17">
        <v>0</v>
      </c>
      <c r="T6" s="17">
        <f>S6*'PL Vars'!$C$3</f>
        <v>0</v>
      </c>
      <c r="U6" s="16">
        <f>S6+T6</f>
        <v>0</v>
      </c>
      <c r="V6" s="4" t="s">
        <v>15</v>
      </c>
      <c r="W6" s="17">
        <v>1</v>
      </c>
      <c r="X6" s="17">
        <v>0</v>
      </c>
      <c r="Y6" s="17">
        <f>X6*'PL Vars'!$C$3</f>
        <v>0</v>
      </c>
      <c r="Z6" s="16">
        <f>X6+Y6</f>
        <v>0</v>
      </c>
      <c r="AA6" s="4" t="s">
        <v>15</v>
      </c>
      <c r="AB6" s="17">
        <v>1</v>
      </c>
      <c r="AC6" s="17">
        <v>0</v>
      </c>
      <c r="AD6" s="17">
        <f>AC6*'PL Vars'!$C$3</f>
        <v>0</v>
      </c>
      <c r="AE6" s="16">
        <f>AC6+AD6</f>
        <v>0</v>
      </c>
      <c r="AF6" s="4" t="s">
        <v>15</v>
      </c>
      <c r="AG6" s="17">
        <v>1</v>
      </c>
      <c r="AH6" s="17">
        <v>0</v>
      </c>
      <c r="AI6" s="17">
        <f>AH6*'PL Vars'!$C$3</f>
        <v>0</v>
      </c>
      <c r="AJ6" s="16">
        <f>AH6+AI6</f>
        <v>0</v>
      </c>
      <c r="AK6" s="4" t="s">
        <v>15</v>
      </c>
      <c r="AL6" s="17">
        <v>1</v>
      </c>
      <c r="AM6" s="17">
        <v>0</v>
      </c>
      <c r="AN6" s="17">
        <f>AM6*'PL Vars'!$C$3</f>
        <v>0</v>
      </c>
      <c r="AO6" s="16">
        <f>AM6+AN6</f>
        <v>0</v>
      </c>
      <c r="AP6" s="4" t="s">
        <v>15</v>
      </c>
      <c r="AQ6" s="17">
        <v>1</v>
      </c>
      <c r="AR6" s="17">
        <v>0</v>
      </c>
      <c r="AS6" s="17">
        <f>AR6*'PL Vars'!$C$3</f>
        <v>0</v>
      </c>
      <c r="AT6" s="16">
        <f>AR6+AS6</f>
        <v>0</v>
      </c>
      <c r="AU6" s="4" t="s">
        <v>15</v>
      </c>
      <c r="AV6" s="17">
        <v>1</v>
      </c>
      <c r="AW6" s="17">
        <v>0</v>
      </c>
      <c r="AX6" s="17">
        <f>AW6*'PL Vars'!$C$3</f>
        <v>0</v>
      </c>
      <c r="AY6" s="16">
        <f>AW6+AX6</f>
        <v>0</v>
      </c>
      <c r="AZ6" s="4" t="s">
        <v>15</v>
      </c>
      <c r="BA6" s="17">
        <v>1</v>
      </c>
      <c r="BB6" s="17">
        <v>0</v>
      </c>
      <c r="BC6" s="17">
        <f>BB6*'PL Vars'!$C$3</f>
        <v>0</v>
      </c>
      <c r="BD6" s="16">
        <f>BB6+BC6</f>
        <v>0</v>
      </c>
      <c r="BE6" s="4" t="s">
        <v>15</v>
      </c>
      <c r="BF6" s="17">
        <v>1</v>
      </c>
      <c r="BG6" s="17">
        <v>500</v>
      </c>
      <c r="BH6" s="17">
        <f>BG6*'PL Vars'!$C$3</f>
        <v>0</v>
      </c>
      <c r="BI6" s="16">
        <f>BG6+BH6</f>
        <v>500</v>
      </c>
      <c r="BJ6" s="4" t="s">
        <v>15</v>
      </c>
      <c r="BK6" s="17">
        <v>1</v>
      </c>
      <c r="BL6" s="17">
        <v>500</v>
      </c>
      <c r="BM6" s="17">
        <f>BL6*'PL Vars'!$C$3</f>
        <v>0</v>
      </c>
      <c r="BN6" s="16">
        <f>BL6+BM6</f>
        <v>500</v>
      </c>
      <c r="BO6" s="4" t="s">
        <v>15</v>
      </c>
      <c r="BP6" s="17">
        <v>1</v>
      </c>
      <c r="BQ6" s="17">
        <v>500</v>
      </c>
      <c r="BR6" s="17">
        <f>BQ6*'PL Vars'!$C$3</f>
        <v>0</v>
      </c>
      <c r="BS6" s="16">
        <f>BQ6+BR6</f>
        <v>500</v>
      </c>
      <c r="BT6" s="4" t="s">
        <v>15</v>
      </c>
      <c r="BU6" s="17">
        <v>1</v>
      </c>
      <c r="BV6" s="17">
        <v>500</v>
      </c>
      <c r="BW6" s="17">
        <f>BV6*'PL Vars'!$C$3</f>
        <v>0</v>
      </c>
      <c r="BX6" s="16">
        <f>BV6+BW6</f>
        <v>500</v>
      </c>
      <c r="BY6" s="4" t="s">
        <v>15</v>
      </c>
      <c r="BZ6" s="17">
        <v>1</v>
      </c>
      <c r="CA6" s="17">
        <v>500</v>
      </c>
      <c r="CB6" s="17">
        <f>CA6*'PL Vars'!$C$3</f>
        <v>0</v>
      </c>
      <c r="CC6" s="16">
        <f>CA6+CB6</f>
        <v>500</v>
      </c>
      <c r="CD6" s="4" t="s">
        <v>15</v>
      </c>
      <c r="CE6" s="17">
        <v>1</v>
      </c>
      <c r="CF6" s="17">
        <v>500</v>
      </c>
      <c r="CG6" s="17">
        <f>CF6*'PL Vars'!$C$3</f>
        <v>0</v>
      </c>
      <c r="CH6" s="16">
        <f>CF6+CG6</f>
        <v>500</v>
      </c>
      <c r="CI6" s="4" t="s">
        <v>15</v>
      </c>
      <c r="CJ6" s="17">
        <v>1</v>
      </c>
      <c r="CK6" s="17">
        <v>500</v>
      </c>
      <c r="CL6" s="17">
        <f>CK6*'PL Vars'!$C$3</f>
        <v>0</v>
      </c>
      <c r="CM6" s="16">
        <f>CK6+CL6</f>
        <v>500</v>
      </c>
      <c r="CN6" s="4" t="s">
        <v>15</v>
      </c>
      <c r="CO6" s="17">
        <v>1</v>
      </c>
      <c r="CP6" s="17">
        <v>500</v>
      </c>
      <c r="CQ6" s="17">
        <f>CP6*'PL Vars'!$C$3</f>
        <v>0</v>
      </c>
      <c r="CR6" s="16">
        <f>CP6+CQ6</f>
        <v>500</v>
      </c>
      <c r="CS6" s="4" t="s">
        <v>15</v>
      </c>
      <c r="CT6" s="17">
        <v>1</v>
      </c>
      <c r="CU6" s="17">
        <v>500</v>
      </c>
      <c r="CV6" s="17">
        <f>CU6*'PL Vars'!$C$3</f>
        <v>0</v>
      </c>
      <c r="CW6" s="16">
        <f>CU6+CV6</f>
        <v>500</v>
      </c>
      <c r="CX6" s="4" t="s">
        <v>15</v>
      </c>
      <c r="CY6" s="17">
        <v>1</v>
      </c>
      <c r="CZ6" s="17">
        <v>500</v>
      </c>
      <c r="DA6" s="17">
        <f>CZ6*'PL Vars'!$C$3</f>
        <v>0</v>
      </c>
      <c r="DB6" s="16">
        <f>CZ6+DA6</f>
        <v>500</v>
      </c>
      <c r="DC6" s="4" t="s">
        <v>15</v>
      </c>
      <c r="DD6" s="17">
        <v>1</v>
      </c>
      <c r="DE6" s="17">
        <v>500</v>
      </c>
      <c r="DF6" s="17">
        <f>DE6*'PL Vars'!$C$3</f>
        <v>0</v>
      </c>
      <c r="DG6" s="16">
        <f>DE6+DF6</f>
        <v>500</v>
      </c>
      <c r="DH6" s="4" t="s">
        <v>15</v>
      </c>
      <c r="DI6" s="17">
        <v>1</v>
      </c>
      <c r="DJ6" s="17">
        <v>500</v>
      </c>
      <c r="DK6" s="17">
        <f>DJ6*'PL Vars'!$C$3</f>
        <v>0</v>
      </c>
      <c r="DL6" s="16">
        <f>DJ6+DK6</f>
        <v>500</v>
      </c>
      <c r="DM6" s="4" t="s">
        <v>15</v>
      </c>
      <c r="DN6" s="17">
        <v>1</v>
      </c>
      <c r="DO6" s="17">
        <v>500</v>
      </c>
      <c r="DP6" s="17">
        <f>DO6*'PL Vars'!$C$3</f>
        <v>0</v>
      </c>
      <c r="DQ6" s="16">
        <f>DO6+DP6</f>
        <v>500</v>
      </c>
      <c r="DR6" s="4" t="s">
        <v>15</v>
      </c>
      <c r="DS6" s="17">
        <v>1</v>
      </c>
      <c r="DT6" s="17">
        <v>500</v>
      </c>
      <c r="DU6" s="17">
        <f>DT6*'PL Vars'!$C$3</f>
        <v>0</v>
      </c>
      <c r="DV6" s="16">
        <f>DT6+DU6</f>
        <v>500</v>
      </c>
      <c r="DW6" s="4" t="s">
        <v>15</v>
      </c>
      <c r="DX6" s="17">
        <v>1</v>
      </c>
      <c r="DY6" s="17">
        <v>500</v>
      </c>
      <c r="DZ6" s="17">
        <f>DY6*'PL Vars'!$C$3</f>
        <v>0</v>
      </c>
      <c r="EA6" s="16">
        <f>DY6+DZ6</f>
        <v>500</v>
      </c>
      <c r="EB6" s="4" t="s">
        <v>15</v>
      </c>
      <c r="EC6" s="17">
        <v>1</v>
      </c>
      <c r="ED6" s="17">
        <v>500</v>
      </c>
      <c r="EE6" s="17">
        <f>ED6*'PL Vars'!$C$3</f>
        <v>0</v>
      </c>
      <c r="EF6" s="16">
        <f>ED6+EE6</f>
        <v>500</v>
      </c>
      <c r="EG6" s="4" t="s">
        <v>15</v>
      </c>
      <c r="EH6" s="17">
        <v>1</v>
      </c>
      <c r="EI6" s="17">
        <v>500</v>
      </c>
      <c r="EJ6" s="17">
        <f>EI6*'PL Vars'!$C$3</f>
        <v>0</v>
      </c>
      <c r="EK6" s="16">
        <f>EI6+EJ6</f>
        <v>500</v>
      </c>
      <c r="EL6" s="4" t="s">
        <v>15</v>
      </c>
      <c r="EM6" s="17">
        <v>1</v>
      </c>
      <c r="EN6" s="17">
        <v>500</v>
      </c>
      <c r="EO6" s="17">
        <f>EN6*'PL Vars'!$C$3</f>
        <v>0</v>
      </c>
      <c r="EP6" s="16">
        <f>EN6+EO6</f>
        <v>500</v>
      </c>
      <c r="EQ6" s="4" t="s">
        <v>15</v>
      </c>
      <c r="ER6" s="17">
        <v>1</v>
      </c>
      <c r="ES6" s="17">
        <v>500</v>
      </c>
      <c r="ET6" s="17">
        <f>ES6*'PL Vars'!$C$3</f>
        <v>0</v>
      </c>
      <c r="EU6" s="16">
        <f>ES6+ET6</f>
        <v>500</v>
      </c>
      <c r="EV6" s="4" t="s">
        <v>15</v>
      </c>
      <c r="EW6" s="17">
        <v>1</v>
      </c>
      <c r="EX6" s="17">
        <v>500</v>
      </c>
      <c r="EY6" s="17">
        <f>EX6*'PL Vars'!$C$3</f>
        <v>0</v>
      </c>
      <c r="EZ6" s="16">
        <f>EX6+EY6</f>
        <v>500</v>
      </c>
      <c r="FA6" s="4" t="s">
        <v>15</v>
      </c>
      <c r="FB6" s="17">
        <v>1</v>
      </c>
      <c r="FC6" s="17">
        <v>500</v>
      </c>
      <c r="FD6" s="17">
        <f>FC6*'PL Vars'!$C$3</f>
        <v>0</v>
      </c>
      <c r="FE6" s="16">
        <f>FC6+FD6</f>
        <v>500</v>
      </c>
      <c r="FF6" s="4" t="s">
        <v>15</v>
      </c>
      <c r="FG6" s="17">
        <v>1</v>
      </c>
      <c r="FH6" s="17">
        <v>500</v>
      </c>
      <c r="FI6" s="17">
        <f>FH6*'PL Vars'!$C$3</f>
        <v>0</v>
      </c>
      <c r="FJ6" s="16">
        <f>FH6+FI6</f>
        <v>500</v>
      </c>
      <c r="FK6" s="4" t="s">
        <v>15</v>
      </c>
      <c r="FL6" s="17">
        <v>1</v>
      </c>
      <c r="FM6" s="17">
        <v>500</v>
      </c>
      <c r="FN6" s="17">
        <f>FM6*'PL Vars'!$C$3</f>
        <v>0</v>
      </c>
      <c r="FO6" s="16">
        <f>FM6+FN6</f>
        <v>500</v>
      </c>
      <c r="FP6" s="4" t="s">
        <v>15</v>
      </c>
      <c r="FQ6" s="17">
        <v>1</v>
      </c>
      <c r="FR6" s="17">
        <v>500</v>
      </c>
      <c r="FS6" s="17">
        <f>FR6*'PL Vars'!$C$3</f>
        <v>0</v>
      </c>
      <c r="FT6" s="16">
        <f>FR6+FS6</f>
        <v>500</v>
      </c>
      <c r="FU6" s="4" t="s">
        <v>15</v>
      </c>
      <c r="FV6" s="17">
        <v>1</v>
      </c>
      <c r="FW6" s="17">
        <v>500</v>
      </c>
      <c r="FX6" s="17">
        <f>FW6*'PL Vars'!$C$3</f>
        <v>0</v>
      </c>
      <c r="FY6" s="16">
        <f>FW6+FX6</f>
        <v>500</v>
      </c>
      <c r="FZ6" s="4" t="s">
        <v>15</v>
      </c>
      <c r="GA6" s="17">
        <v>1</v>
      </c>
      <c r="GB6" s="17">
        <v>500</v>
      </c>
      <c r="GC6" s="17">
        <f>GB6*'PL Vars'!$C$3</f>
        <v>0</v>
      </c>
      <c r="GD6" s="16">
        <f>GB6+GC6</f>
        <v>500</v>
      </c>
    </row>
    <row r="7" spans="1:186" ht="15.75" customHeight="1" x14ac:dyDescent="0.25">
      <c r="A7" s="11"/>
      <c r="B7" s="4" t="s">
        <v>16</v>
      </c>
      <c r="C7" s="15">
        <f>C14</f>
        <v>5</v>
      </c>
      <c r="D7" s="17">
        <f>'PL Vars'!C10</f>
        <v>20</v>
      </c>
      <c r="E7" s="17">
        <f>D7*'PL Vars'!$C$3</f>
        <v>0</v>
      </c>
      <c r="F7" s="16">
        <f>(D7+E7)*C7</f>
        <v>100</v>
      </c>
      <c r="G7" s="4" t="s">
        <v>16</v>
      </c>
      <c r="H7" s="15">
        <f>H14</f>
        <v>20</v>
      </c>
      <c r="I7" s="17">
        <f>'PL Vars'!C10</f>
        <v>20</v>
      </c>
      <c r="J7" s="17">
        <f>I7*'PL Vars'!$C$3</f>
        <v>0</v>
      </c>
      <c r="K7" s="16">
        <f>(I7+J7)*H7</f>
        <v>400</v>
      </c>
      <c r="L7" s="4" t="s">
        <v>16</v>
      </c>
      <c r="M7" s="15">
        <f>M14</f>
        <v>35</v>
      </c>
      <c r="N7" s="17">
        <f>'PL Vars'!C10</f>
        <v>20</v>
      </c>
      <c r="O7" s="17">
        <f>N7*'PL Vars'!$C$3</f>
        <v>0</v>
      </c>
      <c r="P7" s="16">
        <f>(N7+O7)*M7</f>
        <v>700</v>
      </c>
      <c r="Q7" s="4" t="s">
        <v>16</v>
      </c>
      <c r="R7" s="15">
        <f>R14</f>
        <v>50</v>
      </c>
      <c r="S7" s="17">
        <f>'PL Vars'!C10</f>
        <v>20</v>
      </c>
      <c r="T7" s="17">
        <f>S7*'PL Vars'!$C$3</f>
        <v>0</v>
      </c>
      <c r="U7" s="16">
        <f>(S7+T7)*R7</f>
        <v>1000</v>
      </c>
      <c r="V7" s="4" t="s">
        <v>16</v>
      </c>
      <c r="W7" s="15">
        <f>W14</f>
        <v>65</v>
      </c>
      <c r="X7" s="17">
        <f>'PL Vars'!C10</f>
        <v>20</v>
      </c>
      <c r="Y7" s="17">
        <f>X7*'PL Vars'!$C$3</f>
        <v>0</v>
      </c>
      <c r="Z7" s="16">
        <f>(X7+Y7)*W7</f>
        <v>1300</v>
      </c>
      <c r="AA7" s="4" t="s">
        <v>16</v>
      </c>
      <c r="AB7" s="15">
        <f>AB14</f>
        <v>80</v>
      </c>
      <c r="AC7" s="17">
        <f>'PL Vars'!C10</f>
        <v>20</v>
      </c>
      <c r="AD7" s="17">
        <f>AC7*'PL Vars'!$C$3</f>
        <v>0</v>
      </c>
      <c r="AE7" s="16">
        <f>(AC7+AD7)*AB7</f>
        <v>1600</v>
      </c>
      <c r="AF7" s="4" t="s">
        <v>16</v>
      </c>
      <c r="AG7" s="15">
        <f>AG14</f>
        <v>95</v>
      </c>
      <c r="AH7" s="17">
        <f>'PL Vars'!C10</f>
        <v>20</v>
      </c>
      <c r="AI7" s="17">
        <f>AH7*'PL Vars'!$C$3</f>
        <v>0</v>
      </c>
      <c r="AJ7" s="16">
        <f>(AH7+AI7)*AG7</f>
        <v>1900</v>
      </c>
      <c r="AK7" s="4" t="s">
        <v>16</v>
      </c>
      <c r="AL7" s="15">
        <f>AL14</f>
        <v>110</v>
      </c>
      <c r="AM7" s="17">
        <f>'PL Vars'!C10</f>
        <v>20</v>
      </c>
      <c r="AN7" s="17">
        <f>AM7*'PL Vars'!$C$3</f>
        <v>0</v>
      </c>
      <c r="AO7" s="16">
        <f>(AM7+AN7)*AL7</f>
        <v>2200</v>
      </c>
      <c r="AP7" s="4" t="s">
        <v>16</v>
      </c>
      <c r="AQ7" s="15">
        <f>AQ14</f>
        <v>125</v>
      </c>
      <c r="AR7" s="17">
        <f>'PL Vars'!C10</f>
        <v>20</v>
      </c>
      <c r="AS7" s="17">
        <f>AR7*'PL Vars'!$C$3</f>
        <v>0</v>
      </c>
      <c r="AT7" s="16">
        <f>(AR7+AS7)*AQ7</f>
        <v>2500</v>
      </c>
      <c r="AU7" s="4" t="s">
        <v>16</v>
      </c>
      <c r="AV7" s="15">
        <f>AV14</f>
        <v>140</v>
      </c>
      <c r="AW7" s="17">
        <f>'PL Vars'!C10</f>
        <v>20</v>
      </c>
      <c r="AX7" s="17">
        <f>AW7*'PL Vars'!$C$3</f>
        <v>0</v>
      </c>
      <c r="AY7" s="16">
        <f>(AW7+AX7)*AV7</f>
        <v>2800</v>
      </c>
      <c r="AZ7" s="4" t="s">
        <v>16</v>
      </c>
      <c r="BA7" s="15">
        <f>BA14</f>
        <v>155</v>
      </c>
      <c r="BB7" s="17">
        <f>'PL Vars'!C10</f>
        <v>20</v>
      </c>
      <c r="BC7" s="17">
        <f>BB7*'PL Vars'!$C$3</f>
        <v>0</v>
      </c>
      <c r="BD7" s="16">
        <f>(BB7+BC7)*BA7</f>
        <v>3100</v>
      </c>
      <c r="BE7" s="4" t="s">
        <v>16</v>
      </c>
      <c r="BF7" s="15">
        <f>BF14</f>
        <v>170</v>
      </c>
      <c r="BG7" s="17">
        <f>'PL Vars'!C10</f>
        <v>20</v>
      </c>
      <c r="BH7" s="17">
        <f>BG7*'PL Vars'!$C$3</f>
        <v>0</v>
      </c>
      <c r="BI7" s="16">
        <f>(BG7+BH7)*BF7</f>
        <v>3400</v>
      </c>
      <c r="BJ7" s="4" t="s">
        <v>16</v>
      </c>
      <c r="BK7" s="15">
        <f>BK14</f>
        <v>185</v>
      </c>
      <c r="BL7" s="17">
        <f>'PL Vars'!C10</f>
        <v>20</v>
      </c>
      <c r="BM7" s="17">
        <f>BL7*'PL Vars'!$C$3</f>
        <v>0</v>
      </c>
      <c r="BN7" s="16">
        <f>(BL7+BM7)*BK7</f>
        <v>3700</v>
      </c>
      <c r="BO7" s="4" t="s">
        <v>16</v>
      </c>
      <c r="BP7" s="15">
        <f>BP14</f>
        <v>200</v>
      </c>
      <c r="BQ7" s="17">
        <f>'PL Vars'!C10</f>
        <v>20</v>
      </c>
      <c r="BR7" s="17">
        <f>BQ7*'PL Vars'!$C$3</f>
        <v>0</v>
      </c>
      <c r="BS7" s="16">
        <f>(BQ7+BR7)*BP7</f>
        <v>4000</v>
      </c>
      <c r="BT7" s="4" t="s">
        <v>16</v>
      </c>
      <c r="BU7" s="15">
        <f>BU14</f>
        <v>215</v>
      </c>
      <c r="BV7" s="17">
        <f>'PL Vars'!C10</f>
        <v>20</v>
      </c>
      <c r="BW7" s="17">
        <f>BV7*'PL Vars'!$C$3</f>
        <v>0</v>
      </c>
      <c r="BX7" s="16">
        <f>(BV7+BW7)*BU7</f>
        <v>4300</v>
      </c>
      <c r="BY7" s="4" t="s">
        <v>16</v>
      </c>
      <c r="BZ7" s="15">
        <f>BZ14</f>
        <v>230</v>
      </c>
      <c r="CA7" s="17">
        <f>'PL Vars'!C10</f>
        <v>20</v>
      </c>
      <c r="CB7" s="17">
        <f>CA7*'PL Vars'!$C$3</f>
        <v>0</v>
      </c>
      <c r="CC7" s="16">
        <f>(CA7+CB7)*BZ7</f>
        <v>4600</v>
      </c>
      <c r="CD7" s="4" t="s">
        <v>16</v>
      </c>
      <c r="CE7" s="15">
        <f>CE14</f>
        <v>245</v>
      </c>
      <c r="CF7" s="17">
        <f>'PL Vars'!C10</f>
        <v>20</v>
      </c>
      <c r="CG7" s="17">
        <f>CF7*'PL Vars'!$C$3</f>
        <v>0</v>
      </c>
      <c r="CH7" s="16">
        <f>(CF7+CG7)*CE7</f>
        <v>4900</v>
      </c>
      <c r="CI7" s="4" t="s">
        <v>16</v>
      </c>
      <c r="CJ7" s="15">
        <f>CJ14</f>
        <v>260</v>
      </c>
      <c r="CK7" s="17">
        <f>'PL Vars'!C10</f>
        <v>20</v>
      </c>
      <c r="CL7" s="17">
        <f>CK7*'PL Vars'!$C$3</f>
        <v>0</v>
      </c>
      <c r="CM7" s="16">
        <f>(CK7+CL7)*CJ7</f>
        <v>5200</v>
      </c>
      <c r="CN7" s="4" t="s">
        <v>16</v>
      </c>
      <c r="CO7" s="15">
        <f>CO14</f>
        <v>275</v>
      </c>
      <c r="CP7" s="17">
        <f>'PL Vars'!C10</f>
        <v>20</v>
      </c>
      <c r="CQ7" s="17">
        <f>CP7*'PL Vars'!$C$3</f>
        <v>0</v>
      </c>
      <c r="CR7" s="16">
        <f>(CP7+CQ7)*CO7</f>
        <v>5500</v>
      </c>
      <c r="CS7" s="4" t="s">
        <v>16</v>
      </c>
      <c r="CT7" s="15">
        <f>CT14</f>
        <v>290</v>
      </c>
      <c r="CU7" s="17">
        <f>'PL Vars'!C10</f>
        <v>20</v>
      </c>
      <c r="CV7" s="17">
        <f>CU7*'PL Vars'!$C$3</f>
        <v>0</v>
      </c>
      <c r="CW7" s="16">
        <f>(CU7+CV7)*CT7</f>
        <v>5800</v>
      </c>
      <c r="CX7" s="4" t="s">
        <v>16</v>
      </c>
      <c r="CY7" s="15">
        <f>CY14</f>
        <v>305</v>
      </c>
      <c r="CZ7" s="17">
        <f>'PL Vars'!C10</f>
        <v>20</v>
      </c>
      <c r="DA7" s="17">
        <f>CZ7*'PL Vars'!$C$3</f>
        <v>0</v>
      </c>
      <c r="DB7" s="16">
        <f>(CZ7+DA7)*CY7</f>
        <v>6100</v>
      </c>
      <c r="DC7" s="4" t="s">
        <v>16</v>
      </c>
      <c r="DD7" s="15">
        <f>DD14</f>
        <v>320</v>
      </c>
      <c r="DE7" s="17">
        <f>'PL Vars'!C10</f>
        <v>20</v>
      </c>
      <c r="DF7" s="17">
        <f>DE7*'PL Vars'!$C$3</f>
        <v>0</v>
      </c>
      <c r="DG7" s="16">
        <f>(DE7+DF7)*DD7</f>
        <v>6400</v>
      </c>
      <c r="DH7" s="4" t="s">
        <v>16</v>
      </c>
      <c r="DI7" s="15">
        <f>DI14</f>
        <v>335</v>
      </c>
      <c r="DJ7" s="17">
        <f>'PL Vars'!C10</f>
        <v>20</v>
      </c>
      <c r="DK7" s="17">
        <f>DJ7*'PL Vars'!$C$3</f>
        <v>0</v>
      </c>
      <c r="DL7" s="16">
        <f>(DJ7+DK7)*DI7</f>
        <v>6700</v>
      </c>
      <c r="DM7" s="4" t="s">
        <v>16</v>
      </c>
      <c r="DN7" s="15">
        <f>DN14</f>
        <v>350</v>
      </c>
      <c r="DO7" s="17">
        <f>'PL Vars'!C10</f>
        <v>20</v>
      </c>
      <c r="DP7" s="17">
        <f>DO7*'PL Vars'!$C$3</f>
        <v>0</v>
      </c>
      <c r="DQ7" s="16">
        <f>(DO7+DP7)*DN7</f>
        <v>7000</v>
      </c>
      <c r="DR7" s="4" t="s">
        <v>16</v>
      </c>
      <c r="DS7" s="15">
        <f>DS14</f>
        <v>365</v>
      </c>
      <c r="DT7" s="17">
        <f>'PL Vars'!C10</f>
        <v>20</v>
      </c>
      <c r="DU7" s="17">
        <f>DT7*'PL Vars'!$C$3</f>
        <v>0</v>
      </c>
      <c r="DV7" s="16">
        <f>(DT7+DU7)*DS7</f>
        <v>7300</v>
      </c>
      <c r="DW7" s="4" t="s">
        <v>16</v>
      </c>
      <c r="DX7" s="15">
        <f>DX14</f>
        <v>380</v>
      </c>
      <c r="DY7" s="17">
        <f>'PL Vars'!C10</f>
        <v>20</v>
      </c>
      <c r="DZ7" s="17">
        <f>DY7*'PL Vars'!$C$3</f>
        <v>0</v>
      </c>
      <c r="EA7" s="16">
        <f>(DY7+DZ7)*DX7</f>
        <v>7600</v>
      </c>
      <c r="EB7" s="4" t="s">
        <v>16</v>
      </c>
      <c r="EC7" s="15">
        <f>EC14</f>
        <v>395</v>
      </c>
      <c r="ED7" s="17">
        <f>'PL Vars'!C10</f>
        <v>20</v>
      </c>
      <c r="EE7" s="17">
        <f>ED7*'PL Vars'!$C$3</f>
        <v>0</v>
      </c>
      <c r="EF7" s="16">
        <f>(ED7+EE7)*EC7</f>
        <v>7900</v>
      </c>
      <c r="EG7" s="4" t="s">
        <v>16</v>
      </c>
      <c r="EH7" s="15">
        <f>EH14</f>
        <v>410</v>
      </c>
      <c r="EI7" s="17">
        <f>'PL Vars'!C10</f>
        <v>20</v>
      </c>
      <c r="EJ7" s="17">
        <f>EI7*'PL Vars'!$C$3</f>
        <v>0</v>
      </c>
      <c r="EK7" s="16">
        <f>(EI7+EJ7)*EH7</f>
        <v>8200</v>
      </c>
      <c r="EL7" s="4" t="s">
        <v>16</v>
      </c>
      <c r="EM7" s="15">
        <f>EM14</f>
        <v>425</v>
      </c>
      <c r="EN7" s="17">
        <f>'PL Vars'!C10</f>
        <v>20</v>
      </c>
      <c r="EO7" s="17">
        <f>EN7*'PL Vars'!$C$3</f>
        <v>0</v>
      </c>
      <c r="EP7" s="16">
        <f>(EN7+EO7)*EM7</f>
        <v>8500</v>
      </c>
      <c r="EQ7" s="4" t="s">
        <v>16</v>
      </c>
      <c r="ER7" s="15">
        <f>ER14</f>
        <v>440</v>
      </c>
      <c r="ES7" s="17">
        <f>'PL Vars'!C10</f>
        <v>20</v>
      </c>
      <c r="ET7" s="17">
        <f>ES7*'PL Vars'!$C$3</f>
        <v>0</v>
      </c>
      <c r="EU7" s="16">
        <f>(ES7+ET7)*ER7</f>
        <v>8800</v>
      </c>
      <c r="EV7" s="4" t="s">
        <v>16</v>
      </c>
      <c r="EW7" s="15">
        <f>EW14</f>
        <v>455</v>
      </c>
      <c r="EX7" s="17">
        <f>'PL Vars'!C10</f>
        <v>20</v>
      </c>
      <c r="EY7" s="17">
        <f>EX7*'PL Vars'!$C$3</f>
        <v>0</v>
      </c>
      <c r="EZ7" s="16">
        <f>(EX7+EY7)*EW7</f>
        <v>9100</v>
      </c>
      <c r="FA7" s="4" t="s">
        <v>16</v>
      </c>
      <c r="FB7" s="15">
        <f>FB14</f>
        <v>470</v>
      </c>
      <c r="FC7" s="17">
        <f>'PL Vars'!C10</f>
        <v>20</v>
      </c>
      <c r="FD7" s="17">
        <f>FC7*'PL Vars'!$C$3</f>
        <v>0</v>
      </c>
      <c r="FE7" s="16">
        <f>(FC7+FD7)*FB7</f>
        <v>9400</v>
      </c>
      <c r="FF7" s="4" t="s">
        <v>16</v>
      </c>
      <c r="FG7" s="15">
        <f>FG14</f>
        <v>485</v>
      </c>
      <c r="FH7" s="17">
        <f>'PL Vars'!C10</f>
        <v>20</v>
      </c>
      <c r="FI7" s="17">
        <f>FH7*'PL Vars'!$C$3</f>
        <v>0</v>
      </c>
      <c r="FJ7" s="16">
        <f>(FH7+FI7)*FG7</f>
        <v>9700</v>
      </c>
      <c r="FK7" s="4" t="s">
        <v>16</v>
      </c>
      <c r="FL7" s="15">
        <f>FL14</f>
        <v>500</v>
      </c>
      <c r="FM7" s="17">
        <f>'PL Vars'!C10</f>
        <v>20</v>
      </c>
      <c r="FN7" s="17">
        <f>FM7*'PL Vars'!$C$3</f>
        <v>0</v>
      </c>
      <c r="FO7" s="16">
        <f>(FM7+FN7)*FL7</f>
        <v>10000</v>
      </c>
      <c r="FP7" s="4" t="s">
        <v>16</v>
      </c>
      <c r="FQ7" s="15">
        <f>FQ14</f>
        <v>515</v>
      </c>
      <c r="FR7" s="17">
        <f>'PL Vars'!C10</f>
        <v>20</v>
      </c>
      <c r="FS7" s="17">
        <f>FR7*'PL Vars'!$C$3</f>
        <v>0</v>
      </c>
      <c r="FT7" s="16">
        <f>(FR7+FS7)*FQ7</f>
        <v>10300</v>
      </c>
      <c r="FU7" s="4" t="s">
        <v>16</v>
      </c>
      <c r="FV7" s="15">
        <f>FV14</f>
        <v>530</v>
      </c>
      <c r="FW7" s="17">
        <f>'PL Vars'!C10</f>
        <v>20</v>
      </c>
      <c r="FX7" s="17">
        <f>FW7*'PL Vars'!$C$3</f>
        <v>0</v>
      </c>
      <c r="FY7" s="16">
        <f>(FW7+FX7)*FV7</f>
        <v>10600</v>
      </c>
      <c r="FZ7" s="4" t="s">
        <v>16</v>
      </c>
      <c r="GA7" s="15">
        <f>GA14</f>
        <v>545</v>
      </c>
      <c r="GB7" s="17">
        <f>'PL Vars'!C10</f>
        <v>20</v>
      </c>
      <c r="GC7" s="17">
        <f>GB7*'PL Vars'!$C$3</f>
        <v>0</v>
      </c>
      <c r="GD7" s="16">
        <f>(GB7+GC7)*GA7</f>
        <v>10900</v>
      </c>
    </row>
    <row r="8" spans="1:186" ht="15.75" customHeight="1" x14ac:dyDescent="0.25">
      <c r="A8" s="11"/>
      <c r="B8" s="4" t="s">
        <v>17</v>
      </c>
      <c r="C8" s="15">
        <v>1</v>
      </c>
      <c r="D8" s="17">
        <f>Teams!$F$9</f>
        <v>2660</v>
      </c>
      <c r="E8" s="17">
        <v>0</v>
      </c>
      <c r="F8" s="16">
        <f>D8+E8</f>
        <v>2660</v>
      </c>
      <c r="G8" s="4" t="s">
        <v>17</v>
      </c>
      <c r="H8" s="15">
        <v>1</v>
      </c>
      <c r="I8" s="17">
        <f>Teams!$F$9</f>
        <v>2660</v>
      </c>
      <c r="J8" s="17">
        <v>0</v>
      </c>
      <c r="K8" s="16">
        <f>I8+J8</f>
        <v>2660</v>
      </c>
      <c r="L8" s="4" t="s">
        <v>17</v>
      </c>
      <c r="M8" s="15">
        <v>1</v>
      </c>
      <c r="N8" s="17">
        <f>Teams!$F$9</f>
        <v>2660</v>
      </c>
      <c r="O8" s="17">
        <v>0</v>
      </c>
      <c r="P8" s="16">
        <f>N8+O8</f>
        <v>2660</v>
      </c>
      <c r="Q8" s="4" t="s">
        <v>17</v>
      </c>
      <c r="R8" s="15">
        <v>1</v>
      </c>
      <c r="S8" s="17">
        <f>Teams!$F$9</f>
        <v>2660</v>
      </c>
      <c r="T8" s="17">
        <v>0</v>
      </c>
      <c r="U8" s="16">
        <f>S8+T8</f>
        <v>2660</v>
      </c>
      <c r="V8" s="4" t="s">
        <v>17</v>
      </c>
      <c r="W8" s="15">
        <v>1</v>
      </c>
      <c r="X8" s="17">
        <f>Teams!$F$9</f>
        <v>2660</v>
      </c>
      <c r="Y8" s="17">
        <v>0</v>
      </c>
      <c r="Z8" s="16">
        <f>X8+Y8</f>
        <v>2660</v>
      </c>
      <c r="AA8" s="4" t="s">
        <v>17</v>
      </c>
      <c r="AB8" s="15">
        <v>1</v>
      </c>
      <c r="AC8" s="17">
        <f>Teams!$F$9</f>
        <v>2660</v>
      </c>
      <c r="AD8" s="17">
        <v>0</v>
      </c>
      <c r="AE8" s="16">
        <f>AC8+AD8</f>
        <v>2660</v>
      </c>
      <c r="AF8" s="4" t="s">
        <v>17</v>
      </c>
      <c r="AG8" s="15">
        <v>1</v>
      </c>
      <c r="AH8" s="17">
        <f>Teams!$F$9</f>
        <v>2660</v>
      </c>
      <c r="AI8" s="17">
        <v>0</v>
      </c>
      <c r="AJ8" s="16">
        <f>AH8+AI8</f>
        <v>2660</v>
      </c>
      <c r="AK8" s="4" t="s">
        <v>17</v>
      </c>
      <c r="AL8" s="15">
        <v>1</v>
      </c>
      <c r="AM8" s="17">
        <f>Teams!$F$9</f>
        <v>2660</v>
      </c>
      <c r="AN8" s="17">
        <v>0</v>
      </c>
      <c r="AO8" s="16">
        <f>AM8+AN8</f>
        <v>2660</v>
      </c>
      <c r="AP8" s="4" t="s">
        <v>17</v>
      </c>
      <c r="AQ8" s="15">
        <v>1</v>
      </c>
      <c r="AR8" s="17">
        <f>Teams!$F$9</f>
        <v>2660</v>
      </c>
      <c r="AS8" s="17">
        <v>0</v>
      </c>
      <c r="AT8" s="16">
        <f>AR8+AS8</f>
        <v>2660</v>
      </c>
      <c r="AU8" s="4" t="s">
        <v>17</v>
      </c>
      <c r="AV8" s="15">
        <v>1</v>
      </c>
      <c r="AW8" s="17">
        <f>Teams!$K$9</f>
        <v>2660</v>
      </c>
      <c r="AX8" s="17">
        <v>0</v>
      </c>
      <c r="AY8" s="16">
        <f>AW8+AX8</f>
        <v>2660</v>
      </c>
      <c r="AZ8" s="4" t="s">
        <v>17</v>
      </c>
      <c r="BA8" s="15">
        <v>1</v>
      </c>
      <c r="BB8" s="17">
        <f>Teams!$K$9</f>
        <v>2660</v>
      </c>
      <c r="BC8" s="17">
        <v>0</v>
      </c>
      <c r="BD8" s="16">
        <f>BB8+BC8</f>
        <v>2660</v>
      </c>
      <c r="BE8" s="4" t="s">
        <v>17</v>
      </c>
      <c r="BF8" s="15">
        <v>1</v>
      </c>
      <c r="BG8" s="17">
        <f>Teams!$K$9</f>
        <v>2660</v>
      </c>
      <c r="BH8" s="17">
        <v>0</v>
      </c>
      <c r="BI8" s="16">
        <f>BG8+BH8</f>
        <v>2660</v>
      </c>
      <c r="BJ8" s="4" t="s">
        <v>17</v>
      </c>
      <c r="BK8" s="15">
        <v>1</v>
      </c>
      <c r="BL8" s="17">
        <f>Teams!$K$9</f>
        <v>2660</v>
      </c>
      <c r="BM8" s="17">
        <v>0</v>
      </c>
      <c r="BN8" s="16">
        <f>BL8+BM8</f>
        <v>2660</v>
      </c>
      <c r="BO8" s="4" t="s">
        <v>17</v>
      </c>
      <c r="BP8" s="15">
        <v>1</v>
      </c>
      <c r="BQ8" s="17">
        <f>Teams!$K$9</f>
        <v>2660</v>
      </c>
      <c r="BR8" s="17">
        <v>0</v>
      </c>
      <c r="BS8" s="16">
        <f>BQ8+BR8</f>
        <v>2660</v>
      </c>
      <c r="BT8" s="4" t="s">
        <v>17</v>
      </c>
      <c r="BU8" s="15">
        <v>1</v>
      </c>
      <c r="BV8" s="17">
        <f>Teams!$K$9</f>
        <v>2660</v>
      </c>
      <c r="BW8" s="17">
        <v>0</v>
      </c>
      <c r="BX8" s="16">
        <f>BV8+BW8</f>
        <v>2660</v>
      </c>
      <c r="BY8" s="4" t="s">
        <v>17</v>
      </c>
      <c r="BZ8" s="15">
        <v>1</v>
      </c>
      <c r="CA8" s="17">
        <f>Teams!$K$9</f>
        <v>2660</v>
      </c>
      <c r="CB8" s="17">
        <v>0</v>
      </c>
      <c r="CC8" s="16">
        <f>CA8+CB8</f>
        <v>2660</v>
      </c>
      <c r="CD8" s="4" t="s">
        <v>17</v>
      </c>
      <c r="CE8" s="15">
        <v>1</v>
      </c>
      <c r="CF8" s="17">
        <f>Teams!$K$9</f>
        <v>2660</v>
      </c>
      <c r="CG8" s="17">
        <v>0</v>
      </c>
      <c r="CH8" s="16">
        <f>CF8+CG8</f>
        <v>2660</v>
      </c>
      <c r="CI8" s="4" t="s">
        <v>17</v>
      </c>
      <c r="CJ8" s="15">
        <v>1</v>
      </c>
      <c r="CK8" s="17">
        <f>Teams!$K$9</f>
        <v>2660</v>
      </c>
      <c r="CL8" s="17">
        <v>0</v>
      </c>
      <c r="CM8" s="16">
        <f>CK8+CL8</f>
        <v>2660</v>
      </c>
      <c r="CN8" s="4" t="s">
        <v>17</v>
      </c>
      <c r="CO8" s="15">
        <v>1</v>
      </c>
      <c r="CP8" s="17">
        <f>Teams!$K$9</f>
        <v>2660</v>
      </c>
      <c r="CQ8" s="17">
        <v>0</v>
      </c>
      <c r="CR8" s="16">
        <f>CP8+CQ8</f>
        <v>2660</v>
      </c>
      <c r="CS8" s="4" t="s">
        <v>17</v>
      </c>
      <c r="CT8" s="15">
        <v>1</v>
      </c>
      <c r="CU8" s="17">
        <f>Teams!$K$9</f>
        <v>2660</v>
      </c>
      <c r="CV8" s="17">
        <v>0</v>
      </c>
      <c r="CW8" s="16">
        <f>CU8+CV8</f>
        <v>2660</v>
      </c>
      <c r="CX8" s="4" t="s">
        <v>17</v>
      </c>
      <c r="CY8" s="15">
        <v>1</v>
      </c>
      <c r="CZ8" s="17">
        <f>Teams!$K$9</f>
        <v>2660</v>
      </c>
      <c r="DA8" s="17">
        <v>0</v>
      </c>
      <c r="DB8" s="16">
        <f>CZ8+DA8</f>
        <v>2660</v>
      </c>
      <c r="DC8" s="4" t="s">
        <v>17</v>
      </c>
      <c r="DD8" s="15">
        <v>1</v>
      </c>
      <c r="DE8" s="17">
        <f>Teams!$K$9</f>
        <v>2660</v>
      </c>
      <c r="DF8" s="17">
        <v>0</v>
      </c>
      <c r="DG8" s="16">
        <f>DE8+DF8</f>
        <v>2660</v>
      </c>
      <c r="DH8" s="4" t="s">
        <v>17</v>
      </c>
      <c r="DI8" s="15">
        <v>1</v>
      </c>
      <c r="DJ8" s="17">
        <f>Teams!$K$9</f>
        <v>2660</v>
      </c>
      <c r="DK8" s="17">
        <v>0</v>
      </c>
      <c r="DL8" s="16">
        <f>DJ8+DK8</f>
        <v>2660</v>
      </c>
      <c r="DM8" s="4" t="s">
        <v>17</v>
      </c>
      <c r="DN8" s="15">
        <v>1</v>
      </c>
      <c r="DO8" s="17">
        <f>Teams!$K$9</f>
        <v>2660</v>
      </c>
      <c r="DP8" s="17">
        <v>0</v>
      </c>
      <c r="DQ8" s="16">
        <f>DO8+DP8</f>
        <v>2660</v>
      </c>
      <c r="DR8" s="4" t="s">
        <v>17</v>
      </c>
      <c r="DS8" s="15">
        <v>1</v>
      </c>
      <c r="DT8" s="17">
        <f>Teams!$K$9</f>
        <v>2660</v>
      </c>
      <c r="DU8" s="17">
        <v>0</v>
      </c>
      <c r="DV8" s="16">
        <f>DT8+DU8</f>
        <v>2660</v>
      </c>
      <c r="DW8" s="4" t="s">
        <v>17</v>
      </c>
      <c r="DX8" s="15">
        <v>1</v>
      </c>
      <c r="DY8" s="17">
        <f>Teams!$K$9</f>
        <v>2660</v>
      </c>
      <c r="DZ8" s="17">
        <v>0</v>
      </c>
      <c r="EA8" s="16">
        <f>DY8+DZ8</f>
        <v>2660</v>
      </c>
      <c r="EB8" s="4" t="s">
        <v>17</v>
      </c>
      <c r="EC8" s="15">
        <v>1</v>
      </c>
      <c r="ED8" s="17">
        <f>Teams!$K$9</f>
        <v>2660</v>
      </c>
      <c r="EE8" s="17">
        <v>0</v>
      </c>
      <c r="EF8" s="16">
        <f>ED8+EE8</f>
        <v>2660</v>
      </c>
      <c r="EG8" s="4" t="s">
        <v>17</v>
      </c>
      <c r="EH8" s="15">
        <v>1</v>
      </c>
      <c r="EI8" s="17">
        <f>Teams!$K$9</f>
        <v>2660</v>
      </c>
      <c r="EJ8" s="17">
        <v>0</v>
      </c>
      <c r="EK8" s="16">
        <f>EI8+EJ8</f>
        <v>2660</v>
      </c>
      <c r="EL8" s="4" t="s">
        <v>17</v>
      </c>
      <c r="EM8" s="15">
        <v>1</v>
      </c>
      <c r="EN8" s="17">
        <f>Teams!$K$9</f>
        <v>2660</v>
      </c>
      <c r="EO8" s="17">
        <v>0</v>
      </c>
      <c r="EP8" s="16">
        <f>EN8+EO8</f>
        <v>2660</v>
      </c>
      <c r="EQ8" s="4" t="s">
        <v>17</v>
      </c>
      <c r="ER8" s="15">
        <v>1</v>
      </c>
      <c r="ES8" s="17">
        <f>Teams!$K$9</f>
        <v>2660</v>
      </c>
      <c r="ET8" s="17">
        <v>0</v>
      </c>
      <c r="EU8" s="16">
        <f>ES8+ET8</f>
        <v>2660</v>
      </c>
      <c r="EV8" s="4" t="s">
        <v>17</v>
      </c>
      <c r="EW8" s="15">
        <v>1</v>
      </c>
      <c r="EX8" s="17">
        <f>Teams!$K$9</f>
        <v>2660</v>
      </c>
      <c r="EY8" s="17">
        <v>0</v>
      </c>
      <c r="EZ8" s="16">
        <f>EX8+EY8</f>
        <v>2660</v>
      </c>
      <c r="FA8" s="4" t="s">
        <v>17</v>
      </c>
      <c r="FB8" s="15">
        <v>1</v>
      </c>
      <c r="FC8" s="17">
        <f>Teams!$K$9</f>
        <v>2660</v>
      </c>
      <c r="FD8" s="17">
        <v>0</v>
      </c>
      <c r="FE8" s="16">
        <f>FC8+FD8</f>
        <v>2660</v>
      </c>
      <c r="FF8" s="4" t="s">
        <v>17</v>
      </c>
      <c r="FG8" s="15">
        <v>1</v>
      </c>
      <c r="FH8" s="17">
        <f>Teams!$K$9</f>
        <v>2660</v>
      </c>
      <c r="FI8" s="17">
        <v>0</v>
      </c>
      <c r="FJ8" s="16">
        <f>FH8+FI8</f>
        <v>2660</v>
      </c>
      <c r="FK8" s="4" t="s">
        <v>17</v>
      </c>
      <c r="FL8" s="15">
        <v>1</v>
      </c>
      <c r="FM8" s="17">
        <f>Teams!$K$9</f>
        <v>2660</v>
      </c>
      <c r="FN8" s="17">
        <v>0</v>
      </c>
      <c r="FO8" s="16">
        <f>FM8+FN8</f>
        <v>2660</v>
      </c>
      <c r="FP8" s="4" t="s">
        <v>17</v>
      </c>
      <c r="FQ8" s="15">
        <v>1</v>
      </c>
      <c r="FR8" s="17">
        <f>Teams!$K$9</f>
        <v>2660</v>
      </c>
      <c r="FS8" s="17">
        <v>0</v>
      </c>
      <c r="FT8" s="16">
        <f>FR8+FS8</f>
        <v>2660</v>
      </c>
      <c r="FU8" s="4" t="s">
        <v>17</v>
      </c>
      <c r="FV8" s="15">
        <v>1</v>
      </c>
      <c r="FW8" s="17">
        <f>Teams!$K$9</f>
        <v>2660</v>
      </c>
      <c r="FX8" s="17">
        <v>0</v>
      </c>
      <c r="FY8" s="16">
        <f>FW8+FX8</f>
        <v>2660</v>
      </c>
      <c r="FZ8" s="4" t="s">
        <v>17</v>
      </c>
      <c r="GA8" s="15">
        <v>1</v>
      </c>
      <c r="GB8" s="17">
        <f>Teams!$K$9</f>
        <v>2660</v>
      </c>
      <c r="GC8" s="17">
        <v>0</v>
      </c>
      <c r="GD8" s="16">
        <f>GB8+GC8</f>
        <v>2660</v>
      </c>
    </row>
    <row r="9" spans="1:186" ht="15.75" customHeight="1" x14ac:dyDescent="0.25">
      <c r="A9" s="11"/>
      <c r="B9" s="4"/>
      <c r="C9" s="17"/>
      <c r="D9" s="17"/>
      <c r="E9" s="4"/>
      <c r="F9" s="16"/>
      <c r="G9" s="4"/>
      <c r="H9" s="17"/>
      <c r="I9" s="17"/>
      <c r="J9" s="4"/>
      <c r="K9" s="16"/>
      <c r="L9" s="4"/>
      <c r="M9" s="17"/>
      <c r="N9" s="17"/>
      <c r="O9" s="4"/>
      <c r="P9" s="16"/>
      <c r="Q9" s="4"/>
      <c r="R9" s="17"/>
      <c r="S9" s="17"/>
      <c r="T9" s="4"/>
      <c r="U9" s="16"/>
      <c r="V9" s="4"/>
      <c r="W9" s="17"/>
      <c r="X9" s="17"/>
      <c r="Y9" s="4"/>
      <c r="Z9" s="16"/>
      <c r="AA9" s="4"/>
      <c r="AB9" s="17"/>
      <c r="AC9" s="17"/>
      <c r="AD9" s="4"/>
      <c r="AE9" s="16"/>
      <c r="AF9" s="4"/>
      <c r="AG9" s="17"/>
      <c r="AH9" s="17"/>
      <c r="AI9" s="4"/>
      <c r="AJ9" s="16"/>
      <c r="AK9" s="4"/>
      <c r="AL9" s="17"/>
      <c r="AM9" s="17"/>
      <c r="AN9" s="4"/>
      <c r="AO9" s="16"/>
      <c r="AP9" s="4"/>
      <c r="AQ9" s="17"/>
      <c r="AR9" s="17"/>
      <c r="AS9" s="4"/>
      <c r="AT9" s="16"/>
      <c r="AU9" s="4"/>
      <c r="AV9" s="17"/>
      <c r="AW9" s="17"/>
      <c r="AX9" s="4"/>
      <c r="AY9" s="16"/>
      <c r="AZ9" s="4"/>
      <c r="BA9" s="17"/>
      <c r="BB9" s="17"/>
      <c r="BC9" s="4"/>
      <c r="BD9" s="16"/>
      <c r="BE9" s="4"/>
      <c r="BF9" s="17"/>
      <c r="BG9" s="17"/>
      <c r="BH9" s="4"/>
      <c r="BI9" s="16"/>
      <c r="BJ9" s="4"/>
      <c r="BK9" s="17"/>
      <c r="BL9" s="17"/>
      <c r="BM9" s="4"/>
      <c r="BN9" s="16"/>
      <c r="BO9" s="4"/>
      <c r="BP9" s="17"/>
      <c r="BQ9" s="17"/>
      <c r="BR9" s="4"/>
      <c r="BS9" s="16"/>
      <c r="BT9" s="4"/>
      <c r="BU9" s="17"/>
      <c r="BV9" s="17"/>
      <c r="BW9" s="4"/>
      <c r="BX9" s="16"/>
      <c r="BY9" s="4"/>
      <c r="BZ9" s="17"/>
      <c r="CA9" s="17"/>
      <c r="CB9" s="4"/>
      <c r="CC9" s="16"/>
      <c r="CD9" s="4"/>
      <c r="CE9" s="17"/>
      <c r="CF9" s="17"/>
      <c r="CG9" s="4"/>
      <c r="CH9" s="16"/>
      <c r="CI9" s="4"/>
      <c r="CJ9" s="17"/>
      <c r="CK9" s="17"/>
      <c r="CL9" s="4"/>
      <c r="CM9" s="16"/>
      <c r="CN9" s="4"/>
      <c r="CO9" s="17"/>
      <c r="CP9" s="17"/>
      <c r="CQ9" s="4"/>
      <c r="CR9" s="16"/>
      <c r="CS9" s="4"/>
      <c r="CT9" s="17"/>
      <c r="CU9" s="17"/>
      <c r="CV9" s="4"/>
      <c r="CW9" s="16"/>
      <c r="CX9" s="4"/>
      <c r="CY9" s="17"/>
      <c r="CZ9" s="17"/>
      <c r="DA9" s="4"/>
      <c r="DB9" s="16"/>
      <c r="DC9" s="4"/>
      <c r="DD9" s="17"/>
      <c r="DE9" s="17"/>
      <c r="DF9" s="4"/>
      <c r="DG9" s="16"/>
      <c r="DH9" s="4"/>
      <c r="DI9" s="17"/>
      <c r="DJ9" s="17"/>
      <c r="DK9" s="4"/>
      <c r="DL9" s="16"/>
      <c r="DM9" s="4"/>
      <c r="DN9" s="17"/>
      <c r="DO9" s="17"/>
      <c r="DP9" s="4"/>
      <c r="DQ9" s="16"/>
      <c r="DR9" s="4"/>
      <c r="DS9" s="17"/>
      <c r="DT9" s="17"/>
      <c r="DU9" s="4"/>
      <c r="DV9" s="16"/>
      <c r="DW9" s="4"/>
      <c r="DX9" s="17"/>
      <c r="DY9" s="17"/>
      <c r="DZ9" s="4"/>
      <c r="EA9" s="16"/>
      <c r="EB9" s="4"/>
      <c r="EC9" s="17"/>
      <c r="ED9" s="17"/>
      <c r="EE9" s="4"/>
      <c r="EF9" s="16"/>
      <c r="EG9" s="4"/>
      <c r="EH9" s="17"/>
      <c r="EI9" s="17"/>
      <c r="EJ9" s="4"/>
      <c r="EK9" s="16"/>
      <c r="EL9" s="4"/>
      <c r="EM9" s="17"/>
      <c r="EN9" s="17"/>
      <c r="EO9" s="4"/>
      <c r="EP9" s="16"/>
      <c r="EQ9" s="4"/>
      <c r="ER9" s="17"/>
      <c r="ES9" s="17"/>
      <c r="ET9" s="4"/>
      <c r="EU9" s="16"/>
      <c r="EV9" s="4"/>
      <c r="EW9" s="17"/>
      <c r="EX9" s="17"/>
      <c r="EY9" s="4"/>
      <c r="EZ9" s="16"/>
      <c r="FA9" s="4"/>
      <c r="FB9" s="17"/>
      <c r="FC9" s="17"/>
      <c r="FD9" s="4"/>
      <c r="FE9" s="16"/>
      <c r="FF9" s="4"/>
      <c r="FG9" s="17"/>
      <c r="FH9" s="17"/>
      <c r="FI9" s="4"/>
      <c r="FJ9" s="16"/>
      <c r="FK9" s="4"/>
      <c r="FL9" s="17"/>
      <c r="FM9" s="17"/>
      <c r="FN9" s="4"/>
      <c r="FO9" s="16"/>
      <c r="FP9" s="4"/>
      <c r="FQ9" s="17"/>
      <c r="FR9" s="17"/>
      <c r="FS9" s="4"/>
      <c r="FT9" s="16"/>
      <c r="FU9" s="4"/>
      <c r="FV9" s="17"/>
      <c r="FW9" s="17"/>
      <c r="FX9" s="4"/>
      <c r="FY9" s="16"/>
      <c r="FZ9" s="4"/>
      <c r="GA9" s="17"/>
      <c r="GB9" s="17"/>
      <c r="GC9" s="4"/>
      <c r="GD9" s="16"/>
    </row>
    <row r="10" spans="1:186" ht="15.75" customHeight="1" x14ac:dyDescent="0.25">
      <c r="A10" s="11"/>
      <c r="B10" s="18"/>
      <c r="C10" s="18"/>
      <c r="D10" s="4"/>
      <c r="E10" s="17"/>
      <c r="F10" s="16"/>
      <c r="G10" s="18"/>
      <c r="H10" s="18"/>
      <c r="I10" s="4"/>
      <c r="J10" s="17"/>
      <c r="K10" s="16"/>
      <c r="L10" s="18"/>
      <c r="M10" s="18"/>
      <c r="N10" s="4"/>
      <c r="O10" s="17"/>
      <c r="P10" s="16"/>
      <c r="Q10" s="18"/>
      <c r="R10" s="18"/>
      <c r="S10" s="4"/>
      <c r="T10" s="17"/>
      <c r="U10" s="16"/>
      <c r="V10" s="18"/>
      <c r="W10" s="18"/>
      <c r="X10" s="4"/>
      <c r="Y10" s="17"/>
      <c r="Z10" s="16"/>
      <c r="AA10" s="18"/>
      <c r="AB10" s="18"/>
      <c r="AC10" s="4"/>
      <c r="AD10" s="17"/>
      <c r="AE10" s="16"/>
      <c r="AF10" s="18"/>
      <c r="AG10" s="18"/>
      <c r="AH10" s="4"/>
      <c r="AI10" s="17"/>
      <c r="AJ10" s="16"/>
      <c r="AK10" s="18"/>
      <c r="AL10" s="18"/>
      <c r="AM10" s="4"/>
      <c r="AN10" s="17"/>
      <c r="AO10" s="16"/>
      <c r="AP10" s="18"/>
      <c r="AQ10" s="18"/>
      <c r="AR10" s="4"/>
      <c r="AS10" s="17"/>
      <c r="AT10" s="16"/>
      <c r="AU10" s="18"/>
      <c r="AV10" s="18"/>
      <c r="AW10" s="4"/>
      <c r="AX10" s="17"/>
      <c r="AY10" s="16"/>
      <c r="AZ10" s="18"/>
      <c r="BA10" s="18"/>
      <c r="BB10" s="4"/>
      <c r="BC10" s="17"/>
      <c r="BD10" s="16"/>
      <c r="BE10" s="18"/>
      <c r="BF10" s="18"/>
      <c r="BG10" s="4"/>
      <c r="BH10" s="17"/>
      <c r="BI10" s="16"/>
      <c r="BJ10" s="18"/>
      <c r="BK10" s="18"/>
      <c r="BL10" s="4"/>
      <c r="BM10" s="17"/>
      <c r="BN10" s="16"/>
      <c r="BO10" s="18"/>
      <c r="BP10" s="18"/>
      <c r="BQ10" s="4"/>
      <c r="BR10" s="17"/>
      <c r="BS10" s="16"/>
      <c r="BT10" s="18"/>
      <c r="BU10" s="18"/>
      <c r="BV10" s="4"/>
      <c r="BW10" s="17"/>
      <c r="BX10" s="16"/>
      <c r="BY10" s="18"/>
      <c r="BZ10" s="18"/>
      <c r="CA10" s="4"/>
      <c r="CB10" s="17"/>
      <c r="CC10" s="16"/>
      <c r="CD10" s="18"/>
      <c r="CE10" s="18"/>
      <c r="CF10" s="4"/>
      <c r="CG10" s="17"/>
      <c r="CH10" s="16"/>
      <c r="CI10" s="18"/>
      <c r="CJ10" s="18"/>
      <c r="CK10" s="4"/>
      <c r="CL10" s="17"/>
      <c r="CM10" s="16"/>
      <c r="CN10" s="18"/>
      <c r="CO10" s="18"/>
      <c r="CP10" s="4"/>
      <c r="CQ10" s="17"/>
      <c r="CR10" s="16"/>
      <c r="CS10" s="18"/>
      <c r="CT10" s="18"/>
      <c r="CU10" s="4"/>
      <c r="CV10" s="17"/>
      <c r="CW10" s="16"/>
      <c r="CX10" s="18"/>
      <c r="CY10" s="18"/>
      <c r="CZ10" s="4"/>
      <c r="DA10" s="17"/>
      <c r="DB10" s="16"/>
      <c r="DC10" s="18"/>
      <c r="DD10" s="18"/>
      <c r="DE10" s="4"/>
      <c r="DF10" s="17"/>
      <c r="DG10" s="16"/>
      <c r="DH10" s="18"/>
      <c r="DI10" s="18"/>
      <c r="DJ10" s="4"/>
      <c r="DK10" s="17"/>
      <c r="DL10" s="16"/>
      <c r="DM10" s="18"/>
      <c r="DN10" s="18"/>
      <c r="DO10" s="4"/>
      <c r="DP10" s="17"/>
      <c r="DQ10" s="16"/>
      <c r="DR10" s="18"/>
      <c r="DS10" s="18"/>
      <c r="DT10" s="4"/>
      <c r="DU10" s="17"/>
      <c r="DV10" s="16"/>
      <c r="DW10" s="18"/>
      <c r="DX10" s="18"/>
      <c r="DY10" s="4"/>
      <c r="DZ10" s="17"/>
      <c r="EA10" s="16"/>
      <c r="EB10" s="18"/>
      <c r="EC10" s="18"/>
      <c r="ED10" s="4"/>
      <c r="EE10" s="17"/>
      <c r="EF10" s="16"/>
      <c r="EG10" s="18"/>
      <c r="EH10" s="18"/>
      <c r="EI10" s="4"/>
      <c r="EJ10" s="17"/>
      <c r="EK10" s="16"/>
      <c r="EL10" s="18"/>
      <c r="EM10" s="18"/>
      <c r="EN10" s="4"/>
      <c r="EO10" s="17"/>
      <c r="EP10" s="16"/>
      <c r="EQ10" s="18"/>
      <c r="ER10" s="18"/>
      <c r="ES10" s="4"/>
      <c r="ET10" s="17"/>
      <c r="EU10" s="16"/>
      <c r="EV10" s="18"/>
      <c r="EW10" s="18"/>
      <c r="EX10" s="4"/>
      <c r="EY10" s="17"/>
      <c r="EZ10" s="16"/>
      <c r="FA10" s="18"/>
      <c r="FB10" s="18"/>
      <c r="FC10" s="4"/>
      <c r="FD10" s="17"/>
      <c r="FE10" s="16"/>
      <c r="FF10" s="18"/>
      <c r="FG10" s="18"/>
      <c r="FH10" s="4"/>
      <c r="FI10" s="17"/>
      <c r="FJ10" s="16"/>
      <c r="FK10" s="18"/>
      <c r="FL10" s="18"/>
      <c r="FM10" s="4"/>
      <c r="FN10" s="17"/>
      <c r="FO10" s="16"/>
      <c r="FP10" s="18"/>
      <c r="FQ10" s="18"/>
      <c r="FR10" s="4"/>
      <c r="FS10" s="17"/>
      <c r="FT10" s="16"/>
      <c r="FU10" s="18"/>
      <c r="FV10" s="18"/>
      <c r="FW10" s="4"/>
      <c r="FX10" s="17"/>
      <c r="FY10" s="16"/>
      <c r="FZ10" s="18"/>
      <c r="GA10" s="18"/>
      <c r="GB10" s="4"/>
      <c r="GC10" s="17"/>
      <c r="GD10" s="16"/>
    </row>
    <row r="11" spans="1:186" ht="15.75" customHeight="1" x14ac:dyDescent="0.25">
      <c r="A11" s="11"/>
      <c r="B11" s="4"/>
      <c r="C11" s="4"/>
      <c r="D11" s="4"/>
      <c r="E11" s="4"/>
      <c r="F11" s="16"/>
      <c r="G11" s="4"/>
      <c r="H11" s="4"/>
      <c r="I11" s="4"/>
      <c r="J11" s="4"/>
      <c r="K11" s="16"/>
      <c r="L11" s="4"/>
      <c r="M11" s="4"/>
      <c r="N11" s="4"/>
      <c r="O11" s="4"/>
      <c r="P11" s="16"/>
      <c r="Q11" s="4"/>
      <c r="R11" s="4"/>
      <c r="S11" s="4"/>
      <c r="T11" s="4"/>
      <c r="U11" s="16"/>
      <c r="V11" s="4"/>
      <c r="W11" s="4"/>
      <c r="X11" s="4"/>
      <c r="Y11" s="4"/>
      <c r="Z11" s="16"/>
      <c r="AA11" s="4"/>
      <c r="AB11" s="4"/>
      <c r="AC11" s="4"/>
      <c r="AD11" s="4"/>
      <c r="AE11" s="16"/>
      <c r="AF11" s="4"/>
      <c r="AG11" s="4"/>
      <c r="AH11" s="4"/>
      <c r="AI11" s="4"/>
      <c r="AJ11" s="16"/>
      <c r="AK11" s="4"/>
      <c r="AL11" s="4"/>
      <c r="AM11" s="4"/>
      <c r="AN11" s="4"/>
      <c r="AO11" s="16"/>
      <c r="AP11" s="4"/>
      <c r="AQ11" s="4"/>
      <c r="AR11" s="4"/>
      <c r="AS11" s="4"/>
      <c r="AT11" s="16"/>
      <c r="AU11" s="4"/>
      <c r="AV11" s="4"/>
      <c r="AW11" s="4"/>
      <c r="AX11" s="4"/>
      <c r="AY11" s="16"/>
      <c r="AZ11" s="4"/>
      <c r="BA11" s="4"/>
      <c r="BB11" s="4"/>
      <c r="BC11" s="4"/>
      <c r="BD11" s="16"/>
      <c r="BE11" s="4"/>
      <c r="BF11" s="4"/>
      <c r="BG11" s="4"/>
      <c r="BH11" s="4"/>
      <c r="BI11" s="16"/>
      <c r="BJ11" s="4"/>
      <c r="BK11" s="4"/>
      <c r="BL11" s="4"/>
      <c r="BM11" s="4"/>
      <c r="BN11" s="16"/>
      <c r="BO11" s="4"/>
      <c r="BP11" s="4"/>
      <c r="BQ11" s="4"/>
      <c r="BR11" s="4"/>
      <c r="BS11" s="16"/>
      <c r="BT11" s="4"/>
      <c r="BU11" s="4"/>
      <c r="BV11" s="4"/>
      <c r="BW11" s="4"/>
      <c r="BX11" s="16"/>
      <c r="BY11" s="4"/>
      <c r="BZ11" s="4"/>
      <c r="CA11" s="4"/>
      <c r="CB11" s="4"/>
      <c r="CC11" s="16"/>
      <c r="CD11" s="4"/>
      <c r="CE11" s="4"/>
      <c r="CF11" s="4"/>
      <c r="CG11" s="4"/>
      <c r="CH11" s="16"/>
      <c r="CI11" s="4"/>
      <c r="CJ11" s="4"/>
      <c r="CK11" s="4"/>
      <c r="CL11" s="4"/>
      <c r="CM11" s="16"/>
      <c r="CN11" s="4"/>
      <c r="CO11" s="4"/>
      <c r="CP11" s="4"/>
      <c r="CQ11" s="4"/>
      <c r="CR11" s="16"/>
      <c r="CS11" s="4"/>
      <c r="CT11" s="4"/>
      <c r="CU11" s="4"/>
      <c r="CV11" s="4"/>
      <c r="CW11" s="16"/>
      <c r="CX11" s="4"/>
      <c r="CY11" s="4"/>
      <c r="CZ11" s="4"/>
      <c r="DA11" s="4"/>
      <c r="DB11" s="16"/>
      <c r="DC11" s="4"/>
      <c r="DD11" s="4"/>
      <c r="DE11" s="4"/>
      <c r="DF11" s="4"/>
      <c r="DG11" s="16"/>
      <c r="DH11" s="4"/>
      <c r="DI11" s="4"/>
      <c r="DJ11" s="4"/>
      <c r="DK11" s="4"/>
      <c r="DL11" s="16"/>
      <c r="DM11" s="4"/>
      <c r="DN11" s="4"/>
      <c r="DO11" s="4"/>
      <c r="DP11" s="4"/>
      <c r="DQ11" s="16"/>
      <c r="DR11" s="4"/>
      <c r="DS11" s="4"/>
      <c r="DT11" s="4"/>
      <c r="DU11" s="4"/>
      <c r="DV11" s="16"/>
      <c r="DW11" s="4"/>
      <c r="DX11" s="4"/>
      <c r="DY11" s="4"/>
      <c r="DZ11" s="4"/>
      <c r="EA11" s="16"/>
      <c r="EB11" s="4"/>
      <c r="EC11" s="4"/>
      <c r="ED11" s="4"/>
      <c r="EE11" s="4"/>
      <c r="EF11" s="16"/>
      <c r="EG11" s="4"/>
      <c r="EH11" s="4"/>
      <c r="EI11" s="4"/>
      <c r="EJ11" s="4"/>
      <c r="EK11" s="16"/>
      <c r="EL11" s="4"/>
      <c r="EM11" s="4"/>
      <c r="EN11" s="4"/>
      <c r="EO11" s="4"/>
      <c r="EP11" s="16"/>
      <c r="EQ11" s="4"/>
      <c r="ER11" s="4"/>
      <c r="ES11" s="4"/>
      <c r="ET11" s="4"/>
      <c r="EU11" s="16"/>
      <c r="EV11" s="4"/>
      <c r="EW11" s="4"/>
      <c r="EX11" s="4"/>
      <c r="EY11" s="4"/>
      <c r="EZ11" s="16"/>
      <c r="FA11" s="4"/>
      <c r="FB11" s="4"/>
      <c r="FC11" s="4"/>
      <c r="FD11" s="4"/>
      <c r="FE11" s="16"/>
      <c r="FF11" s="4"/>
      <c r="FG11" s="4"/>
      <c r="FH11" s="4"/>
      <c r="FI11" s="4"/>
      <c r="FJ11" s="16"/>
      <c r="FK11" s="4"/>
      <c r="FL11" s="4"/>
      <c r="FM11" s="4"/>
      <c r="FN11" s="4"/>
      <c r="FO11" s="16"/>
      <c r="FP11" s="4"/>
      <c r="FQ11" s="4"/>
      <c r="FR11" s="4"/>
      <c r="FS11" s="4"/>
      <c r="FT11" s="16"/>
      <c r="FU11" s="4"/>
      <c r="FV11" s="4"/>
      <c r="FW11" s="4"/>
      <c r="FX11" s="4"/>
      <c r="FY11" s="16"/>
      <c r="FZ11" s="4"/>
      <c r="GA11" s="4"/>
      <c r="GB11" s="4"/>
      <c r="GC11" s="4"/>
      <c r="GD11" s="16"/>
    </row>
    <row r="12" spans="1:186" ht="15.75" customHeight="1" x14ac:dyDescent="0.25">
      <c r="A12" s="11"/>
      <c r="B12" s="4"/>
      <c r="C12" s="4"/>
      <c r="D12" s="4"/>
      <c r="E12" s="4"/>
      <c r="F12" s="16"/>
      <c r="G12" s="4"/>
      <c r="H12" s="4"/>
      <c r="I12" s="4"/>
      <c r="J12" s="4"/>
      <c r="K12" s="16"/>
      <c r="L12" s="4"/>
      <c r="M12" s="4"/>
      <c r="N12" s="4"/>
      <c r="O12" s="4"/>
      <c r="P12" s="16"/>
      <c r="Q12" s="4"/>
      <c r="R12" s="4"/>
      <c r="S12" s="4"/>
      <c r="T12" s="4"/>
      <c r="U12" s="16"/>
      <c r="V12" s="4"/>
      <c r="W12" s="4"/>
      <c r="X12" s="4"/>
      <c r="Y12" s="4"/>
      <c r="Z12" s="16"/>
      <c r="AA12" s="4"/>
      <c r="AB12" s="4"/>
      <c r="AC12" s="4"/>
      <c r="AD12" s="4"/>
      <c r="AE12" s="16"/>
      <c r="AF12" s="4"/>
      <c r="AG12" s="4"/>
      <c r="AH12" s="4"/>
      <c r="AI12" s="4"/>
      <c r="AJ12" s="16"/>
      <c r="AK12" s="4"/>
      <c r="AL12" s="4"/>
      <c r="AM12" s="4"/>
      <c r="AN12" s="4"/>
      <c r="AO12" s="16"/>
      <c r="AP12" s="4"/>
      <c r="AQ12" s="4"/>
      <c r="AR12" s="4"/>
      <c r="AS12" s="4"/>
      <c r="AT12" s="16"/>
      <c r="AU12" s="4"/>
      <c r="AV12" s="4"/>
      <c r="AW12" s="4"/>
      <c r="AX12" s="4"/>
      <c r="AY12" s="16"/>
      <c r="AZ12" s="4"/>
      <c r="BA12" s="4"/>
      <c r="BB12" s="4"/>
      <c r="BC12" s="4"/>
      <c r="BD12" s="16"/>
      <c r="BE12" s="4"/>
      <c r="BF12" s="4"/>
      <c r="BG12" s="4"/>
      <c r="BH12" s="4"/>
      <c r="BI12" s="16"/>
      <c r="BJ12" s="4"/>
      <c r="BK12" s="4"/>
      <c r="BL12" s="4"/>
      <c r="BM12" s="4"/>
      <c r="BN12" s="16"/>
      <c r="BO12" s="4"/>
      <c r="BP12" s="4"/>
      <c r="BQ12" s="4"/>
      <c r="BR12" s="4"/>
      <c r="BS12" s="16"/>
      <c r="BT12" s="4"/>
      <c r="BU12" s="4"/>
      <c r="BV12" s="4"/>
      <c r="BW12" s="4"/>
      <c r="BX12" s="16"/>
      <c r="BY12" s="4"/>
      <c r="BZ12" s="4"/>
      <c r="CA12" s="4"/>
      <c r="CB12" s="4"/>
      <c r="CC12" s="16"/>
      <c r="CD12" s="4"/>
      <c r="CE12" s="4"/>
      <c r="CF12" s="4"/>
      <c r="CG12" s="4"/>
      <c r="CH12" s="16"/>
      <c r="CI12" s="4"/>
      <c r="CJ12" s="4"/>
      <c r="CK12" s="4"/>
      <c r="CL12" s="4"/>
      <c r="CM12" s="16"/>
      <c r="CN12" s="4"/>
      <c r="CO12" s="4"/>
      <c r="CP12" s="4"/>
      <c r="CQ12" s="4"/>
      <c r="CR12" s="16"/>
      <c r="CS12" s="4"/>
      <c r="CT12" s="4"/>
      <c r="CU12" s="4"/>
      <c r="CV12" s="4"/>
      <c r="CW12" s="16"/>
      <c r="CX12" s="4"/>
      <c r="CY12" s="4"/>
      <c r="CZ12" s="4"/>
      <c r="DA12" s="4"/>
      <c r="DB12" s="16"/>
      <c r="DC12" s="4"/>
      <c r="DD12" s="4"/>
      <c r="DE12" s="4"/>
      <c r="DF12" s="4"/>
      <c r="DG12" s="16"/>
      <c r="DH12" s="4"/>
      <c r="DI12" s="4"/>
      <c r="DJ12" s="4"/>
      <c r="DK12" s="4"/>
      <c r="DL12" s="16"/>
      <c r="DM12" s="4"/>
      <c r="DN12" s="4"/>
      <c r="DO12" s="4"/>
      <c r="DP12" s="4"/>
      <c r="DQ12" s="16"/>
      <c r="DR12" s="4"/>
      <c r="DS12" s="4"/>
      <c r="DT12" s="4"/>
      <c r="DU12" s="4"/>
      <c r="DV12" s="16"/>
      <c r="DW12" s="4"/>
      <c r="DX12" s="4"/>
      <c r="DY12" s="4"/>
      <c r="DZ12" s="4"/>
      <c r="EA12" s="16"/>
      <c r="EB12" s="4"/>
      <c r="EC12" s="4"/>
      <c r="ED12" s="4"/>
      <c r="EE12" s="4"/>
      <c r="EF12" s="16"/>
      <c r="EG12" s="4"/>
      <c r="EH12" s="4"/>
      <c r="EI12" s="4"/>
      <c r="EJ12" s="4"/>
      <c r="EK12" s="16"/>
      <c r="EL12" s="4"/>
      <c r="EM12" s="4"/>
      <c r="EN12" s="4"/>
      <c r="EO12" s="4"/>
      <c r="EP12" s="16"/>
      <c r="EQ12" s="4"/>
      <c r="ER12" s="4"/>
      <c r="ES12" s="4"/>
      <c r="ET12" s="4"/>
      <c r="EU12" s="16"/>
      <c r="EV12" s="4"/>
      <c r="EW12" s="4"/>
      <c r="EX12" s="4"/>
      <c r="EY12" s="4"/>
      <c r="EZ12" s="16"/>
      <c r="FA12" s="4"/>
      <c r="FB12" s="4"/>
      <c r="FC12" s="4"/>
      <c r="FD12" s="4"/>
      <c r="FE12" s="16"/>
      <c r="FF12" s="4"/>
      <c r="FG12" s="4"/>
      <c r="FH12" s="4"/>
      <c r="FI12" s="4"/>
      <c r="FJ12" s="16"/>
      <c r="FK12" s="4"/>
      <c r="FL12" s="4"/>
      <c r="FM12" s="4"/>
      <c r="FN12" s="4"/>
      <c r="FO12" s="16"/>
      <c r="FP12" s="4"/>
      <c r="FQ12" s="4"/>
      <c r="FR12" s="4"/>
      <c r="FS12" s="4"/>
      <c r="FT12" s="16"/>
      <c r="FU12" s="4"/>
      <c r="FV12" s="4"/>
      <c r="FW12" s="4"/>
      <c r="FX12" s="4"/>
      <c r="FY12" s="16"/>
      <c r="FZ12" s="4"/>
      <c r="GA12" s="4"/>
      <c r="GB12" s="4"/>
      <c r="GC12" s="4"/>
      <c r="GD12" s="16"/>
    </row>
    <row r="13" spans="1:186" ht="15.75" customHeight="1" thickBot="1" x14ac:dyDescent="0.3">
      <c r="A13" s="11"/>
      <c r="B13" s="19"/>
      <c r="C13" s="19"/>
      <c r="D13" s="19"/>
      <c r="E13" s="20" t="s">
        <v>11</v>
      </c>
      <c r="F13" s="21">
        <f>SUM(F6:F12)</f>
        <v>2760</v>
      </c>
      <c r="G13" s="19"/>
      <c r="H13" s="19"/>
      <c r="I13" s="19"/>
      <c r="J13" s="20" t="s">
        <v>11</v>
      </c>
      <c r="K13" s="21">
        <f>SUM(K6:K12)</f>
        <v>3060</v>
      </c>
      <c r="L13" s="19"/>
      <c r="M13" s="19"/>
      <c r="N13" s="19"/>
      <c r="O13" s="20" t="s">
        <v>11</v>
      </c>
      <c r="P13" s="21">
        <f>SUM(P6:P12)</f>
        <v>3360</v>
      </c>
      <c r="Q13" s="19"/>
      <c r="R13" s="19"/>
      <c r="S13" s="19"/>
      <c r="T13" s="20" t="s">
        <v>11</v>
      </c>
      <c r="U13" s="21">
        <f>SUM(U6:U12)</f>
        <v>3660</v>
      </c>
      <c r="V13" s="19"/>
      <c r="W13" s="19"/>
      <c r="X13" s="19"/>
      <c r="Y13" s="20" t="s">
        <v>11</v>
      </c>
      <c r="Z13" s="21">
        <f>SUM(Z6:Z12)</f>
        <v>3960</v>
      </c>
      <c r="AA13" s="19"/>
      <c r="AB13" s="19"/>
      <c r="AC13" s="19"/>
      <c r="AD13" s="20" t="s">
        <v>11</v>
      </c>
      <c r="AE13" s="21">
        <f>SUM(AE6:AE12)</f>
        <v>4260</v>
      </c>
      <c r="AF13" s="19"/>
      <c r="AG13" s="19"/>
      <c r="AH13" s="19"/>
      <c r="AI13" s="20" t="s">
        <v>11</v>
      </c>
      <c r="AJ13" s="21">
        <f>SUM(AJ6:AJ12)</f>
        <v>4560</v>
      </c>
      <c r="AK13" s="19"/>
      <c r="AL13" s="19"/>
      <c r="AM13" s="19"/>
      <c r="AN13" s="20" t="s">
        <v>11</v>
      </c>
      <c r="AO13" s="21">
        <f>SUM(AO6:AO12)</f>
        <v>4860</v>
      </c>
      <c r="AP13" s="19"/>
      <c r="AQ13" s="19"/>
      <c r="AR13" s="19"/>
      <c r="AS13" s="20" t="s">
        <v>11</v>
      </c>
      <c r="AT13" s="21">
        <f>SUM(AT6:AT12)</f>
        <v>5160</v>
      </c>
      <c r="AU13" s="19"/>
      <c r="AV13" s="19"/>
      <c r="AW13" s="19"/>
      <c r="AX13" s="20" t="s">
        <v>11</v>
      </c>
      <c r="AY13" s="21">
        <f>SUM(AY6:AY12)</f>
        <v>5460</v>
      </c>
      <c r="AZ13" s="19"/>
      <c r="BA13" s="19"/>
      <c r="BB13" s="19"/>
      <c r="BC13" s="20" t="s">
        <v>11</v>
      </c>
      <c r="BD13" s="21">
        <f>SUM(BD6:BD12)</f>
        <v>5760</v>
      </c>
      <c r="BE13" s="19"/>
      <c r="BF13" s="19"/>
      <c r="BG13" s="19"/>
      <c r="BH13" s="20" t="s">
        <v>11</v>
      </c>
      <c r="BI13" s="21">
        <f>SUM(BI6:BI12)</f>
        <v>6560</v>
      </c>
      <c r="BJ13" s="19"/>
      <c r="BK13" s="19"/>
      <c r="BL13" s="19"/>
      <c r="BM13" s="20" t="s">
        <v>11</v>
      </c>
      <c r="BN13" s="21">
        <f>SUM(BN6:BN12)</f>
        <v>6860</v>
      </c>
      <c r="BO13" s="19"/>
      <c r="BP13" s="19"/>
      <c r="BQ13" s="19"/>
      <c r="BR13" s="20" t="s">
        <v>11</v>
      </c>
      <c r="BS13" s="21">
        <f>SUM(BS6:BS12)</f>
        <v>7160</v>
      </c>
      <c r="BT13" s="19"/>
      <c r="BU13" s="19"/>
      <c r="BV13" s="19"/>
      <c r="BW13" s="20" t="s">
        <v>11</v>
      </c>
      <c r="BX13" s="21">
        <f>SUM(BX6:BX12)</f>
        <v>7460</v>
      </c>
      <c r="BY13" s="19"/>
      <c r="BZ13" s="19"/>
      <c r="CA13" s="19"/>
      <c r="CB13" s="20" t="s">
        <v>11</v>
      </c>
      <c r="CC13" s="21">
        <f>SUM(CC6:CC12)</f>
        <v>7760</v>
      </c>
      <c r="CD13" s="19"/>
      <c r="CE13" s="19"/>
      <c r="CF13" s="19"/>
      <c r="CG13" s="20" t="s">
        <v>11</v>
      </c>
      <c r="CH13" s="21">
        <f>SUM(CH6:CH12)</f>
        <v>8060</v>
      </c>
      <c r="CI13" s="19"/>
      <c r="CJ13" s="19"/>
      <c r="CK13" s="19"/>
      <c r="CL13" s="20" t="s">
        <v>11</v>
      </c>
      <c r="CM13" s="21">
        <f>SUM(CM6:CM12)</f>
        <v>8360</v>
      </c>
      <c r="CN13" s="19"/>
      <c r="CO13" s="19"/>
      <c r="CP13" s="19"/>
      <c r="CQ13" s="20" t="s">
        <v>11</v>
      </c>
      <c r="CR13" s="21">
        <f>SUM(CR6:CR12)</f>
        <v>8660</v>
      </c>
      <c r="CS13" s="19"/>
      <c r="CT13" s="19"/>
      <c r="CU13" s="19"/>
      <c r="CV13" s="20" t="s">
        <v>11</v>
      </c>
      <c r="CW13" s="21">
        <f>SUM(CW6:CW12)</f>
        <v>8960</v>
      </c>
      <c r="CX13" s="19"/>
      <c r="CY13" s="19"/>
      <c r="CZ13" s="19"/>
      <c r="DA13" s="20" t="s">
        <v>11</v>
      </c>
      <c r="DB13" s="21">
        <f>SUM(DB6:DB12)</f>
        <v>9260</v>
      </c>
      <c r="DC13" s="19"/>
      <c r="DD13" s="19"/>
      <c r="DE13" s="19"/>
      <c r="DF13" s="20" t="s">
        <v>11</v>
      </c>
      <c r="DG13" s="21">
        <f>SUM(DG6:DG12)</f>
        <v>9560</v>
      </c>
      <c r="DH13" s="19"/>
      <c r="DI13" s="19"/>
      <c r="DJ13" s="19"/>
      <c r="DK13" s="20" t="s">
        <v>11</v>
      </c>
      <c r="DL13" s="21">
        <f>SUM(DL6:DL12)</f>
        <v>9860</v>
      </c>
      <c r="DM13" s="19"/>
      <c r="DN13" s="19"/>
      <c r="DO13" s="19"/>
      <c r="DP13" s="20" t="s">
        <v>11</v>
      </c>
      <c r="DQ13" s="21">
        <f>SUM(DQ6:DQ12)</f>
        <v>10160</v>
      </c>
      <c r="DR13" s="19"/>
      <c r="DS13" s="19"/>
      <c r="DT13" s="19"/>
      <c r="DU13" s="20" t="s">
        <v>11</v>
      </c>
      <c r="DV13" s="21">
        <f>SUM(DV6:DV12)</f>
        <v>10460</v>
      </c>
      <c r="DW13" s="19"/>
      <c r="DX13" s="19"/>
      <c r="DY13" s="19"/>
      <c r="DZ13" s="20" t="s">
        <v>11</v>
      </c>
      <c r="EA13" s="21">
        <f>SUM(EA6:EA12)</f>
        <v>10760</v>
      </c>
      <c r="EB13" s="19"/>
      <c r="EC13" s="19"/>
      <c r="ED13" s="19"/>
      <c r="EE13" s="20" t="s">
        <v>11</v>
      </c>
      <c r="EF13" s="21">
        <f>SUM(EF6:EF12)</f>
        <v>11060</v>
      </c>
      <c r="EG13" s="19"/>
      <c r="EH13" s="19"/>
      <c r="EI13" s="19"/>
      <c r="EJ13" s="20" t="s">
        <v>11</v>
      </c>
      <c r="EK13" s="21">
        <f>SUM(EK6:EK12)</f>
        <v>11360</v>
      </c>
      <c r="EL13" s="19"/>
      <c r="EM13" s="19"/>
      <c r="EN13" s="19"/>
      <c r="EO13" s="20" t="s">
        <v>11</v>
      </c>
      <c r="EP13" s="21">
        <f>SUM(EP6:EP12)</f>
        <v>11660</v>
      </c>
      <c r="EQ13" s="19"/>
      <c r="ER13" s="19"/>
      <c r="ES13" s="19"/>
      <c r="ET13" s="20" t="s">
        <v>11</v>
      </c>
      <c r="EU13" s="21">
        <f>SUM(EU6:EU12)</f>
        <v>11960</v>
      </c>
      <c r="EV13" s="19"/>
      <c r="EW13" s="19"/>
      <c r="EX13" s="19"/>
      <c r="EY13" s="20" t="s">
        <v>11</v>
      </c>
      <c r="EZ13" s="21">
        <f>SUM(EZ6:EZ12)</f>
        <v>12260</v>
      </c>
      <c r="FA13" s="19"/>
      <c r="FB13" s="19"/>
      <c r="FC13" s="19"/>
      <c r="FD13" s="20" t="s">
        <v>11</v>
      </c>
      <c r="FE13" s="21">
        <f>SUM(FE6:FE12)</f>
        <v>12560</v>
      </c>
      <c r="FF13" s="19"/>
      <c r="FG13" s="19"/>
      <c r="FH13" s="19"/>
      <c r="FI13" s="20" t="s">
        <v>11</v>
      </c>
      <c r="FJ13" s="21">
        <f>SUM(FJ6:FJ12)</f>
        <v>12860</v>
      </c>
      <c r="FK13" s="19"/>
      <c r="FL13" s="19"/>
      <c r="FM13" s="19"/>
      <c r="FN13" s="20" t="s">
        <v>11</v>
      </c>
      <c r="FO13" s="21">
        <f>SUM(FO6:FO12)</f>
        <v>13160</v>
      </c>
      <c r="FP13" s="19"/>
      <c r="FQ13" s="19"/>
      <c r="FR13" s="19"/>
      <c r="FS13" s="20" t="s">
        <v>11</v>
      </c>
      <c r="FT13" s="21">
        <f>SUM(FT6:FT12)</f>
        <v>13460</v>
      </c>
      <c r="FU13" s="19"/>
      <c r="FV13" s="19"/>
      <c r="FW13" s="19"/>
      <c r="FX13" s="20" t="s">
        <v>11</v>
      </c>
      <c r="FY13" s="21">
        <f>SUM(FY6:FY12)</f>
        <v>13760</v>
      </c>
      <c r="FZ13" s="19"/>
      <c r="GA13" s="19"/>
      <c r="GB13" s="19"/>
      <c r="GC13" s="20" t="s">
        <v>11</v>
      </c>
      <c r="GD13" s="21">
        <f>SUM(GD6:GD12)</f>
        <v>14060</v>
      </c>
    </row>
    <row r="14" spans="1:186" s="27" customFormat="1" ht="15.75" customHeight="1" thickTop="1" thickBot="1" x14ac:dyDescent="0.35">
      <c r="A14" s="27" t="s">
        <v>20</v>
      </c>
      <c r="B14" s="27" t="s">
        <v>21</v>
      </c>
      <c r="C14" s="28">
        <f>'PL Vars'!C8</f>
        <v>5</v>
      </c>
      <c r="G14" s="27" t="s">
        <v>21</v>
      </c>
      <c r="H14" s="27">
        <f>C14+'PL Vars'!C9</f>
        <v>20</v>
      </c>
      <c r="L14" s="27" t="s">
        <v>21</v>
      </c>
      <c r="M14" s="27">
        <f>H14+'PL Vars'!C9</f>
        <v>35</v>
      </c>
      <c r="Q14" s="27" t="s">
        <v>21</v>
      </c>
      <c r="R14" s="27">
        <f>M14+'PL Vars'!C9</f>
        <v>50</v>
      </c>
      <c r="V14" s="27" t="s">
        <v>21</v>
      </c>
      <c r="W14" s="27">
        <f>R14+'PL Vars'!C9</f>
        <v>65</v>
      </c>
      <c r="AA14" s="27" t="s">
        <v>21</v>
      </c>
      <c r="AB14" s="27">
        <f>W14+'PL Vars'!C9</f>
        <v>80</v>
      </c>
      <c r="AF14" s="27" t="s">
        <v>21</v>
      </c>
      <c r="AG14" s="27">
        <f>AB14+'PL Vars'!C9</f>
        <v>95</v>
      </c>
      <c r="AK14" s="27" t="s">
        <v>21</v>
      </c>
      <c r="AL14" s="27">
        <f>AG14+'PL Vars'!C9</f>
        <v>110</v>
      </c>
      <c r="AP14" s="27" t="s">
        <v>21</v>
      </c>
      <c r="AQ14" s="27">
        <f>AL14+'PL Vars'!C9</f>
        <v>125</v>
      </c>
      <c r="AU14" s="27" t="s">
        <v>21</v>
      </c>
      <c r="AV14" s="27">
        <f>AQ14+'PL Vars'!C9</f>
        <v>140</v>
      </c>
      <c r="AZ14" s="27" t="s">
        <v>21</v>
      </c>
      <c r="BA14" s="27">
        <f>AV14+'PL Vars'!C9</f>
        <v>155</v>
      </c>
      <c r="BE14" s="27" t="s">
        <v>21</v>
      </c>
      <c r="BF14" s="27">
        <f>BA14+'PL Vars'!C9</f>
        <v>170</v>
      </c>
      <c r="BJ14" s="27" t="s">
        <v>21</v>
      </c>
      <c r="BK14" s="27">
        <f>BF14+'PL Vars'!C9</f>
        <v>185</v>
      </c>
      <c r="BO14" s="27" t="s">
        <v>21</v>
      </c>
      <c r="BP14" s="27">
        <f>BK14+'PL Vars'!C9</f>
        <v>200</v>
      </c>
      <c r="BT14" s="27" t="s">
        <v>21</v>
      </c>
      <c r="BU14" s="27">
        <f>BP14+'PL Vars'!C9</f>
        <v>215</v>
      </c>
      <c r="BY14" s="27" t="s">
        <v>21</v>
      </c>
      <c r="BZ14" s="27">
        <f>BU14+'PL Vars'!C9</f>
        <v>230</v>
      </c>
      <c r="CD14" s="27" t="s">
        <v>21</v>
      </c>
      <c r="CE14" s="27">
        <f>BZ14+'PL Vars'!C9</f>
        <v>245</v>
      </c>
      <c r="CI14" s="27" t="s">
        <v>21</v>
      </c>
      <c r="CJ14" s="27">
        <f>CE14+'PL Vars'!C9</f>
        <v>260</v>
      </c>
      <c r="CN14" s="27" t="s">
        <v>21</v>
      </c>
      <c r="CO14" s="27">
        <f>CJ14+'PL Vars'!C9</f>
        <v>275</v>
      </c>
      <c r="CS14" s="27" t="s">
        <v>21</v>
      </c>
      <c r="CT14" s="27">
        <f>CO14+'PL Vars'!C9</f>
        <v>290</v>
      </c>
      <c r="CX14" s="27" t="s">
        <v>21</v>
      </c>
      <c r="CY14" s="27">
        <f>CT14+'PL Vars'!C9</f>
        <v>305</v>
      </c>
      <c r="DC14" s="27" t="s">
        <v>21</v>
      </c>
      <c r="DD14" s="27">
        <f>CY14+'PL Vars'!C9</f>
        <v>320</v>
      </c>
      <c r="DH14" s="27" t="s">
        <v>21</v>
      </c>
      <c r="DI14" s="27">
        <f>DD14+'PL Vars'!C9</f>
        <v>335</v>
      </c>
      <c r="DM14" s="27" t="s">
        <v>21</v>
      </c>
      <c r="DN14" s="27">
        <f>DI14+'PL Vars'!C9</f>
        <v>350</v>
      </c>
      <c r="DR14" s="27" t="s">
        <v>21</v>
      </c>
      <c r="DS14" s="27">
        <f>DN14+'PL Vars'!C9</f>
        <v>365</v>
      </c>
      <c r="DW14" s="27" t="s">
        <v>21</v>
      </c>
      <c r="DX14" s="27">
        <f>DS14+'PL Vars'!C9</f>
        <v>380</v>
      </c>
      <c r="EB14" s="27" t="s">
        <v>21</v>
      </c>
      <c r="EC14" s="27">
        <f>DX14+'PL Vars'!C9</f>
        <v>395</v>
      </c>
      <c r="EG14" s="27" t="s">
        <v>21</v>
      </c>
      <c r="EH14" s="27">
        <f>EC14+'PL Vars'!C9</f>
        <v>410</v>
      </c>
      <c r="EL14" s="27" t="s">
        <v>21</v>
      </c>
      <c r="EM14" s="27">
        <f>EH14+'PL Vars'!C9</f>
        <v>425</v>
      </c>
      <c r="EQ14" s="27" t="s">
        <v>21</v>
      </c>
      <c r="ER14" s="27">
        <f>EM14+'PL Vars'!C9</f>
        <v>440</v>
      </c>
      <c r="EV14" s="27" t="s">
        <v>21</v>
      </c>
      <c r="EW14" s="27">
        <f>ER14+'PL Vars'!C9</f>
        <v>455</v>
      </c>
      <c r="FA14" s="27" t="s">
        <v>21</v>
      </c>
      <c r="FB14" s="27">
        <f>EW14+'PL Vars'!C9</f>
        <v>470</v>
      </c>
      <c r="FF14" s="27" t="s">
        <v>21</v>
      </c>
      <c r="FG14" s="27">
        <f>FB14+'PL Vars'!C9</f>
        <v>485</v>
      </c>
      <c r="FK14" s="27" t="s">
        <v>21</v>
      </c>
      <c r="FL14" s="27">
        <f>FG14+'PL Vars'!C9</f>
        <v>500</v>
      </c>
      <c r="FP14" s="27" t="s">
        <v>21</v>
      </c>
      <c r="FQ14" s="27">
        <f>FL14+'PL Vars'!C9</f>
        <v>515</v>
      </c>
      <c r="FU14" s="27" t="s">
        <v>21</v>
      </c>
      <c r="FV14" s="27">
        <f>FQ14+'PL Vars'!C9</f>
        <v>530</v>
      </c>
      <c r="FZ14" s="27" t="s">
        <v>21</v>
      </c>
      <c r="GA14" s="27">
        <f>FV14+'PL Vars'!C9</f>
        <v>545</v>
      </c>
    </row>
    <row r="15" spans="1:186" ht="15.75" customHeight="1" thickTop="1" x14ac:dyDescent="0.25">
      <c r="A15" s="11" t="s">
        <v>18</v>
      </c>
      <c r="B15" s="25" t="s">
        <v>19</v>
      </c>
      <c r="C15" s="23">
        <f>C14*'PL Vars'!C6*'PL Vars'!C7</f>
        <v>250</v>
      </c>
      <c r="D15" s="23"/>
      <c r="E15" s="23"/>
      <c r="F15" s="24">
        <f>C15</f>
        <v>250</v>
      </c>
      <c r="G15" s="22" t="s">
        <v>19</v>
      </c>
      <c r="H15" s="23">
        <f>H14*'PL Vars'!C6*'PL Vars'!C7</f>
        <v>1000</v>
      </c>
      <c r="I15" s="23"/>
      <c r="J15" s="23"/>
      <c r="K15" s="24">
        <f>H15</f>
        <v>1000</v>
      </c>
      <c r="L15" s="22" t="s">
        <v>19</v>
      </c>
      <c r="M15" s="23">
        <f>M14*'PL Vars'!C6*'PL Vars'!C7</f>
        <v>1750</v>
      </c>
      <c r="N15" s="23"/>
      <c r="O15" s="23"/>
      <c r="P15" s="24">
        <f>M15</f>
        <v>1750</v>
      </c>
      <c r="Q15" s="22" t="s">
        <v>19</v>
      </c>
      <c r="R15" s="23">
        <f>R14*'PL Vars'!C6*'PL Vars'!C7</f>
        <v>2500</v>
      </c>
      <c r="S15" s="23"/>
      <c r="T15" s="23"/>
      <c r="U15" s="24">
        <f>R15</f>
        <v>2500</v>
      </c>
      <c r="V15" s="22" t="s">
        <v>19</v>
      </c>
      <c r="W15" s="23">
        <f>W14*'PL Vars'!C6*'PL Vars'!C7</f>
        <v>3250</v>
      </c>
      <c r="X15" s="23"/>
      <c r="Y15" s="23"/>
      <c r="Z15" s="24">
        <f>W15</f>
        <v>3250</v>
      </c>
      <c r="AA15" s="22" t="s">
        <v>19</v>
      </c>
      <c r="AB15" s="23">
        <f>AB14*'PL Vars'!C6*'PL Vars'!C7</f>
        <v>4000</v>
      </c>
      <c r="AC15" s="23"/>
      <c r="AD15" s="23"/>
      <c r="AE15" s="24">
        <f>AB15</f>
        <v>4000</v>
      </c>
      <c r="AF15" s="22" t="s">
        <v>19</v>
      </c>
      <c r="AG15" s="23">
        <f>AG14*'PL Vars'!C6*'PL Vars'!C7</f>
        <v>4750</v>
      </c>
      <c r="AH15" s="23"/>
      <c r="AI15" s="23"/>
      <c r="AJ15" s="24">
        <f>AG15</f>
        <v>4750</v>
      </c>
      <c r="AK15" s="22" t="s">
        <v>19</v>
      </c>
      <c r="AL15" s="23">
        <f>AL14*'PL Vars'!C6*'PL Vars'!C7</f>
        <v>5500</v>
      </c>
      <c r="AM15" s="23"/>
      <c r="AN15" s="23"/>
      <c r="AO15" s="24">
        <f>AL15</f>
        <v>5500</v>
      </c>
      <c r="AP15" s="22" t="s">
        <v>19</v>
      </c>
      <c r="AQ15" s="23">
        <f>AQ14*'PL Vars'!C6*'PL Vars'!C7</f>
        <v>6250</v>
      </c>
      <c r="AR15" s="23"/>
      <c r="AS15" s="23"/>
      <c r="AT15" s="24">
        <f>AQ15</f>
        <v>6250</v>
      </c>
      <c r="AU15" s="22" t="s">
        <v>19</v>
      </c>
      <c r="AV15" s="23">
        <f>AV14*'PL Vars'!C6*'PL Vars'!C7</f>
        <v>7000</v>
      </c>
      <c r="AW15" s="23"/>
      <c r="AX15" s="23"/>
      <c r="AY15" s="24">
        <f>AV15</f>
        <v>7000</v>
      </c>
      <c r="AZ15" s="22" t="s">
        <v>19</v>
      </c>
      <c r="BA15" s="23">
        <f>BA14*'PL Vars'!C6*'PL Vars'!C7</f>
        <v>7750</v>
      </c>
      <c r="BB15" s="23"/>
      <c r="BC15" s="23"/>
      <c r="BD15" s="24">
        <f>BA15</f>
        <v>7750</v>
      </c>
      <c r="BE15" s="22" t="s">
        <v>19</v>
      </c>
      <c r="BF15" s="23">
        <f>BF14*'PL Vars'!C6*'PL Vars'!C7</f>
        <v>8500</v>
      </c>
      <c r="BG15" s="23"/>
      <c r="BH15" s="23"/>
      <c r="BI15" s="24">
        <f>BF15</f>
        <v>8500</v>
      </c>
      <c r="BJ15" s="22" t="s">
        <v>19</v>
      </c>
      <c r="BK15" s="23">
        <f>BK14*'PL Vars'!C6*'PL Vars'!C7</f>
        <v>9250</v>
      </c>
      <c r="BL15" s="23"/>
      <c r="BM15" s="23"/>
      <c r="BN15" s="24">
        <f>BK15</f>
        <v>9250</v>
      </c>
      <c r="BO15" s="22" t="s">
        <v>19</v>
      </c>
      <c r="BP15" s="23">
        <f>BP14*'PL Vars'!C6*'PL Vars'!C7</f>
        <v>10000</v>
      </c>
      <c r="BQ15" s="23"/>
      <c r="BR15" s="23"/>
      <c r="BS15" s="24">
        <f>BP15</f>
        <v>10000</v>
      </c>
      <c r="BT15" s="22" t="s">
        <v>19</v>
      </c>
      <c r="BU15" s="23">
        <f>BU14*'PL Vars'!C6*'PL Vars'!C7</f>
        <v>10750</v>
      </c>
      <c r="BV15" s="23"/>
      <c r="BW15" s="23"/>
      <c r="BX15" s="24">
        <f>BU15</f>
        <v>10750</v>
      </c>
      <c r="BY15" s="22" t="s">
        <v>19</v>
      </c>
      <c r="BZ15" s="23">
        <f>BZ14*'PL Vars'!C6*'PL Vars'!C7</f>
        <v>11500</v>
      </c>
      <c r="CA15" s="23"/>
      <c r="CB15" s="23"/>
      <c r="CC15" s="24">
        <f>BZ15</f>
        <v>11500</v>
      </c>
      <c r="CD15" s="22" t="s">
        <v>19</v>
      </c>
      <c r="CE15" s="23">
        <f>CE14*'PL Vars'!C6*'PL Vars'!C7</f>
        <v>12250</v>
      </c>
      <c r="CF15" s="23"/>
      <c r="CG15" s="23"/>
      <c r="CH15" s="24">
        <f>CE15</f>
        <v>12250</v>
      </c>
      <c r="CI15" s="22" t="s">
        <v>19</v>
      </c>
      <c r="CJ15" s="23">
        <f>CJ14*'PL Vars'!C6*'PL Vars'!C7</f>
        <v>13000</v>
      </c>
      <c r="CK15" s="23"/>
      <c r="CL15" s="23"/>
      <c r="CM15" s="24">
        <f>CJ15</f>
        <v>13000</v>
      </c>
      <c r="CN15" s="22" t="s">
        <v>19</v>
      </c>
      <c r="CO15" s="23">
        <f>CO14*'PL Vars'!C6*'PL Vars'!C7</f>
        <v>13750</v>
      </c>
      <c r="CP15" s="23"/>
      <c r="CQ15" s="23"/>
      <c r="CR15" s="24">
        <f>CO15</f>
        <v>13750</v>
      </c>
      <c r="CS15" s="22" t="s">
        <v>19</v>
      </c>
      <c r="CT15" s="23">
        <f>CT14*'PL Vars'!C6*'PL Vars'!C7</f>
        <v>14500</v>
      </c>
      <c r="CU15" s="23"/>
      <c r="CV15" s="23"/>
      <c r="CW15" s="24">
        <f>CT15</f>
        <v>14500</v>
      </c>
      <c r="CX15" s="22" t="s">
        <v>19</v>
      </c>
      <c r="CY15" s="23">
        <f>CY14*'PL Vars'!C6*'PL Vars'!C7</f>
        <v>15250</v>
      </c>
      <c r="CZ15" s="23"/>
      <c r="DA15" s="23"/>
      <c r="DB15" s="24">
        <f>CY15</f>
        <v>15250</v>
      </c>
      <c r="DC15" s="22" t="s">
        <v>19</v>
      </c>
      <c r="DD15" s="23">
        <f>DD14*'PL Vars'!C6*'PL Vars'!C7</f>
        <v>16000</v>
      </c>
      <c r="DE15" s="23"/>
      <c r="DF15" s="23"/>
      <c r="DG15" s="24">
        <f>DD15</f>
        <v>16000</v>
      </c>
      <c r="DH15" s="22" t="s">
        <v>19</v>
      </c>
      <c r="DI15" s="23">
        <f>DI14*'PL Vars'!C6*'PL Vars'!C7</f>
        <v>16750</v>
      </c>
      <c r="DJ15" s="23"/>
      <c r="DK15" s="23"/>
      <c r="DL15" s="24">
        <f>DI15</f>
        <v>16750</v>
      </c>
      <c r="DM15" s="22" t="s">
        <v>19</v>
      </c>
      <c r="DN15" s="23">
        <f>DN14*'PL Vars'!C6*'PL Vars'!C7</f>
        <v>17500</v>
      </c>
      <c r="DO15" s="23"/>
      <c r="DP15" s="23"/>
      <c r="DQ15" s="24">
        <f>DN15</f>
        <v>17500</v>
      </c>
      <c r="DR15" s="22" t="s">
        <v>19</v>
      </c>
      <c r="DS15" s="23">
        <f>DS14*'PL Vars'!C6*'PL Vars'!C7</f>
        <v>18250</v>
      </c>
      <c r="DT15" s="23"/>
      <c r="DU15" s="23"/>
      <c r="DV15" s="24">
        <f>DS15</f>
        <v>18250</v>
      </c>
      <c r="DW15" s="22" t="s">
        <v>19</v>
      </c>
      <c r="DX15" s="23">
        <f>DX14*'PL Vars'!C6*'PL Vars'!C7</f>
        <v>19000</v>
      </c>
      <c r="DY15" s="23"/>
      <c r="DZ15" s="23"/>
      <c r="EA15" s="24">
        <f>DX15</f>
        <v>19000</v>
      </c>
      <c r="EB15" s="22" t="s">
        <v>19</v>
      </c>
      <c r="EC15" s="23">
        <f>EC14*'PL Vars'!C6*'PL Vars'!C7</f>
        <v>19750</v>
      </c>
      <c r="ED15" s="23"/>
      <c r="EE15" s="23"/>
      <c r="EF15" s="24">
        <f>EC15</f>
        <v>19750</v>
      </c>
      <c r="EG15" s="22" t="s">
        <v>19</v>
      </c>
      <c r="EH15" s="23">
        <f>EH14*'PL Vars'!C6*'PL Vars'!C7</f>
        <v>20500</v>
      </c>
      <c r="EI15" s="23"/>
      <c r="EJ15" s="23"/>
      <c r="EK15" s="24">
        <f>EH15</f>
        <v>20500</v>
      </c>
      <c r="EL15" s="22" t="s">
        <v>19</v>
      </c>
      <c r="EM15" s="23">
        <f>EM14*'PL Vars'!C6*'PL Vars'!C7</f>
        <v>21250</v>
      </c>
      <c r="EN15" s="23"/>
      <c r="EO15" s="23"/>
      <c r="EP15" s="24">
        <f>EM15</f>
        <v>21250</v>
      </c>
      <c r="EQ15" s="22" t="s">
        <v>19</v>
      </c>
      <c r="ER15" s="23">
        <f>ER14*'PL Vars'!C6*'PL Vars'!C7</f>
        <v>22000</v>
      </c>
      <c r="ES15" s="23"/>
      <c r="ET15" s="23"/>
      <c r="EU15" s="24">
        <f>ER15</f>
        <v>22000</v>
      </c>
      <c r="EV15" s="22" t="s">
        <v>19</v>
      </c>
      <c r="EW15" s="23">
        <f>EW14*'PL Vars'!C6*'PL Vars'!C7</f>
        <v>22750</v>
      </c>
      <c r="EX15" s="23"/>
      <c r="EY15" s="23"/>
      <c r="EZ15" s="24">
        <f>EW15</f>
        <v>22750</v>
      </c>
      <c r="FA15" s="22" t="s">
        <v>19</v>
      </c>
      <c r="FB15" s="23">
        <f>FB14*'PL Vars'!C6*'PL Vars'!C7</f>
        <v>23500</v>
      </c>
      <c r="FC15" s="23"/>
      <c r="FD15" s="23"/>
      <c r="FE15" s="24">
        <f>FB15</f>
        <v>23500</v>
      </c>
      <c r="FF15" s="22" t="s">
        <v>19</v>
      </c>
      <c r="FG15" s="23">
        <f>FG14*'PL Vars'!C6*'PL Vars'!C7</f>
        <v>24250</v>
      </c>
      <c r="FH15" s="23"/>
      <c r="FI15" s="23"/>
      <c r="FJ15" s="24">
        <f>FG15</f>
        <v>24250</v>
      </c>
      <c r="FK15" s="22" t="s">
        <v>19</v>
      </c>
      <c r="FL15" s="23">
        <f>FL14*'PL Vars'!C6*'PL Vars'!C7</f>
        <v>25000</v>
      </c>
      <c r="FM15" s="23"/>
      <c r="FN15" s="23"/>
      <c r="FO15" s="24">
        <f>FL15</f>
        <v>25000</v>
      </c>
      <c r="FP15" s="22" t="s">
        <v>19</v>
      </c>
      <c r="FQ15" s="23">
        <f>FQ14*'PL Vars'!C6*'PL Vars'!C7</f>
        <v>25750</v>
      </c>
      <c r="FR15" s="23"/>
      <c r="FS15" s="23"/>
      <c r="FT15" s="24">
        <f>FQ15</f>
        <v>25750</v>
      </c>
      <c r="FU15" s="22" t="s">
        <v>19</v>
      </c>
      <c r="FV15" s="23">
        <f>FV14*'PL Vars'!C6*'PL Vars'!C7</f>
        <v>26500</v>
      </c>
      <c r="FW15" s="23"/>
      <c r="FX15" s="23"/>
      <c r="FY15" s="24">
        <f>FV15</f>
        <v>26500</v>
      </c>
      <c r="FZ15" s="22" t="s">
        <v>19</v>
      </c>
      <c r="GA15" s="23">
        <f>GA14*'PL Vars'!C6*'PL Vars'!C7</f>
        <v>27250</v>
      </c>
      <c r="GB15" s="23"/>
      <c r="GC15" s="23"/>
      <c r="GD15" s="24">
        <f>GA15</f>
        <v>27250</v>
      </c>
    </row>
    <row r="16" spans="1:186" ht="15.75" customHeight="1" x14ac:dyDescent="0.25">
      <c r="A16" s="11"/>
      <c r="B16" s="4"/>
      <c r="C16" s="4"/>
      <c r="D16" s="4"/>
      <c r="E16" s="4"/>
      <c r="F16" s="11"/>
      <c r="G16" s="4"/>
      <c r="H16" s="4"/>
      <c r="I16" s="4"/>
      <c r="J16" s="4"/>
      <c r="K16" s="11"/>
      <c r="L16" s="4"/>
      <c r="M16" s="4"/>
      <c r="N16" s="4"/>
      <c r="O16" s="4"/>
      <c r="P16" s="11"/>
      <c r="Q16" s="4"/>
      <c r="R16" s="4"/>
      <c r="S16" s="4"/>
      <c r="T16" s="4"/>
      <c r="U16" s="11"/>
      <c r="V16" s="4"/>
      <c r="W16" s="4"/>
      <c r="X16" s="4"/>
      <c r="Y16" s="4"/>
      <c r="Z16" s="11"/>
      <c r="AA16" s="4"/>
      <c r="AB16" s="4"/>
      <c r="AC16" s="4"/>
      <c r="AD16" s="4"/>
      <c r="AE16" s="11"/>
      <c r="AF16" s="4"/>
      <c r="AG16" s="4"/>
      <c r="AH16" s="4"/>
      <c r="AI16" s="4"/>
      <c r="AJ16" s="11"/>
      <c r="AK16" s="4"/>
      <c r="AL16" s="4"/>
      <c r="AM16" s="4"/>
      <c r="AN16" s="4"/>
      <c r="AO16" s="11"/>
      <c r="AP16" s="4"/>
      <c r="AQ16" s="4"/>
      <c r="AR16" s="4"/>
      <c r="AS16" s="4"/>
      <c r="AT16" s="11"/>
      <c r="AU16" s="4"/>
      <c r="AV16" s="4"/>
      <c r="AW16" s="4"/>
      <c r="AX16" s="4"/>
      <c r="AY16" s="11"/>
      <c r="AZ16" s="4"/>
      <c r="BA16" s="4"/>
      <c r="BB16" s="4"/>
      <c r="BC16" s="4"/>
      <c r="BD16" s="11"/>
      <c r="BE16" s="4"/>
      <c r="BF16" s="4"/>
      <c r="BG16" s="4"/>
      <c r="BH16" s="4"/>
      <c r="BI16" s="11"/>
      <c r="BJ16" s="4"/>
      <c r="BK16" s="4"/>
      <c r="BL16" s="4"/>
      <c r="BM16" s="4"/>
      <c r="BN16" s="11"/>
      <c r="BO16" s="4"/>
      <c r="BP16" s="4"/>
      <c r="BQ16" s="4"/>
      <c r="BR16" s="4"/>
      <c r="BS16" s="11"/>
      <c r="BT16" s="4"/>
      <c r="BU16" s="4"/>
      <c r="BV16" s="4"/>
      <c r="BW16" s="4"/>
      <c r="BX16" s="11"/>
      <c r="BY16" s="4"/>
      <c r="BZ16" s="4"/>
      <c r="CA16" s="4"/>
      <c r="CB16" s="4"/>
      <c r="CC16" s="11"/>
      <c r="CD16" s="4"/>
      <c r="CE16" s="4"/>
      <c r="CF16" s="4"/>
      <c r="CG16" s="4"/>
      <c r="CH16" s="11"/>
      <c r="CI16" s="4"/>
      <c r="CJ16" s="4"/>
      <c r="CK16" s="4"/>
      <c r="CL16" s="4"/>
      <c r="CM16" s="11"/>
      <c r="CN16" s="4"/>
      <c r="CO16" s="4"/>
      <c r="CP16" s="4"/>
      <c r="CQ16" s="4"/>
      <c r="CR16" s="11"/>
      <c r="CS16" s="4"/>
      <c r="CT16" s="4"/>
      <c r="CU16" s="4"/>
      <c r="CV16" s="4"/>
      <c r="CW16" s="11"/>
      <c r="CX16" s="4"/>
      <c r="CY16" s="4"/>
      <c r="CZ16" s="4"/>
      <c r="DA16" s="4"/>
      <c r="DB16" s="11"/>
      <c r="DC16" s="4"/>
      <c r="DD16" s="4"/>
      <c r="DE16" s="4"/>
      <c r="DF16" s="4"/>
      <c r="DG16" s="11"/>
      <c r="DH16" s="4"/>
      <c r="DI16" s="4"/>
      <c r="DJ16" s="4"/>
      <c r="DK16" s="4"/>
      <c r="DL16" s="11"/>
      <c r="DM16" s="4"/>
      <c r="DN16" s="4"/>
      <c r="DO16" s="4"/>
      <c r="DP16" s="4"/>
      <c r="DQ16" s="11"/>
      <c r="DR16" s="4"/>
      <c r="DS16" s="4"/>
      <c r="DT16" s="4"/>
      <c r="DU16" s="4"/>
      <c r="DV16" s="11"/>
      <c r="DW16" s="4"/>
      <c r="DX16" s="4"/>
      <c r="DY16" s="4"/>
      <c r="DZ16" s="4"/>
      <c r="EA16" s="11"/>
      <c r="EB16" s="4"/>
      <c r="EC16" s="4"/>
      <c r="ED16" s="4"/>
      <c r="EE16" s="4"/>
      <c r="EF16" s="11"/>
      <c r="EG16" s="4"/>
      <c r="EH16" s="4"/>
      <c r="EI16" s="4"/>
      <c r="EJ16" s="4"/>
      <c r="EK16" s="11"/>
      <c r="EL16" s="4"/>
      <c r="EM16" s="4"/>
      <c r="EN16" s="4"/>
      <c r="EO16" s="4"/>
      <c r="EP16" s="11"/>
      <c r="EQ16" s="4"/>
      <c r="ER16" s="4"/>
      <c r="ES16" s="4"/>
      <c r="ET16" s="4"/>
      <c r="EU16" s="11"/>
      <c r="EV16" s="4"/>
      <c r="EW16" s="4"/>
      <c r="EX16" s="4"/>
      <c r="EY16" s="4"/>
      <c r="EZ16" s="11"/>
      <c r="FA16" s="4"/>
      <c r="FB16" s="4"/>
      <c r="FC16" s="4"/>
      <c r="FD16" s="4"/>
      <c r="FE16" s="11"/>
      <c r="FF16" s="4"/>
      <c r="FG16" s="4"/>
      <c r="FH16" s="4"/>
      <c r="FI16" s="4"/>
      <c r="FJ16" s="11"/>
      <c r="FK16" s="4"/>
      <c r="FL16" s="4"/>
      <c r="FM16" s="4"/>
      <c r="FN16" s="4"/>
      <c r="FO16" s="11"/>
      <c r="FP16" s="4"/>
      <c r="FQ16" s="4"/>
      <c r="FR16" s="4"/>
      <c r="FS16" s="4"/>
      <c r="FT16" s="11"/>
      <c r="FU16" s="4"/>
      <c r="FV16" s="4"/>
      <c r="FW16" s="4"/>
      <c r="FX16" s="4"/>
      <c r="FY16" s="11"/>
      <c r="FZ16" s="4"/>
      <c r="GA16" s="4"/>
      <c r="GB16" s="4"/>
      <c r="GC16" s="4"/>
      <c r="GD16" s="11"/>
    </row>
    <row r="17" spans="1:186" ht="13.2" x14ac:dyDescent="0.25">
      <c r="A17" s="11"/>
      <c r="B17" s="4"/>
      <c r="C17" s="4"/>
      <c r="D17" s="4"/>
      <c r="E17" s="4"/>
      <c r="F17" s="11"/>
      <c r="G17" s="4"/>
      <c r="H17" s="4"/>
      <c r="I17" s="4"/>
      <c r="J17" s="4"/>
      <c r="K17" s="11"/>
      <c r="L17" s="4"/>
      <c r="M17" s="4"/>
      <c r="N17" s="4"/>
      <c r="O17" s="4"/>
      <c r="P17" s="11"/>
      <c r="Q17" s="4"/>
      <c r="R17" s="4"/>
      <c r="S17" s="4"/>
      <c r="T17" s="4"/>
      <c r="U17" s="11"/>
      <c r="V17" s="4"/>
      <c r="W17" s="4"/>
      <c r="X17" s="4"/>
      <c r="Y17" s="4"/>
      <c r="Z17" s="11"/>
      <c r="AA17" s="4"/>
      <c r="AB17" s="4"/>
      <c r="AC17" s="4"/>
      <c r="AD17" s="4"/>
      <c r="AE17" s="11"/>
      <c r="AF17" s="4"/>
      <c r="AG17" s="4"/>
      <c r="AH17" s="4"/>
      <c r="AI17" s="4"/>
      <c r="AJ17" s="11"/>
      <c r="AK17" s="4"/>
      <c r="AL17" s="4"/>
      <c r="AM17" s="4"/>
      <c r="AN17" s="4"/>
      <c r="AO17" s="11"/>
      <c r="AP17" s="4"/>
      <c r="AQ17" s="4"/>
      <c r="AR17" s="4"/>
      <c r="AS17" s="4"/>
      <c r="AT17" s="11"/>
      <c r="AU17" s="4"/>
      <c r="AV17" s="4"/>
      <c r="AW17" s="4"/>
      <c r="AX17" s="4"/>
      <c r="AY17" s="11"/>
      <c r="AZ17" s="4"/>
      <c r="BA17" s="4"/>
      <c r="BB17" s="4"/>
      <c r="BC17" s="4"/>
      <c r="BD17" s="11"/>
      <c r="BE17" s="4"/>
      <c r="BF17" s="4"/>
      <c r="BG17" s="4"/>
      <c r="BH17" s="4"/>
      <c r="BI17" s="11"/>
      <c r="BJ17" s="4"/>
      <c r="BK17" s="4"/>
      <c r="BL17" s="4"/>
      <c r="BM17" s="4"/>
      <c r="BN17" s="11"/>
      <c r="BO17" s="4"/>
      <c r="BP17" s="4"/>
      <c r="BQ17" s="4"/>
      <c r="BR17" s="4"/>
      <c r="BS17" s="11"/>
      <c r="BT17" s="4"/>
      <c r="BU17" s="4"/>
      <c r="BV17" s="4"/>
      <c r="BW17" s="4"/>
      <c r="BX17" s="11"/>
      <c r="BY17" s="4"/>
      <c r="BZ17" s="4"/>
      <c r="CA17" s="4"/>
      <c r="CB17" s="4"/>
      <c r="CC17" s="11"/>
      <c r="CD17" s="4"/>
      <c r="CE17" s="4"/>
      <c r="CF17" s="4"/>
      <c r="CG17" s="4"/>
      <c r="CH17" s="11"/>
      <c r="CI17" s="4"/>
      <c r="CJ17" s="4"/>
      <c r="CK17" s="4"/>
      <c r="CL17" s="4"/>
      <c r="CM17" s="11"/>
      <c r="CN17" s="4"/>
      <c r="CO17" s="4"/>
      <c r="CP17" s="4"/>
      <c r="CQ17" s="4"/>
      <c r="CR17" s="11"/>
      <c r="CS17" s="4"/>
      <c r="CT17" s="4"/>
      <c r="CU17" s="4"/>
      <c r="CV17" s="4"/>
      <c r="CW17" s="11"/>
      <c r="CX17" s="4"/>
      <c r="CY17" s="4"/>
      <c r="CZ17" s="4"/>
      <c r="DA17" s="4"/>
      <c r="DB17" s="11"/>
      <c r="DC17" s="4"/>
      <c r="DD17" s="4"/>
      <c r="DE17" s="4"/>
      <c r="DF17" s="4"/>
      <c r="DG17" s="11"/>
      <c r="DH17" s="4"/>
      <c r="DI17" s="4"/>
      <c r="DJ17" s="4"/>
      <c r="DK17" s="4"/>
      <c r="DL17" s="11"/>
      <c r="DM17" s="4"/>
      <c r="DN17" s="4"/>
      <c r="DO17" s="4"/>
      <c r="DP17" s="4"/>
      <c r="DQ17" s="11"/>
      <c r="DR17" s="4"/>
      <c r="DS17" s="4"/>
      <c r="DT17" s="4"/>
      <c r="DU17" s="4"/>
      <c r="DV17" s="11"/>
      <c r="DW17" s="4"/>
      <c r="DX17" s="4"/>
      <c r="DY17" s="4"/>
      <c r="DZ17" s="4"/>
      <c r="EA17" s="11"/>
      <c r="EB17" s="4"/>
      <c r="EC17" s="4"/>
      <c r="ED17" s="4"/>
      <c r="EE17" s="4"/>
      <c r="EF17" s="11"/>
      <c r="EG17" s="4"/>
      <c r="EH17" s="4"/>
      <c r="EI17" s="4"/>
      <c r="EJ17" s="4"/>
      <c r="EK17" s="11"/>
      <c r="EL17" s="4"/>
      <c r="EM17" s="4"/>
      <c r="EN17" s="4"/>
      <c r="EO17" s="4"/>
      <c r="EP17" s="11"/>
      <c r="EQ17" s="4"/>
      <c r="ER17" s="4"/>
      <c r="ES17" s="4"/>
      <c r="ET17" s="4"/>
      <c r="EU17" s="11"/>
      <c r="EV17" s="4"/>
      <c r="EW17" s="4"/>
      <c r="EX17" s="4"/>
      <c r="EY17" s="4"/>
      <c r="EZ17" s="11"/>
      <c r="FA17" s="4"/>
      <c r="FB17" s="4"/>
      <c r="FC17" s="4"/>
      <c r="FD17" s="4"/>
      <c r="FE17" s="11"/>
      <c r="FF17" s="4"/>
      <c r="FG17" s="4"/>
      <c r="FH17" s="4"/>
      <c r="FI17" s="4"/>
      <c r="FJ17" s="11"/>
      <c r="FK17" s="4"/>
      <c r="FL17" s="4"/>
      <c r="FM17" s="4"/>
      <c r="FN17" s="4"/>
      <c r="FO17" s="11"/>
      <c r="FP17" s="4"/>
      <c r="FQ17" s="4"/>
      <c r="FR17" s="4"/>
      <c r="FS17" s="4"/>
      <c r="FT17" s="11"/>
      <c r="FU17" s="4"/>
      <c r="FV17" s="4"/>
      <c r="FW17" s="4"/>
      <c r="FX17" s="4"/>
      <c r="FY17" s="11"/>
      <c r="FZ17" s="4"/>
      <c r="GA17" s="4"/>
      <c r="GB17" s="4"/>
      <c r="GC17" s="4"/>
      <c r="GD17" s="11"/>
    </row>
    <row r="18" spans="1:186" ht="13.2" x14ac:dyDescent="0.25">
      <c r="A18" s="11"/>
      <c r="B18" s="19"/>
      <c r="C18" s="19"/>
      <c r="D18" s="19"/>
      <c r="E18" s="20" t="s">
        <v>11</v>
      </c>
      <c r="F18" s="21">
        <f>SUM(F15:F17)</f>
        <v>250</v>
      </c>
      <c r="G18" s="19"/>
      <c r="H18" s="19"/>
      <c r="I18" s="19"/>
      <c r="J18" s="20" t="s">
        <v>11</v>
      </c>
      <c r="K18" s="21">
        <f>SUM(K15:K17)</f>
        <v>1000</v>
      </c>
      <c r="L18" s="19"/>
      <c r="M18" s="19"/>
      <c r="N18" s="19"/>
      <c r="O18" s="20" t="s">
        <v>11</v>
      </c>
      <c r="P18" s="21">
        <f>SUM(P15:P17)</f>
        <v>1750</v>
      </c>
      <c r="Q18" s="19"/>
      <c r="R18" s="19"/>
      <c r="S18" s="19"/>
      <c r="T18" s="20" t="s">
        <v>11</v>
      </c>
      <c r="U18" s="21">
        <f>SUM(U15:U17)</f>
        <v>2500</v>
      </c>
      <c r="V18" s="19"/>
      <c r="W18" s="19"/>
      <c r="X18" s="19"/>
      <c r="Y18" s="20" t="s">
        <v>11</v>
      </c>
      <c r="Z18" s="21">
        <f>SUM(Z15:Z17)</f>
        <v>3250</v>
      </c>
      <c r="AA18" s="19"/>
      <c r="AB18" s="19"/>
      <c r="AC18" s="19"/>
      <c r="AD18" s="20" t="s">
        <v>11</v>
      </c>
      <c r="AE18" s="21">
        <f>SUM(AE15:AE17)</f>
        <v>4000</v>
      </c>
      <c r="AF18" s="19"/>
      <c r="AG18" s="19"/>
      <c r="AH18" s="19"/>
      <c r="AI18" s="20" t="s">
        <v>11</v>
      </c>
      <c r="AJ18" s="21">
        <f>SUM(AJ15:AJ17)</f>
        <v>4750</v>
      </c>
      <c r="AK18" s="19"/>
      <c r="AL18" s="19"/>
      <c r="AM18" s="19"/>
      <c r="AN18" s="20" t="s">
        <v>11</v>
      </c>
      <c r="AO18" s="21">
        <f>SUM(AO15:AO17)</f>
        <v>5500</v>
      </c>
      <c r="AP18" s="19"/>
      <c r="AQ18" s="19"/>
      <c r="AR18" s="19"/>
      <c r="AS18" s="20" t="s">
        <v>11</v>
      </c>
      <c r="AT18" s="21">
        <f>SUM(AT15:AT17)</f>
        <v>6250</v>
      </c>
      <c r="AU18" s="19"/>
      <c r="AV18" s="19"/>
      <c r="AW18" s="19"/>
      <c r="AX18" s="20" t="s">
        <v>11</v>
      </c>
      <c r="AY18" s="21">
        <f>SUM(AY15:AY17)</f>
        <v>7000</v>
      </c>
      <c r="AZ18" s="19"/>
      <c r="BA18" s="19"/>
      <c r="BB18" s="19"/>
      <c r="BC18" s="20" t="s">
        <v>11</v>
      </c>
      <c r="BD18" s="21">
        <f>SUM(BD15:BD17)</f>
        <v>7750</v>
      </c>
      <c r="BE18" s="19"/>
      <c r="BF18" s="19"/>
      <c r="BG18" s="19"/>
      <c r="BH18" s="20" t="s">
        <v>11</v>
      </c>
      <c r="BI18" s="21">
        <f>SUM(BI15:BI17)</f>
        <v>8500</v>
      </c>
      <c r="BJ18" s="19"/>
      <c r="BK18" s="19"/>
      <c r="BL18" s="19"/>
      <c r="BM18" s="20" t="s">
        <v>11</v>
      </c>
      <c r="BN18" s="21">
        <f>SUM(BN15:BN17)</f>
        <v>9250</v>
      </c>
      <c r="BO18" s="19"/>
      <c r="BP18" s="19"/>
      <c r="BQ18" s="19"/>
      <c r="BR18" s="20" t="s">
        <v>11</v>
      </c>
      <c r="BS18" s="21">
        <f>SUM(BS15:BS17)</f>
        <v>10000</v>
      </c>
      <c r="BT18" s="19"/>
      <c r="BU18" s="19"/>
      <c r="BV18" s="19"/>
      <c r="BW18" s="20" t="s">
        <v>11</v>
      </c>
      <c r="BX18" s="21">
        <f>SUM(BX15:BX17)</f>
        <v>10750</v>
      </c>
      <c r="BY18" s="19"/>
      <c r="BZ18" s="19"/>
      <c r="CA18" s="19"/>
      <c r="CB18" s="20" t="s">
        <v>11</v>
      </c>
      <c r="CC18" s="21">
        <f>SUM(CC15:CC17)</f>
        <v>11500</v>
      </c>
      <c r="CD18" s="19"/>
      <c r="CE18" s="19"/>
      <c r="CF18" s="19"/>
      <c r="CG18" s="20" t="s">
        <v>11</v>
      </c>
      <c r="CH18" s="21">
        <f>SUM(CH15:CH17)</f>
        <v>12250</v>
      </c>
      <c r="CI18" s="19"/>
      <c r="CJ18" s="19"/>
      <c r="CK18" s="19"/>
      <c r="CL18" s="20" t="s">
        <v>11</v>
      </c>
      <c r="CM18" s="21">
        <f>SUM(CM15:CM17)</f>
        <v>13000</v>
      </c>
      <c r="CN18" s="19"/>
      <c r="CO18" s="19"/>
      <c r="CP18" s="19"/>
      <c r="CQ18" s="20" t="s">
        <v>11</v>
      </c>
      <c r="CR18" s="21">
        <f>SUM(CR15:CR17)</f>
        <v>13750</v>
      </c>
      <c r="CS18" s="19"/>
      <c r="CT18" s="19"/>
      <c r="CU18" s="19"/>
      <c r="CV18" s="20" t="s">
        <v>11</v>
      </c>
      <c r="CW18" s="21">
        <f>SUM(CW15:CW17)</f>
        <v>14500</v>
      </c>
      <c r="CX18" s="19"/>
      <c r="CY18" s="19"/>
      <c r="CZ18" s="19"/>
      <c r="DA18" s="20" t="s">
        <v>11</v>
      </c>
      <c r="DB18" s="21">
        <f>SUM(DB15:DB17)</f>
        <v>15250</v>
      </c>
      <c r="DC18" s="19"/>
      <c r="DD18" s="19"/>
      <c r="DE18" s="19"/>
      <c r="DF18" s="20" t="s">
        <v>11</v>
      </c>
      <c r="DG18" s="21">
        <f>SUM(DG15:DG17)</f>
        <v>16000</v>
      </c>
      <c r="DH18" s="19"/>
      <c r="DI18" s="19"/>
      <c r="DJ18" s="19"/>
      <c r="DK18" s="20" t="s">
        <v>11</v>
      </c>
      <c r="DL18" s="21">
        <f>SUM(DL15:DL17)</f>
        <v>16750</v>
      </c>
      <c r="DM18" s="19"/>
      <c r="DN18" s="19"/>
      <c r="DO18" s="19"/>
      <c r="DP18" s="20" t="s">
        <v>11</v>
      </c>
      <c r="DQ18" s="21">
        <f>SUM(DQ15:DQ17)</f>
        <v>17500</v>
      </c>
      <c r="DR18" s="19"/>
      <c r="DS18" s="19"/>
      <c r="DT18" s="19"/>
      <c r="DU18" s="20" t="s">
        <v>11</v>
      </c>
      <c r="DV18" s="21">
        <f>SUM(DV15:DV17)</f>
        <v>18250</v>
      </c>
      <c r="DW18" s="19"/>
      <c r="DX18" s="19"/>
      <c r="DY18" s="19"/>
      <c r="DZ18" s="20" t="s">
        <v>11</v>
      </c>
      <c r="EA18" s="21">
        <f>SUM(EA15:EA17)</f>
        <v>19000</v>
      </c>
      <c r="EB18" s="19"/>
      <c r="EC18" s="19"/>
      <c r="ED18" s="19"/>
      <c r="EE18" s="20" t="s">
        <v>11</v>
      </c>
      <c r="EF18" s="21">
        <f>SUM(EF15:EF17)</f>
        <v>19750</v>
      </c>
      <c r="EG18" s="19"/>
      <c r="EH18" s="19"/>
      <c r="EI18" s="19"/>
      <c r="EJ18" s="20" t="s">
        <v>11</v>
      </c>
      <c r="EK18" s="21">
        <f>SUM(EK15:EK17)</f>
        <v>20500</v>
      </c>
      <c r="EL18" s="19"/>
      <c r="EM18" s="19"/>
      <c r="EN18" s="19"/>
      <c r="EO18" s="20" t="s">
        <v>11</v>
      </c>
      <c r="EP18" s="21">
        <f>SUM(EP15:EP17)</f>
        <v>21250</v>
      </c>
      <c r="EQ18" s="19"/>
      <c r="ER18" s="19"/>
      <c r="ES18" s="19"/>
      <c r="ET18" s="20" t="s">
        <v>11</v>
      </c>
      <c r="EU18" s="21">
        <f>SUM(EU15:EU17)</f>
        <v>22000</v>
      </c>
      <c r="EV18" s="19"/>
      <c r="EW18" s="19"/>
      <c r="EX18" s="19"/>
      <c r="EY18" s="20" t="s">
        <v>11</v>
      </c>
      <c r="EZ18" s="21">
        <f>SUM(EZ15:EZ17)</f>
        <v>22750</v>
      </c>
      <c r="FA18" s="19"/>
      <c r="FB18" s="19"/>
      <c r="FC18" s="19"/>
      <c r="FD18" s="20" t="s">
        <v>11</v>
      </c>
      <c r="FE18" s="21">
        <f>SUM(FE15:FE17)</f>
        <v>23500</v>
      </c>
      <c r="FF18" s="19"/>
      <c r="FG18" s="19"/>
      <c r="FH18" s="19"/>
      <c r="FI18" s="20" t="s">
        <v>11</v>
      </c>
      <c r="FJ18" s="21">
        <f>SUM(FJ15:FJ17)</f>
        <v>24250</v>
      </c>
      <c r="FK18" s="19"/>
      <c r="FL18" s="19"/>
      <c r="FM18" s="19"/>
      <c r="FN18" s="20" t="s">
        <v>11</v>
      </c>
      <c r="FO18" s="21">
        <f>SUM(FO15:FO17)</f>
        <v>25000</v>
      </c>
      <c r="FP18" s="19"/>
      <c r="FQ18" s="19"/>
      <c r="FR18" s="19"/>
      <c r="FS18" s="20" t="s">
        <v>11</v>
      </c>
      <c r="FT18" s="21">
        <f>SUM(FT15:FT17)</f>
        <v>25750</v>
      </c>
      <c r="FU18" s="19"/>
      <c r="FV18" s="19"/>
      <c r="FW18" s="19"/>
      <c r="FX18" s="20" t="s">
        <v>11</v>
      </c>
      <c r="FY18" s="21">
        <f>SUM(FY15:FY17)</f>
        <v>26500</v>
      </c>
      <c r="FZ18" s="19"/>
      <c r="GA18" s="19"/>
      <c r="GB18" s="19"/>
      <c r="GC18" s="20" t="s">
        <v>11</v>
      </c>
      <c r="GD18" s="21">
        <f>SUM(GD15:GD17)</f>
        <v>27250</v>
      </c>
    </row>
    <row r="19" spans="1:186" ht="13.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</row>
    <row r="20" spans="1:186" ht="13.2" x14ac:dyDescent="0.25">
      <c r="A20" s="4"/>
      <c r="B20" s="4"/>
      <c r="C20" s="4"/>
      <c r="D20" s="4"/>
      <c r="E20" s="4" t="s">
        <v>11</v>
      </c>
      <c r="F20" s="17">
        <f>F18-F13</f>
        <v>-2510</v>
      </c>
      <c r="G20" s="4"/>
      <c r="H20" s="4"/>
      <c r="I20" s="4"/>
      <c r="J20" s="4" t="s">
        <v>11</v>
      </c>
      <c r="K20" s="17">
        <f>K18-K13</f>
        <v>-2060</v>
      </c>
      <c r="L20" s="4"/>
      <c r="M20" s="4"/>
      <c r="N20" s="4"/>
      <c r="O20" s="4" t="s">
        <v>11</v>
      </c>
      <c r="P20" s="17">
        <f>P18-P13</f>
        <v>-1610</v>
      </c>
      <c r="Q20" s="4"/>
      <c r="R20" s="4"/>
      <c r="S20" s="4"/>
      <c r="T20" s="4" t="s">
        <v>11</v>
      </c>
      <c r="U20" s="17">
        <f>U18-U13</f>
        <v>-1160</v>
      </c>
      <c r="V20" s="4"/>
      <c r="W20" s="4"/>
      <c r="X20" s="4"/>
      <c r="Y20" s="4" t="s">
        <v>11</v>
      </c>
      <c r="Z20" s="17">
        <f>Z18-Z13</f>
        <v>-710</v>
      </c>
      <c r="AA20" s="4"/>
      <c r="AB20" s="4"/>
      <c r="AC20" s="4"/>
      <c r="AD20" s="4" t="s">
        <v>11</v>
      </c>
      <c r="AE20" s="17">
        <f>AE18-AE13</f>
        <v>-260</v>
      </c>
      <c r="AF20" s="4"/>
      <c r="AG20" s="4"/>
      <c r="AH20" s="4"/>
      <c r="AI20" s="4" t="s">
        <v>11</v>
      </c>
      <c r="AJ20" s="17">
        <f>AJ18-AJ13</f>
        <v>190</v>
      </c>
      <c r="AK20" s="4"/>
      <c r="AL20" s="4"/>
      <c r="AM20" s="4"/>
      <c r="AN20" s="4" t="s">
        <v>11</v>
      </c>
      <c r="AO20" s="17">
        <f>AO18-AO13</f>
        <v>640</v>
      </c>
      <c r="AP20" s="4"/>
      <c r="AQ20" s="4"/>
      <c r="AR20" s="4"/>
      <c r="AS20" s="4" t="s">
        <v>11</v>
      </c>
      <c r="AT20" s="17">
        <f>AT18-AT13</f>
        <v>1090</v>
      </c>
      <c r="AU20" s="4"/>
      <c r="AV20" s="4"/>
      <c r="AW20" s="4"/>
      <c r="AX20" s="4" t="s">
        <v>11</v>
      </c>
      <c r="AY20" s="17">
        <f>AY18-AY13</f>
        <v>1540</v>
      </c>
      <c r="AZ20" s="4"/>
      <c r="BA20" s="4"/>
      <c r="BB20" s="4"/>
      <c r="BC20" s="4" t="s">
        <v>11</v>
      </c>
      <c r="BD20" s="17">
        <f>BD18-BD13</f>
        <v>1990</v>
      </c>
      <c r="BE20" s="4"/>
      <c r="BF20" s="4"/>
      <c r="BG20" s="4"/>
      <c r="BH20" s="4" t="s">
        <v>11</v>
      </c>
      <c r="BI20" s="17">
        <f>BI18-BI13</f>
        <v>1940</v>
      </c>
      <c r="BJ20" s="4"/>
      <c r="BK20" s="4"/>
      <c r="BL20" s="4"/>
      <c r="BM20" s="4" t="s">
        <v>11</v>
      </c>
      <c r="BN20" s="17">
        <f>BN18-BN13</f>
        <v>2390</v>
      </c>
      <c r="BO20" s="4"/>
      <c r="BP20" s="4"/>
      <c r="BQ20" s="4"/>
      <c r="BR20" s="4" t="s">
        <v>11</v>
      </c>
      <c r="BS20" s="17">
        <f>BS18-BS13</f>
        <v>2840</v>
      </c>
      <c r="BT20" s="4"/>
      <c r="BU20" s="4"/>
      <c r="BV20" s="4"/>
      <c r="BW20" s="4" t="s">
        <v>11</v>
      </c>
      <c r="BX20" s="17">
        <f>BX18-BX13</f>
        <v>3290</v>
      </c>
      <c r="BY20" s="4"/>
      <c r="BZ20" s="4"/>
      <c r="CA20" s="4"/>
      <c r="CB20" s="4" t="s">
        <v>11</v>
      </c>
      <c r="CC20" s="17">
        <f>CC18-CC13</f>
        <v>3740</v>
      </c>
      <c r="CD20" s="4"/>
      <c r="CE20" s="4"/>
      <c r="CF20" s="4"/>
      <c r="CG20" s="4" t="s">
        <v>11</v>
      </c>
      <c r="CH20" s="17">
        <f>CH18-CH13</f>
        <v>4190</v>
      </c>
      <c r="CI20" s="4"/>
      <c r="CJ20" s="4"/>
      <c r="CK20" s="4"/>
      <c r="CL20" s="4" t="s">
        <v>11</v>
      </c>
      <c r="CM20" s="17">
        <f>CM18-CM13</f>
        <v>4640</v>
      </c>
      <c r="CN20" s="4"/>
      <c r="CO20" s="4"/>
      <c r="CP20" s="4"/>
      <c r="CQ20" s="4" t="s">
        <v>11</v>
      </c>
      <c r="CR20" s="17">
        <f>CR18-CR13</f>
        <v>5090</v>
      </c>
      <c r="CS20" s="4"/>
      <c r="CT20" s="4"/>
      <c r="CU20" s="4"/>
      <c r="CV20" s="4" t="s">
        <v>11</v>
      </c>
      <c r="CW20" s="17">
        <f>CW18-CW13</f>
        <v>5540</v>
      </c>
      <c r="CX20" s="4"/>
      <c r="CY20" s="4"/>
      <c r="CZ20" s="4"/>
      <c r="DA20" s="4" t="s">
        <v>11</v>
      </c>
      <c r="DB20" s="17">
        <f>DB18-DB13</f>
        <v>5990</v>
      </c>
      <c r="DC20" s="4"/>
      <c r="DD20" s="4"/>
      <c r="DE20" s="4"/>
      <c r="DF20" s="4" t="s">
        <v>11</v>
      </c>
      <c r="DG20" s="17">
        <f>DG18-DG13</f>
        <v>6440</v>
      </c>
      <c r="DH20" s="4"/>
      <c r="DI20" s="4"/>
      <c r="DJ20" s="4"/>
      <c r="DK20" s="4" t="s">
        <v>11</v>
      </c>
      <c r="DL20" s="17">
        <f>DL18-DL13</f>
        <v>6890</v>
      </c>
      <c r="DM20" s="4"/>
      <c r="DN20" s="4"/>
      <c r="DO20" s="4"/>
      <c r="DP20" s="4" t="s">
        <v>11</v>
      </c>
      <c r="DQ20" s="17">
        <f>DQ18-DQ13</f>
        <v>7340</v>
      </c>
      <c r="DR20" s="4"/>
      <c r="DS20" s="4"/>
      <c r="DT20" s="4"/>
      <c r="DU20" s="4" t="s">
        <v>11</v>
      </c>
      <c r="DV20" s="17">
        <f>DV18-DV13</f>
        <v>7790</v>
      </c>
      <c r="DW20" s="4"/>
      <c r="DX20" s="4"/>
      <c r="DY20" s="4"/>
      <c r="DZ20" s="4" t="s">
        <v>11</v>
      </c>
      <c r="EA20" s="17">
        <f>EA18-EA13</f>
        <v>8240</v>
      </c>
      <c r="EB20" s="4"/>
      <c r="EC20" s="4"/>
      <c r="ED20" s="4"/>
      <c r="EE20" s="4" t="s">
        <v>11</v>
      </c>
      <c r="EF20" s="17">
        <f>EF18-EF13</f>
        <v>8690</v>
      </c>
      <c r="EG20" s="4"/>
      <c r="EH20" s="4"/>
      <c r="EI20" s="4"/>
      <c r="EJ20" s="4" t="s">
        <v>11</v>
      </c>
      <c r="EK20" s="17">
        <f>EK18-EK13</f>
        <v>9140</v>
      </c>
      <c r="EL20" s="4"/>
      <c r="EM20" s="4"/>
      <c r="EN20" s="4"/>
      <c r="EO20" s="4" t="s">
        <v>11</v>
      </c>
      <c r="EP20" s="17">
        <f>EP18-EP13</f>
        <v>9590</v>
      </c>
      <c r="EQ20" s="4"/>
      <c r="ER20" s="4"/>
      <c r="ES20" s="4"/>
      <c r="ET20" s="4" t="s">
        <v>11</v>
      </c>
      <c r="EU20" s="17">
        <f>EU18-EU13</f>
        <v>10040</v>
      </c>
      <c r="EV20" s="4"/>
      <c r="EW20" s="4"/>
      <c r="EX20" s="4"/>
      <c r="EY20" s="4" t="s">
        <v>11</v>
      </c>
      <c r="EZ20" s="17">
        <f>EZ18-EZ13</f>
        <v>10490</v>
      </c>
      <c r="FA20" s="4"/>
      <c r="FB20" s="4"/>
      <c r="FC20" s="4"/>
      <c r="FD20" s="4" t="s">
        <v>11</v>
      </c>
      <c r="FE20" s="17">
        <f>FE18-FE13</f>
        <v>10940</v>
      </c>
      <c r="FF20" s="4"/>
      <c r="FG20" s="4"/>
      <c r="FH20" s="4"/>
      <c r="FI20" s="4" t="s">
        <v>11</v>
      </c>
      <c r="FJ20" s="17">
        <f>FJ18-FJ13</f>
        <v>11390</v>
      </c>
      <c r="FK20" s="4"/>
      <c r="FL20" s="4"/>
      <c r="FM20" s="4"/>
      <c r="FN20" s="4" t="s">
        <v>11</v>
      </c>
      <c r="FO20" s="17">
        <f>FO18-FO13</f>
        <v>11840</v>
      </c>
      <c r="FP20" s="4"/>
      <c r="FQ20" s="4"/>
      <c r="FR20" s="4"/>
      <c r="FS20" s="4" t="s">
        <v>11</v>
      </c>
      <c r="FT20" s="17">
        <f>FT18-FT13</f>
        <v>12290</v>
      </c>
      <c r="FU20" s="4"/>
      <c r="FV20" s="4"/>
      <c r="FW20" s="4"/>
      <c r="FX20" s="4" t="s">
        <v>11</v>
      </c>
      <c r="FY20" s="17">
        <f>FY18-FY13</f>
        <v>12740</v>
      </c>
      <c r="FZ20" s="4"/>
      <c r="GA20" s="4"/>
      <c r="GB20" s="4"/>
      <c r="GC20" s="4" t="s">
        <v>11</v>
      </c>
      <c r="GD20" s="17">
        <f>GD18-GD13</f>
        <v>13190</v>
      </c>
    </row>
  </sheetData>
  <mergeCells count="74">
    <mergeCell ref="CD2:CH2"/>
    <mergeCell ref="BO2:BS2"/>
    <mergeCell ref="BT2:BX2"/>
    <mergeCell ref="BJ3:BN3"/>
    <mergeCell ref="BO3:BS3"/>
    <mergeCell ref="BY3:CC3"/>
    <mergeCell ref="BJ2:BN2"/>
    <mergeCell ref="BT3:BX3"/>
    <mergeCell ref="FP2:FT2"/>
    <mergeCell ref="FU2:FY2"/>
    <mergeCell ref="FZ2:GD2"/>
    <mergeCell ref="FP3:FT3"/>
    <mergeCell ref="FU3:FY3"/>
    <mergeCell ref="FZ3:GD3"/>
    <mergeCell ref="EQ2:EU2"/>
    <mergeCell ref="EQ3:EU3"/>
    <mergeCell ref="EV3:EZ3"/>
    <mergeCell ref="FA3:FE3"/>
    <mergeCell ref="FF3:FJ3"/>
    <mergeCell ref="FK3:FO3"/>
    <mergeCell ref="EG2:EK2"/>
    <mergeCell ref="EV2:EZ2"/>
    <mergeCell ref="BY2:CC2"/>
    <mergeCell ref="FA2:FE2"/>
    <mergeCell ref="EL2:EP2"/>
    <mergeCell ref="FF2:FJ2"/>
    <mergeCell ref="FK2:FO2"/>
    <mergeCell ref="EG3:EK3"/>
    <mergeCell ref="EL3:EP3"/>
    <mergeCell ref="CI2:CM2"/>
    <mergeCell ref="CN2:CR2"/>
    <mergeCell ref="CX2:DB2"/>
    <mergeCell ref="DC2:DG2"/>
    <mergeCell ref="EB2:EF2"/>
    <mergeCell ref="DH2:DL2"/>
    <mergeCell ref="V2:Z2"/>
    <mergeCell ref="AA2:AE2"/>
    <mergeCell ref="B3:F3"/>
    <mergeCell ref="G3:K3"/>
    <mergeCell ref="L3:P3"/>
    <mergeCell ref="Q3:U3"/>
    <mergeCell ref="V3:Z3"/>
    <mergeCell ref="AA3:AE3"/>
    <mergeCell ref="Q2:U2"/>
    <mergeCell ref="B2:F2"/>
    <mergeCell ref="G2:K2"/>
    <mergeCell ref="L2:P2"/>
    <mergeCell ref="AK2:AO2"/>
    <mergeCell ref="AP2:AT2"/>
    <mergeCell ref="AK3:AO3"/>
    <mergeCell ref="AF3:AJ3"/>
    <mergeCell ref="AP3:AT3"/>
    <mergeCell ref="AF2:AJ2"/>
    <mergeCell ref="AU2:AY2"/>
    <mergeCell ref="AZ2:BD2"/>
    <mergeCell ref="AU3:AY3"/>
    <mergeCell ref="AZ3:BD3"/>
    <mergeCell ref="BE2:BI2"/>
    <mergeCell ref="BE3:BI3"/>
    <mergeCell ref="DM2:DQ2"/>
    <mergeCell ref="DR2:DV2"/>
    <mergeCell ref="DW2:EA2"/>
    <mergeCell ref="CS2:CW2"/>
    <mergeCell ref="DM3:DQ3"/>
    <mergeCell ref="EB3:EF3"/>
    <mergeCell ref="DR3:DV3"/>
    <mergeCell ref="DW3:EA3"/>
    <mergeCell ref="CD3:CH3"/>
    <mergeCell ref="CI3:CM3"/>
    <mergeCell ref="CN3:CR3"/>
    <mergeCell ref="CS3:CW3"/>
    <mergeCell ref="CX3:DB3"/>
    <mergeCell ref="DH3:DL3"/>
    <mergeCell ref="DC3:D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B2:K9"/>
  <sheetViews>
    <sheetView workbookViewId="0">
      <selection activeCell="L6" sqref="L6"/>
    </sheetView>
  </sheetViews>
  <sheetFormatPr defaultColWidth="14.44140625" defaultRowHeight="15.75" customHeight="1" x14ac:dyDescent="0.25"/>
  <cols>
    <col min="2" max="2" width="21.33203125" customWidth="1"/>
  </cols>
  <sheetData>
    <row r="2" spans="2:11" ht="15.75" customHeight="1" x14ac:dyDescent="0.25">
      <c r="B2" s="34" t="s">
        <v>0</v>
      </c>
      <c r="C2" s="35"/>
      <c r="D2" s="35"/>
      <c r="E2" s="35"/>
      <c r="F2" s="36"/>
      <c r="G2" s="34" t="s">
        <v>2</v>
      </c>
      <c r="H2" s="35"/>
      <c r="I2" s="35"/>
      <c r="J2" s="35"/>
      <c r="K2" s="36"/>
    </row>
    <row r="3" spans="2:11" ht="15.75" customHeight="1" x14ac:dyDescent="0.25">
      <c r="B3" s="3" t="s">
        <v>3</v>
      </c>
      <c r="C3" s="3">
        <v>1</v>
      </c>
      <c r="D3" s="3">
        <v>700</v>
      </c>
      <c r="E3" s="7">
        <f>D3*'PL Vars'!$C$2</f>
        <v>280</v>
      </c>
      <c r="F3" s="7">
        <f>(D3+E3)*C3</f>
        <v>980</v>
      </c>
      <c r="G3" s="3" t="s">
        <v>3</v>
      </c>
      <c r="H3" s="3">
        <v>1</v>
      </c>
      <c r="I3" s="3">
        <v>700</v>
      </c>
      <c r="J3" s="7">
        <f>I3*'PL Vars'!$C$2</f>
        <v>280</v>
      </c>
      <c r="K3" s="7">
        <f t="shared" ref="K3:K4" si="0">I3+J3</f>
        <v>980</v>
      </c>
    </row>
    <row r="4" spans="2:11" ht="15.75" customHeight="1" x14ac:dyDescent="0.25">
      <c r="B4" s="3" t="s">
        <v>26</v>
      </c>
      <c r="C4" s="3">
        <v>1</v>
      </c>
      <c r="D4" s="3">
        <v>700</v>
      </c>
      <c r="E4" s="7">
        <f>D4*'PL Vars'!$C$2</f>
        <v>280</v>
      </c>
      <c r="F4" s="7">
        <f t="shared" ref="F4" si="1">D4+E4</f>
        <v>980</v>
      </c>
      <c r="G4" s="3" t="s">
        <v>26</v>
      </c>
      <c r="H4" s="3">
        <v>1</v>
      </c>
      <c r="I4" s="3">
        <v>700</v>
      </c>
      <c r="J4" s="7">
        <f>I4*'PL Vars'!$C$2</f>
        <v>280</v>
      </c>
      <c r="K4" s="7">
        <f t="shared" si="0"/>
        <v>980</v>
      </c>
    </row>
    <row r="5" spans="2:11" ht="15.75" customHeight="1" x14ac:dyDescent="0.25">
      <c r="B5" s="3"/>
      <c r="C5" s="3"/>
      <c r="D5" s="3"/>
      <c r="E5" s="7"/>
      <c r="F5" s="7"/>
      <c r="G5" s="3"/>
      <c r="H5" s="3"/>
      <c r="I5" s="3"/>
      <c r="J5" s="7"/>
      <c r="K5" s="7"/>
    </row>
    <row r="6" spans="2:11" ht="15.75" customHeight="1" x14ac:dyDescent="0.25">
      <c r="B6" s="3" t="s">
        <v>10</v>
      </c>
      <c r="C6" s="3">
        <v>1</v>
      </c>
      <c r="D6" s="3">
        <v>500</v>
      </c>
      <c r="E6" s="7">
        <f>D6*'PL Vars'!$C$2</f>
        <v>200</v>
      </c>
      <c r="F6" s="7">
        <f>D6+E6</f>
        <v>700</v>
      </c>
      <c r="G6" s="3" t="s">
        <v>10</v>
      </c>
      <c r="H6" s="3">
        <v>1</v>
      </c>
      <c r="I6" s="3">
        <v>500</v>
      </c>
      <c r="J6" s="7">
        <v>200</v>
      </c>
      <c r="K6" s="7">
        <v>700</v>
      </c>
    </row>
    <row r="7" spans="2:11" ht="15.75" customHeight="1" x14ac:dyDescent="0.25">
      <c r="B7" s="3"/>
      <c r="C7" s="3"/>
      <c r="D7" s="3"/>
      <c r="E7" s="7"/>
      <c r="F7" s="7"/>
      <c r="G7" s="3"/>
      <c r="H7" s="3"/>
      <c r="I7" s="3"/>
      <c r="J7" s="7"/>
      <c r="K7" s="7"/>
    </row>
    <row r="8" spans="2:11" ht="15.75" customHeight="1" x14ac:dyDescent="0.25">
      <c r="B8" s="2"/>
      <c r="C8" s="2"/>
      <c r="D8" s="2"/>
      <c r="G8" s="2"/>
      <c r="H8" s="2"/>
      <c r="I8" s="2"/>
    </row>
    <row r="9" spans="2:11" ht="15.75" customHeight="1" x14ac:dyDescent="0.25">
      <c r="E9" s="9" t="s">
        <v>11</v>
      </c>
      <c r="F9" s="10">
        <f>SUM(F3:F7)</f>
        <v>2660</v>
      </c>
      <c r="J9" s="9" t="s">
        <v>11</v>
      </c>
      <c r="K9" s="10">
        <f>SUM(K3:K7)</f>
        <v>2660</v>
      </c>
    </row>
  </sheetData>
  <mergeCells count="2">
    <mergeCell ref="B2:F2"/>
    <mergeCell ref="G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 Vars</vt:lpstr>
      <vt:lpstr>PL</vt:lpstr>
      <vt:lpstr>Teams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2020-10-31T18:02:24Z</dcterms:created>
  <dcterms:modified xsi:type="dcterms:W3CDTF">2020-11-01T09:37:22Z</dcterms:modified>
</cp:coreProperties>
</file>