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Laurel\Documents\"/>
    </mc:Choice>
  </mc:AlternateContent>
  <xr:revisionPtr revIDLastSave="0" documentId="8_{AE79FC4E-7263-4E92-9E50-8566D59055DD}" xr6:coauthVersionLast="47" xr6:coauthVersionMax="47" xr10:uidLastSave="{00000000-0000-0000-0000-000000000000}"/>
  <bookViews>
    <workbookView xWindow="-108" yWindow="-108" windowWidth="23256" windowHeight="12720" activeTab="2" xr2:uid="{00000000-000D-0000-FFFF-FFFF00000000}"/>
  </bookViews>
  <sheets>
    <sheet name="bike_buyers" sheetId="1" r:id="rId1"/>
    <sheet name="pivot table" sheetId="2" r:id="rId2"/>
    <sheet name="dashboard"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81029"/>
  <pivotCaches>
    <pivotCache cacheId="5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<sst xmlns="http://schemas.openxmlformats.org/spreadsheetml/2006/main" count="16267" uniqueCount="51">
  <si>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</si>
  <si>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</si>
  <si>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</si>
  <si>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</si>
  <si>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</si>
  <si>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</si>
  <si>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</si>
  <si>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</si>
  <si>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</si>
  <si>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</si>
  <si>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</si>
  <si>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</si>
  <si>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</si>
  <si>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</si>
  <si>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</si>
  <si>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</si>
  <si>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</si>
  <si>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</si>
  <si>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</si>
  <si>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</si>
  <si>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</si>
  <si>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</si>
  <si>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</si>
  <si>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</si>
  <si>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</si>
  <si>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</si>
  <si>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</si>
  <si>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</si>
  <si>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</si>
  <si>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</si>
  <si>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</si>
  <si>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</si>
  <si>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</si>
  <si>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</si>
  <si>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</si>
  <si>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</si>
  <si>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</si>
  <si>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</si>
  <si>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</si>
  <si>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</si>
  <si>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</si>
  <si>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</si>
  <si>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</si>
  <si>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</si>
  <si>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</si>
  <si>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</si>
  <si>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More Than 10 Miles</t>
  </si>
  <si>
    <t>Adult</t>
  </si>
  <si>
    <t>Senior</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</si>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</sst>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llerta"/>
    </font>
    <font>
      <b/>
      <sz val="16"/>
      <color theme="4" tint="-0.249977111117893"/>
      <name val="Allert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Bicycle Study.xlsx]pivot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for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7449-4F18-A484-13FFFDFAE44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7449-4F18-A484-13FFFDFAE44D}"/>
            </c:ext>
          </c:extLst>
        </c:ser>
        <c:dLbls>
          <c:showLegendKey val="0"/>
          <c:showVal val="0"/>
          <c:showCatName val="0"/>
          <c:showSerName val="0"/>
          <c:showPercent val="0"/>
          <c:showBubbleSize val="0"/>
        </c:dLbls>
        <c:gapWidth val="219"/>
        <c:overlap val="-27"/>
        <c:axId val="740300440"/>
        <c:axId val="740300800"/>
      </c:barChart>
      <c:catAx>
        <c:axId val="740300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300800"/>
        <c:crosses val="autoZero"/>
        <c:auto val="1"/>
        <c:lblAlgn val="ctr"/>
        <c:lblOffset val="100"/>
        <c:noMultiLvlLbl val="0"/>
      </c:catAx>
      <c:valAx>
        <c:axId val="740300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300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Bicycle Study.xlsx]pivot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48293963254"/>
          <c:y val="0.15175707203266259"/>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F1-4E60-AE44-B8642EDF9E0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F1-4E60-AE44-B8642EDF9E08}"/>
            </c:ext>
          </c:extLst>
        </c:ser>
        <c:dLbls>
          <c:showLegendKey val="0"/>
          <c:showVal val="0"/>
          <c:showCatName val="0"/>
          <c:showSerName val="0"/>
          <c:showPercent val="0"/>
          <c:showBubbleSize val="0"/>
        </c:dLbls>
        <c:smooth val="0"/>
        <c:axId val="986392872"/>
        <c:axId val="986391432"/>
      </c:lineChart>
      <c:catAx>
        <c:axId val="986392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91432"/>
        <c:crosses val="autoZero"/>
        <c:auto val="1"/>
        <c:lblAlgn val="ctr"/>
        <c:lblOffset val="100"/>
        <c:noMultiLvlLbl val="0"/>
      </c:catAx>
      <c:valAx>
        <c:axId val="986391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92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Bicycle Study.xlsx]pivot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Range of Buyers</a:t>
            </a:r>
            <a:endParaRPr lang="en-US"/>
          </a:p>
        </c:rich>
      </c:tx>
      <c:layout>
        <c:manualLayout>
          <c:xMode val="edge"/>
          <c:yMode val="edge"/>
          <c:x val="0.24001572327044024"/>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table'!$B$35:$B$36</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table'!$A$37:$A$40</c:f>
              <c:strCache>
                <c:ptCount val="3"/>
                <c:pt idx="0">
                  <c:v>Adult</c:v>
                </c:pt>
                <c:pt idx="1">
                  <c:v>Senior</c:v>
                </c:pt>
                <c:pt idx="2">
                  <c:v>Youth</c:v>
                </c:pt>
              </c:strCache>
            </c:strRef>
          </c:cat>
          <c:val>
            <c:numRef>
              <c:f>'pivot table'!$B$37:$B$40</c:f>
              <c:numCache>
                <c:formatCode>General</c:formatCode>
                <c:ptCount val="3"/>
                <c:pt idx="0">
                  <c:v>313</c:v>
                </c:pt>
                <c:pt idx="1">
                  <c:v>135</c:v>
                </c:pt>
                <c:pt idx="2">
                  <c:v>71</c:v>
                </c:pt>
              </c:numCache>
            </c:numRef>
          </c:val>
          <c:extLst>
            <c:ext xmlns:c16="http://schemas.microsoft.com/office/drawing/2014/chart" uri="{C3380CC4-5D6E-409C-BE32-E72D297353CC}">
              <c16:uniqueId val="{00000000-5DE1-4097-95BA-F443065C1E90}"/>
            </c:ext>
          </c:extLst>
        </c:ser>
        <c:ser>
          <c:idx val="1"/>
          <c:order val="1"/>
          <c:tx>
            <c:strRef>
              <c:f>'pivot table'!$C$35:$C$36</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table'!$A$37:$A$40</c:f>
              <c:strCache>
                <c:ptCount val="3"/>
                <c:pt idx="0">
                  <c:v>Adult</c:v>
                </c:pt>
                <c:pt idx="1">
                  <c:v>Senior</c:v>
                </c:pt>
                <c:pt idx="2">
                  <c:v>Youth</c:v>
                </c:pt>
              </c:strCache>
            </c:strRef>
          </c:cat>
          <c:val>
            <c:numRef>
              <c:f>'pivot table'!$C$37:$C$40</c:f>
              <c:numCache>
                <c:formatCode>General</c:formatCode>
                <c:ptCount val="3"/>
                <c:pt idx="0">
                  <c:v>372</c:v>
                </c:pt>
                <c:pt idx="1">
                  <c:v>70</c:v>
                </c:pt>
                <c:pt idx="2">
                  <c:v>39</c:v>
                </c:pt>
              </c:numCache>
            </c:numRef>
          </c:val>
          <c:extLst>
            <c:ext xmlns:c16="http://schemas.microsoft.com/office/drawing/2014/chart" uri="{C3380CC4-5D6E-409C-BE32-E72D297353CC}">
              <c16:uniqueId val="{00000001-5DE1-4097-95BA-F443065C1E9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Bicycle Study.xlsx]pivot table!PivotTable6</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Age Range of Buyers</a:t>
            </a:r>
          </a:p>
        </c:rich>
      </c:tx>
      <c:layout>
        <c:manualLayout>
          <c:xMode val="edge"/>
          <c:yMode val="edge"/>
          <c:x val="0.24001589418492061"/>
          <c:y val="4.162085002532578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table'!$B$35:$B$36</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96-4DDC-B48E-F539E0007F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96-4DDC-B48E-F539E0007F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96-4DDC-B48E-F539E0007FC8}"/>
              </c:ext>
            </c:extLst>
          </c:dPt>
          <c:cat>
            <c:strRef>
              <c:f>'pivot table'!$A$37:$A$40</c:f>
              <c:strCache>
                <c:ptCount val="3"/>
                <c:pt idx="0">
                  <c:v>Adult</c:v>
                </c:pt>
                <c:pt idx="1">
                  <c:v>Senior</c:v>
                </c:pt>
                <c:pt idx="2">
                  <c:v>Youth</c:v>
                </c:pt>
              </c:strCache>
            </c:strRef>
          </c:cat>
          <c:val>
            <c:numRef>
              <c:f>'pivot table'!$B$37:$B$40</c:f>
              <c:numCache>
                <c:formatCode>General</c:formatCode>
                <c:ptCount val="3"/>
                <c:pt idx="0">
                  <c:v>313</c:v>
                </c:pt>
                <c:pt idx="1">
                  <c:v>135</c:v>
                </c:pt>
                <c:pt idx="2">
                  <c:v>71</c:v>
                </c:pt>
              </c:numCache>
            </c:numRef>
          </c:val>
          <c:extLst>
            <c:ext xmlns:c16="http://schemas.microsoft.com/office/drawing/2014/chart" uri="{C3380CC4-5D6E-409C-BE32-E72D297353CC}">
              <c16:uniqueId val="{00000006-1F96-4DDC-B48E-F539E0007FC8}"/>
            </c:ext>
          </c:extLst>
        </c:ser>
        <c:ser>
          <c:idx val="1"/>
          <c:order val="1"/>
          <c:tx>
            <c:strRef>
              <c:f>'pivot table'!$C$35:$C$36</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1F96-4DDC-B48E-F539E0007F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1F96-4DDC-B48E-F539E0007F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1F96-4DDC-B48E-F539E0007FC8}"/>
              </c:ext>
            </c:extLst>
          </c:dPt>
          <c:cat>
            <c:strRef>
              <c:f>'pivot table'!$A$37:$A$40</c:f>
              <c:strCache>
                <c:ptCount val="3"/>
                <c:pt idx="0">
                  <c:v>Adult</c:v>
                </c:pt>
                <c:pt idx="1">
                  <c:v>Senior</c:v>
                </c:pt>
                <c:pt idx="2">
                  <c:v>Youth</c:v>
                </c:pt>
              </c:strCache>
            </c:strRef>
          </c:cat>
          <c:val>
            <c:numRef>
              <c:f>'pivot table'!$C$37:$C$40</c:f>
              <c:numCache>
                <c:formatCode>General</c:formatCode>
                <c:ptCount val="3"/>
                <c:pt idx="0">
                  <c:v>372</c:v>
                </c:pt>
                <c:pt idx="1">
                  <c:v>70</c:v>
                </c:pt>
                <c:pt idx="2">
                  <c:v>39</c:v>
                </c:pt>
              </c:numCache>
            </c:numRef>
          </c:val>
          <c:extLst>
            <c:ext xmlns:c16="http://schemas.microsoft.com/office/drawing/2014/chart" uri="{C3380CC4-5D6E-409C-BE32-E72D297353CC}">
              <c16:uniqueId val="{0000000D-1F96-4DDC-B48E-F539E0007FC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Bicycle Study.xlsx]pivot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48293963254"/>
          <c:y val="0.15175707203266259"/>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8B3-4AC1-B362-92A2765FD27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8B3-4AC1-B362-92A2765FD27C}"/>
            </c:ext>
          </c:extLst>
        </c:ser>
        <c:dLbls>
          <c:showLegendKey val="0"/>
          <c:showVal val="0"/>
          <c:showCatName val="0"/>
          <c:showSerName val="0"/>
          <c:showPercent val="0"/>
          <c:showBubbleSize val="0"/>
        </c:dLbls>
        <c:smooth val="0"/>
        <c:axId val="986392872"/>
        <c:axId val="986391432"/>
      </c:lineChart>
      <c:catAx>
        <c:axId val="986392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91432"/>
        <c:crosses val="autoZero"/>
        <c:auto val="1"/>
        <c:lblAlgn val="ctr"/>
        <c:lblOffset val="100"/>
        <c:noMultiLvlLbl val="0"/>
      </c:catAx>
      <c:valAx>
        <c:axId val="986391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92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Bicycle Study.xlsx]pivot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for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4575-4402-9169-21C21360F9C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4575-4402-9169-21C21360F9C7}"/>
            </c:ext>
          </c:extLst>
        </c:ser>
        <c:dLbls>
          <c:showLegendKey val="0"/>
          <c:showVal val="0"/>
          <c:showCatName val="0"/>
          <c:showSerName val="0"/>
          <c:showPercent val="0"/>
          <c:showBubbleSize val="0"/>
        </c:dLbls>
        <c:gapWidth val="219"/>
        <c:overlap val="-27"/>
        <c:axId val="740300440"/>
        <c:axId val="740300800"/>
      </c:barChart>
      <c:catAx>
        <c:axId val="740300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300800"/>
        <c:crosses val="autoZero"/>
        <c:auto val="1"/>
        <c:lblAlgn val="ctr"/>
        <c:lblOffset val="100"/>
        <c:noMultiLvlLbl val="0"/>
      </c:catAx>
      <c:valAx>
        <c:axId val="740300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300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236220</xdr:colOff>
      <xdr:row>0</xdr:row>
      <xdr:rowOff>0</xdr:rowOff>
    </xdr:from>
    <xdr:to>
      <xdr:col>12</xdr:col>
      <xdr:colOff>213360</xdr:colOff>
      <xdr:row>14</xdr:row>
      <xdr:rowOff>175260</xdr:rowOff>
    </xdr:to>
    <xdr:graphicFrame macro="">
      <xdr:nvGraphicFramePr>
        <xdr:cNvPr id="2" name="Chart 1">
          <a:extLst>
            <a:ext uri="{FF2B5EF4-FFF2-40B4-BE49-F238E27FC236}">
              <a16:creationId xmlns:a16="http://schemas.microsoft.com/office/drawing/2014/main" id="{F9CA32DE-684A-689C-B6AE-A1429515D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236220</xdr:colOff>
      <xdr:row>16</xdr:row>
      <xdr:rowOff>0</xdr:rowOff>
    </xdr:from>
    <xdr:to>
      <xdr:col>12</xdr:col>
      <xdr:colOff>205740</xdr:colOff>
      <xdr:row>32</xdr:row>
      <xdr:rowOff>7620</xdr:rowOff>
    </xdr:to>
    <xdr:graphicFrame macro="">
      <xdr:nvGraphicFramePr>
        <xdr:cNvPr id="3" name="Chart 2">
          <a:extLst>
            <a:ext uri="{FF2B5EF4-FFF2-40B4-BE49-F238E27FC236}">
              <a16:creationId xmlns:a16="http://schemas.microsoft.com/office/drawing/2014/main" id="{6A98B143-3ECE-51F0-4C0C-7A486B08D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236220</xdr:colOff>
      <xdr:row>33</xdr:row>
      <xdr:rowOff>0</xdr:rowOff>
    </xdr:from>
    <xdr:to>
      <xdr:col>12</xdr:col>
      <xdr:colOff>205740</xdr:colOff>
      <xdr:row>48</xdr:row>
      <xdr:rowOff>0</xdr:rowOff>
    </xdr:to>
    <xdr:graphicFrame macro="">
      <xdr:nvGraphicFramePr>
        <xdr:cNvPr id="4" name="Chart 3">
          <a:extLst>
            <a:ext uri="{FF2B5EF4-FFF2-40B4-BE49-F238E27FC236}">
              <a16:creationId xmlns:a16="http://schemas.microsoft.com/office/drawing/2014/main" id="{7C240135-3200-7687-64F7-82C4C89DBE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0</xdr:rowOff>
    </xdr:from>
    <xdr:to>
      <xdr:col>5</xdr:col>
      <xdr:colOff>236220</xdr:colOff>
      <xdr:row>16</xdr:row>
      <xdr:rowOff>160020</xdr:rowOff>
    </xdr:to>
    <xdr:graphicFrame macro="">
      <xdr:nvGraphicFramePr>
        <xdr:cNvPr id="3" name="Chart 2">
          <a:extLst>
            <a:ext uri="{FF2B5EF4-FFF2-40B4-BE49-F238E27FC236}">
              <a16:creationId xmlns:a16="http://schemas.microsoft.com/office/drawing/2014/main" id="{FC8D4824-F4EE-4097-A17F-CA55C1163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160020</xdr:rowOff>
    </xdr:from>
    <xdr:to>
      <xdr:col>11</xdr:col>
      <xdr:colOff>0</xdr:colOff>
      <xdr:row>29</xdr:row>
      <xdr:rowOff>7620</xdr:rowOff>
    </xdr:to>
    <xdr:graphicFrame macro="">
      <xdr:nvGraphicFramePr>
        <xdr:cNvPr id="5" name="Chart 4">
          <a:extLst>
            <a:ext uri="{FF2B5EF4-FFF2-40B4-BE49-F238E27FC236}">
              <a16:creationId xmlns:a16="http://schemas.microsoft.com/office/drawing/2014/main" id="{F51B6275-A362-4C5E-AD57-56B8B6E15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236220</xdr:colOff>
      <xdr:row>5</xdr:row>
      <xdr:rowOff>0</xdr:rowOff>
    </xdr:from>
    <xdr:to>
      <xdr:col>11</xdr:col>
      <xdr:colOff>0</xdr:colOff>
      <xdr:row>16</xdr:row>
      <xdr:rowOff>167640</xdr:rowOff>
    </xdr:to>
    <xdr:graphicFrame macro="">
      <xdr:nvGraphicFramePr>
        <xdr:cNvPr id="7" name="Chart 6">
          <a:extLst>
            <a:ext uri="{FF2B5EF4-FFF2-40B4-BE49-F238E27FC236}">
              <a16:creationId xmlns:a16="http://schemas.microsoft.com/office/drawing/2014/main" id="{9F725A86-4B3E-43A5-9DE5-A4043B080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594360</xdr:colOff>
      <xdr:row>3</xdr:row>
      <xdr:rowOff>0</xdr:rowOff>
    </xdr:from>
    <xdr:to>
      <xdr:col>14</xdr:col>
      <xdr:colOff>594360</xdr:colOff>
      <xdr:row>8</xdr:row>
      <xdr:rowOff>43815</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92C7879E-7D8D-0CFB-80FA-62D3B1BBCE0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299960" y="548640"/>
              <a:ext cx="1828800" cy="9582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19</xdr:row>
      <xdr:rowOff>38100</xdr:rowOff>
    </xdr:from>
    <xdr:to>
      <xdr:col>15</xdr:col>
      <xdr:colOff>0</xdr:colOff>
      <xdr:row>28</xdr:row>
      <xdr:rowOff>38100</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06E1DC5D-AF2D-E4DE-FFAA-84547EEC13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15200" y="3512820"/>
              <a:ext cx="1828800" cy="1645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594360</xdr:colOff>
      <xdr:row>10</xdr:row>
      <xdr:rowOff>38101</xdr:rowOff>
    </xdr:from>
    <xdr:to>
      <xdr:col>15</xdr:col>
      <xdr:colOff>0</xdr:colOff>
      <xdr:row>17</xdr:row>
      <xdr:rowOff>91440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703DAEE3-A3D5-A674-18E9-E5CC369763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99960" y="1866901"/>
              <a:ext cx="1844040" cy="1333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el" refreshedDate="45494.860660648148" createdVersion="8" refreshedVersion="8" minRefreshableVersion="3" recordCount="1000" xr:uid="{410988A0-B1DD-47EC-913F-1C3D21EBFED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More Than 1o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Adult"/>
        <s v="Senior"/>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724932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95DC89-B759-48C0-8312-94DEBDE8649B}" name="PivotTable6"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pivotArea type="data" outline="0" fieldPosition="0">
        <references count="3">
          <reference field="4294967294" count="1" selected="0">
            <x v="0"/>
          </reference>
          <reference field="12" count="1" selected="0">
            <x v="0"/>
          </reference>
          <reference field="13" count="1" selected="0">
            <x v="0"/>
          </reference>
        </references>
      </pivotArea>
    </chartFormat>
    <chartFormat chart="6" format="12">
      <pivotArea type="data" outline="0" fieldPosition="0">
        <references count="3">
          <reference field="4294967294" count="1" selected="0">
            <x v="0"/>
          </reference>
          <reference field="12" count="1" selected="0">
            <x v="1"/>
          </reference>
          <reference field="13" count="1" selected="0">
            <x v="0"/>
          </reference>
        </references>
      </pivotArea>
    </chartFormat>
    <chartFormat chart="6" format="13">
      <pivotArea type="data" outline="0" fieldPosition="0">
        <references count="3">
          <reference field="4294967294" count="1" selected="0">
            <x v="0"/>
          </reference>
          <reference field="12" count="1" selected="0">
            <x v="2"/>
          </reference>
          <reference field="13" count="1" selected="0">
            <x v="0"/>
          </reference>
        </references>
      </pivotArea>
    </chartFormat>
    <chartFormat chart="6" format="14" series="1">
      <pivotArea type="data" outline="0" fieldPosition="0">
        <references count="2">
          <reference field="4294967294" count="1" selected="0">
            <x v="0"/>
          </reference>
          <reference field="13" count="1" selected="0">
            <x v="1"/>
          </reference>
        </references>
      </pivotArea>
    </chartFormat>
    <chartFormat chart="6" format="15">
      <pivotArea type="data" outline="0" fieldPosition="0">
        <references count="3">
          <reference field="4294967294" count="1" selected="0">
            <x v="0"/>
          </reference>
          <reference field="12" count="1" selected="0">
            <x v="0"/>
          </reference>
          <reference field="13" count="1" selected="0">
            <x v="1"/>
          </reference>
        </references>
      </pivotArea>
    </chartFormat>
    <chartFormat chart="6" format="16">
      <pivotArea type="data" outline="0" fieldPosition="0">
        <references count="3">
          <reference field="4294967294" count="1" selected="0">
            <x v="0"/>
          </reference>
          <reference field="12" count="1" selected="0">
            <x v="1"/>
          </reference>
          <reference field="13" count="1" selected="0">
            <x v="1"/>
          </reference>
        </references>
      </pivotArea>
    </chartFormat>
    <chartFormat chart="6"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6F80C4-E624-46B1-A27B-ED1633FA8BEB}" name="PivotTable5"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3E5A97-827D-4619-9ED9-AADE0566CDA7}" name="PivotTable4"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582D1F-5410-4161-9E31-4F62600810E8}" sourceName="Marital Status">
  <pivotTables>
    <pivotTable tabId="2" name="PivotTable6"/>
    <pivotTable tabId="2" name="PivotTable4"/>
    <pivotTable tabId="2" name="PivotTable5"/>
  </pivotTables>
  <data>
    <tabular pivotCacheId="724932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F871140-6423-4D36-BF9E-73EBD492A29E}" sourceName="Education">
  <pivotTables>
    <pivotTable tabId="2" name="PivotTable6"/>
    <pivotTable tabId="2" name="PivotTable4"/>
    <pivotTable tabId="2" name="PivotTable5"/>
  </pivotTables>
  <data>
    <tabular pivotCacheId="724932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DC60EA-BC54-4435-B705-8D71891D8AEA}" sourceName="Region">
  <pivotTables>
    <pivotTable tabId="2" name="PivotTable6"/>
    <pivotTable tabId="2" name="PivotTable4"/>
    <pivotTable tabId="2" name="PivotTable5"/>
  </pivotTables>
  <data>
    <tabular pivotCacheId="724932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78F3F4B-1085-41CD-8B56-7FE6B4171B35}" cache="Slicer_Marital_Status" caption="Marital Status" rowHeight="234950"/>
  <slicer name="Education" xr10:uid="{60456F4A-3624-487E-9C24-8569699BD0CF}" cache="Slicer_Education" caption="Education" rowHeight="234950"/>
  <slicer name="Region" xr10:uid="{9E9259F7-4A46-4BC7-8E2E-487DD627733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BF841-29E3-4C14-AA12-ECA1947B3D2A}">
  <dimension ref="A3:D40"/>
  <sheetViews>
    <sheetView topLeftCell="A4" workbookViewId="0">
      <selection activeCell="N33" sqref="N3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7">
        <v>53440</v>
      </c>
      <c r="C5" s="7">
        <v>55774.058577405856</v>
      </c>
      <c r="D5" s="7">
        <v>54580.777096114522</v>
      </c>
    </row>
    <row r="6" spans="1:4" x14ac:dyDescent="0.3">
      <c r="A6" s="5" t="s">
        <v>38</v>
      </c>
      <c r="B6" s="7">
        <v>56208.178438661707</v>
      </c>
      <c r="C6" s="7">
        <v>60123.966942148763</v>
      </c>
      <c r="D6" s="7">
        <v>58062.62230919765</v>
      </c>
    </row>
    <row r="7" spans="1:4" x14ac:dyDescent="0.3">
      <c r="A7" s="5" t="s">
        <v>42</v>
      </c>
      <c r="B7" s="7">
        <v>54874.759152215796</v>
      </c>
      <c r="C7" s="7">
        <v>57962.577962577961</v>
      </c>
      <c r="D7" s="7">
        <v>56360</v>
      </c>
    </row>
    <row r="19" spans="1:4" x14ac:dyDescent="0.3">
      <c r="A19" s="4" t="s">
        <v>45</v>
      </c>
      <c r="B19" s="4" t="s">
        <v>44</v>
      </c>
    </row>
    <row r="20" spans="1:4" x14ac:dyDescent="0.3">
      <c r="A20" s="4" t="s">
        <v>41</v>
      </c>
      <c r="B20" t="s">
        <v>18</v>
      </c>
      <c r="C20" t="s">
        <v>15</v>
      </c>
      <c r="D20" t="s">
        <v>42</v>
      </c>
    </row>
    <row r="21" spans="1:4" x14ac:dyDescent="0.3">
      <c r="A21" s="5" t="s">
        <v>16</v>
      </c>
      <c r="B21" s="6">
        <v>166</v>
      </c>
      <c r="C21" s="6">
        <v>200</v>
      </c>
      <c r="D21" s="6">
        <v>366</v>
      </c>
    </row>
    <row r="22" spans="1:4" x14ac:dyDescent="0.3">
      <c r="A22" s="5" t="s">
        <v>26</v>
      </c>
      <c r="B22" s="6">
        <v>92</v>
      </c>
      <c r="C22" s="6">
        <v>77</v>
      </c>
      <c r="D22" s="6">
        <v>169</v>
      </c>
    </row>
    <row r="23" spans="1:4" x14ac:dyDescent="0.3">
      <c r="A23" s="5" t="s">
        <v>22</v>
      </c>
      <c r="B23" s="6">
        <v>67</v>
      </c>
      <c r="C23" s="6">
        <v>95</v>
      </c>
      <c r="D23" s="6">
        <v>162</v>
      </c>
    </row>
    <row r="24" spans="1:4" x14ac:dyDescent="0.3">
      <c r="A24" s="5" t="s">
        <v>23</v>
      </c>
      <c r="B24" s="6">
        <v>116</v>
      </c>
      <c r="C24" s="6">
        <v>76</v>
      </c>
      <c r="D24" s="6">
        <v>192</v>
      </c>
    </row>
    <row r="25" spans="1:4" x14ac:dyDescent="0.3">
      <c r="A25" s="5" t="s">
        <v>46</v>
      </c>
      <c r="B25" s="6">
        <v>78</v>
      </c>
      <c r="C25" s="6">
        <v>33</v>
      </c>
      <c r="D25" s="6">
        <v>111</v>
      </c>
    </row>
    <row r="26" spans="1:4" x14ac:dyDescent="0.3">
      <c r="A26" s="5" t="s">
        <v>42</v>
      </c>
      <c r="B26" s="6">
        <v>519</v>
      </c>
      <c r="C26" s="6">
        <v>481</v>
      </c>
      <c r="D26" s="6">
        <v>1000</v>
      </c>
    </row>
    <row r="35" spans="1:4" x14ac:dyDescent="0.3">
      <c r="A35" s="4" t="s">
        <v>45</v>
      </c>
      <c r="B35" s="4" t="s">
        <v>44</v>
      </c>
    </row>
    <row r="36" spans="1:4" x14ac:dyDescent="0.3">
      <c r="A36" s="4" t="s">
        <v>41</v>
      </c>
      <c r="B36" t="s">
        <v>18</v>
      </c>
      <c r="C36" t="s">
        <v>15</v>
      </c>
      <c r="D36" t="s">
        <v>42</v>
      </c>
    </row>
    <row r="37" spans="1:4" x14ac:dyDescent="0.3">
      <c r="A37" s="5" t="s">
        <v>47</v>
      </c>
      <c r="B37" s="6">
        <v>313</v>
      </c>
      <c r="C37" s="6">
        <v>372</v>
      </c>
      <c r="D37" s="6">
        <v>685</v>
      </c>
    </row>
    <row r="38" spans="1:4" x14ac:dyDescent="0.3">
      <c r="A38" s="5" t="s">
        <v>48</v>
      </c>
      <c r="B38" s="6">
        <v>135</v>
      </c>
      <c r="C38" s="6">
        <v>70</v>
      </c>
      <c r="D38" s="6">
        <v>205</v>
      </c>
    </row>
    <row r="39" spans="1:4" x14ac:dyDescent="0.3">
      <c r="A39" s="5" t="s">
        <v>49</v>
      </c>
      <c r="B39" s="6">
        <v>71</v>
      </c>
      <c r="C39" s="6">
        <v>39</v>
      </c>
      <c r="D39" s="6">
        <v>110</v>
      </c>
    </row>
    <row r="40" spans="1:4" x14ac:dyDescent="0.3">
      <c r="A40" s="5" t="s">
        <v>42</v>
      </c>
      <c r="B40" s="6">
        <v>519</v>
      </c>
      <c r="C40" s="6">
        <v>481</v>
      </c>
      <c r="D40" s="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AAD6B-E0EF-4ED9-B944-F8EB85B164D9}">
  <dimension ref="A2:K5"/>
  <sheetViews>
    <sheetView showGridLines="0" tabSelected="1" workbookViewId="0">
      <selection activeCell="L4" sqref="L4"/>
    </sheetView>
  </sheetViews>
  <sheetFormatPr defaultRowHeight="14.4" x14ac:dyDescent="0.3"/>
  <sheetData>
    <row r="2" spans="1:11" x14ac:dyDescent="0.3">
      <c r="A2" s="8" t="s">
        <v>50</v>
      </c>
      <c r="B2" s="9"/>
      <c r="C2" s="9"/>
      <c r="D2" s="9"/>
      <c r="E2" s="9"/>
      <c r="F2" s="9"/>
      <c r="G2" s="9"/>
      <c r="H2" s="9"/>
      <c r="I2" s="9"/>
      <c r="J2" s="9"/>
      <c r="K2" s="9"/>
    </row>
    <row r="3" spans="1:11" x14ac:dyDescent="0.3">
      <c r="A3" s="9"/>
      <c r="B3" s="9"/>
      <c r="C3" s="9"/>
      <c r="D3" s="9"/>
      <c r="E3" s="9"/>
      <c r="F3" s="9"/>
      <c r="G3" s="9"/>
      <c r="H3" s="9"/>
      <c r="I3" s="9"/>
      <c r="J3" s="9"/>
      <c r="K3" s="9"/>
    </row>
    <row r="4" spans="1:11" x14ac:dyDescent="0.3">
      <c r="A4" s="9"/>
      <c r="B4" s="9"/>
      <c r="C4" s="9"/>
      <c r="D4" s="9"/>
      <c r="E4" s="9"/>
      <c r="F4" s="9"/>
      <c r="G4" s="9"/>
      <c r="H4" s="9"/>
      <c r="I4" s="9"/>
      <c r="J4" s="9"/>
      <c r="K4" s="9"/>
    </row>
    <row r="5" spans="1:11" x14ac:dyDescent="0.3">
      <c r="A5" s="9"/>
      <c r="B5" s="9"/>
      <c r="C5" s="9"/>
      <c r="D5" s="9"/>
      <c r="E5" s="9"/>
      <c r="F5" s="9"/>
      <c r="G5" s="9"/>
      <c r="H5" s="9"/>
      <c r="I5" s="9"/>
      <c r="J5" s="9"/>
      <c r="K5" s="9"/>
    </row>
  </sheetData>
  <mergeCells count="1">
    <mergeCell ref="A2: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0828B-80C1-4274-99C0-6165F2449A48}">
  <dimension ref="A1:N1001"/>
  <sheetViews>
    <sheetView topLeftCell="A973" workbookViewId="0">
      <selection activeCell="J982" sqref="J982"/>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IF(L2&lt;31, "Youth", IF(L2&lt;54, "Adult", "Senior"))</f>
        <v>Adult</v>
      </c>
      <c r="N2" t="s">
        <v>18</v>
      </c>
    </row>
    <row r="3" spans="1:14" x14ac:dyDescent="0.3">
      <c r="A3">
        <v>24107</v>
      </c>
      <c r="B3" t="s">
        <v>36</v>
      </c>
      <c r="C3" t="s">
        <v>38</v>
      </c>
      <c r="D3" s="3">
        <v>30000</v>
      </c>
      <c r="E3">
        <v>3</v>
      </c>
      <c r="F3" t="s">
        <v>19</v>
      </c>
      <c r="G3" t="s">
        <v>20</v>
      </c>
      <c r="H3" t="s">
        <v>15</v>
      </c>
      <c r="I3">
        <v>1</v>
      </c>
      <c r="J3" t="s">
        <v>16</v>
      </c>
      <c r="K3" t="s">
        <v>17</v>
      </c>
      <c r="L3">
        <v>43</v>
      </c>
      <c r="M3" t="str">
        <f t="shared" ref="M3:M66" si="0">IF(L3&lt;31, "Youth", IF(L3&lt;54, "Adult", "Senior"))</f>
        <v>Adult</v>
      </c>
      <c r="N3" t="s">
        <v>18</v>
      </c>
    </row>
    <row r="4" spans="1:14" x14ac:dyDescent="0.3">
      <c r="A4">
        <v>14177</v>
      </c>
      <c r="B4" t="s">
        <v>36</v>
      </c>
      <c r="C4" t="s">
        <v>38</v>
      </c>
      <c r="D4" s="3">
        <v>80000</v>
      </c>
      <c r="E4">
        <v>5</v>
      </c>
      <c r="F4" t="s">
        <v>19</v>
      </c>
      <c r="G4" t="s">
        <v>21</v>
      </c>
      <c r="H4" t="s">
        <v>18</v>
      </c>
      <c r="I4">
        <v>2</v>
      </c>
      <c r="J4" t="s">
        <v>22</v>
      </c>
      <c r="K4" t="s">
        <v>17</v>
      </c>
      <c r="L4">
        <v>60</v>
      </c>
      <c r="M4" t="str">
        <f t="shared" si="0"/>
        <v>Senior</v>
      </c>
      <c r="N4" t="s">
        <v>18</v>
      </c>
    </row>
    <row r="5" spans="1:14" x14ac:dyDescent="0.3">
      <c r="A5">
        <v>24381</v>
      </c>
      <c r="B5" t="s">
        <v>37</v>
      </c>
      <c r="C5" t="s">
        <v>38</v>
      </c>
      <c r="D5" s="3">
        <v>70000</v>
      </c>
      <c r="E5">
        <v>0</v>
      </c>
      <c r="F5" t="s">
        <v>13</v>
      </c>
      <c r="G5" t="s">
        <v>21</v>
      </c>
      <c r="H5" t="s">
        <v>15</v>
      </c>
      <c r="I5">
        <v>1</v>
      </c>
      <c r="J5" t="s">
        <v>23</v>
      </c>
      <c r="K5" t="s">
        <v>24</v>
      </c>
      <c r="L5">
        <v>41</v>
      </c>
      <c r="M5" t="str">
        <f t="shared" si="0"/>
        <v>Adult</v>
      </c>
      <c r="N5" t="s">
        <v>15</v>
      </c>
    </row>
    <row r="6" spans="1:14" x14ac:dyDescent="0.3">
      <c r="A6">
        <v>25597</v>
      </c>
      <c r="B6" t="s">
        <v>37</v>
      </c>
      <c r="C6" t="s">
        <v>38</v>
      </c>
      <c r="D6" s="3">
        <v>30000</v>
      </c>
      <c r="E6">
        <v>0</v>
      </c>
      <c r="F6" t="s">
        <v>13</v>
      </c>
      <c r="G6" t="s">
        <v>20</v>
      </c>
      <c r="H6" t="s">
        <v>18</v>
      </c>
      <c r="I6">
        <v>0</v>
      </c>
      <c r="J6" t="s">
        <v>16</v>
      </c>
      <c r="K6" t="s">
        <v>17</v>
      </c>
      <c r="L6">
        <v>36</v>
      </c>
      <c r="M6" t="str">
        <f t="shared" si="0"/>
        <v>Adult</v>
      </c>
      <c r="N6" t="s">
        <v>15</v>
      </c>
    </row>
    <row r="7" spans="1:14" x14ac:dyDescent="0.3">
      <c r="A7">
        <v>13507</v>
      </c>
      <c r="B7" t="s">
        <v>36</v>
      </c>
      <c r="C7" t="s">
        <v>39</v>
      </c>
      <c r="D7" s="3">
        <v>10000</v>
      </c>
      <c r="E7">
        <v>2</v>
      </c>
      <c r="F7" t="s">
        <v>19</v>
      </c>
      <c r="G7" t="s">
        <v>25</v>
      </c>
      <c r="H7" t="s">
        <v>15</v>
      </c>
      <c r="I7">
        <v>0</v>
      </c>
      <c r="J7" t="s">
        <v>26</v>
      </c>
      <c r="K7" t="s">
        <v>17</v>
      </c>
      <c r="L7">
        <v>50</v>
      </c>
      <c r="M7" t="str">
        <f t="shared" si="0"/>
        <v>Adult</v>
      </c>
      <c r="N7" t="s">
        <v>18</v>
      </c>
    </row>
    <row r="8" spans="1:14" x14ac:dyDescent="0.3">
      <c r="A8">
        <v>27974</v>
      </c>
      <c r="B8" t="s">
        <v>37</v>
      </c>
      <c r="C8" t="s">
        <v>38</v>
      </c>
      <c r="D8" s="3">
        <v>160000</v>
      </c>
      <c r="E8">
        <v>2</v>
      </c>
      <c r="F8" t="s">
        <v>27</v>
      </c>
      <c r="G8" t="s">
        <v>28</v>
      </c>
      <c r="H8" t="s">
        <v>15</v>
      </c>
      <c r="I8">
        <v>4</v>
      </c>
      <c r="J8" t="s">
        <v>16</v>
      </c>
      <c r="K8" t="s">
        <v>24</v>
      </c>
      <c r="L8">
        <v>33</v>
      </c>
      <c r="M8" t="str">
        <f t="shared" si="0"/>
        <v>Adult</v>
      </c>
      <c r="N8" t="s">
        <v>15</v>
      </c>
    </row>
    <row r="9" spans="1:14" x14ac:dyDescent="0.3">
      <c r="A9">
        <v>19364</v>
      </c>
      <c r="B9" t="s">
        <v>36</v>
      </c>
      <c r="C9" t="s">
        <v>38</v>
      </c>
      <c r="D9" s="3">
        <v>40000</v>
      </c>
      <c r="E9">
        <v>1</v>
      </c>
      <c r="F9" t="s">
        <v>13</v>
      </c>
      <c r="G9" t="s">
        <v>14</v>
      </c>
      <c r="H9" t="s">
        <v>15</v>
      </c>
      <c r="I9">
        <v>0</v>
      </c>
      <c r="J9" t="s">
        <v>16</v>
      </c>
      <c r="K9" t="s">
        <v>17</v>
      </c>
      <c r="L9">
        <v>43</v>
      </c>
      <c r="M9" t="str">
        <f t="shared" si="0"/>
        <v>Adult</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Senior</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Adult</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Senior</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Adult</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Senior</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Adult</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Adult</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Adult</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Senior</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Adult</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Adult</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Senior</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Adult</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Adult</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Adult</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Senior</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Adult</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Senior</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Youth</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Adult</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Adult</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Adult</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Senior</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Youth</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Adult</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Adult</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Senior</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Adult</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Adult</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Youth</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Youth</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Adult</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Adult</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Senior</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Adult</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Adult</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Adult</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Senior</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Adult</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Adult</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Adult</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Adult</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Youth</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Adult</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Senior</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Senior</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Adult</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Senior</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Adult</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Senior</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Adult</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Adult</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Adult</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Adult</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Adult</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Adult</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Adult</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IF(L67&lt;31, "Youth", IF(L67&lt;54, "Adult", "Senior"))</f>
        <v>Senior</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Adult</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Adult</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Adult</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Youth</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Adult</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Adult</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Adult</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Adult</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Senior</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Adult</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Youth</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Youth</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Adult</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Senior</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Adult</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Adult</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Adult</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Youth</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Adult</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Youth</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Adult</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Adult</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Youth</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Adult</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Youth</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Youth</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Adult</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Adult</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Senior</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Senior</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Adult</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Adult</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Youth</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Adult</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Adult</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Adult</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Adult</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Adult</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Adult</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Youth</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Adult</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Adult</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Adult</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Adult</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Adult</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Adult</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Adult</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Adult</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Youth</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Youth</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Adult</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Adult</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Senior</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Youth</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Senior</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Adult</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Adult</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Senior</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Adult</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Adult</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Adult</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Adult</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Adult</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IF(L131&lt;31, "Youth", IF(L131&lt;54, "Adult", "Senior"))</f>
        <v>Adult</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Adult</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Senior</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Adult</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Senior</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Adult</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Adult</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Adult</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Adult</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Senior</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Senior</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Adult</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Youth</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Adult</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Adult</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Adult</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Adult</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Adult</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Adult</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Senior</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Youth</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Adult</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Adult</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Adult</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Adult</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Adult</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Adult</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Senior</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Adult</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Senior</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Adult</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Adult</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Adult</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Adult</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Adult</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Youth</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Youth</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Adult</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Adult</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Adult</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Adult</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Senior</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Senior</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Adult</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Youth</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Adult</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Adult</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Youth</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Adult</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Senior</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Adult</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Adult</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Senior</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Adult</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Senior</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Senior</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Adult</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Senior</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Senior</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Adult</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Adult</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Senior</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Adult</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Senior</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IF(L195&lt;31, "Youth", IF(L195&lt;54, "Adult", "Senior"))</f>
        <v>Adult</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Adult</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Youth</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Adult</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Senior</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Adult</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Adult</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Adult</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Youth</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Adult</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Adult</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Adult</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Adult</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Senior</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Youth</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Adult</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Adult</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Adult</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Adult</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Youth</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Adult</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Senior</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Senior</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Senior</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Youth</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Adult</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Youth</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Adult</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Adult</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Adult</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Adult</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Senior</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Adult</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Adult</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Adult</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Adult</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Senior</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Senior</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Adult</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Adult</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Youth</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Adult</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Senior</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Adult</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Youth</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Adult</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Adult</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Adult</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Youth</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Adult</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Youth</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Adult</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Adult</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Adult</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Adult</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Senior</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Adult</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Senior</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Senior</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Adult</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Senior</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Senior</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Adult</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Adult</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IF(L259&lt;31, "Youth", IF(L259&lt;54, "Adult", "Senior"))</f>
        <v>Adult</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Senior</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Adult</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Adult</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Adult</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Adult</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Adult</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Adult</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Adult</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Youth</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Adult</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Adult</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Adult</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Adult</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Youth</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Adult</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Youth</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Adult</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Adult</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Adult</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Adult</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Adult</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Adult</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Adult</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Adult</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Adult</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Adult</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Adult</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Adult</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Adult</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Adult</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Adult</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Senior</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Adult</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Adult</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Adult</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Adult</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Adult</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Adult</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Adult</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Adult</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Senior</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Senior</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Senior</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Youth</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Senior</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Adult</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Adult</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Senior</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Adult</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Senior</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Adult</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Adult</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Adult</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Adult</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Senior</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Adult</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Adult</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Adult</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Senior</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Adult</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Senior</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Adult</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Adult</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IF(L323&lt;31, "Youth", IF(L323&lt;54, "Adult", "Senior"))</f>
        <v>Adult</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Adult</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Adult</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Adult</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Adult</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Youth</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Adult</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Adult</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Senior</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Adult</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Youth</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Adult</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Adult</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Adult</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Adult</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Adult</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Adult</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Adult</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Senior</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Youth</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Adult</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Adult</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Adult</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Adult</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Adult</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Adult</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Adult</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Adult</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Youth</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Youth</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Adult</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Adult</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Adult</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Adult</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Adult</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Adult</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Adult</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Senior</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Youth</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Adult</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Youth</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Adult</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Senior</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Adult</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Adult</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Adult</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Adult</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Senior</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Adult</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Adult</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Adult</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Adult</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Youth</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Adult</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Senior</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Senior</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Adult</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Senior</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Adult</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Youth</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Senior</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Adult</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Adult</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Youth</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IF(L387&lt;31, "Youth", IF(L387&lt;54, "Adult", "Senior"))</f>
        <v>Adult</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Adult</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Adult</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Senior</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Adult</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Adult</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Adult</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Adult</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Adult</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Adult</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Adult</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Adult</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Senior</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Adult</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Adult</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Adult</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Senior</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Adult</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Adult</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Senior</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Adult</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Adult</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Adult</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Adult</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Adult</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Adult</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Adult</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Adult</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Senior</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Adult</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Adult</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Adult</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Senior</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Adult</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Adult</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Senior</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Adult</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Adult</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Adult</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Adult</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Senior</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Youth</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Adult</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Adult</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Adult</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Senior</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Youth</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Adult</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Youth</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Adult</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Senior</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Adult</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Youth</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Adult</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Adult</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Adult</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Adult</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Adult</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Adult</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Adult</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Adult</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Adult</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Adult</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Adult</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IF(L451&lt;31, "Youth", IF(L451&lt;54, "Adult", "Senior"))</f>
        <v>Adult</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Adult</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Adult</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Senior</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Adult</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Adult</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Adult</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Adult</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Senior</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Adult</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Adult</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Adult</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Adult</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Adult</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Adult</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Adult</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Senior</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Adult</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Adult</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Adult</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Senior</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Youth</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Adult</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Adult</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Adult</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Adult</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Senior</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Adult</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Adult</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Adult</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Adult</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Adult</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Adult</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Adult</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Senior</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Adult</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Adult</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Senior</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Adult</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Adult</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Adult</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Adult</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Adult</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Adult</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Senior</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Adult</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Senior</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Adult</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Adult</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Adult</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Adult</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Adult</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Adult</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Youth</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Adult</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Adult</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Adult</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Adult</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Adult</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Youth</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Adult</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Adult</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Senior</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Adult</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IF(L515&lt;31, "Youth", IF(L515&lt;54, "Adult", "Senior"))</f>
        <v>Senior</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Adult</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Adult</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Adult</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Adult</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Adult</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Senior</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Adult</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Senior</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Adult</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Adult</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Senior</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Senior</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Adult</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Adult</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Youth</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Senior</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Youth</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Youth</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Adult</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Senior</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Senior</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Adult</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Adult</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Adult</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Adult</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Adult</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Adult</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Adult</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Youth</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Adult</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Adult</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Youth</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Adult</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Senior</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Adult</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Adult</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Adult</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Senior</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Senior</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Senior</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Adult</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Adult</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Adult</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Adult</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Adult</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Senior</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Adult</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Adult</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Adult</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Youth</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Youth</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Senior</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Senior</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Adult</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Adult</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Senior</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Adult</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Senior</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Youth</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Senior</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Adult</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Senior</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Adult</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IF(L579&lt;31, "Youth", IF(L579&lt;54, "Adult", "Senior"))</f>
        <v>Adult</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Senior</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Adult</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Senior</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Youth</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Adult</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Senior</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Adult</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Adult</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Adult</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Adult</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Adult</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Senior</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Adult</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Senior</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Adult</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Adult</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Senior</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Senior</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Adult</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Senior</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Adult</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Senior</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Adult</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Adult</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Adult</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Adult</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Youth</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Adult</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Adult</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Adult</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Adult</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Adult</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Adult</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Adult</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Youth</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Adult</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Adult</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Adult</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Adult</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Adult</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Adult</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Youth</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Adult</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Senior</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Adult</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Senior</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Youth</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Senior</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Youth</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Senior</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Adult</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Adult</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Youth</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Adult</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Adult</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Adult</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Senior</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Adult</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Adult</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Youth</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Senior</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Senior</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Senior</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IF(L643&lt;31, "Youth", IF(L643&lt;54, "Adult", "Senior"))</f>
        <v>Senior</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Adult</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Adult</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Adult</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Adult</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Adult</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Adult</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Senior</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Adult</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Senior</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Adult</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Adult</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Adult</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Adult</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Adult</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Adult</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Adult</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Adult</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Senior</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Adult</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Youth</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Adult</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Adult</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Adult</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Adult</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Adult</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Senior</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Adult</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Adult</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Senior</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Adult</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Youth</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Adult</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Adult</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Adult</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Adult</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Adult</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Senior</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Senior</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Adult</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Adult</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Adult</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Adult</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Adult</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Adult</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Adult</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Youth</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Youth</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Youth</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Adult</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Adult</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Adult</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Adult</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Adult</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Adult</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Youth</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Youth</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Adult</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Adult</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Senior</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Youth</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Adult</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Adult</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Adult</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IF(L707&lt;31, "Youth", IF(L707&lt;54, "Adult", "Senior"))</f>
        <v>Senior</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Adult</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Adult</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Senior</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Senior</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Adult</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Senior</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Senior</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Adult</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Youth</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Adult</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Adult</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Adult</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Adult</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Adult</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Senior</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Adult</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Adult</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Adult</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Adult</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Adult</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Adult</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Adult</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Youth</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Adult</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Adult</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Adult</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Adult</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Adult</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Adult</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Youth</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Adult</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Adult</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Adult</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Senior</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Youth</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Adult</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Youth</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Adult</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Senior</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Adult</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Senior</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Adult</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Senior</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Senior</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Adult</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Adult</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Adult</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Youth</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Senior</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Adult</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Adult</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Adult</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Adult</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Adult</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Adult</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Senior</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Adult</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Adult</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Youth</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Adult</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Adult</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Senior</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Adult</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IF(L771&lt;31, "Youth", IF(L771&lt;54, "Adult", "Senior"))</f>
        <v>Adult</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Senior</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Adult</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Adult</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Adult</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Adult</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Senior</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Senior</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Youth</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Adult</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Adult</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Senior</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Adult</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Adult</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Adult</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Adult</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Youth</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Adult</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Senior</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Adult</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Adult</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Adult</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Youth</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Adult</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Adult</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Senior</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Adult</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Senior</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Youth</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Youth</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Adult</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Adult</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Senior</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Youth</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Youth</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Youth</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Adult</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Adult</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Adult</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Adult</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Senior</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Adult</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Adult</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Senior</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Adult</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Senior</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Youth</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Adult</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Adult</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Youth</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Youth</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Adult</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Adult</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Adult</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Adult</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Adult</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Adult</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Adult</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Adult</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Youth</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Senior</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Adult</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Adult</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Adult</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IF(L835&lt;31, "Youth", IF(L835&lt;54, "Adult", "Senior"))</f>
        <v>Adult</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Senior</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Adult</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Youth</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Adult</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Adult</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Adult</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Adult</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Senior</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Adult</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Adult</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Senior</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Adult</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Senior</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Youth</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Adult</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Senior</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Senior</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Adult</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Adult</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Adult</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Adult</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Adult</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Youth</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Adult</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Adult</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Adult</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Adult</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Adult</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Adult</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Adult</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Adult</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Adult</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Senior</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Adult</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Senior</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Adult</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Adult</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Senior</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Adult</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Adult</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Adult</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Adult</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Youth</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Senior</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Senior</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Adult</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Adult</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Senior</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Adult</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Adult</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Senior</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Adult</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Adult</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Adult</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Adult</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Adult</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Adult</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Senior</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Adult</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Adult</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Adult</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Senior</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Adult</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IF(L899&lt;31, "Youth", IF(L899&lt;54, "Adult", "Senior"))</f>
        <v>Youth</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Senior</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Adult</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Adult</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Adult</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Adult</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Senior</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Adult</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Adult</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Adult</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Senior</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Adult</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Adult</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Adult</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Senior</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Adult</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Adult</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Adult</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Senior</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Adult</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Adult</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Adult</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Senior</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Adult</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Adult</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Senior</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Adult</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Adult</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Adult</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Senior</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Adult</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Adult</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Adult</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Adult</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Adult</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Youth</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Youth</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Senior</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Adult</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Senior</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Adult</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Youth</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Adult</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Adult</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Adult</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Senior</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Adult</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Adult</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Adult</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Senior</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Adult</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Adult</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Adult</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Adult</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Adult</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Senior</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Youth</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Adult</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Adult</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Adult</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Youth</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Adult</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Adult</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Adult</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IF(L963&lt;31, "Youth", IF(L963&lt;54, "Adult", "Senior"))</f>
        <v>Senior</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Senior</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Senior</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Senior</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Adult</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Adult</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Senior</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Youth</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Adult</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Adult</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Adult</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Adult</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Adult</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Adult</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Adult</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Senior</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Senior</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Adult</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Adult</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Adult</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Adult</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Adult</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Adult</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Adult</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Adult</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Senior</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Senior</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Senior</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Adult</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Youth</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Adult</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Adult</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Adult</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Adult</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Senior</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Adult</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Adult</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Adult</v>
      </c>
      <c r="N1001" t="s">
        <v>15</v>
      </c>
    </row>
  </sheetData>
  <autoFilter ref="A1:N1001" xr:uid="{E2E0828B-80C1-4274-99C0-6165F2449A4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Laurel</dc:creator>
  <cp:lastModifiedBy>Laurel Underwood</cp:lastModifiedBy>
  <dcterms:created xsi:type="dcterms:W3CDTF">2022-03-18T02:50:57Z</dcterms:created>
  <dcterms:modified xsi:type="dcterms:W3CDTF">2024-07-24T03:01:50Z</dcterms:modified>
</cp:coreProperties>
</file>