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itv\Desktop\Фин модели\"/>
    </mc:Choice>
  </mc:AlternateContent>
  <xr:revisionPtr revIDLastSave="0" documentId="13_ncr:1_{25811A29-2B93-41C5-B8DE-D8AEF83BA200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1 Инвестиции" sheetId="29" r:id="rId1"/>
    <sheet name="2 Продажи" sheetId="30" r:id="rId2"/>
    <sheet name="3 Расходы" sheetId="31" r:id="rId3"/>
    <sheet name="4 Финмодель_автоматически" sheetId="28" r:id="rId4"/>
    <sheet name="5 Показатели_автоматически" sheetId="32" r:id="rId5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0" l="1"/>
  <c r="H7" i="28"/>
  <c r="G15" i="30"/>
  <c r="H14" i="28"/>
  <c r="H21" i="28"/>
  <c r="G9" i="30"/>
  <c r="H8" i="28"/>
  <c r="G16" i="30"/>
  <c r="H15" i="28"/>
  <c r="H22" i="28"/>
  <c r="G10" i="30"/>
  <c r="H9" i="28"/>
  <c r="G17" i="30"/>
  <c r="H16" i="28"/>
  <c r="H23" i="28"/>
  <c r="G11" i="30"/>
  <c r="H10" i="28"/>
  <c r="G18" i="30"/>
  <c r="H17" i="28"/>
  <c r="H24" i="28"/>
  <c r="G12" i="30"/>
  <c r="H11" i="28"/>
  <c r="G19" i="30"/>
  <c r="H18" i="28"/>
  <c r="H25" i="28"/>
  <c r="H27" i="28"/>
  <c r="F8" i="31"/>
  <c r="H32" i="28"/>
  <c r="F9" i="31"/>
  <c r="H33" i="28"/>
  <c r="F10" i="31"/>
  <c r="H34" i="28"/>
  <c r="F11" i="31"/>
  <c r="H35" i="28"/>
  <c r="F12" i="31"/>
  <c r="H36" i="28"/>
  <c r="F13" i="31"/>
  <c r="H37" i="28"/>
  <c r="F14" i="31"/>
  <c r="H38" i="28"/>
  <c r="F15" i="31"/>
  <c r="H39" i="28"/>
  <c r="F16" i="31"/>
  <c r="H40" i="28"/>
  <c r="F17" i="31"/>
  <c r="H41" i="28"/>
  <c r="F18" i="31"/>
  <c r="H42" i="28"/>
  <c r="F19" i="31"/>
  <c r="H43" i="28"/>
  <c r="F20" i="31"/>
  <c r="H44" i="28"/>
  <c r="F21" i="31"/>
  <c r="H45" i="28"/>
  <c r="F22" i="31"/>
  <c r="H46" i="28"/>
  <c r="F23" i="31"/>
  <c r="H47" i="28"/>
  <c r="H49" i="28"/>
  <c r="H50" i="28"/>
  <c r="H52" i="28"/>
  <c r="H54" i="28"/>
  <c r="H35" i="32"/>
  <c r="H36" i="32"/>
  <c r="H37" i="32"/>
  <c r="D6" i="29"/>
  <c r="D15" i="29"/>
  <c r="D30" i="29"/>
  <c r="D22" i="29"/>
  <c r="D32" i="29"/>
  <c r="D37" i="29"/>
  <c r="D39" i="29"/>
  <c r="E15" i="32"/>
  <c r="H8" i="30"/>
  <c r="I7" i="28"/>
  <c r="H15" i="30"/>
  <c r="I14" i="28"/>
  <c r="I21" i="28"/>
  <c r="H9" i="30"/>
  <c r="I8" i="28"/>
  <c r="H16" i="30"/>
  <c r="I15" i="28"/>
  <c r="I22" i="28"/>
  <c r="H10" i="30"/>
  <c r="I9" i="28"/>
  <c r="H17" i="30"/>
  <c r="I16" i="28"/>
  <c r="I23" i="28"/>
  <c r="H11" i="30"/>
  <c r="I10" i="28"/>
  <c r="H18" i="30"/>
  <c r="I17" i="28"/>
  <c r="I24" i="28"/>
  <c r="H12" i="30"/>
  <c r="I11" i="28"/>
  <c r="H19" i="30"/>
  <c r="I18" i="28"/>
  <c r="I25" i="28"/>
  <c r="I27" i="28"/>
  <c r="G8" i="31"/>
  <c r="I32" i="28"/>
  <c r="G9" i="31"/>
  <c r="I33" i="28"/>
  <c r="G10" i="31"/>
  <c r="I34" i="28"/>
  <c r="G11" i="31"/>
  <c r="I35" i="28"/>
  <c r="G12" i="31"/>
  <c r="I36" i="28"/>
  <c r="G13" i="31"/>
  <c r="I37" i="28"/>
  <c r="G14" i="31"/>
  <c r="I38" i="28"/>
  <c r="G15" i="31"/>
  <c r="I39" i="28"/>
  <c r="G16" i="31"/>
  <c r="I40" i="28"/>
  <c r="G17" i="31"/>
  <c r="I41" i="28"/>
  <c r="G18" i="31"/>
  <c r="I42" i="28"/>
  <c r="G19" i="31"/>
  <c r="I43" i="28"/>
  <c r="G20" i="31"/>
  <c r="I44" i="28"/>
  <c r="G21" i="31"/>
  <c r="I45" i="28"/>
  <c r="G22" i="31"/>
  <c r="I46" i="28"/>
  <c r="G23" i="31"/>
  <c r="I47" i="28"/>
  <c r="I49" i="28"/>
  <c r="I50" i="28"/>
  <c r="I52" i="28"/>
  <c r="I54" i="28"/>
  <c r="I8" i="30"/>
  <c r="J7" i="28"/>
  <c r="I15" i="30"/>
  <c r="J14" i="28"/>
  <c r="J21" i="28"/>
  <c r="I9" i="30"/>
  <c r="J8" i="28"/>
  <c r="I16" i="30"/>
  <c r="J15" i="28"/>
  <c r="J22" i="28"/>
  <c r="I10" i="30"/>
  <c r="J9" i="28"/>
  <c r="I17" i="30"/>
  <c r="J16" i="28"/>
  <c r="J23" i="28"/>
  <c r="I11" i="30"/>
  <c r="J10" i="28"/>
  <c r="I18" i="30"/>
  <c r="J17" i="28"/>
  <c r="J24" i="28"/>
  <c r="I12" i="30"/>
  <c r="J11" i="28"/>
  <c r="I19" i="30"/>
  <c r="J18" i="28"/>
  <c r="J25" i="28"/>
  <c r="J27" i="28"/>
  <c r="H8" i="31"/>
  <c r="J32" i="28"/>
  <c r="H9" i="31"/>
  <c r="J33" i="28"/>
  <c r="H10" i="31"/>
  <c r="J34" i="28"/>
  <c r="H11" i="31"/>
  <c r="J35" i="28"/>
  <c r="H12" i="31"/>
  <c r="J36" i="28"/>
  <c r="H13" i="31"/>
  <c r="J37" i="28"/>
  <c r="H14" i="31"/>
  <c r="J38" i="28"/>
  <c r="H15" i="31"/>
  <c r="J39" i="28"/>
  <c r="H16" i="31"/>
  <c r="J40" i="28"/>
  <c r="H17" i="31"/>
  <c r="J41" i="28"/>
  <c r="H18" i="31"/>
  <c r="J42" i="28"/>
  <c r="H19" i="31"/>
  <c r="J43" i="28"/>
  <c r="H20" i="31"/>
  <c r="J44" i="28"/>
  <c r="H21" i="31"/>
  <c r="J45" i="28"/>
  <c r="H22" i="31"/>
  <c r="J46" i="28"/>
  <c r="H23" i="31"/>
  <c r="J47" i="28"/>
  <c r="J49" i="28"/>
  <c r="J50" i="28"/>
  <c r="J52" i="28"/>
  <c r="J54" i="28"/>
  <c r="J8" i="30"/>
  <c r="K7" i="28"/>
  <c r="J15" i="30"/>
  <c r="K14" i="28"/>
  <c r="K21" i="28"/>
  <c r="J9" i="30"/>
  <c r="K8" i="28"/>
  <c r="J16" i="30"/>
  <c r="K15" i="28"/>
  <c r="K22" i="28"/>
  <c r="J10" i="30"/>
  <c r="K9" i="28"/>
  <c r="J17" i="30"/>
  <c r="K16" i="28"/>
  <c r="K23" i="28"/>
  <c r="J11" i="30"/>
  <c r="K10" i="28"/>
  <c r="J18" i="30"/>
  <c r="K17" i="28"/>
  <c r="K24" i="28"/>
  <c r="J12" i="30"/>
  <c r="K11" i="28"/>
  <c r="J19" i="30"/>
  <c r="K18" i="28"/>
  <c r="K25" i="28"/>
  <c r="K27" i="28"/>
  <c r="I8" i="31"/>
  <c r="K32" i="28"/>
  <c r="I9" i="31"/>
  <c r="K33" i="28"/>
  <c r="I10" i="31"/>
  <c r="K34" i="28"/>
  <c r="I11" i="31"/>
  <c r="K35" i="28"/>
  <c r="I12" i="31"/>
  <c r="K36" i="28"/>
  <c r="I13" i="31"/>
  <c r="K37" i="28"/>
  <c r="I14" i="31"/>
  <c r="K38" i="28"/>
  <c r="I15" i="31"/>
  <c r="K39" i="28"/>
  <c r="I16" i="31"/>
  <c r="K40" i="28"/>
  <c r="I17" i="31"/>
  <c r="K41" i="28"/>
  <c r="I18" i="31"/>
  <c r="K42" i="28"/>
  <c r="I19" i="31"/>
  <c r="K43" i="28"/>
  <c r="I20" i="31"/>
  <c r="K44" i="28"/>
  <c r="I21" i="31"/>
  <c r="K45" i="28"/>
  <c r="I22" i="31"/>
  <c r="K46" i="28"/>
  <c r="I23" i="31"/>
  <c r="K47" i="28"/>
  <c r="K49" i="28"/>
  <c r="K50" i="28"/>
  <c r="K52" i="28"/>
  <c r="K54" i="28"/>
  <c r="K8" i="30"/>
  <c r="L7" i="28"/>
  <c r="K15" i="30"/>
  <c r="L14" i="28"/>
  <c r="L21" i="28"/>
  <c r="K9" i="30"/>
  <c r="L8" i="28"/>
  <c r="K16" i="30"/>
  <c r="L15" i="28"/>
  <c r="L22" i="28"/>
  <c r="K10" i="30"/>
  <c r="L9" i="28"/>
  <c r="K17" i="30"/>
  <c r="L16" i="28"/>
  <c r="L23" i="28"/>
  <c r="K11" i="30"/>
  <c r="L10" i="28"/>
  <c r="K18" i="30"/>
  <c r="L17" i="28"/>
  <c r="L24" i="28"/>
  <c r="K12" i="30"/>
  <c r="L11" i="28"/>
  <c r="K19" i="30"/>
  <c r="L18" i="28"/>
  <c r="L25" i="28"/>
  <c r="L27" i="28"/>
  <c r="J8" i="31"/>
  <c r="L32" i="28"/>
  <c r="J9" i="31"/>
  <c r="L33" i="28"/>
  <c r="J10" i="31"/>
  <c r="L34" i="28"/>
  <c r="J11" i="31"/>
  <c r="L35" i="28"/>
  <c r="J12" i="31"/>
  <c r="L36" i="28"/>
  <c r="J13" i="31"/>
  <c r="L37" i="28"/>
  <c r="J14" i="31"/>
  <c r="L38" i="28"/>
  <c r="J15" i="31"/>
  <c r="L39" i="28"/>
  <c r="J16" i="31"/>
  <c r="L40" i="28"/>
  <c r="J17" i="31"/>
  <c r="L41" i="28"/>
  <c r="J18" i="31"/>
  <c r="L42" i="28"/>
  <c r="J19" i="31"/>
  <c r="L43" i="28"/>
  <c r="J20" i="31"/>
  <c r="L44" i="28"/>
  <c r="J21" i="31"/>
  <c r="L45" i="28"/>
  <c r="J22" i="31"/>
  <c r="L46" i="28"/>
  <c r="J23" i="31"/>
  <c r="L47" i="28"/>
  <c r="L49" i="28"/>
  <c r="L50" i="28"/>
  <c r="L52" i="28"/>
  <c r="L54" i="28"/>
  <c r="S8" i="30"/>
  <c r="T7" i="28"/>
  <c r="S15" i="30"/>
  <c r="T14" i="28"/>
  <c r="T21" i="28"/>
  <c r="S9" i="30"/>
  <c r="T8" i="28"/>
  <c r="S16" i="30"/>
  <c r="T15" i="28"/>
  <c r="T22" i="28"/>
  <c r="S10" i="30"/>
  <c r="T9" i="28"/>
  <c r="S17" i="30"/>
  <c r="T16" i="28"/>
  <c r="T23" i="28"/>
  <c r="S11" i="30"/>
  <c r="T10" i="28"/>
  <c r="S18" i="30"/>
  <c r="T17" i="28"/>
  <c r="T24" i="28"/>
  <c r="S12" i="30"/>
  <c r="T11" i="28"/>
  <c r="S19" i="30"/>
  <c r="T18" i="28"/>
  <c r="T25" i="28"/>
  <c r="T27" i="28"/>
  <c r="R8" i="31"/>
  <c r="T32" i="28"/>
  <c r="R9" i="31"/>
  <c r="T33" i="28"/>
  <c r="R10" i="31"/>
  <c r="T34" i="28"/>
  <c r="R11" i="31"/>
  <c r="T35" i="28"/>
  <c r="R12" i="31"/>
  <c r="T36" i="28"/>
  <c r="R13" i="31"/>
  <c r="T37" i="28"/>
  <c r="R14" i="31"/>
  <c r="T38" i="28"/>
  <c r="R15" i="31"/>
  <c r="T39" i="28"/>
  <c r="R16" i="31"/>
  <c r="T40" i="28"/>
  <c r="R17" i="31"/>
  <c r="T41" i="28"/>
  <c r="R18" i="31"/>
  <c r="T42" i="28"/>
  <c r="R19" i="31"/>
  <c r="T43" i="28"/>
  <c r="R20" i="31"/>
  <c r="T44" i="28"/>
  <c r="R21" i="31"/>
  <c r="T45" i="28"/>
  <c r="R22" i="31"/>
  <c r="T46" i="28"/>
  <c r="R23" i="31"/>
  <c r="T47" i="28"/>
  <c r="T49" i="28"/>
  <c r="T50" i="28"/>
  <c r="T52" i="28"/>
  <c r="T54" i="28"/>
  <c r="T8" i="30"/>
  <c r="U7" i="28"/>
  <c r="T15" i="30"/>
  <c r="U14" i="28"/>
  <c r="U21" i="28"/>
  <c r="T9" i="30"/>
  <c r="U8" i="28"/>
  <c r="T16" i="30"/>
  <c r="U15" i="28"/>
  <c r="U22" i="28"/>
  <c r="T10" i="30"/>
  <c r="U9" i="28"/>
  <c r="T17" i="30"/>
  <c r="U16" i="28"/>
  <c r="U23" i="28"/>
  <c r="T11" i="30"/>
  <c r="U10" i="28"/>
  <c r="T18" i="30"/>
  <c r="U17" i="28"/>
  <c r="U24" i="28"/>
  <c r="T12" i="30"/>
  <c r="U11" i="28"/>
  <c r="T19" i="30"/>
  <c r="U18" i="28"/>
  <c r="U25" i="28"/>
  <c r="U27" i="28"/>
  <c r="S8" i="31"/>
  <c r="U32" i="28"/>
  <c r="S9" i="31"/>
  <c r="U33" i="28"/>
  <c r="S10" i="31"/>
  <c r="U34" i="28"/>
  <c r="S11" i="31"/>
  <c r="U35" i="28"/>
  <c r="S12" i="31"/>
  <c r="U36" i="28"/>
  <c r="S13" i="31"/>
  <c r="U37" i="28"/>
  <c r="S14" i="31"/>
  <c r="U38" i="28"/>
  <c r="S15" i="31"/>
  <c r="U39" i="28"/>
  <c r="S16" i="31"/>
  <c r="U40" i="28"/>
  <c r="S17" i="31"/>
  <c r="U41" i="28"/>
  <c r="S18" i="31"/>
  <c r="U42" i="28"/>
  <c r="S19" i="31"/>
  <c r="U43" i="28"/>
  <c r="S20" i="31"/>
  <c r="U44" i="28"/>
  <c r="S21" i="31"/>
  <c r="U45" i="28"/>
  <c r="S22" i="31"/>
  <c r="U46" i="28"/>
  <c r="S23" i="31"/>
  <c r="U47" i="28"/>
  <c r="U49" i="28"/>
  <c r="U50" i="28"/>
  <c r="U52" i="28"/>
  <c r="U54" i="28"/>
  <c r="U8" i="30"/>
  <c r="V7" i="28"/>
  <c r="U15" i="30"/>
  <c r="V14" i="28"/>
  <c r="V21" i="28"/>
  <c r="U9" i="30"/>
  <c r="V8" i="28"/>
  <c r="U16" i="30"/>
  <c r="V15" i="28"/>
  <c r="V22" i="28"/>
  <c r="U10" i="30"/>
  <c r="V9" i="28"/>
  <c r="U17" i="30"/>
  <c r="V16" i="28"/>
  <c r="V23" i="28"/>
  <c r="U11" i="30"/>
  <c r="V10" i="28"/>
  <c r="U18" i="30"/>
  <c r="V17" i="28"/>
  <c r="V24" i="28"/>
  <c r="U12" i="30"/>
  <c r="V11" i="28"/>
  <c r="U19" i="30"/>
  <c r="V18" i="28"/>
  <c r="V25" i="28"/>
  <c r="V27" i="28"/>
  <c r="T8" i="31"/>
  <c r="V32" i="28"/>
  <c r="T9" i="31"/>
  <c r="V33" i="28"/>
  <c r="T10" i="31"/>
  <c r="V34" i="28"/>
  <c r="T11" i="31"/>
  <c r="V35" i="28"/>
  <c r="T12" i="31"/>
  <c r="V36" i="28"/>
  <c r="T13" i="31"/>
  <c r="V37" i="28"/>
  <c r="T14" i="31"/>
  <c r="V38" i="28"/>
  <c r="T15" i="31"/>
  <c r="V39" i="28"/>
  <c r="T16" i="31"/>
  <c r="V40" i="28"/>
  <c r="T17" i="31"/>
  <c r="V41" i="28"/>
  <c r="T18" i="31"/>
  <c r="V42" i="28"/>
  <c r="T19" i="31"/>
  <c r="V43" i="28"/>
  <c r="T20" i="31"/>
  <c r="V44" i="28"/>
  <c r="T21" i="31"/>
  <c r="V45" i="28"/>
  <c r="T22" i="31"/>
  <c r="V46" i="28"/>
  <c r="T23" i="31"/>
  <c r="V47" i="28"/>
  <c r="V49" i="28"/>
  <c r="V50" i="28"/>
  <c r="V52" i="28"/>
  <c r="V54" i="28"/>
  <c r="V8" i="30"/>
  <c r="W7" i="28"/>
  <c r="V15" i="30"/>
  <c r="W14" i="28"/>
  <c r="W21" i="28"/>
  <c r="V9" i="30"/>
  <c r="W8" i="28"/>
  <c r="V16" i="30"/>
  <c r="W15" i="28"/>
  <c r="W22" i="28"/>
  <c r="V10" i="30"/>
  <c r="W9" i="28"/>
  <c r="V17" i="30"/>
  <c r="W16" i="28"/>
  <c r="W23" i="28"/>
  <c r="V11" i="30"/>
  <c r="W10" i="28"/>
  <c r="V18" i="30"/>
  <c r="W17" i="28"/>
  <c r="W24" i="28"/>
  <c r="V12" i="30"/>
  <c r="W11" i="28"/>
  <c r="V19" i="30"/>
  <c r="W18" i="28"/>
  <c r="W25" i="28"/>
  <c r="W27" i="28"/>
  <c r="U8" i="31"/>
  <c r="W32" i="28"/>
  <c r="U9" i="31"/>
  <c r="W33" i="28"/>
  <c r="U10" i="31"/>
  <c r="W34" i="28"/>
  <c r="U11" i="31"/>
  <c r="W35" i="28"/>
  <c r="U12" i="31"/>
  <c r="W36" i="28"/>
  <c r="U13" i="31"/>
  <c r="W37" i="28"/>
  <c r="U14" i="31"/>
  <c r="W38" i="28"/>
  <c r="U15" i="31"/>
  <c r="W39" i="28"/>
  <c r="U16" i="31"/>
  <c r="W40" i="28"/>
  <c r="U17" i="31"/>
  <c r="W41" i="28"/>
  <c r="U18" i="31"/>
  <c r="W42" i="28"/>
  <c r="U19" i="31"/>
  <c r="W43" i="28"/>
  <c r="U20" i="31"/>
  <c r="W44" i="28"/>
  <c r="U21" i="31"/>
  <c r="W45" i="28"/>
  <c r="U22" i="31"/>
  <c r="W46" i="28"/>
  <c r="U23" i="31"/>
  <c r="W47" i="28"/>
  <c r="W49" i="28"/>
  <c r="W50" i="28"/>
  <c r="W52" i="28"/>
  <c r="W54" i="28"/>
  <c r="AE8" i="30"/>
  <c r="AF7" i="28"/>
  <c r="AE15" i="30"/>
  <c r="AF14" i="28"/>
  <c r="AF21" i="28"/>
  <c r="AE9" i="30"/>
  <c r="AF8" i="28"/>
  <c r="AE16" i="30"/>
  <c r="AF15" i="28"/>
  <c r="AF22" i="28"/>
  <c r="AE10" i="30"/>
  <c r="AF9" i="28"/>
  <c r="AE17" i="30"/>
  <c r="AF16" i="28"/>
  <c r="AF23" i="28"/>
  <c r="AE11" i="30"/>
  <c r="AF10" i="28"/>
  <c r="AE18" i="30"/>
  <c r="AF17" i="28"/>
  <c r="AF24" i="28"/>
  <c r="AE12" i="30"/>
  <c r="AF11" i="28"/>
  <c r="AE19" i="30"/>
  <c r="AF18" i="28"/>
  <c r="AF25" i="28"/>
  <c r="AF27" i="28"/>
  <c r="AD8" i="31"/>
  <c r="AF32" i="28"/>
  <c r="AD9" i="31"/>
  <c r="AF33" i="28"/>
  <c r="AD10" i="31"/>
  <c r="AF34" i="28"/>
  <c r="AD11" i="31"/>
  <c r="AF35" i="28"/>
  <c r="AD12" i="31"/>
  <c r="AF36" i="28"/>
  <c r="AD13" i="31"/>
  <c r="AF37" i="28"/>
  <c r="AD14" i="31"/>
  <c r="AF38" i="28"/>
  <c r="AD15" i="31"/>
  <c r="AF39" i="28"/>
  <c r="AD16" i="31"/>
  <c r="AF40" i="28"/>
  <c r="AD17" i="31"/>
  <c r="AF41" i="28"/>
  <c r="AD18" i="31"/>
  <c r="AF42" i="28"/>
  <c r="AD19" i="31"/>
  <c r="AF43" i="28"/>
  <c r="AD20" i="31"/>
  <c r="AF44" i="28"/>
  <c r="AD21" i="31"/>
  <c r="AF45" i="28"/>
  <c r="AD22" i="31"/>
  <c r="AF46" i="28"/>
  <c r="AD23" i="31"/>
  <c r="AF47" i="28"/>
  <c r="AF49" i="28"/>
  <c r="AF50" i="28"/>
  <c r="AF52" i="28"/>
  <c r="AF54" i="28"/>
  <c r="AF8" i="30"/>
  <c r="AG7" i="28"/>
  <c r="AF15" i="30"/>
  <c r="AG14" i="28"/>
  <c r="AG21" i="28"/>
  <c r="AF9" i="30"/>
  <c r="AG8" i="28"/>
  <c r="AF16" i="30"/>
  <c r="AG15" i="28"/>
  <c r="AG22" i="28"/>
  <c r="AF10" i="30"/>
  <c r="AG9" i="28"/>
  <c r="AF17" i="30"/>
  <c r="AG16" i="28"/>
  <c r="AG23" i="28"/>
  <c r="AF11" i="30"/>
  <c r="AG10" i="28"/>
  <c r="AF18" i="30"/>
  <c r="AG17" i="28"/>
  <c r="AG24" i="28"/>
  <c r="AF12" i="30"/>
  <c r="AG11" i="28"/>
  <c r="AF19" i="30"/>
  <c r="AG18" i="28"/>
  <c r="AG25" i="28"/>
  <c r="AG27" i="28"/>
  <c r="AE8" i="31"/>
  <c r="AG32" i="28"/>
  <c r="AE9" i="31"/>
  <c r="AG33" i="28"/>
  <c r="AE10" i="31"/>
  <c r="AG34" i="28"/>
  <c r="AE11" i="31"/>
  <c r="AG35" i="28"/>
  <c r="AE12" i="31"/>
  <c r="AG36" i="28"/>
  <c r="AE13" i="31"/>
  <c r="AG37" i="28"/>
  <c r="AE14" i="31"/>
  <c r="AG38" i="28"/>
  <c r="AE15" i="31"/>
  <c r="AG39" i="28"/>
  <c r="AE16" i="31"/>
  <c r="AG40" i="28"/>
  <c r="AE17" i="31"/>
  <c r="AG41" i="28"/>
  <c r="AE18" i="31"/>
  <c r="AG42" i="28"/>
  <c r="AE19" i="31"/>
  <c r="AG43" i="28"/>
  <c r="AE20" i="31"/>
  <c r="AG44" i="28"/>
  <c r="AE21" i="31"/>
  <c r="AG45" i="28"/>
  <c r="AE22" i="31"/>
  <c r="AG46" i="28"/>
  <c r="AE23" i="31"/>
  <c r="AG47" i="28"/>
  <c r="AG49" i="28"/>
  <c r="AG50" i="28"/>
  <c r="AG52" i="28"/>
  <c r="AG54" i="28"/>
  <c r="AG8" i="30"/>
  <c r="AH7" i="28"/>
  <c r="AG15" i="30"/>
  <c r="AH14" i="28"/>
  <c r="AH21" i="28"/>
  <c r="AG9" i="30"/>
  <c r="AH8" i="28"/>
  <c r="AG16" i="30"/>
  <c r="AH15" i="28"/>
  <c r="AH22" i="28"/>
  <c r="AG10" i="30"/>
  <c r="AH9" i="28"/>
  <c r="AG17" i="30"/>
  <c r="AH16" i="28"/>
  <c r="AH23" i="28"/>
  <c r="AG11" i="30"/>
  <c r="AH10" i="28"/>
  <c r="AG18" i="30"/>
  <c r="AH17" i="28"/>
  <c r="AH24" i="28"/>
  <c r="AG12" i="30"/>
  <c r="AH11" i="28"/>
  <c r="AG19" i="30"/>
  <c r="AH18" i="28"/>
  <c r="AH25" i="28"/>
  <c r="AH27" i="28"/>
  <c r="AF8" i="31"/>
  <c r="AH32" i="28"/>
  <c r="AF9" i="31"/>
  <c r="AH33" i="28"/>
  <c r="AF10" i="31"/>
  <c r="AH34" i="28"/>
  <c r="AF11" i="31"/>
  <c r="AH35" i="28"/>
  <c r="AF12" i="31"/>
  <c r="AH36" i="28"/>
  <c r="AF13" i="31"/>
  <c r="AH37" i="28"/>
  <c r="AF14" i="31"/>
  <c r="AH38" i="28"/>
  <c r="AF15" i="31"/>
  <c r="AH39" i="28"/>
  <c r="AF16" i="31"/>
  <c r="AH40" i="28"/>
  <c r="AF17" i="31"/>
  <c r="AH41" i="28"/>
  <c r="AF18" i="31"/>
  <c r="AH42" i="28"/>
  <c r="AF19" i="31"/>
  <c r="AH43" i="28"/>
  <c r="AF20" i="31"/>
  <c r="AH44" i="28"/>
  <c r="AF21" i="31"/>
  <c r="AH45" i="28"/>
  <c r="AF22" i="31"/>
  <c r="AH46" i="28"/>
  <c r="AF23" i="31"/>
  <c r="AH47" i="28"/>
  <c r="AH49" i="28"/>
  <c r="AH50" i="28"/>
  <c r="AH52" i="28"/>
  <c r="AH54" i="28"/>
  <c r="AH8" i="30"/>
  <c r="AI7" i="28"/>
  <c r="AH15" i="30"/>
  <c r="AI14" i="28"/>
  <c r="AI21" i="28"/>
  <c r="AH9" i="30"/>
  <c r="AI8" i="28"/>
  <c r="AH16" i="30"/>
  <c r="AI15" i="28"/>
  <c r="AI22" i="28"/>
  <c r="AH10" i="30"/>
  <c r="AI9" i="28"/>
  <c r="AH17" i="30"/>
  <c r="AI16" i="28"/>
  <c r="AI23" i="28"/>
  <c r="AH11" i="30"/>
  <c r="AI10" i="28"/>
  <c r="AH18" i="30"/>
  <c r="AI17" i="28"/>
  <c r="AI24" i="28"/>
  <c r="AH12" i="30"/>
  <c r="AI11" i="28"/>
  <c r="AH19" i="30"/>
  <c r="AI18" i="28"/>
  <c r="AI25" i="28"/>
  <c r="AI27" i="28"/>
  <c r="AG8" i="31"/>
  <c r="AI32" i="28"/>
  <c r="AG9" i="31"/>
  <c r="AI33" i="28"/>
  <c r="AG10" i="31"/>
  <c r="AI34" i="28"/>
  <c r="AG11" i="31"/>
  <c r="AI35" i="28"/>
  <c r="AG12" i="31"/>
  <c r="AI36" i="28"/>
  <c r="AG13" i="31"/>
  <c r="AI37" i="28"/>
  <c r="AG14" i="31"/>
  <c r="AI38" i="28"/>
  <c r="AG15" i="31"/>
  <c r="AI39" i="28"/>
  <c r="AG16" i="31"/>
  <c r="AI40" i="28"/>
  <c r="AG17" i="31"/>
  <c r="AI41" i="28"/>
  <c r="AG18" i="31"/>
  <c r="AI42" i="28"/>
  <c r="AG19" i="31"/>
  <c r="AI43" i="28"/>
  <c r="AG20" i="31"/>
  <c r="AI44" i="28"/>
  <c r="AG21" i="31"/>
  <c r="AI45" i="28"/>
  <c r="AG22" i="31"/>
  <c r="AI46" i="28"/>
  <c r="AG23" i="31"/>
  <c r="AI47" i="28"/>
  <c r="AI49" i="28"/>
  <c r="AI50" i="28"/>
  <c r="AI52" i="28"/>
  <c r="AI54" i="28"/>
  <c r="L8" i="30"/>
  <c r="M7" i="28"/>
  <c r="L15" i="30"/>
  <c r="M14" i="28"/>
  <c r="M21" i="28"/>
  <c r="L9" i="30"/>
  <c r="M8" i="28"/>
  <c r="L16" i="30"/>
  <c r="M15" i="28"/>
  <c r="M22" i="28"/>
  <c r="L10" i="30"/>
  <c r="M9" i="28"/>
  <c r="L17" i="30"/>
  <c r="M16" i="28"/>
  <c r="M23" i="28"/>
  <c r="L11" i="30"/>
  <c r="M10" i="28"/>
  <c r="L18" i="30"/>
  <c r="M17" i="28"/>
  <c r="M24" i="28"/>
  <c r="L12" i="30"/>
  <c r="M11" i="28"/>
  <c r="L19" i="30"/>
  <c r="M18" i="28"/>
  <c r="M25" i="28"/>
  <c r="M27" i="28"/>
  <c r="K8" i="31"/>
  <c r="M32" i="28"/>
  <c r="K9" i="31"/>
  <c r="M33" i="28"/>
  <c r="K10" i="31"/>
  <c r="M34" i="28"/>
  <c r="K11" i="31"/>
  <c r="M35" i="28"/>
  <c r="K12" i="31"/>
  <c r="M36" i="28"/>
  <c r="K13" i="31"/>
  <c r="M37" i="28"/>
  <c r="K14" i="31"/>
  <c r="M38" i="28"/>
  <c r="K15" i="31"/>
  <c r="M39" i="28"/>
  <c r="K16" i="31"/>
  <c r="M40" i="28"/>
  <c r="K17" i="31"/>
  <c r="M41" i="28"/>
  <c r="K18" i="31"/>
  <c r="M42" i="28"/>
  <c r="K19" i="31"/>
  <c r="M43" i="28"/>
  <c r="K20" i="31"/>
  <c r="M44" i="28"/>
  <c r="K21" i="31"/>
  <c r="M45" i="28"/>
  <c r="K22" i="31"/>
  <c r="M46" i="28"/>
  <c r="K23" i="31"/>
  <c r="M47" i="28"/>
  <c r="M49" i="28"/>
  <c r="M50" i="28"/>
  <c r="M52" i="28"/>
  <c r="M54" i="28"/>
  <c r="M8" i="30"/>
  <c r="N7" i="28"/>
  <c r="M15" i="30"/>
  <c r="N14" i="28"/>
  <c r="N21" i="28"/>
  <c r="M9" i="30"/>
  <c r="N8" i="28"/>
  <c r="M16" i="30"/>
  <c r="N15" i="28"/>
  <c r="N22" i="28"/>
  <c r="M10" i="30"/>
  <c r="N9" i="28"/>
  <c r="M17" i="30"/>
  <c r="N16" i="28"/>
  <c r="N23" i="28"/>
  <c r="M11" i="30"/>
  <c r="N10" i="28"/>
  <c r="M18" i="30"/>
  <c r="N17" i="28"/>
  <c r="N24" i="28"/>
  <c r="M12" i="30"/>
  <c r="N11" i="28"/>
  <c r="M19" i="30"/>
  <c r="N18" i="28"/>
  <c r="N25" i="28"/>
  <c r="N27" i="28"/>
  <c r="L8" i="31"/>
  <c r="N32" i="28"/>
  <c r="L9" i="31"/>
  <c r="N33" i="28"/>
  <c r="L10" i="31"/>
  <c r="N34" i="28"/>
  <c r="L11" i="31"/>
  <c r="N35" i="28"/>
  <c r="L12" i="31"/>
  <c r="N36" i="28"/>
  <c r="L13" i="31"/>
  <c r="N37" i="28"/>
  <c r="L14" i="31"/>
  <c r="N38" i="28"/>
  <c r="L15" i="31"/>
  <c r="N39" i="28"/>
  <c r="L16" i="31"/>
  <c r="N40" i="28"/>
  <c r="L17" i="31"/>
  <c r="N41" i="28"/>
  <c r="L18" i="31"/>
  <c r="N42" i="28"/>
  <c r="L19" i="31"/>
  <c r="N43" i="28"/>
  <c r="L20" i="31"/>
  <c r="N44" i="28"/>
  <c r="L21" i="31"/>
  <c r="N45" i="28"/>
  <c r="L22" i="31"/>
  <c r="N46" i="28"/>
  <c r="L23" i="31"/>
  <c r="N47" i="28"/>
  <c r="N49" i="28"/>
  <c r="N50" i="28"/>
  <c r="N52" i="28"/>
  <c r="N54" i="28"/>
  <c r="N8" i="30"/>
  <c r="O7" i="28"/>
  <c r="N15" i="30"/>
  <c r="O14" i="28"/>
  <c r="O21" i="28"/>
  <c r="N9" i="30"/>
  <c r="O8" i="28"/>
  <c r="N16" i="30"/>
  <c r="O15" i="28"/>
  <c r="O22" i="28"/>
  <c r="N10" i="30"/>
  <c r="O9" i="28"/>
  <c r="N17" i="30"/>
  <c r="O16" i="28"/>
  <c r="O23" i="28"/>
  <c r="N11" i="30"/>
  <c r="O10" i="28"/>
  <c r="N18" i="30"/>
  <c r="O17" i="28"/>
  <c r="O24" i="28"/>
  <c r="N12" i="30"/>
  <c r="O11" i="28"/>
  <c r="N19" i="30"/>
  <c r="O18" i="28"/>
  <c r="O25" i="28"/>
  <c r="O27" i="28"/>
  <c r="M8" i="31"/>
  <c r="O32" i="28"/>
  <c r="M9" i="31"/>
  <c r="O33" i="28"/>
  <c r="M10" i="31"/>
  <c r="O34" i="28"/>
  <c r="M11" i="31"/>
  <c r="O35" i="28"/>
  <c r="M12" i="31"/>
  <c r="O36" i="28"/>
  <c r="M13" i="31"/>
  <c r="O37" i="28"/>
  <c r="M14" i="31"/>
  <c r="O38" i="28"/>
  <c r="M15" i="31"/>
  <c r="O39" i="28"/>
  <c r="M16" i="31"/>
  <c r="O40" i="28"/>
  <c r="M17" i="31"/>
  <c r="O41" i="28"/>
  <c r="M18" i="31"/>
  <c r="O42" i="28"/>
  <c r="M19" i="31"/>
  <c r="O43" i="28"/>
  <c r="M20" i="31"/>
  <c r="O44" i="28"/>
  <c r="M21" i="31"/>
  <c r="O45" i="28"/>
  <c r="M22" i="31"/>
  <c r="O46" i="28"/>
  <c r="M23" i="31"/>
  <c r="O47" i="28"/>
  <c r="O49" i="28"/>
  <c r="O50" i="28"/>
  <c r="O52" i="28"/>
  <c r="O54" i="28"/>
  <c r="O8" i="30"/>
  <c r="P7" i="28"/>
  <c r="O15" i="30"/>
  <c r="P14" i="28"/>
  <c r="P21" i="28"/>
  <c r="O9" i="30"/>
  <c r="P8" i="28"/>
  <c r="O16" i="30"/>
  <c r="P15" i="28"/>
  <c r="P22" i="28"/>
  <c r="O10" i="30"/>
  <c r="P9" i="28"/>
  <c r="O17" i="30"/>
  <c r="P16" i="28"/>
  <c r="P23" i="28"/>
  <c r="O11" i="30"/>
  <c r="P10" i="28"/>
  <c r="O18" i="30"/>
  <c r="P17" i="28"/>
  <c r="P24" i="28"/>
  <c r="O12" i="30"/>
  <c r="P11" i="28"/>
  <c r="O19" i="30"/>
  <c r="P18" i="28"/>
  <c r="P25" i="28"/>
  <c r="P27" i="28"/>
  <c r="N8" i="31"/>
  <c r="P32" i="28"/>
  <c r="N9" i="31"/>
  <c r="P33" i="28"/>
  <c r="N10" i="31"/>
  <c r="P34" i="28"/>
  <c r="N11" i="31"/>
  <c r="P35" i="28"/>
  <c r="N12" i="31"/>
  <c r="P36" i="28"/>
  <c r="N13" i="31"/>
  <c r="P37" i="28"/>
  <c r="N14" i="31"/>
  <c r="P38" i="28"/>
  <c r="N15" i="31"/>
  <c r="P39" i="28"/>
  <c r="N16" i="31"/>
  <c r="P40" i="28"/>
  <c r="N17" i="31"/>
  <c r="P41" i="28"/>
  <c r="N18" i="31"/>
  <c r="P42" i="28"/>
  <c r="N19" i="31"/>
  <c r="P43" i="28"/>
  <c r="N20" i="31"/>
  <c r="P44" i="28"/>
  <c r="N21" i="31"/>
  <c r="P45" i="28"/>
  <c r="N22" i="31"/>
  <c r="P46" i="28"/>
  <c r="N23" i="31"/>
  <c r="P47" i="28"/>
  <c r="P49" i="28"/>
  <c r="P50" i="28"/>
  <c r="P52" i="28"/>
  <c r="P54" i="28"/>
  <c r="P8" i="30"/>
  <c r="Q7" i="28"/>
  <c r="P15" i="30"/>
  <c r="Q14" i="28"/>
  <c r="Q21" i="28"/>
  <c r="P9" i="30"/>
  <c r="Q8" i="28"/>
  <c r="P16" i="30"/>
  <c r="Q15" i="28"/>
  <c r="Q22" i="28"/>
  <c r="P10" i="30"/>
  <c r="Q9" i="28"/>
  <c r="P17" i="30"/>
  <c r="Q16" i="28"/>
  <c r="Q23" i="28"/>
  <c r="P11" i="30"/>
  <c r="Q10" i="28"/>
  <c r="P18" i="30"/>
  <c r="Q17" i="28"/>
  <c r="Q24" i="28"/>
  <c r="P12" i="30"/>
  <c r="Q11" i="28"/>
  <c r="P19" i="30"/>
  <c r="Q18" i="28"/>
  <c r="Q25" i="28"/>
  <c r="Q27" i="28"/>
  <c r="O8" i="31"/>
  <c r="Q32" i="28"/>
  <c r="O9" i="31"/>
  <c r="Q33" i="28"/>
  <c r="O10" i="31"/>
  <c r="Q34" i="28"/>
  <c r="O11" i="31"/>
  <c r="Q35" i="28"/>
  <c r="O12" i="31"/>
  <c r="Q36" i="28"/>
  <c r="O13" i="31"/>
  <c r="Q37" i="28"/>
  <c r="O14" i="31"/>
  <c r="Q38" i="28"/>
  <c r="O15" i="31"/>
  <c r="Q39" i="28"/>
  <c r="O16" i="31"/>
  <c r="Q40" i="28"/>
  <c r="O17" i="31"/>
  <c r="Q41" i="28"/>
  <c r="O18" i="31"/>
  <c r="Q42" i="28"/>
  <c r="O19" i="31"/>
  <c r="Q43" i="28"/>
  <c r="O20" i="31"/>
  <c r="Q44" i="28"/>
  <c r="O21" i="31"/>
  <c r="Q45" i="28"/>
  <c r="O22" i="31"/>
  <c r="Q46" i="28"/>
  <c r="O23" i="31"/>
  <c r="Q47" i="28"/>
  <c r="Q49" i="28"/>
  <c r="Q50" i="28"/>
  <c r="Q52" i="28"/>
  <c r="Q54" i="28"/>
  <c r="Q8" i="30"/>
  <c r="R7" i="28"/>
  <c r="Q15" i="30"/>
  <c r="R14" i="28"/>
  <c r="R21" i="28"/>
  <c r="Q9" i="30"/>
  <c r="R8" i="28"/>
  <c r="Q16" i="30"/>
  <c r="R15" i="28"/>
  <c r="R22" i="28"/>
  <c r="Q10" i="30"/>
  <c r="R9" i="28"/>
  <c r="Q17" i="30"/>
  <c r="R16" i="28"/>
  <c r="R23" i="28"/>
  <c r="Q11" i="30"/>
  <c r="R10" i="28"/>
  <c r="Q18" i="30"/>
  <c r="R17" i="28"/>
  <c r="R24" i="28"/>
  <c r="Q12" i="30"/>
  <c r="R11" i="28"/>
  <c r="Q19" i="30"/>
  <c r="R18" i="28"/>
  <c r="R25" i="28"/>
  <c r="R27" i="28"/>
  <c r="P8" i="31"/>
  <c r="R32" i="28"/>
  <c r="P9" i="31"/>
  <c r="R33" i="28"/>
  <c r="P10" i="31"/>
  <c r="R34" i="28"/>
  <c r="P11" i="31"/>
  <c r="R35" i="28"/>
  <c r="P12" i="31"/>
  <c r="R36" i="28"/>
  <c r="P13" i="31"/>
  <c r="R37" i="28"/>
  <c r="P14" i="31"/>
  <c r="R38" i="28"/>
  <c r="P15" i="31"/>
  <c r="R39" i="28"/>
  <c r="P16" i="31"/>
  <c r="R40" i="28"/>
  <c r="P17" i="31"/>
  <c r="R41" i="28"/>
  <c r="P18" i="31"/>
  <c r="R42" i="28"/>
  <c r="P19" i="31"/>
  <c r="R43" i="28"/>
  <c r="P20" i="31"/>
  <c r="R44" i="28"/>
  <c r="P21" i="31"/>
  <c r="R45" i="28"/>
  <c r="P22" i="31"/>
  <c r="R46" i="28"/>
  <c r="P23" i="31"/>
  <c r="R47" i="28"/>
  <c r="R49" i="28"/>
  <c r="R50" i="28"/>
  <c r="R52" i="28"/>
  <c r="R54" i="28"/>
  <c r="R8" i="30"/>
  <c r="S7" i="28"/>
  <c r="R15" i="30"/>
  <c r="S14" i="28"/>
  <c r="S21" i="28"/>
  <c r="R9" i="30"/>
  <c r="S8" i="28"/>
  <c r="R16" i="30"/>
  <c r="S15" i="28"/>
  <c r="S22" i="28"/>
  <c r="R10" i="30"/>
  <c r="S9" i="28"/>
  <c r="R17" i="30"/>
  <c r="S16" i="28"/>
  <c r="S23" i="28"/>
  <c r="R11" i="30"/>
  <c r="S10" i="28"/>
  <c r="R18" i="30"/>
  <c r="S17" i="28"/>
  <c r="S24" i="28"/>
  <c r="R12" i="30"/>
  <c r="S11" i="28"/>
  <c r="R19" i="30"/>
  <c r="S18" i="28"/>
  <c r="S25" i="28"/>
  <c r="S27" i="28"/>
  <c r="Q8" i="31"/>
  <c r="S32" i="28"/>
  <c r="Q9" i="31"/>
  <c r="S33" i="28"/>
  <c r="Q10" i="31"/>
  <c r="S34" i="28"/>
  <c r="Q11" i="31"/>
  <c r="S35" i="28"/>
  <c r="Q12" i="31"/>
  <c r="S36" i="28"/>
  <c r="Q13" i="31"/>
  <c r="S37" i="28"/>
  <c r="Q14" i="31"/>
  <c r="S38" i="28"/>
  <c r="Q15" i="31"/>
  <c r="S39" i="28"/>
  <c r="Q16" i="31"/>
  <c r="S40" i="28"/>
  <c r="Q17" i="31"/>
  <c r="S41" i="28"/>
  <c r="Q18" i="31"/>
  <c r="S42" i="28"/>
  <c r="Q19" i="31"/>
  <c r="S43" i="28"/>
  <c r="Q20" i="31"/>
  <c r="S44" i="28"/>
  <c r="Q21" i="31"/>
  <c r="S45" i="28"/>
  <c r="Q22" i="31"/>
  <c r="S46" i="28"/>
  <c r="Q23" i="31"/>
  <c r="S47" i="28"/>
  <c r="S49" i="28"/>
  <c r="S50" i="28"/>
  <c r="S52" i="28"/>
  <c r="S54" i="28"/>
  <c r="W8" i="30"/>
  <c r="X7" i="28"/>
  <c r="W15" i="30"/>
  <c r="X14" i="28"/>
  <c r="X21" i="28"/>
  <c r="W9" i="30"/>
  <c r="X8" i="28"/>
  <c r="W16" i="30"/>
  <c r="X15" i="28"/>
  <c r="X22" i="28"/>
  <c r="W10" i="30"/>
  <c r="X9" i="28"/>
  <c r="W17" i="30"/>
  <c r="X16" i="28"/>
  <c r="X23" i="28"/>
  <c r="W11" i="30"/>
  <c r="X10" i="28"/>
  <c r="W18" i="30"/>
  <c r="X17" i="28"/>
  <c r="X24" i="28"/>
  <c r="W12" i="30"/>
  <c r="X11" i="28"/>
  <c r="W19" i="30"/>
  <c r="X18" i="28"/>
  <c r="X25" i="28"/>
  <c r="X27" i="28"/>
  <c r="V8" i="31"/>
  <c r="X32" i="28"/>
  <c r="V9" i="31"/>
  <c r="X33" i="28"/>
  <c r="V10" i="31"/>
  <c r="X34" i="28"/>
  <c r="V11" i="31"/>
  <c r="X35" i="28"/>
  <c r="V12" i="31"/>
  <c r="X36" i="28"/>
  <c r="V13" i="31"/>
  <c r="X37" i="28"/>
  <c r="V14" i="31"/>
  <c r="X38" i="28"/>
  <c r="V15" i="31"/>
  <c r="X39" i="28"/>
  <c r="V16" i="31"/>
  <c r="X40" i="28"/>
  <c r="V17" i="31"/>
  <c r="X41" i="28"/>
  <c r="V18" i="31"/>
  <c r="X42" i="28"/>
  <c r="V19" i="31"/>
  <c r="X43" i="28"/>
  <c r="V20" i="31"/>
  <c r="X44" i="28"/>
  <c r="V21" i="31"/>
  <c r="X45" i="28"/>
  <c r="V22" i="31"/>
  <c r="X46" i="28"/>
  <c r="V23" i="31"/>
  <c r="X47" i="28"/>
  <c r="X49" i="28"/>
  <c r="X50" i="28"/>
  <c r="X52" i="28"/>
  <c r="X54" i="28"/>
  <c r="X8" i="30"/>
  <c r="Y7" i="28"/>
  <c r="X15" i="30"/>
  <c r="Y14" i="28"/>
  <c r="Y21" i="28"/>
  <c r="X9" i="30"/>
  <c r="Y8" i="28"/>
  <c r="X16" i="30"/>
  <c r="Y15" i="28"/>
  <c r="Y22" i="28"/>
  <c r="X10" i="30"/>
  <c r="Y9" i="28"/>
  <c r="X17" i="30"/>
  <c r="Y16" i="28"/>
  <c r="Y23" i="28"/>
  <c r="X11" i="30"/>
  <c r="Y10" i="28"/>
  <c r="X18" i="30"/>
  <c r="Y17" i="28"/>
  <c r="Y24" i="28"/>
  <c r="X12" i="30"/>
  <c r="Y11" i="28"/>
  <c r="X19" i="30"/>
  <c r="Y18" i="28"/>
  <c r="Y25" i="28"/>
  <c r="Y27" i="28"/>
  <c r="W8" i="31"/>
  <c r="Y32" i="28"/>
  <c r="W9" i="31"/>
  <c r="Y33" i="28"/>
  <c r="W10" i="31"/>
  <c r="Y34" i="28"/>
  <c r="W11" i="31"/>
  <c r="Y35" i="28"/>
  <c r="W12" i="31"/>
  <c r="Y36" i="28"/>
  <c r="W13" i="31"/>
  <c r="Y37" i="28"/>
  <c r="W14" i="31"/>
  <c r="Y38" i="28"/>
  <c r="W15" i="31"/>
  <c r="Y39" i="28"/>
  <c r="W16" i="31"/>
  <c r="Y40" i="28"/>
  <c r="W17" i="31"/>
  <c r="Y41" i="28"/>
  <c r="W18" i="31"/>
  <c r="Y42" i="28"/>
  <c r="W19" i="31"/>
  <c r="Y43" i="28"/>
  <c r="W20" i="31"/>
  <c r="Y44" i="28"/>
  <c r="W21" i="31"/>
  <c r="Y45" i="28"/>
  <c r="W22" i="31"/>
  <c r="Y46" i="28"/>
  <c r="W23" i="31"/>
  <c r="Y47" i="28"/>
  <c r="Y49" i="28"/>
  <c r="Y50" i="28"/>
  <c r="Y52" i="28"/>
  <c r="Y54" i="28"/>
  <c r="Y8" i="30"/>
  <c r="Z7" i="28"/>
  <c r="Y15" i="30"/>
  <c r="Z14" i="28"/>
  <c r="Z21" i="28"/>
  <c r="Y9" i="30"/>
  <c r="Z8" i="28"/>
  <c r="Y16" i="30"/>
  <c r="Z15" i="28"/>
  <c r="Z22" i="28"/>
  <c r="Y10" i="30"/>
  <c r="Z9" i="28"/>
  <c r="Y17" i="30"/>
  <c r="Z16" i="28"/>
  <c r="Z23" i="28"/>
  <c r="Y11" i="30"/>
  <c r="Z10" i="28"/>
  <c r="Y18" i="30"/>
  <c r="Z17" i="28"/>
  <c r="Z24" i="28"/>
  <c r="Y12" i="30"/>
  <c r="Z11" i="28"/>
  <c r="Y19" i="30"/>
  <c r="Z18" i="28"/>
  <c r="Z25" i="28"/>
  <c r="Z27" i="28"/>
  <c r="X8" i="31"/>
  <c r="Z32" i="28"/>
  <c r="X9" i="31"/>
  <c r="Z33" i="28"/>
  <c r="X10" i="31"/>
  <c r="Z34" i="28"/>
  <c r="X11" i="31"/>
  <c r="Z35" i="28"/>
  <c r="X12" i="31"/>
  <c r="Z36" i="28"/>
  <c r="X13" i="31"/>
  <c r="Z37" i="28"/>
  <c r="X14" i="31"/>
  <c r="Z38" i="28"/>
  <c r="X15" i="31"/>
  <c r="Z39" i="28"/>
  <c r="X16" i="31"/>
  <c r="Z40" i="28"/>
  <c r="X17" i="31"/>
  <c r="Z41" i="28"/>
  <c r="X18" i="31"/>
  <c r="Z42" i="28"/>
  <c r="X19" i="31"/>
  <c r="Z43" i="28"/>
  <c r="X20" i="31"/>
  <c r="Z44" i="28"/>
  <c r="X21" i="31"/>
  <c r="Z45" i="28"/>
  <c r="X22" i="31"/>
  <c r="Z46" i="28"/>
  <c r="X23" i="31"/>
  <c r="Z47" i="28"/>
  <c r="Z49" i="28"/>
  <c r="Z50" i="28"/>
  <c r="Z52" i="28"/>
  <c r="Z54" i="28"/>
  <c r="Z8" i="30"/>
  <c r="AA7" i="28"/>
  <c r="Z15" i="30"/>
  <c r="AA14" i="28"/>
  <c r="AA21" i="28"/>
  <c r="Z9" i="30"/>
  <c r="AA8" i="28"/>
  <c r="Z16" i="30"/>
  <c r="AA15" i="28"/>
  <c r="AA22" i="28"/>
  <c r="Z10" i="30"/>
  <c r="AA9" i="28"/>
  <c r="Z17" i="30"/>
  <c r="AA16" i="28"/>
  <c r="AA23" i="28"/>
  <c r="Z11" i="30"/>
  <c r="AA10" i="28"/>
  <c r="Z18" i="30"/>
  <c r="AA17" i="28"/>
  <c r="AA24" i="28"/>
  <c r="Z12" i="30"/>
  <c r="AA11" i="28"/>
  <c r="Z19" i="30"/>
  <c r="AA18" i="28"/>
  <c r="AA25" i="28"/>
  <c r="AA27" i="28"/>
  <c r="Y8" i="31"/>
  <c r="AA32" i="28"/>
  <c r="Y9" i="31"/>
  <c r="AA33" i="28"/>
  <c r="Y10" i="31"/>
  <c r="AA34" i="28"/>
  <c r="Y11" i="31"/>
  <c r="AA35" i="28"/>
  <c r="Y12" i="31"/>
  <c r="AA36" i="28"/>
  <c r="Y13" i="31"/>
  <c r="AA37" i="28"/>
  <c r="Y14" i="31"/>
  <c r="AA38" i="28"/>
  <c r="Y15" i="31"/>
  <c r="AA39" i="28"/>
  <c r="Y16" i="31"/>
  <c r="AA40" i="28"/>
  <c r="Y17" i="31"/>
  <c r="AA41" i="28"/>
  <c r="Y18" i="31"/>
  <c r="AA42" i="28"/>
  <c r="Y19" i="31"/>
  <c r="AA43" i="28"/>
  <c r="Y20" i="31"/>
  <c r="AA44" i="28"/>
  <c r="Y21" i="31"/>
  <c r="AA45" i="28"/>
  <c r="Y22" i="31"/>
  <c r="AA46" i="28"/>
  <c r="Y23" i="31"/>
  <c r="AA47" i="28"/>
  <c r="AA49" i="28"/>
  <c r="AA50" i="28"/>
  <c r="AA52" i="28"/>
  <c r="AA54" i="28"/>
  <c r="AA8" i="30"/>
  <c r="AB7" i="28"/>
  <c r="AA15" i="30"/>
  <c r="AB14" i="28"/>
  <c r="AB21" i="28"/>
  <c r="AA9" i="30"/>
  <c r="AB8" i="28"/>
  <c r="AA16" i="30"/>
  <c r="AB15" i="28"/>
  <c r="AB22" i="28"/>
  <c r="AA10" i="30"/>
  <c r="AB9" i="28"/>
  <c r="AA17" i="30"/>
  <c r="AB16" i="28"/>
  <c r="AB23" i="28"/>
  <c r="AA11" i="30"/>
  <c r="AB10" i="28"/>
  <c r="AA18" i="30"/>
  <c r="AB17" i="28"/>
  <c r="AB24" i="28"/>
  <c r="AA12" i="30"/>
  <c r="AB11" i="28"/>
  <c r="AA19" i="30"/>
  <c r="AB18" i="28"/>
  <c r="AB25" i="28"/>
  <c r="AB27" i="28"/>
  <c r="Z8" i="31"/>
  <c r="AB32" i="28"/>
  <c r="Z9" i="31"/>
  <c r="AB33" i="28"/>
  <c r="Z10" i="31"/>
  <c r="AB34" i="28"/>
  <c r="Z11" i="31"/>
  <c r="AB35" i="28"/>
  <c r="Z12" i="31"/>
  <c r="AB36" i="28"/>
  <c r="Z13" i="31"/>
  <c r="AB37" i="28"/>
  <c r="Z14" i="31"/>
  <c r="AB38" i="28"/>
  <c r="Z15" i="31"/>
  <c r="AB39" i="28"/>
  <c r="Z16" i="31"/>
  <c r="AB40" i="28"/>
  <c r="Z17" i="31"/>
  <c r="AB41" i="28"/>
  <c r="Z18" i="31"/>
  <c r="AB42" i="28"/>
  <c r="Z19" i="31"/>
  <c r="AB43" i="28"/>
  <c r="Z20" i="31"/>
  <c r="AB44" i="28"/>
  <c r="Z21" i="31"/>
  <c r="AB45" i="28"/>
  <c r="Z22" i="31"/>
  <c r="AB46" i="28"/>
  <c r="Z23" i="31"/>
  <c r="AB47" i="28"/>
  <c r="AB49" i="28"/>
  <c r="AB50" i="28"/>
  <c r="AB52" i="28"/>
  <c r="AB54" i="28"/>
  <c r="AB8" i="30"/>
  <c r="AC7" i="28"/>
  <c r="AB15" i="30"/>
  <c r="AC14" i="28"/>
  <c r="AC21" i="28"/>
  <c r="AB9" i="30"/>
  <c r="AC8" i="28"/>
  <c r="AB16" i="30"/>
  <c r="AC15" i="28"/>
  <c r="AC22" i="28"/>
  <c r="AB10" i="30"/>
  <c r="AC9" i="28"/>
  <c r="AB17" i="30"/>
  <c r="AC16" i="28"/>
  <c r="AC23" i="28"/>
  <c r="AB11" i="30"/>
  <c r="AC10" i="28"/>
  <c r="AB18" i="30"/>
  <c r="AC17" i="28"/>
  <c r="AC24" i="28"/>
  <c r="AB12" i="30"/>
  <c r="AC11" i="28"/>
  <c r="AB19" i="30"/>
  <c r="AC18" i="28"/>
  <c r="AC25" i="28"/>
  <c r="AC27" i="28"/>
  <c r="AA8" i="31"/>
  <c r="AC32" i="28"/>
  <c r="AA9" i="31"/>
  <c r="AC33" i="28"/>
  <c r="AA10" i="31"/>
  <c r="AC34" i="28"/>
  <c r="AA11" i="31"/>
  <c r="AC35" i="28"/>
  <c r="AA12" i="31"/>
  <c r="AC36" i="28"/>
  <c r="AA13" i="31"/>
  <c r="AC37" i="28"/>
  <c r="AA14" i="31"/>
  <c r="AC38" i="28"/>
  <c r="AA15" i="31"/>
  <c r="AC39" i="28"/>
  <c r="AA16" i="31"/>
  <c r="AC40" i="28"/>
  <c r="AA17" i="31"/>
  <c r="AC41" i="28"/>
  <c r="AA18" i="31"/>
  <c r="AC42" i="28"/>
  <c r="AA19" i="31"/>
  <c r="AC43" i="28"/>
  <c r="AA20" i="31"/>
  <c r="AC44" i="28"/>
  <c r="AA21" i="31"/>
  <c r="AC45" i="28"/>
  <c r="AA22" i="31"/>
  <c r="AC46" i="28"/>
  <c r="AA23" i="31"/>
  <c r="AC47" i="28"/>
  <c r="AC49" i="28"/>
  <c r="AC50" i="28"/>
  <c r="AC52" i="28"/>
  <c r="AC54" i="28"/>
  <c r="AC8" i="30"/>
  <c r="AD7" i="28"/>
  <c r="AC15" i="30"/>
  <c r="AD14" i="28"/>
  <c r="AD21" i="28"/>
  <c r="AC9" i="30"/>
  <c r="AD8" i="28"/>
  <c r="AC16" i="30"/>
  <c r="AD15" i="28"/>
  <c r="AD22" i="28"/>
  <c r="AC10" i="30"/>
  <c r="AD9" i="28"/>
  <c r="AC17" i="30"/>
  <c r="AD16" i="28"/>
  <c r="AD23" i="28"/>
  <c r="AC11" i="30"/>
  <c r="AD10" i="28"/>
  <c r="AC18" i="30"/>
  <c r="AD17" i="28"/>
  <c r="AD24" i="28"/>
  <c r="AC12" i="30"/>
  <c r="AD11" i="28"/>
  <c r="AC19" i="30"/>
  <c r="AD18" i="28"/>
  <c r="AD25" i="28"/>
  <c r="AD27" i="28"/>
  <c r="AB8" i="31"/>
  <c r="AD32" i="28"/>
  <c r="AB9" i="31"/>
  <c r="AD33" i="28"/>
  <c r="AB10" i="31"/>
  <c r="AD34" i="28"/>
  <c r="AB11" i="31"/>
  <c r="AD35" i="28"/>
  <c r="AB12" i="31"/>
  <c r="AD36" i="28"/>
  <c r="AB13" i="31"/>
  <c r="AD37" i="28"/>
  <c r="AB14" i="31"/>
  <c r="AD38" i="28"/>
  <c r="AB15" i="31"/>
  <c r="AD39" i="28"/>
  <c r="AB16" i="31"/>
  <c r="AD40" i="28"/>
  <c r="AB17" i="31"/>
  <c r="AD41" i="28"/>
  <c r="AB18" i="31"/>
  <c r="AD42" i="28"/>
  <c r="AB19" i="31"/>
  <c r="AD43" i="28"/>
  <c r="AB20" i="31"/>
  <c r="AD44" i="28"/>
  <c r="AB21" i="31"/>
  <c r="AD45" i="28"/>
  <c r="AB22" i="31"/>
  <c r="AD46" i="28"/>
  <c r="AB23" i="31"/>
  <c r="AD47" i="28"/>
  <c r="AD49" i="28"/>
  <c r="AD50" i="28"/>
  <c r="AD52" i="28"/>
  <c r="AD54" i="28"/>
  <c r="AD8" i="30"/>
  <c r="AE7" i="28"/>
  <c r="AD15" i="30"/>
  <c r="AE14" i="28"/>
  <c r="AE21" i="28"/>
  <c r="AD9" i="30"/>
  <c r="AE8" i="28"/>
  <c r="AD16" i="30"/>
  <c r="AE15" i="28"/>
  <c r="AE22" i="28"/>
  <c r="AD10" i="30"/>
  <c r="AE9" i="28"/>
  <c r="AD17" i="30"/>
  <c r="AE16" i="28"/>
  <c r="AE23" i="28"/>
  <c r="AD11" i="30"/>
  <c r="AE10" i="28"/>
  <c r="AD18" i="30"/>
  <c r="AE17" i="28"/>
  <c r="AE24" i="28"/>
  <c r="AD12" i="30"/>
  <c r="AE11" i="28"/>
  <c r="AD19" i="30"/>
  <c r="AE18" i="28"/>
  <c r="AE25" i="28"/>
  <c r="AE27" i="28"/>
  <c r="AC8" i="31"/>
  <c r="AE32" i="28"/>
  <c r="AC9" i="31"/>
  <c r="AE33" i="28"/>
  <c r="AC10" i="31"/>
  <c r="AE34" i="28"/>
  <c r="AC11" i="31"/>
  <c r="AE35" i="28"/>
  <c r="AC12" i="31"/>
  <c r="AE36" i="28"/>
  <c r="AC13" i="31"/>
  <c r="AE37" i="28"/>
  <c r="AC14" i="31"/>
  <c r="AE38" i="28"/>
  <c r="AC15" i="31"/>
  <c r="AE39" i="28"/>
  <c r="AC16" i="31"/>
  <c r="AE40" i="28"/>
  <c r="AC17" i="31"/>
  <c r="AE41" i="28"/>
  <c r="AC18" i="31"/>
  <c r="AE42" i="28"/>
  <c r="AC19" i="31"/>
  <c r="AE43" i="28"/>
  <c r="AC20" i="31"/>
  <c r="AE44" i="28"/>
  <c r="AC21" i="31"/>
  <c r="AE45" i="28"/>
  <c r="AC22" i="31"/>
  <c r="AE46" i="28"/>
  <c r="AC23" i="31"/>
  <c r="AE47" i="28"/>
  <c r="AE49" i="28"/>
  <c r="AE50" i="28"/>
  <c r="AE52" i="28"/>
  <c r="AE54" i="28"/>
  <c r="AI8" i="30"/>
  <c r="AJ7" i="28"/>
  <c r="AI15" i="30"/>
  <c r="AJ14" i="28"/>
  <c r="AJ21" i="28"/>
  <c r="AI9" i="30"/>
  <c r="AJ8" i="28"/>
  <c r="AI16" i="30"/>
  <c r="AJ15" i="28"/>
  <c r="AJ22" i="28"/>
  <c r="AI10" i="30"/>
  <c r="AJ9" i="28"/>
  <c r="AI17" i="30"/>
  <c r="AJ16" i="28"/>
  <c r="AJ23" i="28"/>
  <c r="AI11" i="30"/>
  <c r="AJ10" i="28"/>
  <c r="AI18" i="30"/>
  <c r="AJ17" i="28"/>
  <c r="AJ24" i="28"/>
  <c r="AI12" i="30"/>
  <c r="AJ11" i="28"/>
  <c r="AI19" i="30"/>
  <c r="AJ18" i="28"/>
  <c r="AJ25" i="28"/>
  <c r="AJ27" i="28"/>
  <c r="AH8" i="31"/>
  <c r="AJ32" i="28"/>
  <c r="AH9" i="31"/>
  <c r="AJ33" i="28"/>
  <c r="AH10" i="31"/>
  <c r="AJ34" i="28"/>
  <c r="AH11" i="31"/>
  <c r="AJ35" i="28"/>
  <c r="AH12" i="31"/>
  <c r="AJ36" i="28"/>
  <c r="AH13" i="31"/>
  <c r="AJ37" i="28"/>
  <c r="AH14" i="31"/>
  <c r="AJ38" i="28"/>
  <c r="AH15" i="31"/>
  <c r="AJ39" i="28"/>
  <c r="AH16" i="31"/>
  <c r="AJ40" i="28"/>
  <c r="AH17" i="31"/>
  <c r="AJ41" i="28"/>
  <c r="AH18" i="31"/>
  <c r="AJ42" i="28"/>
  <c r="AH19" i="31"/>
  <c r="AJ43" i="28"/>
  <c r="AH20" i="31"/>
  <c r="AJ44" i="28"/>
  <c r="AH21" i="31"/>
  <c r="AJ45" i="28"/>
  <c r="AH22" i="31"/>
  <c r="AJ46" i="28"/>
  <c r="AH23" i="31"/>
  <c r="AJ47" i="28"/>
  <c r="AJ49" i="28"/>
  <c r="AJ50" i="28"/>
  <c r="AJ52" i="28"/>
  <c r="AJ54" i="28"/>
  <c r="AJ8" i="30"/>
  <c r="AK7" i="28"/>
  <c r="AJ15" i="30"/>
  <c r="AK14" i="28"/>
  <c r="AK21" i="28"/>
  <c r="AJ9" i="30"/>
  <c r="AK8" i="28"/>
  <c r="AJ16" i="30"/>
  <c r="AK15" i="28"/>
  <c r="AK22" i="28"/>
  <c r="AJ10" i="30"/>
  <c r="AK9" i="28"/>
  <c r="AJ17" i="30"/>
  <c r="AK16" i="28"/>
  <c r="AK23" i="28"/>
  <c r="AJ11" i="30"/>
  <c r="AK10" i="28"/>
  <c r="AJ18" i="30"/>
  <c r="AK17" i="28"/>
  <c r="AK24" i="28"/>
  <c r="AJ12" i="30"/>
  <c r="AK11" i="28"/>
  <c r="AJ19" i="30"/>
  <c r="AK18" i="28"/>
  <c r="AK25" i="28"/>
  <c r="AK27" i="28"/>
  <c r="AI8" i="31"/>
  <c r="AK32" i="28"/>
  <c r="AI9" i="31"/>
  <c r="AK33" i="28"/>
  <c r="AI10" i="31"/>
  <c r="AK34" i="28"/>
  <c r="AI11" i="31"/>
  <c r="AK35" i="28"/>
  <c r="AI12" i="31"/>
  <c r="AK36" i="28"/>
  <c r="AI13" i="31"/>
  <c r="AK37" i="28"/>
  <c r="AI14" i="31"/>
  <c r="AK38" i="28"/>
  <c r="AI15" i="31"/>
  <c r="AK39" i="28"/>
  <c r="AI16" i="31"/>
  <c r="AK40" i="28"/>
  <c r="AI17" i="31"/>
  <c r="AK41" i="28"/>
  <c r="AI18" i="31"/>
  <c r="AK42" i="28"/>
  <c r="AI19" i="31"/>
  <c r="AK43" i="28"/>
  <c r="AI20" i="31"/>
  <c r="AK44" i="28"/>
  <c r="AI21" i="31"/>
  <c r="AK45" i="28"/>
  <c r="AI22" i="31"/>
  <c r="AK46" i="28"/>
  <c r="AI23" i="31"/>
  <c r="AK47" i="28"/>
  <c r="AK49" i="28"/>
  <c r="AK50" i="28"/>
  <c r="AK52" i="28"/>
  <c r="AK54" i="28"/>
  <c r="AK8" i="30"/>
  <c r="AL7" i="28"/>
  <c r="AK15" i="30"/>
  <c r="AL14" i="28"/>
  <c r="AL21" i="28"/>
  <c r="AK9" i="30"/>
  <c r="AL8" i="28"/>
  <c r="AK16" i="30"/>
  <c r="AL15" i="28"/>
  <c r="AL22" i="28"/>
  <c r="AK10" i="30"/>
  <c r="AL9" i="28"/>
  <c r="AK17" i="30"/>
  <c r="AL16" i="28"/>
  <c r="AL23" i="28"/>
  <c r="AK11" i="30"/>
  <c r="AL10" i="28"/>
  <c r="AK18" i="30"/>
  <c r="AL17" i="28"/>
  <c r="AL24" i="28"/>
  <c r="AK12" i="30"/>
  <c r="AL11" i="28"/>
  <c r="AK19" i="30"/>
  <c r="AL18" i="28"/>
  <c r="AL25" i="28"/>
  <c r="AL27" i="28"/>
  <c r="AJ8" i="31"/>
  <c r="AL32" i="28"/>
  <c r="AJ9" i="31"/>
  <c r="AL33" i="28"/>
  <c r="AJ10" i="31"/>
  <c r="AL34" i="28"/>
  <c r="AJ11" i="31"/>
  <c r="AL35" i="28"/>
  <c r="AJ12" i="31"/>
  <c r="AL36" i="28"/>
  <c r="AJ13" i="31"/>
  <c r="AL37" i="28"/>
  <c r="AJ14" i="31"/>
  <c r="AL38" i="28"/>
  <c r="AJ15" i="31"/>
  <c r="AL39" i="28"/>
  <c r="AJ16" i="31"/>
  <c r="AL40" i="28"/>
  <c r="AJ17" i="31"/>
  <c r="AL41" i="28"/>
  <c r="AJ18" i="31"/>
  <c r="AL42" i="28"/>
  <c r="AJ19" i="31"/>
  <c r="AL43" i="28"/>
  <c r="AJ20" i="31"/>
  <c r="AL44" i="28"/>
  <c r="AJ21" i="31"/>
  <c r="AL45" i="28"/>
  <c r="AJ22" i="31"/>
  <c r="AL46" i="28"/>
  <c r="AJ23" i="31"/>
  <c r="AL47" i="28"/>
  <c r="AL49" i="28"/>
  <c r="AL50" i="28"/>
  <c r="AL52" i="28"/>
  <c r="AL54" i="28"/>
  <c r="AL8" i="30"/>
  <c r="AM7" i="28"/>
  <c r="AL15" i="30"/>
  <c r="AM14" i="28"/>
  <c r="AM21" i="28"/>
  <c r="AL9" i="30"/>
  <c r="AM8" i="28"/>
  <c r="AL16" i="30"/>
  <c r="AM15" i="28"/>
  <c r="AM22" i="28"/>
  <c r="AL10" i="30"/>
  <c r="AM9" i="28"/>
  <c r="AL17" i="30"/>
  <c r="AM16" i="28"/>
  <c r="AM23" i="28"/>
  <c r="AL11" i="30"/>
  <c r="AM10" i="28"/>
  <c r="AL18" i="30"/>
  <c r="AM17" i="28"/>
  <c r="AM24" i="28"/>
  <c r="AL12" i="30"/>
  <c r="AM11" i="28"/>
  <c r="AL19" i="30"/>
  <c r="AM18" i="28"/>
  <c r="AM25" i="28"/>
  <c r="AM27" i="28"/>
  <c r="AK8" i="31"/>
  <c r="AM32" i="28"/>
  <c r="AK9" i="31"/>
  <c r="AM33" i="28"/>
  <c r="AK10" i="31"/>
  <c r="AM34" i="28"/>
  <c r="AK11" i="31"/>
  <c r="AM35" i="28"/>
  <c r="AK12" i="31"/>
  <c r="AM36" i="28"/>
  <c r="AK13" i="31"/>
  <c r="AM37" i="28"/>
  <c r="AK14" i="31"/>
  <c r="AM38" i="28"/>
  <c r="AK15" i="31"/>
  <c r="AM39" i="28"/>
  <c r="AK16" i="31"/>
  <c r="AM40" i="28"/>
  <c r="AK17" i="31"/>
  <c r="AM41" i="28"/>
  <c r="AK18" i="31"/>
  <c r="AM42" i="28"/>
  <c r="AK19" i="31"/>
  <c r="AM43" i="28"/>
  <c r="AK20" i="31"/>
  <c r="AM44" i="28"/>
  <c r="AK21" i="31"/>
  <c r="AM45" i="28"/>
  <c r="AK22" i="31"/>
  <c r="AM46" i="28"/>
  <c r="AK23" i="31"/>
  <c r="AM47" i="28"/>
  <c r="AM49" i="28"/>
  <c r="AM50" i="28"/>
  <c r="AM52" i="28"/>
  <c r="AM54" i="28"/>
  <c r="AM8" i="30"/>
  <c r="AN7" i="28"/>
  <c r="AM15" i="30"/>
  <c r="AN14" i="28"/>
  <c r="AN21" i="28"/>
  <c r="AM9" i="30"/>
  <c r="AN8" i="28"/>
  <c r="AM16" i="30"/>
  <c r="AN15" i="28"/>
  <c r="AN22" i="28"/>
  <c r="AM10" i="30"/>
  <c r="AN9" i="28"/>
  <c r="AM17" i="30"/>
  <c r="AN16" i="28"/>
  <c r="AN23" i="28"/>
  <c r="AM11" i="30"/>
  <c r="AN10" i="28"/>
  <c r="AM18" i="30"/>
  <c r="AN17" i="28"/>
  <c r="AN24" i="28"/>
  <c r="AM12" i="30"/>
  <c r="AN11" i="28"/>
  <c r="AM19" i="30"/>
  <c r="AN18" i="28"/>
  <c r="AN25" i="28"/>
  <c r="AN27" i="28"/>
  <c r="AL8" i="31"/>
  <c r="AN32" i="28"/>
  <c r="AL9" i="31"/>
  <c r="AN33" i="28"/>
  <c r="AL10" i="31"/>
  <c r="AN34" i="28"/>
  <c r="AL11" i="31"/>
  <c r="AN35" i="28"/>
  <c r="AL12" i="31"/>
  <c r="AN36" i="28"/>
  <c r="AL13" i="31"/>
  <c r="AN37" i="28"/>
  <c r="AL14" i="31"/>
  <c r="AN38" i="28"/>
  <c r="AL15" i="31"/>
  <c r="AN39" i="28"/>
  <c r="AL16" i="31"/>
  <c r="AN40" i="28"/>
  <c r="AL17" i="31"/>
  <c r="AN41" i="28"/>
  <c r="AL18" i="31"/>
  <c r="AN42" i="28"/>
  <c r="AL19" i="31"/>
  <c r="AN43" i="28"/>
  <c r="AL20" i="31"/>
  <c r="AN44" i="28"/>
  <c r="AL21" i="31"/>
  <c r="AN45" i="28"/>
  <c r="AL22" i="31"/>
  <c r="AN46" i="28"/>
  <c r="AL23" i="31"/>
  <c r="AN47" i="28"/>
  <c r="AN49" i="28"/>
  <c r="AN50" i="28"/>
  <c r="AN52" i="28"/>
  <c r="AN54" i="28"/>
  <c r="AN8" i="30"/>
  <c r="AO7" i="28"/>
  <c r="AN15" i="30"/>
  <c r="AO14" i="28"/>
  <c r="AO21" i="28"/>
  <c r="AN9" i="30"/>
  <c r="AO8" i="28"/>
  <c r="AN16" i="30"/>
  <c r="AO15" i="28"/>
  <c r="AO22" i="28"/>
  <c r="AN10" i="30"/>
  <c r="AO9" i="28"/>
  <c r="AN17" i="30"/>
  <c r="AO16" i="28"/>
  <c r="AO23" i="28"/>
  <c r="AN11" i="30"/>
  <c r="AO10" i="28"/>
  <c r="AN18" i="30"/>
  <c r="AO17" i="28"/>
  <c r="AO24" i="28"/>
  <c r="AN12" i="30"/>
  <c r="AO11" i="28"/>
  <c r="AN19" i="30"/>
  <c r="AO18" i="28"/>
  <c r="AO25" i="28"/>
  <c r="AO27" i="28"/>
  <c r="AM8" i="31"/>
  <c r="AO32" i="28"/>
  <c r="AM9" i="31"/>
  <c r="AO33" i="28"/>
  <c r="AM10" i="31"/>
  <c r="AO34" i="28"/>
  <c r="AM11" i="31"/>
  <c r="AO35" i="28"/>
  <c r="AM12" i="31"/>
  <c r="AO36" i="28"/>
  <c r="AM13" i="31"/>
  <c r="AO37" i="28"/>
  <c r="AM14" i="31"/>
  <c r="AO38" i="28"/>
  <c r="AM15" i="31"/>
  <c r="AO39" i="28"/>
  <c r="AM16" i="31"/>
  <c r="AO40" i="28"/>
  <c r="AM17" i="31"/>
  <c r="AO41" i="28"/>
  <c r="AM18" i="31"/>
  <c r="AO42" i="28"/>
  <c r="AM19" i="31"/>
  <c r="AO43" i="28"/>
  <c r="AM20" i="31"/>
  <c r="AO44" i="28"/>
  <c r="AM21" i="31"/>
  <c r="AO45" i="28"/>
  <c r="AM22" i="31"/>
  <c r="AO46" i="28"/>
  <c r="AM23" i="31"/>
  <c r="AO47" i="28"/>
  <c r="AO49" i="28"/>
  <c r="AO50" i="28"/>
  <c r="AO52" i="28"/>
  <c r="AO54" i="28"/>
  <c r="AO8" i="30"/>
  <c r="AP7" i="28"/>
  <c r="AO15" i="30"/>
  <c r="AP14" i="28"/>
  <c r="AP21" i="28"/>
  <c r="AO9" i="30"/>
  <c r="AP8" i="28"/>
  <c r="AO16" i="30"/>
  <c r="AP15" i="28"/>
  <c r="AP22" i="28"/>
  <c r="AO10" i="30"/>
  <c r="AP9" i="28"/>
  <c r="AO17" i="30"/>
  <c r="AP16" i="28"/>
  <c r="AP23" i="28"/>
  <c r="AO11" i="30"/>
  <c r="AP10" i="28"/>
  <c r="AO18" i="30"/>
  <c r="AP17" i="28"/>
  <c r="AP24" i="28"/>
  <c r="AO12" i="30"/>
  <c r="AP11" i="28"/>
  <c r="AO19" i="30"/>
  <c r="AP18" i="28"/>
  <c r="AP25" i="28"/>
  <c r="AP27" i="28"/>
  <c r="AN8" i="31"/>
  <c r="AP32" i="28"/>
  <c r="AN9" i="31"/>
  <c r="AP33" i="28"/>
  <c r="AN10" i="31"/>
  <c r="AP34" i="28"/>
  <c r="AN11" i="31"/>
  <c r="AP35" i="28"/>
  <c r="AN12" i="31"/>
  <c r="AP36" i="28"/>
  <c r="AN13" i="31"/>
  <c r="AP37" i="28"/>
  <c r="AN14" i="31"/>
  <c r="AP38" i="28"/>
  <c r="AN15" i="31"/>
  <c r="AP39" i="28"/>
  <c r="AN16" i="31"/>
  <c r="AP40" i="28"/>
  <c r="AN17" i="31"/>
  <c r="AP41" i="28"/>
  <c r="AN18" i="31"/>
  <c r="AP42" i="28"/>
  <c r="AN19" i="31"/>
  <c r="AP43" i="28"/>
  <c r="AN20" i="31"/>
  <c r="AP44" i="28"/>
  <c r="AN21" i="31"/>
  <c r="AP45" i="28"/>
  <c r="AN22" i="31"/>
  <c r="AP46" i="28"/>
  <c r="AN23" i="31"/>
  <c r="AP47" i="28"/>
  <c r="AP49" i="28"/>
  <c r="AP50" i="28"/>
  <c r="AP52" i="28"/>
  <c r="AP54" i="28"/>
  <c r="AP8" i="30"/>
  <c r="AQ7" i="28"/>
  <c r="AP15" i="30"/>
  <c r="AQ14" i="28"/>
  <c r="AQ21" i="28"/>
  <c r="AP9" i="30"/>
  <c r="AQ8" i="28"/>
  <c r="AP16" i="30"/>
  <c r="AQ15" i="28"/>
  <c r="AQ22" i="28"/>
  <c r="AP10" i="30"/>
  <c r="AQ9" i="28"/>
  <c r="AP17" i="30"/>
  <c r="AQ16" i="28"/>
  <c r="AQ23" i="28"/>
  <c r="AP11" i="30"/>
  <c r="AQ10" i="28"/>
  <c r="AP18" i="30"/>
  <c r="AQ17" i="28"/>
  <c r="AQ24" i="28"/>
  <c r="AP12" i="30"/>
  <c r="AQ11" i="28"/>
  <c r="AP19" i="30"/>
  <c r="AQ18" i="28"/>
  <c r="AQ25" i="28"/>
  <c r="AQ27" i="28"/>
  <c r="AO8" i="31"/>
  <c r="AQ32" i="28"/>
  <c r="AO9" i="31"/>
  <c r="AQ33" i="28"/>
  <c r="AO10" i="31"/>
  <c r="AQ34" i="28"/>
  <c r="AO11" i="31"/>
  <c r="AQ35" i="28"/>
  <c r="AO12" i="31"/>
  <c r="AQ36" i="28"/>
  <c r="AO13" i="31"/>
  <c r="AQ37" i="28"/>
  <c r="AO14" i="31"/>
  <c r="AQ38" i="28"/>
  <c r="AO15" i="31"/>
  <c r="AQ39" i="28"/>
  <c r="AO16" i="31"/>
  <c r="AQ40" i="28"/>
  <c r="AO17" i="31"/>
  <c r="AQ41" i="28"/>
  <c r="AO18" i="31"/>
  <c r="AQ42" i="28"/>
  <c r="AO19" i="31"/>
  <c r="AQ43" i="28"/>
  <c r="AO20" i="31"/>
  <c r="AQ44" i="28"/>
  <c r="AO21" i="31"/>
  <c r="AQ45" i="28"/>
  <c r="AO22" i="31"/>
  <c r="AQ46" i="28"/>
  <c r="AO23" i="31"/>
  <c r="AQ47" i="28"/>
  <c r="AQ49" i="28"/>
  <c r="AQ50" i="28"/>
  <c r="AQ52" i="28"/>
  <c r="AQ54" i="28"/>
  <c r="G54" i="28"/>
  <c r="F54" i="28"/>
  <c r="E54" i="28"/>
  <c r="E6" i="32"/>
  <c r="F6" i="32"/>
  <c r="E7" i="32"/>
  <c r="E14" i="32"/>
  <c r="F17" i="32"/>
  <c r="D25" i="32"/>
  <c r="D40" i="32"/>
  <c r="H40" i="32"/>
  <c r="H42" i="32"/>
  <c r="E49" i="32"/>
  <c r="H43" i="32"/>
  <c r="I35" i="32"/>
  <c r="I36" i="32"/>
  <c r="I37" i="32"/>
  <c r="I40" i="32"/>
  <c r="I42" i="32"/>
  <c r="I43" i="32"/>
  <c r="J35" i="32"/>
  <c r="J36" i="32"/>
  <c r="J37" i="32"/>
  <c r="J40" i="32"/>
  <c r="J42" i="32"/>
  <c r="J43" i="32"/>
  <c r="K35" i="32"/>
  <c r="K36" i="32"/>
  <c r="K37" i="32"/>
  <c r="K40" i="32"/>
  <c r="K42" i="32"/>
  <c r="K43" i="32"/>
  <c r="L35" i="32"/>
  <c r="L36" i="32"/>
  <c r="L37" i="32"/>
  <c r="L40" i="32"/>
  <c r="L42" i="32"/>
  <c r="L43" i="32"/>
  <c r="M35" i="32"/>
  <c r="M36" i="32"/>
  <c r="M37" i="32"/>
  <c r="M40" i="32"/>
  <c r="M42" i="32"/>
  <c r="M43" i="32"/>
  <c r="N35" i="32"/>
  <c r="N36" i="32"/>
  <c r="N37" i="32"/>
  <c r="N40" i="32"/>
  <c r="N42" i="32"/>
  <c r="N43" i="32"/>
  <c r="O35" i="32"/>
  <c r="O36" i="32"/>
  <c r="O37" i="32"/>
  <c r="O40" i="32"/>
  <c r="O42" i="32"/>
  <c r="O43" i="32"/>
  <c r="P35" i="32"/>
  <c r="P36" i="32"/>
  <c r="P37" i="32"/>
  <c r="P40" i="32"/>
  <c r="P42" i="32"/>
  <c r="P43" i="32"/>
  <c r="Q35" i="32"/>
  <c r="Q36" i="32"/>
  <c r="Q37" i="32"/>
  <c r="Q40" i="32"/>
  <c r="Q42" i="32"/>
  <c r="Q43" i="32"/>
  <c r="R35" i="32"/>
  <c r="R36" i="32"/>
  <c r="R37" i="32"/>
  <c r="R40" i="32"/>
  <c r="R42" i="32"/>
  <c r="R43" i="32"/>
  <c r="S35" i="32"/>
  <c r="S36" i="32"/>
  <c r="S37" i="32"/>
  <c r="S40" i="32"/>
  <c r="S42" i="32"/>
  <c r="S43" i="32"/>
  <c r="T35" i="32"/>
  <c r="T36" i="32"/>
  <c r="T37" i="32"/>
  <c r="T40" i="32"/>
  <c r="T42" i="32"/>
  <c r="T43" i="32"/>
  <c r="U35" i="32"/>
  <c r="U36" i="32"/>
  <c r="U37" i="32"/>
  <c r="U40" i="32"/>
  <c r="U42" i="32"/>
  <c r="U43" i="32"/>
  <c r="V35" i="32"/>
  <c r="V36" i="32"/>
  <c r="V37" i="32"/>
  <c r="V40" i="32"/>
  <c r="V42" i="32"/>
  <c r="V43" i="32"/>
  <c r="W35" i="32"/>
  <c r="W36" i="32"/>
  <c r="W37" i="32"/>
  <c r="W40" i="32"/>
  <c r="W42" i="32"/>
  <c r="W43" i="32"/>
  <c r="X35" i="32"/>
  <c r="X36" i="32"/>
  <c r="X37" i="32"/>
  <c r="X40" i="32"/>
  <c r="X42" i="32"/>
  <c r="X43" i="32"/>
  <c r="Y35" i="32"/>
  <c r="Y36" i="32"/>
  <c r="Y37" i="32"/>
  <c r="Y40" i="32"/>
  <c r="Y42" i="32"/>
  <c r="Y43" i="32"/>
  <c r="Z35" i="32"/>
  <c r="Z36" i="32"/>
  <c r="Z37" i="32"/>
  <c r="Z40" i="32"/>
  <c r="Z42" i="32"/>
  <c r="Z43" i="32"/>
  <c r="AA35" i="32"/>
  <c r="AA36" i="32"/>
  <c r="AA37" i="32"/>
  <c r="AA40" i="32"/>
  <c r="AA42" i="32"/>
  <c r="AA43" i="32"/>
  <c r="AB35" i="32"/>
  <c r="AB36" i="32"/>
  <c r="AB37" i="32"/>
  <c r="AB40" i="32"/>
  <c r="AB42" i="32"/>
  <c r="AB43" i="32"/>
  <c r="AC35" i="32"/>
  <c r="AC36" i="32"/>
  <c r="AC37" i="32"/>
  <c r="AC40" i="32"/>
  <c r="AC42" i="32"/>
  <c r="AC43" i="32"/>
  <c r="AD35" i="32"/>
  <c r="AD36" i="32"/>
  <c r="AD37" i="32"/>
  <c r="AD40" i="32"/>
  <c r="AD42" i="32"/>
  <c r="AD43" i="32"/>
  <c r="AE35" i="32"/>
  <c r="AE36" i="32"/>
  <c r="AE37" i="32"/>
  <c r="AE40" i="32"/>
  <c r="AE42" i="32"/>
  <c r="AE43" i="32"/>
  <c r="AF35" i="32"/>
  <c r="AF36" i="32"/>
  <c r="AF37" i="32"/>
  <c r="AF40" i="32"/>
  <c r="AF42" i="32"/>
  <c r="AF43" i="32"/>
  <c r="AG35" i="32"/>
  <c r="AG36" i="32"/>
  <c r="AG37" i="32"/>
  <c r="AG40" i="32"/>
  <c r="AG42" i="32"/>
  <c r="AG43" i="32"/>
  <c r="AH35" i="32"/>
  <c r="AH36" i="32"/>
  <c r="AH37" i="32"/>
  <c r="AH40" i="32"/>
  <c r="AH42" i="32"/>
  <c r="AH43" i="32"/>
  <c r="AI35" i="32"/>
  <c r="AI36" i="32"/>
  <c r="AI37" i="32"/>
  <c r="AI40" i="32"/>
  <c r="AI42" i="32"/>
  <c r="AI43" i="32"/>
  <c r="AJ35" i="32"/>
  <c r="AJ36" i="32"/>
  <c r="AJ37" i="32"/>
  <c r="AJ40" i="32"/>
  <c r="AJ42" i="32"/>
  <c r="AJ43" i="32"/>
  <c r="AK35" i="32"/>
  <c r="AK36" i="32"/>
  <c r="AK37" i="32"/>
  <c r="AK40" i="32"/>
  <c r="AK42" i="32"/>
  <c r="AK43" i="32"/>
  <c r="AL35" i="32"/>
  <c r="AL36" i="32"/>
  <c r="AL37" i="32"/>
  <c r="AL40" i="32"/>
  <c r="AL42" i="32"/>
  <c r="AL43" i="32"/>
  <c r="AM35" i="32"/>
  <c r="AM36" i="32"/>
  <c r="AM37" i="32"/>
  <c r="AM40" i="32"/>
  <c r="AM42" i="32"/>
  <c r="AM43" i="32"/>
  <c r="AN35" i="32"/>
  <c r="AN36" i="32"/>
  <c r="AN37" i="32"/>
  <c r="AN40" i="32"/>
  <c r="AN42" i="32"/>
  <c r="AN43" i="32"/>
  <c r="AO35" i="32"/>
  <c r="AO36" i="32"/>
  <c r="AO37" i="32"/>
  <c r="AO40" i="32"/>
  <c r="AO42" i="32"/>
  <c r="AO43" i="32"/>
  <c r="AP35" i="32"/>
  <c r="AP36" i="32"/>
  <c r="AP37" i="32"/>
  <c r="AP40" i="32"/>
  <c r="AP42" i="32"/>
  <c r="AP43" i="32"/>
  <c r="AQ35" i="32"/>
  <c r="AQ36" i="32"/>
  <c r="AQ37" i="32"/>
  <c r="AQ40" i="32"/>
  <c r="AQ42" i="32"/>
  <c r="AQ43" i="32"/>
  <c r="E50" i="32"/>
  <c r="E40" i="32"/>
  <c r="C59" i="32"/>
  <c r="F40" i="32"/>
  <c r="C60" i="32"/>
  <c r="G40" i="32"/>
  <c r="C61" i="32"/>
  <c r="C62" i="32"/>
  <c r="D62" i="32"/>
  <c r="F36" i="32"/>
  <c r="E36" i="32"/>
  <c r="G36" i="32"/>
  <c r="F37" i="32"/>
  <c r="E37" i="32"/>
  <c r="G37" i="32"/>
  <c r="D39" i="32"/>
  <c r="AF39" i="32"/>
  <c r="AG39" i="32"/>
  <c r="AH39" i="32"/>
  <c r="AI39" i="32"/>
  <c r="H39" i="32"/>
  <c r="I39" i="32"/>
  <c r="J39" i="32"/>
  <c r="K39" i="32"/>
  <c r="T39" i="32"/>
  <c r="U39" i="32"/>
  <c r="V39" i="32"/>
  <c r="W39" i="32"/>
  <c r="L39" i="32"/>
  <c r="M39" i="32"/>
  <c r="N39" i="32"/>
  <c r="O39" i="32"/>
  <c r="P39" i="32"/>
  <c r="Q39" i="32"/>
  <c r="R39" i="32"/>
  <c r="S39" i="32"/>
  <c r="X39" i="32"/>
  <c r="Y39" i="32"/>
  <c r="Z39" i="32"/>
  <c r="AA39" i="32"/>
  <c r="AB39" i="32"/>
  <c r="AC39" i="32"/>
  <c r="AD39" i="32"/>
  <c r="AE39" i="32"/>
  <c r="AJ39" i="32"/>
  <c r="AK39" i="32"/>
  <c r="AL39" i="32"/>
  <c r="AM39" i="32"/>
  <c r="AN39" i="32"/>
  <c r="AO39" i="32"/>
  <c r="AP39" i="32"/>
  <c r="AQ39" i="32"/>
  <c r="F39" i="32"/>
  <c r="E39" i="32"/>
  <c r="G39" i="32"/>
  <c r="G41" i="32"/>
  <c r="G49" i="28"/>
  <c r="F49" i="28"/>
  <c r="E49" i="28"/>
  <c r="E35" i="32"/>
  <c r="G6" i="32"/>
  <c r="F7" i="32"/>
  <c r="F14" i="32"/>
  <c r="F25" i="32"/>
  <c r="E25" i="32"/>
  <c r="F27" i="32"/>
  <c r="G7" i="32"/>
  <c r="G14" i="32"/>
  <c r="E50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52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9" i="28"/>
  <c r="C16" i="28"/>
  <c r="G16" i="28"/>
  <c r="E16" i="28"/>
  <c r="F16" i="28"/>
  <c r="C11" i="28"/>
  <c r="C18" i="28"/>
  <c r="F18" i="28"/>
  <c r="E18" i="28"/>
  <c r="G18" i="28"/>
  <c r="G24" i="28"/>
  <c r="G25" i="28"/>
  <c r="G21" i="28"/>
  <c r="G22" i="28"/>
  <c r="G23" i="28"/>
  <c r="G27" i="28"/>
  <c r="F24" i="28"/>
  <c r="F25" i="28"/>
  <c r="F21" i="28"/>
  <c r="F22" i="28"/>
  <c r="F23" i="28"/>
  <c r="F27" i="28"/>
  <c r="E24" i="28"/>
  <c r="E25" i="28"/>
  <c r="E21" i="28"/>
  <c r="E22" i="28"/>
  <c r="E23" i="28"/>
  <c r="E27" i="28"/>
  <c r="C25" i="28"/>
  <c r="C10" i="28"/>
  <c r="C24" i="28"/>
  <c r="G17" i="28"/>
  <c r="F17" i="28"/>
  <c r="E17" i="28"/>
  <c r="C17" i="28"/>
  <c r="C19" i="30"/>
  <c r="C18" i="30"/>
  <c r="C17" i="30"/>
  <c r="F26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F41" i="32"/>
  <c r="E41" i="32"/>
  <c r="G35" i="32"/>
  <c r="F35" i="32"/>
  <c r="G25" i="32"/>
  <c r="G27" i="32"/>
  <c r="G26" i="32"/>
  <c r="AQ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50" i="28"/>
  <c r="G32" i="28"/>
  <c r="G52" i="28"/>
  <c r="F50" i="28"/>
  <c r="F32" i="28"/>
  <c r="F52" i="28"/>
  <c r="C32" i="28"/>
  <c r="C8" i="28"/>
  <c r="C15" i="28"/>
  <c r="F15" i="28"/>
  <c r="E15" i="28"/>
  <c r="G15" i="28"/>
  <c r="C7" i="28"/>
  <c r="C14" i="28"/>
  <c r="F14" i="28"/>
  <c r="E14" i="28"/>
  <c r="G14" i="28"/>
  <c r="C16" i="30"/>
  <c r="C15" i="30"/>
  <c r="C23" i="28"/>
  <c r="C22" i="28"/>
  <c r="C21" i="28"/>
</calcChain>
</file>

<file path=xl/sharedStrings.xml><?xml version="1.0" encoding="utf-8"?>
<sst xmlns="http://schemas.openxmlformats.org/spreadsheetml/2006/main" count="149" uniqueCount="99">
  <si>
    <t>Год 1</t>
  </si>
  <si>
    <t>Год 2</t>
  </si>
  <si>
    <t>Год 3</t>
  </si>
  <si>
    <t>Итого</t>
  </si>
  <si>
    <t>Выручка</t>
  </si>
  <si>
    <t>Чистая прибыль/убыток</t>
  </si>
  <si>
    <t>Финансовая модель на 3 года</t>
  </si>
  <si>
    <t>Капитальные вложения</t>
  </si>
  <si>
    <t>&lt; год</t>
  </si>
  <si>
    <t>&lt; месяц</t>
  </si>
  <si>
    <t>Итого расходы</t>
  </si>
  <si>
    <t>Цена товара/услуги</t>
  </si>
  <si>
    <t>Количество товаров/услуг</t>
  </si>
  <si>
    <t>Операционные расходы</t>
  </si>
  <si>
    <t>Чистая прибыль</t>
  </si>
  <si>
    <t>Cумма привлекаемых инвестиций</t>
  </si>
  <si>
    <t>Текущая стоимость компании</t>
  </si>
  <si>
    <t>Доля привлекаемой суммы в стоимости компании</t>
  </si>
  <si>
    <t xml:space="preserve">Cтоимость доли - </t>
  </si>
  <si>
    <t>Рост стоимости доли, руб</t>
  </si>
  <si>
    <t>Рост стоимости доли, %</t>
  </si>
  <si>
    <t>Резервный фонд</t>
  </si>
  <si>
    <t>10%</t>
  </si>
  <si>
    <t>"Дивиденды собственника"</t>
  </si>
  <si>
    <t>Наименования</t>
  </si>
  <si>
    <t>Итого выручка</t>
  </si>
  <si>
    <t>Раздел 1</t>
  </si>
  <si>
    <t>"Дивиденды инвестора"</t>
  </si>
  <si>
    <t>Чистая прибыль для распределения</t>
  </si>
  <si>
    <t>Cумма инвестиций</t>
  </si>
  <si>
    <t>ROI</t>
  </si>
  <si>
    <t>xx</t>
  </si>
  <si>
    <t>НДФЛ, Соцфзносы</t>
  </si>
  <si>
    <t>1 Расчет стоимости компании доходным методом: по чистой прибыли за 2 года</t>
  </si>
  <si>
    <t>2 Расчет реализуемой доли компании за привлекаемые инвестиций = Сумма инвестиций / Оценка компании</t>
  </si>
  <si>
    <t>3 Расчет стоимости приобретаемой доли по годам = Оценка компании * Долю инвестора</t>
  </si>
  <si>
    <t>4 Распределение прибыли</t>
  </si>
  <si>
    <t>5 Срок окупаемости инвестиций</t>
  </si>
  <si>
    <t>Cрок окупаемости инвестиций, мес</t>
  </si>
  <si>
    <t>"Дивиденды инвестора" накопленным итогом</t>
  </si>
  <si>
    <t>6 Показатель возврата инвестиций - ROI</t>
  </si>
  <si>
    <t>Маркетинговые расходы на запуск</t>
  </si>
  <si>
    <t>Резерв на непредвиденные расходы</t>
  </si>
  <si>
    <t>Прочие расходы</t>
  </si>
  <si>
    <t>Покупка оборудования</t>
  </si>
  <si>
    <t>Капитальный ремонт помещения</t>
  </si>
  <si>
    <t>Заполнять только желтые ячейки, отмеченные значками "…"</t>
  </si>
  <si>
    <t>Таблица 1. Расчет потребности в инвестициях</t>
  </si>
  <si>
    <t>Аренда помещения</t>
  </si>
  <si>
    <t xml:space="preserve">Таблица 2. План продаж помесячно </t>
  </si>
  <si>
    <t>План продаж В МЕСЯЦ</t>
  </si>
  <si>
    <t>каждый месяц в 1 год</t>
  </si>
  <si>
    <t>каждый месяц во 2 год</t>
  </si>
  <si>
    <t>каждый месяц в 3 год</t>
  </si>
  <si>
    <t>Зарплата_производство</t>
  </si>
  <si>
    <t>Зарплата_продажи</t>
  </si>
  <si>
    <t>Зарплата_управление</t>
  </si>
  <si>
    <t>Закупка материалов</t>
  </si>
  <si>
    <t>Расходы на запуск</t>
  </si>
  <si>
    <t>Расходы на открытие</t>
  </si>
  <si>
    <t>Разработка сайта</t>
  </si>
  <si>
    <t>Прочие капитальные расходы 1</t>
  </si>
  <si>
    <t>Прочие капитальные расходы 2</t>
  </si>
  <si>
    <t>Прочие капитальные расходы 3</t>
  </si>
  <si>
    <t>Расходы на запуск 1</t>
  </si>
  <si>
    <t>Расходы на запуск 2</t>
  </si>
  <si>
    <t>Расходы на запуск 3</t>
  </si>
  <si>
    <t>Прочие операционные расходы 1</t>
  </si>
  <si>
    <t>Прочие операционные расходы 2</t>
  </si>
  <si>
    <t>Прочие операционные расходы 3</t>
  </si>
  <si>
    <t>Прочие расходы 1</t>
  </si>
  <si>
    <t>Прочие расходы 2</t>
  </si>
  <si>
    <t>Прочие расходы 3</t>
  </si>
  <si>
    <t>Итого потребность в инвестициях</t>
  </si>
  <si>
    <t>Стоимость , руб</t>
  </si>
  <si>
    <t>Статьи затрат</t>
  </si>
  <si>
    <t xml:space="preserve">Таблица 3. План расходов помесячно </t>
  </si>
  <si>
    <t>План расходов В МЕСЯЦ</t>
  </si>
  <si>
    <t>Маркетинговые расходы</t>
  </si>
  <si>
    <t>Расходы 2</t>
  </si>
  <si>
    <t>Расходы 3</t>
  </si>
  <si>
    <t>Расходы 4</t>
  </si>
  <si>
    <t>Расходы 5</t>
  </si>
  <si>
    <t>Расходы 6</t>
  </si>
  <si>
    <t>Расходы 7</t>
  </si>
  <si>
    <t>Расходы 8</t>
  </si>
  <si>
    <t>Расходы 9</t>
  </si>
  <si>
    <t>Расходы 10</t>
  </si>
  <si>
    <t>Налоги (УСН 15%)</t>
  </si>
  <si>
    <t>Покупка мебели и техники</t>
  </si>
  <si>
    <t>Продукт 1</t>
  </si>
  <si>
    <t>Продукт 2</t>
  </si>
  <si>
    <t>Продукт 3</t>
  </si>
  <si>
    <t>Продукт 4</t>
  </si>
  <si>
    <t>Продукт 5</t>
  </si>
  <si>
    <t>Маркетинг</t>
  </si>
  <si>
    <t>каждый месяц в 1й год</t>
  </si>
  <si>
    <t>каждый месяц во 2й год</t>
  </si>
  <si>
    <t>каждый месяц в 3й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</si>
</sst>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theme="0"/>
      <name val="Cambria"/>
    </font>
    <font>
      <b/>
      <sz val="12"/>
      <color theme="1"/>
      <name val="Cambria"/>
    </font>
    <font>
      <i/>
      <sz val="12"/>
      <color theme="1"/>
      <name val="Cambria"/>
    </font>
    <font>
      <b/>
      <i/>
      <sz val="12"/>
      <color rgb="FF002060"/>
      <name val="Cambria"/>
    </font>
    <font>
      <b/>
      <sz val="12"/>
      <color rgb="FF002060"/>
      <name val="Cambria"/>
    </font>
    <font>
      <i/>
      <sz val="12"/>
      <color rgb="FF002060"/>
      <name val="Cambria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8">
    <xf numFmtId="0" fontId="0" fillId="0" borderId="0" xfId="0"/>
    <xf numFmtId="164" fontId="7" fillId="0" borderId="0" xfId="0" applyNumberFormat="1" applyFont="1" applyAlignment="1">
      <alignment horizontal="right"/>
    </xf>
    <xf numFmtId="164" fontId="8" fillId="0" borderId="0" xfId="0" applyNumberFormat="1" applyFont="1"/>
    <xf numFmtId="164" fontId="7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Border="1" applyAlignment="1"/>
    <xf numFmtId="164" fontId="6" fillId="2" borderId="0" xfId="0" applyNumberFormat="1" applyFont="1" applyFill="1" applyBorder="1" applyAlignment="1"/>
    <xf numFmtId="164" fontId="6" fillId="2" borderId="7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164" fontId="6" fillId="2" borderId="12" xfId="0" applyNumberFormat="1" applyFont="1" applyFill="1" applyBorder="1" applyAlignment="1"/>
    <xf numFmtId="164" fontId="5" fillId="0" borderId="0" xfId="0" applyNumberFormat="1" applyFont="1" applyAlignment="1"/>
    <xf numFmtId="164" fontId="5" fillId="0" borderId="0" xfId="0" applyNumberFormat="1" applyFont="1" applyFill="1"/>
    <xf numFmtId="164" fontId="6" fillId="2" borderId="0" xfId="0" applyNumberFormat="1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right"/>
    </xf>
    <xf numFmtId="164" fontId="6" fillId="2" borderId="0" xfId="0" applyNumberFormat="1" applyFont="1" applyFill="1" applyBorder="1"/>
    <xf numFmtId="164" fontId="6" fillId="2" borderId="12" xfId="0" applyNumberFormat="1" applyFont="1" applyFill="1" applyBorder="1" applyAlignment="1">
      <alignment horizontal="right"/>
    </xf>
    <xf numFmtId="164" fontId="8" fillId="0" borderId="0" xfId="0" applyNumberFormat="1" applyFont="1" applyFill="1"/>
    <xf numFmtId="164" fontId="8" fillId="0" borderId="11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wrapText="1"/>
    </xf>
    <xf numFmtId="164" fontId="8" fillId="0" borderId="14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8" fillId="0" borderId="12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left"/>
    </xf>
    <xf numFmtId="164" fontId="8" fillId="0" borderId="9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164" fontId="8" fillId="0" borderId="15" xfId="0" applyNumberFormat="1" applyFont="1" applyFill="1" applyBorder="1" applyAlignment="1">
      <alignment horizontal="center"/>
    </xf>
    <xf numFmtId="164" fontId="8" fillId="0" borderId="9" xfId="0" applyNumberFormat="1" applyFont="1" applyFill="1" applyBorder="1" applyAlignment="1">
      <alignment horizontal="center"/>
    </xf>
    <xf numFmtId="164" fontId="8" fillId="0" borderId="9" xfId="0" applyNumberFormat="1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right"/>
    </xf>
    <xf numFmtId="164" fontId="8" fillId="0" borderId="10" xfId="0" applyNumberFormat="1" applyFont="1" applyFill="1" applyBorder="1" applyAlignment="1">
      <alignment horizontal="right"/>
    </xf>
    <xf numFmtId="164" fontId="9" fillId="0" borderId="11" xfId="0" applyNumberFormat="1" applyFont="1" applyFill="1" applyBorder="1" applyAlignment="1">
      <alignment horizontal="left"/>
    </xf>
    <xf numFmtId="164" fontId="9" fillId="0" borderId="5" xfId="0" applyNumberFormat="1" applyFont="1" applyFill="1" applyBorder="1" applyAlignment="1">
      <alignment horizontal="left"/>
    </xf>
    <xf numFmtId="164" fontId="10" fillId="0" borderId="3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9" fillId="0" borderId="4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164" fontId="9" fillId="0" borderId="6" xfId="0" applyNumberFormat="1" applyFont="1" applyFill="1" applyBorder="1" applyAlignment="1">
      <alignment horizontal="right"/>
    </xf>
    <xf numFmtId="164" fontId="9" fillId="0" borderId="0" xfId="0" applyNumberFormat="1" applyFont="1" applyFill="1"/>
    <xf numFmtId="164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right"/>
    </xf>
    <xf numFmtId="164" fontId="6" fillId="2" borderId="0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/>
    <xf numFmtId="164" fontId="5" fillId="0" borderId="7" xfId="0" applyNumberFormat="1" applyFont="1" applyBorder="1"/>
    <xf numFmtId="164" fontId="5" fillId="0" borderId="2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9" xfId="0" applyNumberFormat="1" applyFont="1" applyBorder="1"/>
    <xf numFmtId="164" fontId="5" fillId="0" borderId="11" xfId="0" applyNumberFormat="1" applyFont="1" applyBorder="1"/>
    <xf numFmtId="164" fontId="5" fillId="0" borderId="0" xfId="0" applyNumberFormat="1" applyFont="1" applyFill="1" applyBorder="1"/>
    <xf numFmtId="164" fontId="5" fillId="0" borderId="0" xfId="0" applyNumberFormat="1" applyFont="1" applyFill="1" applyBorder="1" applyAlignment="1"/>
    <xf numFmtId="164" fontId="5" fillId="0" borderId="0" xfId="0" applyNumberFormat="1" applyFont="1" applyBorder="1" applyAlignment="1">
      <alignment vertical="center"/>
    </xf>
    <xf numFmtId="164" fontId="6" fillId="2" borderId="7" xfId="0" applyNumberFormat="1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horizontal="right" vertical="center" wrapText="1"/>
    </xf>
    <xf numFmtId="164" fontId="6" fillId="2" borderId="13" xfId="0" applyNumberFormat="1" applyFont="1" applyFill="1" applyBorder="1" applyAlignment="1">
      <alignment horizontal="right" vertical="center"/>
    </xf>
    <xf numFmtId="164" fontId="6" fillId="2" borderId="8" xfId="0" applyNumberFormat="1" applyFont="1" applyFill="1" applyBorder="1" applyAlignment="1">
      <alignment horizontal="right"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164" fontId="6" fillId="2" borderId="11" xfId="0" applyNumberFormat="1" applyFont="1" applyFill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left" vertical="center" wrapText="1"/>
    </xf>
    <xf numFmtId="164" fontId="6" fillId="2" borderId="14" xfId="0" applyNumberFormat="1" applyFont="1" applyFill="1" applyBorder="1" applyAlignment="1">
      <alignment horizontal="right" vertical="center"/>
    </xf>
    <xf numFmtId="164" fontId="6" fillId="2" borderId="12" xfId="0" applyNumberFormat="1" applyFont="1" applyFill="1" applyBorder="1" applyAlignment="1">
      <alignment horizontal="right" vertical="center"/>
    </xf>
    <xf numFmtId="164" fontId="6" fillId="2" borderId="11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vertical="center"/>
    </xf>
    <xf numFmtId="164" fontId="6" fillId="2" borderId="12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5" xfId="0" quotePrefix="1" applyNumberFormat="1" applyFont="1" applyBorder="1" applyAlignment="1">
      <alignment vertical="center"/>
    </xf>
    <xf numFmtId="164" fontId="7" fillId="0" borderId="3" xfId="0" quotePrefix="1" applyNumberFormat="1" applyFont="1" applyBorder="1" applyAlignment="1">
      <alignment horizontal="left" vertical="center"/>
    </xf>
    <xf numFmtId="164" fontId="7" fillId="0" borderId="6" xfId="0" applyNumberFormat="1" applyFont="1" applyBorder="1" applyAlignment="1">
      <alignment vertical="center" wrapText="1"/>
    </xf>
    <xf numFmtId="164" fontId="7" fillId="0" borderId="4" xfId="0" quotePrefix="1" applyNumberFormat="1" applyFont="1" applyBorder="1" applyAlignment="1">
      <alignment horizontal="right" vertical="center"/>
    </xf>
    <xf numFmtId="164" fontId="7" fillId="0" borderId="5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vertical="center"/>
    </xf>
    <xf numFmtId="164" fontId="7" fillId="0" borderId="9" xfId="0" quotePrefix="1" applyNumberFormat="1" applyFont="1" applyBorder="1" applyAlignment="1">
      <alignment vertical="center"/>
    </xf>
    <xf numFmtId="164" fontId="7" fillId="0" borderId="1" xfId="0" quotePrefix="1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vertical="center" wrapText="1"/>
    </xf>
    <xf numFmtId="164" fontId="7" fillId="0" borderId="15" xfId="0" quotePrefix="1" applyNumberFormat="1" applyFont="1" applyBorder="1" applyAlignment="1">
      <alignment horizontal="right" vertical="center"/>
    </xf>
    <xf numFmtId="164" fontId="7" fillId="0" borderId="1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7" fillId="0" borderId="5" xfId="0" applyNumberFormat="1" applyFont="1" applyBorder="1"/>
    <xf numFmtId="164" fontId="7" fillId="0" borderId="0" xfId="0" applyNumberFormat="1" applyFont="1" applyBorder="1"/>
    <xf numFmtId="164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9" fontId="7" fillId="0" borderId="5" xfId="1" quotePrefix="1" applyFont="1" applyBorder="1" applyAlignment="1">
      <alignment vertical="center"/>
    </xf>
    <xf numFmtId="9" fontId="7" fillId="0" borderId="3" xfId="1" quotePrefix="1" applyFont="1" applyBorder="1" applyAlignment="1">
      <alignment horizontal="left" vertical="center"/>
    </xf>
    <xf numFmtId="9" fontId="7" fillId="0" borderId="3" xfId="1" applyFont="1" applyBorder="1" applyAlignment="1">
      <alignment vertical="center" wrapText="1"/>
    </xf>
    <xf numFmtId="164" fontId="7" fillId="0" borderId="0" xfId="0" applyNumberFormat="1" applyFont="1" applyBorder="1" applyAlignment="1">
      <alignment vertical="center"/>
    </xf>
    <xf numFmtId="164" fontId="6" fillId="2" borderId="0" xfId="0" applyNumberFormat="1" applyFont="1" applyFill="1" applyBorder="1" applyAlignment="1">
      <alignment horizontal="right" vertical="center" wrapText="1"/>
    </xf>
    <xf numFmtId="164" fontId="6" fillId="2" borderId="0" xfId="0" applyNumberFormat="1" applyFont="1" applyFill="1" applyBorder="1" applyAlignment="1">
      <alignment horizontal="right" vertical="center"/>
    </xf>
    <xf numFmtId="164" fontId="7" fillId="0" borderId="11" xfId="0" quotePrefix="1" applyNumberFormat="1" applyFont="1" applyBorder="1" applyAlignment="1">
      <alignment vertical="center"/>
    </xf>
    <xf numFmtId="9" fontId="7" fillId="0" borderId="0" xfId="1" applyFont="1" applyBorder="1" applyAlignment="1">
      <alignment horizontal="left"/>
    </xf>
    <xf numFmtId="9" fontId="7" fillId="0" borderId="0" xfId="1" applyFont="1" applyBorder="1" applyAlignment="1">
      <alignment horizontal="center"/>
    </xf>
    <xf numFmtId="164" fontId="7" fillId="0" borderId="14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9" fontId="5" fillId="0" borderId="0" xfId="1" applyFont="1"/>
    <xf numFmtId="9" fontId="7" fillId="0" borderId="6" xfId="1" applyFont="1" applyBorder="1" applyAlignment="1">
      <alignment horizontal="right"/>
    </xf>
    <xf numFmtId="9" fontId="5" fillId="0" borderId="0" xfId="1" applyFont="1" applyAlignment="1">
      <alignment horizontal="right"/>
    </xf>
    <xf numFmtId="9" fontId="5" fillId="0" borderId="0" xfId="1" applyFont="1" applyAlignment="1"/>
    <xf numFmtId="164" fontId="7" fillId="0" borderId="0" xfId="0" applyNumberFormat="1" applyFont="1" applyFill="1" applyAlignment="1">
      <alignment vertical="center"/>
    </xf>
    <xf numFmtId="164" fontId="7" fillId="0" borderId="5" xfId="0" quotePrefix="1" applyNumberFormat="1" applyFont="1" applyFill="1" applyBorder="1" applyAlignment="1">
      <alignment vertical="center"/>
    </xf>
    <xf numFmtId="164" fontId="7" fillId="0" borderId="3" xfId="0" quotePrefix="1" applyNumberFormat="1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vertical="center" wrapText="1"/>
    </xf>
    <xf numFmtId="164" fontId="7" fillId="0" borderId="4" xfId="0" quotePrefix="1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vertical="center"/>
    </xf>
    <xf numFmtId="164" fontId="7" fillId="0" borderId="3" xfId="0" applyNumberFormat="1" applyFont="1" applyFill="1" applyBorder="1" applyAlignment="1">
      <alignment vertical="center"/>
    </xf>
    <xf numFmtId="164" fontId="7" fillId="0" borderId="6" xfId="0" applyNumberFormat="1" applyFont="1" applyFill="1" applyBorder="1" applyAlignment="1">
      <alignment vertical="center"/>
    </xf>
    <xf numFmtId="164" fontId="5" fillId="0" borderId="7" xfId="0" quotePrefix="1" applyNumberFormat="1" applyFont="1" applyFill="1" applyBorder="1" applyAlignment="1">
      <alignment vertical="center"/>
    </xf>
    <xf numFmtId="164" fontId="5" fillId="0" borderId="2" xfId="0" quotePrefix="1" applyNumberFormat="1" applyFont="1" applyFill="1" applyBorder="1" applyAlignment="1">
      <alignment horizontal="left" vertical="center"/>
    </xf>
    <xf numFmtId="9" fontId="5" fillId="0" borderId="2" xfId="1" quotePrefix="1" applyFont="1" applyFill="1" applyBorder="1" applyAlignment="1">
      <alignment horizontal="center" vertical="center"/>
    </xf>
    <xf numFmtId="164" fontId="5" fillId="0" borderId="13" xfId="1" quotePrefix="1" applyNumberFormat="1" applyFont="1" applyFill="1" applyBorder="1" applyAlignment="1">
      <alignment horizontal="right" vertical="center"/>
    </xf>
    <xf numFmtId="164" fontId="5" fillId="0" borderId="8" xfId="1" quotePrefix="1" applyNumberFormat="1" applyFont="1" applyFill="1" applyBorder="1" applyAlignment="1">
      <alignment horizontal="right" vertical="center"/>
    </xf>
    <xf numFmtId="164" fontId="5" fillId="0" borderId="2" xfId="1" quotePrefix="1" applyNumberFormat="1" applyFont="1" applyFill="1" applyBorder="1" applyAlignment="1">
      <alignment horizontal="right" vertical="center"/>
    </xf>
    <xf numFmtId="164" fontId="5" fillId="0" borderId="15" xfId="1" quotePrefix="1" applyNumberFormat="1" applyFont="1" applyFill="1" applyBorder="1" applyAlignment="1">
      <alignment horizontal="right" vertical="center"/>
    </xf>
    <xf numFmtId="164" fontId="5" fillId="0" borderId="10" xfId="1" quotePrefix="1" applyNumberFormat="1" applyFont="1" applyFill="1" applyBorder="1" applyAlignment="1">
      <alignment horizontal="right" vertical="center"/>
    </xf>
    <xf numFmtId="164" fontId="5" fillId="0" borderId="1" xfId="1" quotePrefix="1" applyNumberFormat="1" applyFont="1" applyFill="1" applyBorder="1" applyAlignment="1">
      <alignment horizontal="right" vertical="center"/>
    </xf>
    <xf numFmtId="164" fontId="7" fillId="0" borderId="0" xfId="0" quotePrefix="1" applyNumberFormat="1" applyFont="1" applyFill="1" applyBorder="1" applyAlignment="1">
      <alignment vertical="center"/>
    </xf>
    <xf numFmtId="164" fontId="7" fillId="0" borderId="0" xfId="0" quotePrefix="1" applyNumberFormat="1" applyFont="1" applyFill="1" applyBorder="1" applyAlignment="1">
      <alignment horizontal="left" vertical="center"/>
    </xf>
    <xf numFmtId="164" fontId="7" fillId="0" borderId="0" xfId="0" quotePrefix="1" applyNumberFormat="1" applyFont="1" applyFill="1" applyBorder="1" applyAlignment="1">
      <alignment horizontal="center" vertical="center"/>
    </xf>
    <xf numFmtId="164" fontId="7" fillId="0" borderId="0" xfId="1" quotePrefix="1" applyNumberFormat="1" applyFont="1" applyFill="1" applyBorder="1" applyAlignment="1">
      <alignment horizontal="right" vertical="center"/>
    </xf>
    <xf numFmtId="164" fontId="5" fillId="0" borderId="0" xfId="0" quotePrefix="1" applyNumberFormat="1" applyFont="1" applyFill="1" applyBorder="1" applyAlignment="1">
      <alignment vertical="center"/>
    </xf>
    <xf numFmtId="164" fontId="5" fillId="0" borderId="0" xfId="0" quotePrefix="1" applyNumberFormat="1" applyFont="1" applyFill="1" applyBorder="1" applyAlignment="1">
      <alignment horizontal="left" vertical="center"/>
    </xf>
    <xf numFmtId="164" fontId="5" fillId="0" borderId="0" xfId="1" quotePrefix="1" applyNumberFormat="1" applyFont="1" applyFill="1" applyBorder="1" applyAlignment="1">
      <alignment horizontal="right" vertical="center"/>
    </xf>
    <xf numFmtId="164" fontId="7" fillId="0" borderId="7" xfId="0" quotePrefix="1" applyNumberFormat="1" applyFont="1" applyFill="1" applyBorder="1" applyAlignment="1">
      <alignment vertical="center"/>
    </xf>
    <xf numFmtId="164" fontId="7" fillId="0" borderId="2" xfId="0" quotePrefix="1" applyNumberFormat="1" applyFont="1" applyFill="1" applyBorder="1" applyAlignment="1">
      <alignment horizontal="left" vertical="center"/>
    </xf>
    <xf numFmtId="9" fontId="7" fillId="0" borderId="2" xfId="1" quotePrefix="1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vertical="center"/>
    </xf>
    <xf numFmtId="164" fontId="7" fillId="0" borderId="1" xfId="0" quotePrefix="1" applyNumberFormat="1" applyFont="1" applyFill="1" applyBorder="1" applyAlignment="1">
      <alignment horizontal="left" vertical="center"/>
    </xf>
    <xf numFmtId="9" fontId="7" fillId="0" borderId="1" xfId="1" quotePrefix="1" applyFont="1" applyFill="1" applyBorder="1" applyAlignment="1">
      <alignment horizontal="center" vertical="center"/>
    </xf>
    <xf numFmtId="164" fontId="5" fillId="0" borderId="2" xfId="0" quotePrefix="1" applyNumberFormat="1" applyFont="1" applyFill="1" applyBorder="1" applyAlignment="1">
      <alignment vertical="center"/>
    </xf>
    <xf numFmtId="164" fontId="5" fillId="0" borderId="2" xfId="0" applyNumberFormat="1" applyFont="1" applyBorder="1" applyAlignment="1">
      <alignment horizontal="left"/>
    </xf>
    <xf numFmtId="164" fontId="5" fillId="0" borderId="1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5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9" fontId="5" fillId="0" borderId="4" xfId="1" applyFont="1" applyBorder="1" applyAlignment="1">
      <alignment horizontal="center"/>
    </xf>
    <xf numFmtId="164" fontId="7" fillId="0" borderId="4" xfId="0" quotePrefix="1" applyNumberFormat="1" applyFont="1" applyBorder="1" applyAlignment="1">
      <alignment horizontal="center" vertical="center"/>
    </xf>
    <xf numFmtId="9" fontId="7" fillId="0" borderId="4" xfId="1" quotePrefix="1" applyFont="1" applyBorder="1" applyAlignment="1">
      <alignment horizontal="left" vertical="center"/>
    </xf>
    <xf numFmtId="164" fontId="5" fillId="0" borderId="2" xfId="0" applyNumberFormat="1" applyFont="1" applyBorder="1" applyAlignment="1"/>
    <xf numFmtId="164" fontId="5" fillId="0" borderId="4" xfId="1" quotePrefix="1" applyNumberFormat="1" applyFont="1" applyFill="1" applyBorder="1" applyAlignment="1">
      <alignment horizontal="right" vertical="center"/>
    </xf>
    <xf numFmtId="9" fontId="5" fillId="0" borderId="13" xfId="1" applyFont="1" applyBorder="1" applyAlignment="1">
      <alignment horizontal="center"/>
    </xf>
    <xf numFmtId="9" fontId="5" fillId="0" borderId="14" xfId="1" applyFont="1" applyBorder="1" applyAlignment="1">
      <alignment horizontal="center"/>
    </xf>
    <xf numFmtId="9" fontId="5" fillId="0" borderId="15" xfId="1" applyFont="1" applyBorder="1" applyAlignment="1">
      <alignment horizontal="center"/>
    </xf>
    <xf numFmtId="164" fontId="5" fillId="3" borderId="11" xfId="0" applyNumberFormat="1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left"/>
    </xf>
    <xf numFmtId="164" fontId="8" fillId="3" borderId="14" xfId="0" applyNumberFormat="1" applyFont="1" applyFill="1" applyBorder="1" applyAlignment="1">
      <alignment horizontal="center"/>
    </xf>
    <xf numFmtId="164" fontId="8" fillId="4" borderId="11" xfId="0" applyNumberFormat="1" applyFont="1" applyFill="1" applyBorder="1" applyAlignment="1">
      <alignment horizontal="right"/>
    </xf>
    <xf numFmtId="164" fontId="8" fillId="4" borderId="0" xfId="0" applyNumberFormat="1" applyFont="1" applyFill="1" applyBorder="1" applyAlignment="1">
      <alignment horizontal="right"/>
    </xf>
    <xf numFmtId="164" fontId="8" fillId="4" borderId="12" xfId="0" applyNumberFormat="1" applyFont="1" applyFill="1" applyBorder="1" applyAlignment="1">
      <alignment horizontal="right"/>
    </xf>
    <xf numFmtId="9" fontId="7" fillId="0" borderId="0" xfId="1" quotePrefix="1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vertical="top"/>
    </xf>
    <xf numFmtId="164" fontId="7" fillId="0" borderId="0" xfId="0" quotePrefix="1" applyNumberFormat="1" applyFont="1" applyFill="1" applyBorder="1" applyAlignment="1">
      <alignment vertical="top"/>
    </xf>
    <xf numFmtId="164" fontId="7" fillId="0" borderId="0" xfId="0" quotePrefix="1" applyNumberFormat="1" applyFont="1" applyFill="1" applyBorder="1" applyAlignment="1">
      <alignment horizontal="left" vertical="top"/>
    </xf>
    <xf numFmtId="9" fontId="7" fillId="0" borderId="0" xfId="1" quotePrefix="1" applyFont="1" applyFill="1" applyBorder="1" applyAlignment="1">
      <alignment horizontal="center" vertical="top"/>
    </xf>
    <xf numFmtId="164" fontId="5" fillId="0" borderId="0" xfId="1" quotePrefix="1" applyNumberFormat="1" applyFont="1" applyFill="1" applyBorder="1" applyAlignment="1">
      <alignment horizontal="right" vertical="top"/>
    </xf>
    <xf numFmtId="164" fontId="5" fillId="0" borderId="0" xfId="1" quotePrefix="1" applyNumberFormat="1" applyFont="1" applyFill="1" applyBorder="1" applyAlignment="1">
      <alignment horizontal="right" vertical="top" wrapText="1"/>
    </xf>
    <xf numFmtId="164" fontId="5" fillId="3" borderId="11" xfId="0" applyNumberFormat="1" applyFont="1" applyFill="1" applyBorder="1" applyAlignment="1"/>
    <xf numFmtId="164" fontId="5" fillId="3" borderId="12" xfId="0" applyNumberFormat="1" applyFont="1" applyFill="1" applyBorder="1" applyAlignment="1">
      <alignment horizontal="right"/>
    </xf>
    <xf numFmtId="164" fontId="5" fillId="3" borderId="8" xfId="0" applyNumberFormat="1" applyFont="1" applyFill="1" applyBorder="1" applyAlignment="1"/>
    <xf numFmtId="164" fontId="5" fillId="3" borderId="12" xfId="0" applyNumberFormat="1" applyFont="1" applyFill="1" applyBorder="1" applyAlignment="1"/>
    <xf numFmtId="164" fontId="5" fillId="0" borderId="11" xfId="0" applyNumberFormat="1" applyFont="1" applyFill="1" applyBorder="1" applyAlignment="1"/>
    <xf numFmtId="164" fontId="5" fillId="0" borderId="12" xfId="0" applyNumberFormat="1" applyFont="1" applyFill="1" applyBorder="1" applyAlignment="1"/>
    <xf numFmtId="164" fontId="5" fillId="0" borderId="12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center"/>
    </xf>
    <xf numFmtId="164" fontId="11" fillId="0" borderId="0" xfId="0" applyNumberFormat="1" applyFont="1"/>
    <xf numFmtId="164" fontId="6" fillId="2" borderId="0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/>
    <xf numFmtId="164" fontId="5" fillId="5" borderId="0" xfId="0" applyNumberFormat="1" applyFont="1" applyFill="1"/>
    <xf numFmtId="164" fontId="5" fillId="5" borderId="12" xfId="0" applyNumberFormat="1" applyFont="1" applyFill="1" applyBorder="1" applyAlignment="1"/>
    <xf numFmtId="164" fontId="5" fillId="5" borderId="12" xfId="0" applyNumberFormat="1" applyFont="1" applyFill="1" applyBorder="1" applyAlignment="1">
      <alignment horizontal="right"/>
    </xf>
    <xf numFmtId="164" fontId="5" fillId="5" borderId="0" xfId="0" applyNumberFormat="1" applyFont="1" applyFill="1" applyAlignment="1">
      <alignment horizontal="center"/>
    </xf>
    <xf numFmtId="164" fontId="5" fillId="5" borderId="7" xfId="0" applyNumberFormat="1" applyFont="1" applyFill="1" applyBorder="1" applyAlignment="1"/>
    <xf numFmtId="164" fontId="5" fillId="5" borderId="9" xfId="0" applyNumberFormat="1" applyFont="1" applyFill="1" applyBorder="1" applyAlignment="1"/>
    <xf numFmtId="164" fontId="5" fillId="5" borderId="10" xfId="0" applyNumberFormat="1" applyFont="1" applyFill="1" applyBorder="1" applyAlignment="1"/>
    <xf numFmtId="164" fontId="5" fillId="0" borderId="3" xfId="0" applyNumberFormat="1" applyFont="1" applyFill="1" applyBorder="1" applyAlignment="1"/>
    <xf numFmtId="164" fontId="5" fillId="0" borderId="3" xfId="0" applyNumberFormat="1" applyFont="1" applyFill="1" applyBorder="1" applyAlignment="1">
      <alignment horizontal="right"/>
    </xf>
    <xf numFmtId="164" fontId="7" fillId="6" borderId="5" xfId="0" applyNumberFormat="1" applyFont="1" applyFill="1" applyBorder="1" applyAlignment="1"/>
    <xf numFmtId="164" fontId="7" fillId="6" borderId="3" xfId="0" applyNumberFormat="1" applyFont="1" applyFill="1" applyBorder="1" applyAlignment="1"/>
    <xf numFmtId="164" fontId="7" fillId="6" borderId="4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vertical="center"/>
    </xf>
    <xf numFmtId="164" fontId="6" fillId="2" borderId="8" xfId="0" applyNumberFormat="1" applyFont="1" applyFill="1" applyBorder="1" applyAlignment="1">
      <alignment horizontal="left" vertical="center"/>
    </xf>
    <xf numFmtId="164" fontId="6" fillId="2" borderId="8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/>
    </xf>
    <xf numFmtId="164" fontId="5" fillId="3" borderId="8" xfId="0" applyNumberFormat="1" applyFont="1" applyFill="1" applyBorder="1" applyAlignment="1">
      <alignment horizontal="right"/>
    </xf>
    <xf numFmtId="164" fontId="7" fillId="6" borderId="2" xfId="0" applyNumberFormat="1" applyFont="1" applyFill="1" applyBorder="1" applyAlignment="1"/>
  </cellXfs>
  <cellStyles count="8">
    <cellStyle name="Гиперссылка" xfId="2" builtinId="8" hidden="1"/>
    <cellStyle name="Гиперссылка" xfId="6" builtinId="8" hidden="1"/>
    <cellStyle name="Обычный" xfId="0" builtinId="0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7" builtinId="9" hidden="1"/>
    <cellStyle name="Процентный" xfId="1" builtinId="5"/>
    <cellStyle name="Процентный 2" xfId="5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R42"/>
  <sheetViews>
    <sheetView showGridLines="0" zoomScale="113" zoomScaleNormal="113" zoomScalePageLayoutView="113" workbookViewId="0">
      <selection activeCell="D10" sqref="D10"/>
    </sheetView>
  </sheetViews>
  <sheetFormatPr defaultColWidth="11.19921875" defaultRowHeight="15.6" x14ac:dyDescent="0.3"/>
  <cols>
    <col min="2" max="2" width="12" customWidth="1"/>
    <col min="3" max="3" width="39.296875" customWidth="1"/>
    <col min="4" max="4" width="18" customWidth="1"/>
  </cols>
  <sheetData>
    <row r="2" spans="1:18" s="4" customFormat="1" ht="15" x14ac:dyDescent="0.25">
      <c r="A2" s="2"/>
      <c r="B2" s="3" t="s">
        <v>47</v>
      </c>
      <c r="C2" s="3"/>
      <c r="E2" s="5"/>
      <c r="R2" s="5"/>
    </row>
    <row r="3" spans="1:18" s="4" customFormat="1" ht="15" x14ac:dyDescent="0.25">
      <c r="A3" s="2"/>
      <c r="B3" s="185" t="s">
        <v>46</v>
      </c>
      <c r="C3" s="3"/>
      <c r="E3" s="5"/>
      <c r="R3" s="5"/>
    </row>
    <row r="4" spans="1:18" s="4" customFormat="1" ht="15" x14ac:dyDescent="0.25">
      <c r="A4" s="2"/>
      <c r="E4" s="5"/>
      <c r="R4" s="5"/>
    </row>
    <row r="5" spans="1:18" s="202" customFormat="1" ht="37.049999999999997" customHeight="1" x14ac:dyDescent="0.3">
      <c r="B5" s="66" t="s">
        <v>75</v>
      </c>
      <c r="C5" s="203"/>
      <c r="D5" s="204" t="s">
        <v>74</v>
      </c>
      <c r="O5" s="205"/>
    </row>
    <row r="6" spans="1:18" s="4" customFormat="1" ht="15" x14ac:dyDescent="0.25">
      <c r="B6" s="199" t="s">
        <v>7</v>
      </c>
      <c r="C6" s="200"/>
      <c r="D6" s="201">
        <f>SUM(D7:D14)</f>
        <v>0</v>
      </c>
      <c r="O6" s="5"/>
    </row>
    <row r="7" spans="1:18" s="4" customFormat="1" ht="15" x14ac:dyDescent="0.25">
      <c r="B7" s="181"/>
      <c r="C7" s="180" t="s">
        <v>44</v>
      </c>
      <c r="D7" s="178">
        <v>0</v>
      </c>
      <c r="O7" s="5"/>
    </row>
    <row r="8" spans="1:18" s="4" customFormat="1" ht="15" x14ac:dyDescent="0.25">
      <c r="B8" s="181"/>
      <c r="C8" s="180" t="s">
        <v>45</v>
      </c>
      <c r="D8" s="178">
        <v>0</v>
      </c>
      <c r="O8" s="5"/>
    </row>
    <row r="9" spans="1:18" s="4" customFormat="1" ht="15" x14ac:dyDescent="0.25">
      <c r="B9" s="181"/>
      <c r="C9" s="180" t="s">
        <v>89</v>
      </c>
      <c r="D9" s="178">
        <v>0</v>
      </c>
      <c r="O9" s="5"/>
    </row>
    <row r="10" spans="1:18" s="4" customFormat="1" ht="15" x14ac:dyDescent="0.25">
      <c r="B10" s="181"/>
      <c r="C10" s="180" t="s">
        <v>60</v>
      </c>
      <c r="D10" s="178">
        <v>0</v>
      </c>
      <c r="O10" s="5"/>
    </row>
    <row r="11" spans="1:18" s="4" customFormat="1" ht="15" x14ac:dyDescent="0.25">
      <c r="B11" s="181"/>
      <c r="C11" s="180" t="s">
        <v>61</v>
      </c>
      <c r="D11" s="178">
        <v>0</v>
      </c>
      <c r="O11" s="5"/>
    </row>
    <row r="12" spans="1:18" s="4" customFormat="1" ht="15" x14ac:dyDescent="0.25">
      <c r="B12" s="181"/>
      <c r="C12" s="180" t="s">
        <v>62</v>
      </c>
      <c r="D12" s="178">
        <v>0</v>
      </c>
      <c r="O12" s="5"/>
    </row>
    <row r="13" spans="1:18" s="4" customFormat="1" ht="15" x14ac:dyDescent="0.25">
      <c r="B13" s="181"/>
      <c r="C13" s="180" t="s">
        <v>63</v>
      </c>
      <c r="D13" s="178">
        <v>0</v>
      </c>
      <c r="O13" s="5"/>
    </row>
    <row r="14" spans="1:18" s="13" customFormat="1" ht="15" x14ac:dyDescent="0.25">
      <c r="B14" s="181"/>
      <c r="C14" s="182"/>
      <c r="D14" s="183"/>
      <c r="O14" s="184"/>
    </row>
    <row r="15" spans="1:18" s="4" customFormat="1" ht="15" x14ac:dyDescent="0.25">
      <c r="B15" s="199" t="s">
        <v>58</v>
      </c>
      <c r="C15" s="200"/>
      <c r="D15" s="201">
        <f>SUM(D16:D21)</f>
        <v>0</v>
      </c>
      <c r="O15" s="5"/>
    </row>
    <row r="16" spans="1:18" s="4" customFormat="1" ht="15" x14ac:dyDescent="0.25">
      <c r="B16" s="181"/>
      <c r="C16" s="180" t="s">
        <v>41</v>
      </c>
      <c r="D16" s="178">
        <v>0</v>
      </c>
      <c r="O16" s="5"/>
    </row>
    <row r="17" spans="2:15" s="4" customFormat="1" ht="15" x14ac:dyDescent="0.25">
      <c r="B17" s="181"/>
      <c r="C17" s="180" t="s">
        <v>59</v>
      </c>
      <c r="D17" s="178">
        <v>0</v>
      </c>
      <c r="O17" s="5"/>
    </row>
    <row r="18" spans="2:15" s="4" customFormat="1" ht="15" x14ac:dyDescent="0.25">
      <c r="B18" s="189"/>
      <c r="C18" s="180" t="s">
        <v>64</v>
      </c>
      <c r="D18" s="178">
        <v>0</v>
      </c>
      <c r="O18" s="5"/>
    </row>
    <row r="19" spans="2:15" s="4" customFormat="1" ht="15" x14ac:dyDescent="0.25">
      <c r="B19" s="189"/>
      <c r="C19" s="180" t="s">
        <v>65</v>
      </c>
      <c r="D19" s="178">
        <v>0</v>
      </c>
      <c r="O19" s="5"/>
    </row>
    <row r="20" spans="2:15" s="4" customFormat="1" ht="15" x14ac:dyDescent="0.25">
      <c r="B20" s="189"/>
      <c r="C20" s="180" t="s">
        <v>66</v>
      </c>
      <c r="D20" s="178">
        <v>0</v>
      </c>
      <c r="O20" s="5"/>
    </row>
    <row r="21" spans="2:15" s="13" customFormat="1" ht="15" x14ac:dyDescent="0.25">
      <c r="B21" s="181"/>
      <c r="C21" s="182"/>
      <c r="D21" s="183"/>
      <c r="O21" s="184"/>
    </row>
    <row r="22" spans="2:15" s="4" customFormat="1" ht="15" x14ac:dyDescent="0.25">
      <c r="B22" s="199" t="s">
        <v>13</v>
      </c>
      <c r="C22" s="207"/>
      <c r="D22" s="201">
        <f>SUM(D23:D31)</f>
        <v>0</v>
      </c>
      <c r="O22" s="5"/>
    </row>
    <row r="23" spans="2:15" s="4" customFormat="1" ht="15" x14ac:dyDescent="0.25">
      <c r="B23" s="181"/>
      <c r="C23" s="179" t="s">
        <v>48</v>
      </c>
      <c r="D23" s="206">
        <v>0</v>
      </c>
      <c r="O23" s="5"/>
    </row>
    <row r="24" spans="2:15" s="4" customFormat="1" ht="15" x14ac:dyDescent="0.25">
      <c r="B24" s="181"/>
      <c r="C24" s="180" t="s">
        <v>54</v>
      </c>
      <c r="D24" s="178">
        <v>0</v>
      </c>
      <c r="O24" s="5"/>
    </row>
    <row r="25" spans="2:15" s="4" customFormat="1" ht="15" x14ac:dyDescent="0.25">
      <c r="B25" s="181"/>
      <c r="C25" s="180" t="s">
        <v>55</v>
      </c>
      <c r="D25" s="178">
        <v>0</v>
      </c>
      <c r="O25" s="5"/>
    </row>
    <row r="26" spans="2:15" s="4" customFormat="1" ht="15" x14ac:dyDescent="0.25">
      <c r="B26" s="181"/>
      <c r="C26" s="180" t="s">
        <v>56</v>
      </c>
      <c r="D26" s="178">
        <v>0</v>
      </c>
      <c r="O26" s="5"/>
    </row>
    <row r="27" spans="2:15" s="4" customFormat="1" ht="15" x14ac:dyDescent="0.25">
      <c r="B27" s="181"/>
      <c r="C27" s="180" t="s">
        <v>95</v>
      </c>
      <c r="D27" s="178">
        <v>0</v>
      </c>
      <c r="O27" s="5"/>
    </row>
    <row r="28" spans="2:15" s="4" customFormat="1" ht="15" x14ac:dyDescent="0.25">
      <c r="B28" s="181"/>
      <c r="C28" s="180" t="s">
        <v>67</v>
      </c>
      <c r="D28" s="178">
        <v>0</v>
      </c>
      <c r="O28" s="5"/>
    </row>
    <row r="29" spans="2:15" s="4" customFormat="1" ht="15" x14ac:dyDescent="0.25">
      <c r="B29" s="181"/>
      <c r="C29" s="180" t="s">
        <v>68</v>
      </c>
      <c r="D29" s="178">
        <v>0</v>
      </c>
      <c r="O29" s="5"/>
    </row>
    <row r="30" spans="2:15" s="4" customFormat="1" ht="15" x14ac:dyDescent="0.25">
      <c r="B30" s="181"/>
      <c r="C30" s="180" t="s">
        <v>69</v>
      </c>
      <c r="D30" s="178">
        <f>'3 Расходы'!C15*3</f>
        <v>0</v>
      </c>
      <c r="O30" s="5"/>
    </row>
    <row r="31" spans="2:15" s="190" customFormat="1" ht="15" x14ac:dyDescent="0.25">
      <c r="B31" s="189"/>
      <c r="C31" s="191"/>
      <c r="D31" s="192"/>
      <c r="O31" s="193"/>
    </row>
    <row r="32" spans="2:15" s="4" customFormat="1" ht="15" x14ac:dyDescent="0.25">
      <c r="B32" s="199" t="s">
        <v>43</v>
      </c>
      <c r="C32" s="200"/>
      <c r="D32" s="201">
        <f>SUM(D33:D35)</f>
        <v>0</v>
      </c>
      <c r="O32" s="5"/>
    </row>
    <row r="33" spans="1:16" s="4" customFormat="1" ht="15" x14ac:dyDescent="0.25">
      <c r="B33" s="194"/>
      <c r="C33" s="179" t="s">
        <v>70</v>
      </c>
      <c r="D33" s="178">
        <v>0</v>
      </c>
      <c r="O33" s="5"/>
    </row>
    <row r="34" spans="1:16" s="4" customFormat="1" ht="15" x14ac:dyDescent="0.25">
      <c r="B34" s="189"/>
      <c r="C34" s="180" t="s">
        <v>71</v>
      </c>
      <c r="D34" s="178">
        <v>0</v>
      </c>
      <c r="O34" s="5"/>
    </row>
    <row r="35" spans="1:16" s="4" customFormat="1" ht="15" x14ac:dyDescent="0.25">
      <c r="B35" s="189"/>
      <c r="C35" s="180" t="s">
        <v>72</v>
      </c>
      <c r="D35" s="178">
        <v>0</v>
      </c>
      <c r="O35" s="5"/>
    </row>
    <row r="36" spans="1:16" s="190" customFormat="1" ht="15" x14ac:dyDescent="0.25">
      <c r="B36" s="195"/>
      <c r="C36" s="196"/>
      <c r="D36" s="192"/>
      <c r="O36" s="193"/>
    </row>
    <row r="37" spans="1:16" s="4" customFormat="1" ht="15" x14ac:dyDescent="0.25">
      <c r="B37" s="199" t="s">
        <v>42</v>
      </c>
      <c r="C37" s="200"/>
      <c r="D37" s="201">
        <f>SUM(D6,D15,D22,D32)*10%</f>
        <v>0</v>
      </c>
      <c r="O37" s="5"/>
    </row>
    <row r="38" spans="1:16" s="4" customFormat="1" ht="15" x14ac:dyDescent="0.25">
      <c r="A38" s="57"/>
      <c r="B38" s="197"/>
      <c r="C38" s="197"/>
      <c r="D38" s="198"/>
      <c r="E38" s="57"/>
      <c r="O38" s="5"/>
    </row>
    <row r="39" spans="1:16" s="4" customFormat="1" ht="15" x14ac:dyDescent="0.25">
      <c r="B39" s="199" t="s">
        <v>73</v>
      </c>
      <c r="C39" s="200"/>
      <c r="D39" s="201">
        <f>SUM(D6,D15,D22,D32,D37)</f>
        <v>0</v>
      </c>
      <c r="O39" s="5"/>
    </row>
    <row r="40" spans="1:16" s="4" customFormat="1" ht="15" x14ac:dyDescent="0.25">
      <c r="B40" s="6"/>
      <c r="C40" s="6"/>
      <c r="D40" s="50"/>
      <c r="O40" s="5"/>
    </row>
    <row r="41" spans="1:16" s="4" customFormat="1" ht="15" x14ac:dyDescent="0.25">
      <c r="P41" s="5"/>
    </row>
    <row r="42" spans="1:16" s="4" customFormat="1" ht="15" x14ac:dyDescent="0.25">
      <c r="P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AQ20"/>
  <sheetViews>
    <sheetView showGridLines="0" workbookViewId="0">
      <selection activeCell="F7" sqref="F7"/>
    </sheetView>
  </sheetViews>
  <sheetFormatPr defaultColWidth="11.19921875" defaultRowHeight="15.6" outlineLevelCol="1" x14ac:dyDescent="0.3"/>
  <cols>
    <col min="1" max="1" width="7.69921875" customWidth="1"/>
    <col min="2" max="2" width="5.69921875" customWidth="1"/>
    <col min="3" max="3" width="26.19921875" customWidth="1"/>
    <col min="4" max="6" width="14.69921875" customWidth="1"/>
    <col min="7" max="22" width="7" hidden="1" customWidth="1" outlineLevel="1"/>
    <col min="23" max="42" width="6.19921875" hidden="1" customWidth="1" outlineLevel="1"/>
    <col min="43" max="43" width="6.19921875" customWidth="1" collapsed="1"/>
  </cols>
  <sheetData>
    <row r="2" spans="1:42" s="4" customFormat="1" ht="15" x14ac:dyDescent="0.25">
      <c r="A2" s="2"/>
      <c r="B2" s="3" t="s">
        <v>49</v>
      </c>
      <c r="C2" s="3"/>
      <c r="E2" s="5"/>
      <c r="R2" s="5"/>
    </row>
    <row r="3" spans="1:42" s="4" customFormat="1" ht="15" x14ac:dyDescent="0.25">
      <c r="A3" s="2"/>
      <c r="B3" s="185" t="s">
        <v>46</v>
      </c>
      <c r="C3" s="3"/>
      <c r="E3" s="5"/>
      <c r="R3" s="5"/>
    </row>
    <row r="5" spans="1:42" s="6" customFormat="1" ht="19.95" customHeight="1" x14ac:dyDescent="0.25">
      <c r="B5" s="7"/>
      <c r="C5" s="7"/>
      <c r="D5" s="186"/>
      <c r="E5" s="188" t="s">
        <v>50</v>
      </c>
      <c r="F5" s="186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2</v>
      </c>
      <c r="AD5" s="7">
        <v>2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3</v>
      </c>
      <c r="AM5" s="7">
        <v>3</v>
      </c>
      <c r="AN5" s="7">
        <v>3</v>
      </c>
      <c r="AO5" s="7">
        <v>3</v>
      </c>
      <c r="AP5" s="7">
        <v>3</v>
      </c>
    </row>
    <row r="6" spans="1:42" s="63" customFormat="1" ht="30" x14ac:dyDescent="0.25">
      <c r="B6" s="14"/>
      <c r="C6" s="14"/>
      <c r="D6" s="187" t="s">
        <v>96</v>
      </c>
      <c r="E6" s="187" t="s">
        <v>97</v>
      </c>
      <c r="F6" s="187" t="s">
        <v>98</v>
      </c>
      <c r="G6" s="16">
        <v>1</v>
      </c>
      <c r="H6" s="16">
        <v>2</v>
      </c>
      <c r="I6" s="16">
        <v>3</v>
      </c>
      <c r="J6" s="16">
        <v>4</v>
      </c>
      <c r="K6" s="17">
        <v>5</v>
      </c>
      <c r="L6" s="16">
        <v>6</v>
      </c>
      <c r="M6" s="16">
        <v>7</v>
      </c>
      <c r="N6" s="16">
        <v>8</v>
      </c>
      <c r="O6" s="16">
        <v>9</v>
      </c>
      <c r="P6" s="17">
        <v>10</v>
      </c>
      <c r="Q6" s="16">
        <v>11</v>
      </c>
      <c r="R6" s="16">
        <v>12</v>
      </c>
      <c r="S6" s="16">
        <v>13</v>
      </c>
      <c r="T6" s="17">
        <v>14</v>
      </c>
      <c r="U6" s="16">
        <v>15</v>
      </c>
      <c r="V6" s="16">
        <v>16</v>
      </c>
      <c r="W6" s="16">
        <v>17</v>
      </c>
      <c r="X6" s="17">
        <v>18</v>
      </c>
      <c r="Y6" s="16">
        <v>19</v>
      </c>
      <c r="Z6" s="16">
        <v>20</v>
      </c>
      <c r="AA6" s="16">
        <v>21</v>
      </c>
      <c r="AB6" s="17">
        <v>22</v>
      </c>
      <c r="AC6" s="16">
        <v>23</v>
      </c>
      <c r="AD6" s="16">
        <v>24</v>
      </c>
      <c r="AE6" s="16">
        <v>25</v>
      </c>
      <c r="AF6" s="17">
        <v>26</v>
      </c>
      <c r="AG6" s="16">
        <v>27</v>
      </c>
      <c r="AH6" s="16">
        <v>28</v>
      </c>
      <c r="AI6" s="16">
        <v>29</v>
      </c>
      <c r="AJ6" s="17">
        <v>30</v>
      </c>
      <c r="AK6" s="16">
        <v>31</v>
      </c>
      <c r="AL6" s="16">
        <v>32</v>
      </c>
      <c r="AM6" s="16">
        <v>33</v>
      </c>
      <c r="AN6" s="17">
        <v>34</v>
      </c>
      <c r="AO6" s="16">
        <v>35</v>
      </c>
      <c r="AP6" s="16">
        <v>36</v>
      </c>
    </row>
    <row r="7" spans="1:42" s="19" customFormat="1" ht="15" x14ac:dyDescent="0.25">
      <c r="B7" s="20" t="s">
        <v>11</v>
      </c>
      <c r="C7" s="21"/>
      <c r="D7" s="23"/>
      <c r="E7" s="24"/>
      <c r="F7" s="23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5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</row>
    <row r="8" spans="1:42" s="19" customFormat="1" ht="15" x14ac:dyDescent="0.25">
      <c r="B8" s="20"/>
      <c r="C8" s="165" t="s">
        <v>90</v>
      </c>
      <c r="D8" s="166">
        <v>0</v>
      </c>
      <c r="E8" s="166">
        <v>0</v>
      </c>
      <c r="F8" s="166">
        <v>0</v>
      </c>
      <c r="G8" s="167">
        <f>D8</f>
        <v>0</v>
      </c>
      <c r="H8" s="168">
        <f t="shared" ref="H8:R8" si="0">G8</f>
        <v>0</v>
      </c>
      <c r="I8" s="168">
        <f t="shared" si="0"/>
        <v>0</v>
      </c>
      <c r="J8" s="168">
        <f t="shared" si="0"/>
        <v>0</v>
      </c>
      <c r="K8" s="168">
        <f t="shared" si="0"/>
        <v>0</v>
      </c>
      <c r="L8" s="168">
        <f t="shared" si="0"/>
        <v>0</v>
      </c>
      <c r="M8" s="168">
        <f t="shared" si="0"/>
        <v>0</v>
      </c>
      <c r="N8" s="168">
        <f t="shared" si="0"/>
        <v>0</v>
      </c>
      <c r="O8" s="168">
        <f t="shared" si="0"/>
        <v>0</v>
      </c>
      <c r="P8" s="168">
        <f t="shared" si="0"/>
        <v>0</v>
      </c>
      <c r="Q8" s="168">
        <f t="shared" si="0"/>
        <v>0</v>
      </c>
      <c r="R8" s="169">
        <f t="shared" si="0"/>
        <v>0</v>
      </c>
      <c r="S8" s="168">
        <f>E8</f>
        <v>0</v>
      </c>
      <c r="T8" s="168">
        <f t="shared" ref="T8:AD8" si="1">S8</f>
        <v>0</v>
      </c>
      <c r="U8" s="168">
        <f t="shared" si="1"/>
        <v>0</v>
      </c>
      <c r="V8" s="168">
        <f t="shared" si="1"/>
        <v>0</v>
      </c>
      <c r="W8" s="168">
        <f t="shared" si="1"/>
        <v>0</v>
      </c>
      <c r="X8" s="168">
        <f t="shared" si="1"/>
        <v>0</v>
      </c>
      <c r="Y8" s="168">
        <f t="shared" si="1"/>
        <v>0</v>
      </c>
      <c r="Z8" s="168">
        <f t="shared" si="1"/>
        <v>0</v>
      </c>
      <c r="AA8" s="168">
        <f t="shared" si="1"/>
        <v>0</v>
      </c>
      <c r="AB8" s="168">
        <f t="shared" si="1"/>
        <v>0</v>
      </c>
      <c r="AC8" s="168">
        <f t="shared" si="1"/>
        <v>0</v>
      </c>
      <c r="AD8" s="168">
        <f t="shared" si="1"/>
        <v>0</v>
      </c>
      <c r="AE8" s="167">
        <f>F8</f>
        <v>0</v>
      </c>
      <c r="AF8" s="168">
        <f t="shared" ref="AF8:AP8" si="2">AE8</f>
        <v>0</v>
      </c>
      <c r="AG8" s="168">
        <f t="shared" si="2"/>
        <v>0</v>
      </c>
      <c r="AH8" s="168">
        <f t="shared" si="2"/>
        <v>0</v>
      </c>
      <c r="AI8" s="168">
        <f t="shared" si="2"/>
        <v>0</v>
      </c>
      <c r="AJ8" s="168">
        <f t="shared" si="2"/>
        <v>0</v>
      </c>
      <c r="AK8" s="168">
        <f t="shared" si="2"/>
        <v>0</v>
      </c>
      <c r="AL8" s="168">
        <f t="shared" si="2"/>
        <v>0</v>
      </c>
      <c r="AM8" s="168">
        <f t="shared" si="2"/>
        <v>0</v>
      </c>
      <c r="AN8" s="168">
        <f t="shared" si="2"/>
        <v>0</v>
      </c>
      <c r="AO8" s="168">
        <f t="shared" si="2"/>
        <v>0</v>
      </c>
      <c r="AP8" s="169">
        <f t="shared" si="2"/>
        <v>0</v>
      </c>
    </row>
    <row r="9" spans="1:42" s="19" customFormat="1" ht="15" x14ac:dyDescent="0.25">
      <c r="B9" s="20"/>
      <c r="C9" s="165" t="s">
        <v>91</v>
      </c>
      <c r="D9" s="166">
        <v>0</v>
      </c>
      <c r="E9" s="166">
        <v>0</v>
      </c>
      <c r="F9" s="166">
        <v>0</v>
      </c>
      <c r="G9" s="167">
        <f>D9</f>
        <v>0</v>
      </c>
      <c r="H9" s="168">
        <f t="shared" ref="H9:R9" si="3">G9</f>
        <v>0</v>
      </c>
      <c r="I9" s="168">
        <f t="shared" si="3"/>
        <v>0</v>
      </c>
      <c r="J9" s="168">
        <f t="shared" si="3"/>
        <v>0</v>
      </c>
      <c r="K9" s="168">
        <f t="shared" si="3"/>
        <v>0</v>
      </c>
      <c r="L9" s="168">
        <f t="shared" si="3"/>
        <v>0</v>
      </c>
      <c r="M9" s="168">
        <f t="shared" si="3"/>
        <v>0</v>
      </c>
      <c r="N9" s="168">
        <f t="shared" si="3"/>
        <v>0</v>
      </c>
      <c r="O9" s="168">
        <f t="shared" si="3"/>
        <v>0</v>
      </c>
      <c r="P9" s="168">
        <f t="shared" si="3"/>
        <v>0</v>
      </c>
      <c r="Q9" s="168">
        <f t="shared" si="3"/>
        <v>0</v>
      </c>
      <c r="R9" s="169">
        <f t="shared" si="3"/>
        <v>0</v>
      </c>
      <c r="S9" s="168">
        <f>E9</f>
        <v>0</v>
      </c>
      <c r="T9" s="168">
        <f t="shared" ref="T9:AD9" si="4">S9</f>
        <v>0</v>
      </c>
      <c r="U9" s="168">
        <f t="shared" si="4"/>
        <v>0</v>
      </c>
      <c r="V9" s="168">
        <f t="shared" si="4"/>
        <v>0</v>
      </c>
      <c r="W9" s="168">
        <f t="shared" si="4"/>
        <v>0</v>
      </c>
      <c r="X9" s="168">
        <f t="shared" si="4"/>
        <v>0</v>
      </c>
      <c r="Y9" s="168">
        <f t="shared" si="4"/>
        <v>0</v>
      </c>
      <c r="Z9" s="168">
        <f t="shared" si="4"/>
        <v>0</v>
      </c>
      <c r="AA9" s="168">
        <f t="shared" si="4"/>
        <v>0</v>
      </c>
      <c r="AB9" s="168">
        <f t="shared" si="4"/>
        <v>0</v>
      </c>
      <c r="AC9" s="168">
        <f t="shared" si="4"/>
        <v>0</v>
      </c>
      <c r="AD9" s="168">
        <f t="shared" si="4"/>
        <v>0</v>
      </c>
      <c r="AE9" s="167">
        <f>F9</f>
        <v>0</v>
      </c>
      <c r="AF9" s="168">
        <f t="shared" ref="AF9:AP9" si="5">AE9</f>
        <v>0</v>
      </c>
      <c r="AG9" s="168">
        <f t="shared" si="5"/>
        <v>0</v>
      </c>
      <c r="AH9" s="168">
        <f t="shared" si="5"/>
        <v>0</v>
      </c>
      <c r="AI9" s="168">
        <f t="shared" si="5"/>
        <v>0</v>
      </c>
      <c r="AJ9" s="168">
        <f t="shared" si="5"/>
        <v>0</v>
      </c>
      <c r="AK9" s="168">
        <f t="shared" si="5"/>
        <v>0</v>
      </c>
      <c r="AL9" s="168">
        <f t="shared" si="5"/>
        <v>0</v>
      </c>
      <c r="AM9" s="168">
        <f t="shared" si="5"/>
        <v>0</v>
      </c>
      <c r="AN9" s="168">
        <f t="shared" si="5"/>
        <v>0</v>
      </c>
      <c r="AO9" s="168">
        <f t="shared" si="5"/>
        <v>0</v>
      </c>
      <c r="AP9" s="169">
        <f t="shared" si="5"/>
        <v>0</v>
      </c>
    </row>
    <row r="10" spans="1:42" s="19" customFormat="1" ht="15" x14ac:dyDescent="0.25">
      <c r="B10" s="20"/>
      <c r="C10" s="165" t="s">
        <v>92</v>
      </c>
      <c r="D10" s="166">
        <v>0</v>
      </c>
      <c r="E10" s="166">
        <v>0</v>
      </c>
      <c r="F10" s="166">
        <v>0</v>
      </c>
      <c r="G10" s="167">
        <f>D10</f>
        <v>0</v>
      </c>
      <c r="H10" s="168">
        <f t="shared" ref="H10:R10" si="6">G10</f>
        <v>0</v>
      </c>
      <c r="I10" s="168">
        <f t="shared" si="6"/>
        <v>0</v>
      </c>
      <c r="J10" s="168">
        <f t="shared" si="6"/>
        <v>0</v>
      </c>
      <c r="K10" s="168">
        <f t="shared" si="6"/>
        <v>0</v>
      </c>
      <c r="L10" s="168">
        <f t="shared" si="6"/>
        <v>0</v>
      </c>
      <c r="M10" s="168">
        <f t="shared" si="6"/>
        <v>0</v>
      </c>
      <c r="N10" s="168">
        <f t="shared" si="6"/>
        <v>0</v>
      </c>
      <c r="O10" s="168">
        <f t="shared" si="6"/>
        <v>0</v>
      </c>
      <c r="P10" s="168">
        <f t="shared" si="6"/>
        <v>0</v>
      </c>
      <c r="Q10" s="168">
        <f t="shared" si="6"/>
        <v>0</v>
      </c>
      <c r="R10" s="169">
        <f t="shared" si="6"/>
        <v>0</v>
      </c>
      <c r="S10" s="168">
        <f>E10</f>
        <v>0</v>
      </c>
      <c r="T10" s="168">
        <f t="shared" ref="T10:AD10" si="7">S10</f>
        <v>0</v>
      </c>
      <c r="U10" s="168">
        <f t="shared" si="7"/>
        <v>0</v>
      </c>
      <c r="V10" s="168">
        <f t="shared" si="7"/>
        <v>0</v>
      </c>
      <c r="W10" s="168">
        <f t="shared" si="7"/>
        <v>0</v>
      </c>
      <c r="X10" s="168">
        <f t="shared" si="7"/>
        <v>0</v>
      </c>
      <c r="Y10" s="168">
        <f t="shared" si="7"/>
        <v>0</v>
      </c>
      <c r="Z10" s="168">
        <f t="shared" si="7"/>
        <v>0</v>
      </c>
      <c r="AA10" s="168">
        <f t="shared" si="7"/>
        <v>0</v>
      </c>
      <c r="AB10" s="168">
        <f t="shared" si="7"/>
        <v>0</v>
      </c>
      <c r="AC10" s="168">
        <f t="shared" si="7"/>
        <v>0</v>
      </c>
      <c r="AD10" s="168">
        <f t="shared" si="7"/>
        <v>0</v>
      </c>
      <c r="AE10" s="167">
        <f>F10</f>
        <v>0</v>
      </c>
      <c r="AF10" s="168">
        <f t="shared" ref="AF10:AP10" si="8">AE10</f>
        <v>0</v>
      </c>
      <c r="AG10" s="168">
        <f t="shared" si="8"/>
        <v>0</v>
      </c>
      <c r="AH10" s="168">
        <f t="shared" si="8"/>
        <v>0</v>
      </c>
      <c r="AI10" s="168">
        <f t="shared" si="8"/>
        <v>0</v>
      </c>
      <c r="AJ10" s="168">
        <f t="shared" si="8"/>
        <v>0</v>
      </c>
      <c r="AK10" s="168">
        <f t="shared" si="8"/>
        <v>0</v>
      </c>
      <c r="AL10" s="168">
        <f t="shared" si="8"/>
        <v>0</v>
      </c>
      <c r="AM10" s="168">
        <f t="shared" si="8"/>
        <v>0</v>
      </c>
      <c r="AN10" s="168">
        <f t="shared" si="8"/>
        <v>0</v>
      </c>
      <c r="AO10" s="168">
        <f t="shared" si="8"/>
        <v>0</v>
      </c>
      <c r="AP10" s="169">
        <f t="shared" si="8"/>
        <v>0</v>
      </c>
    </row>
    <row r="11" spans="1:42" s="19" customFormat="1" ht="15" x14ac:dyDescent="0.25">
      <c r="B11" s="20"/>
      <c r="C11" s="165" t="s">
        <v>93</v>
      </c>
      <c r="D11" s="166">
        <v>0</v>
      </c>
      <c r="E11" s="166">
        <v>0</v>
      </c>
      <c r="F11" s="166">
        <v>0</v>
      </c>
      <c r="G11" s="167">
        <f>D11</f>
        <v>0</v>
      </c>
      <c r="H11" s="168">
        <f t="shared" ref="H11:H12" si="9">G11</f>
        <v>0</v>
      </c>
      <c r="I11" s="168">
        <f t="shared" ref="I11:I12" si="10">H11</f>
        <v>0</v>
      </c>
      <c r="J11" s="168">
        <f t="shared" ref="J11:J12" si="11">I11</f>
        <v>0</v>
      </c>
      <c r="K11" s="168">
        <f t="shared" ref="K11:K12" si="12">J11</f>
        <v>0</v>
      </c>
      <c r="L11" s="168">
        <f t="shared" ref="L11:L12" si="13">K11</f>
        <v>0</v>
      </c>
      <c r="M11" s="168">
        <f t="shared" ref="M11:M12" si="14">L11</f>
        <v>0</v>
      </c>
      <c r="N11" s="168">
        <f t="shared" ref="N11:N12" si="15">M11</f>
        <v>0</v>
      </c>
      <c r="O11" s="168">
        <f t="shared" ref="O11:O12" si="16">N11</f>
        <v>0</v>
      </c>
      <c r="P11" s="168">
        <f t="shared" ref="P11:P12" si="17">O11</f>
        <v>0</v>
      </c>
      <c r="Q11" s="168">
        <f t="shared" ref="Q11:Q12" si="18">P11</f>
        <v>0</v>
      </c>
      <c r="R11" s="169">
        <f t="shared" ref="R11:R12" si="19">Q11</f>
        <v>0</v>
      </c>
      <c r="S11" s="168">
        <f>E11</f>
        <v>0</v>
      </c>
      <c r="T11" s="168">
        <f t="shared" ref="T11:T12" si="20">S11</f>
        <v>0</v>
      </c>
      <c r="U11" s="168">
        <f t="shared" ref="U11:U12" si="21">T11</f>
        <v>0</v>
      </c>
      <c r="V11" s="168">
        <f t="shared" ref="V11:V12" si="22">U11</f>
        <v>0</v>
      </c>
      <c r="W11" s="168">
        <f t="shared" ref="W11:W12" si="23">V11</f>
        <v>0</v>
      </c>
      <c r="X11" s="168">
        <f t="shared" ref="X11:X12" si="24">W11</f>
        <v>0</v>
      </c>
      <c r="Y11" s="168">
        <f t="shared" ref="Y11:Y12" si="25">X11</f>
        <v>0</v>
      </c>
      <c r="Z11" s="168">
        <f t="shared" ref="Z11:Z12" si="26">Y11</f>
        <v>0</v>
      </c>
      <c r="AA11" s="168">
        <f t="shared" ref="AA11:AA12" si="27">Z11</f>
        <v>0</v>
      </c>
      <c r="AB11" s="168">
        <f t="shared" ref="AB11:AB12" si="28">AA11</f>
        <v>0</v>
      </c>
      <c r="AC11" s="168">
        <f t="shared" ref="AC11:AC12" si="29">AB11</f>
        <v>0</v>
      </c>
      <c r="AD11" s="168">
        <f t="shared" ref="AD11:AD12" si="30">AC11</f>
        <v>0</v>
      </c>
      <c r="AE11" s="167">
        <f>F11</f>
        <v>0</v>
      </c>
      <c r="AF11" s="168">
        <f t="shared" ref="AF11:AF12" si="31">AE11</f>
        <v>0</v>
      </c>
      <c r="AG11" s="168">
        <f t="shared" ref="AG11:AG12" si="32">AF11</f>
        <v>0</v>
      </c>
      <c r="AH11" s="168">
        <f t="shared" ref="AH11:AH12" si="33">AG11</f>
        <v>0</v>
      </c>
      <c r="AI11" s="168">
        <f t="shared" ref="AI11:AI12" si="34">AH11</f>
        <v>0</v>
      </c>
      <c r="AJ11" s="168">
        <f t="shared" ref="AJ11:AJ12" si="35">AI11</f>
        <v>0</v>
      </c>
      <c r="AK11" s="168">
        <f t="shared" ref="AK11:AK12" si="36">AJ11</f>
        <v>0</v>
      </c>
      <c r="AL11" s="168">
        <f t="shared" ref="AL11:AL12" si="37">AK11</f>
        <v>0</v>
      </c>
      <c r="AM11" s="168">
        <f t="shared" ref="AM11:AM12" si="38">AL11</f>
        <v>0</v>
      </c>
      <c r="AN11" s="168">
        <f t="shared" ref="AN11:AN12" si="39">AM11</f>
        <v>0</v>
      </c>
      <c r="AO11" s="168">
        <f t="shared" ref="AO11:AO12" si="40">AN11</f>
        <v>0</v>
      </c>
      <c r="AP11" s="169">
        <f t="shared" ref="AP11:AP12" si="41">AO11</f>
        <v>0</v>
      </c>
    </row>
    <row r="12" spans="1:42" s="19" customFormat="1" ht="15" x14ac:dyDescent="0.25">
      <c r="B12" s="20"/>
      <c r="C12" s="165" t="s">
        <v>94</v>
      </c>
      <c r="D12" s="166">
        <v>0</v>
      </c>
      <c r="E12" s="166">
        <v>0</v>
      </c>
      <c r="F12" s="166">
        <v>0</v>
      </c>
      <c r="G12" s="167">
        <f>D12</f>
        <v>0</v>
      </c>
      <c r="H12" s="168">
        <f t="shared" si="9"/>
        <v>0</v>
      </c>
      <c r="I12" s="168">
        <f t="shared" si="10"/>
        <v>0</v>
      </c>
      <c r="J12" s="168">
        <f t="shared" si="11"/>
        <v>0</v>
      </c>
      <c r="K12" s="168">
        <f t="shared" si="12"/>
        <v>0</v>
      </c>
      <c r="L12" s="168">
        <f t="shared" si="13"/>
        <v>0</v>
      </c>
      <c r="M12" s="168">
        <f t="shared" si="14"/>
        <v>0</v>
      </c>
      <c r="N12" s="168">
        <f t="shared" si="15"/>
        <v>0</v>
      </c>
      <c r="O12" s="168">
        <f t="shared" si="16"/>
        <v>0</v>
      </c>
      <c r="P12" s="168">
        <f t="shared" si="17"/>
        <v>0</v>
      </c>
      <c r="Q12" s="168">
        <f t="shared" si="18"/>
        <v>0</v>
      </c>
      <c r="R12" s="169">
        <f t="shared" si="19"/>
        <v>0</v>
      </c>
      <c r="S12" s="168">
        <f>E12</f>
        <v>0</v>
      </c>
      <c r="T12" s="168">
        <f t="shared" si="20"/>
        <v>0</v>
      </c>
      <c r="U12" s="168">
        <f t="shared" si="21"/>
        <v>0</v>
      </c>
      <c r="V12" s="168">
        <f t="shared" si="22"/>
        <v>0</v>
      </c>
      <c r="W12" s="168">
        <f t="shared" si="23"/>
        <v>0</v>
      </c>
      <c r="X12" s="168">
        <f t="shared" si="24"/>
        <v>0</v>
      </c>
      <c r="Y12" s="168">
        <f t="shared" si="25"/>
        <v>0</v>
      </c>
      <c r="Z12" s="168">
        <f t="shared" si="26"/>
        <v>0</v>
      </c>
      <c r="AA12" s="168">
        <f t="shared" si="27"/>
        <v>0</v>
      </c>
      <c r="AB12" s="168">
        <f t="shared" si="28"/>
        <v>0</v>
      </c>
      <c r="AC12" s="168">
        <f t="shared" si="29"/>
        <v>0</v>
      </c>
      <c r="AD12" s="168">
        <f t="shared" si="30"/>
        <v>0</v>
      </c>
      <c r="AE12" s="167">
        <f>F12</f>
        <v>0</v>
      </c>
      <c r="AF12" s="168">
        <f t="shared" si="31"/>
        <v>0</v>
      </c>
      <c r="AG12" s="168">
        <f t="shared" si="32"/>
        <v>0</v>
      </c>
      <c r="AH12" s="168">
        <f t="shared" si="33"/>
        <v>0</v>
      </c>
      <c r="AI12" s="168">
        <f t="shared" si="34"/>
        <v>0</v>
      </c>
      <c r="AJ12" s="168">
        <f t="shared" si="35"/>
        <v>0</v>
      </c>
      <c r="AK12" s="168">
        <f t="shared" si="36"/>
        <v>0</v>
      </c>
      <c r="AL12" s="168">
        <f t="shared" si="37"/>
        <v>0</v>
      </c>
      <c r="AM12" s="168">
        <f t="shared" si="38"/>
        <v>0</v>
      </c>
      <c r="AN12" s="168">
        <f t="shared" si="39"/>
        <v>0</v>
      </c>
      <c r="AO12" s="168">
        <f t="shared" si="40"/>
        <v>0</v>
      </c>
      <c r="AP12" s="169">
        <f t="shared" si="41"/>
        <v>0</v>
      </c>
    </row>
    <row r="13" spans="1:42" s="19" customFormat="1" ht="15" x14ac:dyDescent="0.25">
      <c r="B13" s="29"/>
      <c r="C13" s="30"/>
      <c r="D13" s="32"/>
      <c r="E13" s="33"/>
      <c r="F13" s="32"/>
      <c r="G13" s="34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4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4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6"/>
    </row>
    <row r="14" spans="1:42" s="19" customFormat="1" ht="15" x14ac:dyDescent="0.25">
      <c r="B14" s="20" t="s">
        <v>12</v>
      </c>
      <c r="C14" s="21"/>
      <c r="D14" s="23"/>
      <c r="E14" s="24"/>
      <c r="F14" s="23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5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7"/>
    </row>
    <row r="15" spans="1:42" s="19" customFormat="1" ht="15" x14ac:dyDescent="0.25">
      <c r="B15" s="20"/>
      <c r="C15" s="28" t="str">
        <f>C8</f>
        <v>Продукт 1</v>
      </c>
      <c r="D15" s="166">
        <v>0</v>
      </c>
      <c r="E15" s="166">
        <v>0</v>
      </c>
      <c r="F15" s="166">
        <v>0</v>
      </c>
      <c r="G15" s="167">
        <f>D15</f>
        <v>0</v>
      </c>
      <c r="H15" s="168">
        <f t="shared" ref="H15:R15" si="42">G15</f>
        <v>0</v>
      </c>
      <c r="I15" s="168">
        <f t="shared" si="42"/>
        <v>0</v>
      </c>
      <c r="J15" s="168">
        <f t="shared" si="42"/>
        <v>0</v>
      </c>
      <c r="K15" s="168">
        <f t="shared" si="42"/>
        <v>0</v>
      </c>
      <c r="L15" s="168">
        <f t="shared" si="42"/>
        <v>0</v>
      </c>
      <c r="M15" s="168">
        <f t="shared" si="42"/>
        <v>0</v>
      </c>
      <c r="N15" s="168">
        <f t="shared" si="42"/>
        <v>0</v>
      </c>
      <c r="O15" s="168">
        <f t="shared" si="42"/>
        <v>0</v>
      </c>
      <c r="P15" s="168">
        <f t="shared" si="42"/>
        <v>0</v>
      </c>
      <c r="Q15" s="168">
        <f t="shared" si="42"/>
        <v>0</v>
      </c>
      <c r="R15" s="169">
        <f t="shared" si="42"/>
        <v>0</v>
      </c>
      <c r="S15" s="168">
        <f>E15</f>
        <v>0</v>
      </c>
      <c r="T15" s="168">
        <f t="shared" ref="T15:AD15" si="43">S15</f>
        <v>0</v>
      </c>
      <c r="U15" s="168">
        <f t="shared" si="43"/>
        <v>0</v>
      </c>
      <c r="V15" s="168">
        <f t="shared" si="43"/>
        <v>0</v>
      </c>
      <c r="W15" s="168">
        <f t="shared" si="43"/>
        <v>0</v>
      </c>
      <c r="X15" s="168">
        <f t="shared" si="43"/>
        <v>0</v>
      </c>
      <c r="Y15" s="168">
        <f t="shared" si="43"/>
        <v>0</v>
      </c>
      <c r="Z15" s="168">
        <f t="shared" si="43"/>
        <v>0</v>
      </c>
      <c r="AA15" s="168">
        <f t="shared" si="43"/>
        <v>0</v>
      </c>
      <c r="AB15" s="168">
        <f t="shared" si="43"/>
        <v>0</v>
      </c>
      <c r="AC15" s="168">
        <f t="shared" si="43"/>
        <v>0</v>
      </c>
      <c r="AD15" s="168">
        <f t="shared" si="43"/>
        <v>0</v>
      </c>
      <c r="AE15" s="167">
        <f>F15</f>
        <v>0</v>
      </c>
      <c r="AF15" s="168">
        <f t="shared" ref="AF15:AP15" si="44">AE15</f>
        <v>0</v>
      </c>
      <c r="AG15" s="168">
        <f t="shared" si="44"/>
        <v>0</v>
      </c>
      <c r="AH15" s="168">
        <f t="shared" si="44"/>
        <v>0</v>
      </c>
      <c r="AI15" s="168">
        <f t="shared" si="44"/>
        <v>0</v>
      </c>
      <c r="AJ15" s="168">
        <f t="shared" si="44"/>
        <v>0</v>
      </c>
      <c r="AK15" s="168">
        <f t="shared" si="44"/>
        <v>0</v>
      </c>
      <c r="AL15" s="168">
        <f t="shared" si="44"/>
        <v>0</v>
      </c>
      <c r="AM15" s="168">
        <f t="shared" si="44"/>
        <v>0</v>
      </c>
      <c r="AN15" s="168">
        <f t="shared" si="44"/>
        <v>0</v>
      </c>
      <c r="AO15" s="168">
        <f t="shared" si="44"/>
        <v>0</v>
      </c>
      <c r="AP15" s="169">
        <f t="shared" si="44"/>
        <v>0</v>
      </c>
    </row>
    <row r="16" spans="1:42" s="19" customFormat="1" ht="15" x14ac:dyDescent="0.25">
      <c r="B16" s="20"/>
      <c r="C16" s="28" t="str">
        <f>C9</f>
        <v>Продукт 2</v>
      </c>
      <c r="D16" s="166">
        <v>0</v>
      </c>
      <c r="E16" s="166">
        <v>0</v>
      </c>
      <c r="F16" s="166">
        <v>0</v>
      </c>
      <c r="G16" s="167">
        <f>D16</f>
        <v>0</v>
      </c>
      <c r="H16" s="168">
        <f t="shared" ref="H16:R16" si="45">G16</f>
        <v>0</v>
      </c>
      <c r="I16" s="168">
        <f t="shared" si="45"/>
        <v>0</v>
      </c>
      <c r="J16" s="168">
        <f t="shared" si="45"/>
        <v>0</v>
      </c>
      <c r="K16" s="168">
        <f t="shared" si="45"/>
        <v>0</v>
      </c>
      <c r="L16" s="168">
        <f t="shared" si="45"/>
        <v>0</v>
      </c>
      <c r="M16" s="168">
        <f t="shared" si="45"/>
        <v>0</v>
      </c>
      <c r="N16" s="168">
        <f t="shared" si="45"/>
        <v>0</v>
      </c>
      <c r="O16" s="168">
        <f t="shared" si="45"/>
        <v>0</v>
      </c>
      <c r="P16" s="168">
        <f t="shared" si="45"/>
        <v>0</v>
      </c>
      <c r="Q16" s="168">
        <f t="shared" si="45"/>
        <v>0</v>
      </c>
      <c r="R16" s="169">
        <f t="shared" si="45"/>
        <v>0</v>
      </c>
      <c r="S16" s="168">
        <f>E16</f>
        <v>0</v>
      </c>
      <c r="T16" s="168">
        <f t="shared" ref="T16:AD16" si="46">S16</f>
        <v>0</v>
      </c>
      <c r="U16" s="168">
        <f t="shared" si="46"/>
        <v>0</v>
      </c>
      <c r="V16" s="168">
        <f t="shared" si="46"/>
        <v>0</v>
      </c>
      <c r="W16" s="168">
        <f t="shared" si="46"/>
        <v>0</v>
      </c>
      <c r="X16" s="168">
        <f t="shared" si="46"/>
        <v>0</v>
      </c>
      <c r="Y16" s="168">
        <f t="shared" si="46"/>
        <v>0</v>
      </c>
      <c r="Z16" s="168">
        <f t="shared" si="46"/>
        <v>0</v>
      </c>
      <c r="AA16" s="168">
        <f t="shared" si="46"/>
        <v>0</v>
      </c>
      <c r="AB16" s="168">
        <f t="shared" si="46"/>
        <v>0</v>
      </c>
      <c r="AC16" s="168">
        <f t="shared" si="46"/>
        <v>0</v>
      </c>
      <c r="AD16" s="168">
        <f t="shared" si="46"/>
        <v>0</v>
      </c>
      <c r="AE16" s="167">
        <f>F16</f>
        <v>0</v>
      </c>
      <c r="AF16" s="168">
        <f t="shared" ref="AF16:AP16" si="47">AE16</f>
        <v>0</v>
      </c>
      <c r="AG16" s="168">
        <f t="shared" si="47"/>
        <v>0</v>
      </c>
      <c r="AH16" s="168">
        <f t="shared" si="47"/>
        <v>0</v>
      </c>
      <c r="AI16" s="168">
        <f t="shared" si="47"/>
        <v>0</v>
      </c>
      <c r="AJ16" s="168">
        <f t="shared" si="47"/>
        <v>0</v>
      </c>
      <c r="AK16" s="168">
        <f t="shared" si="47"/>
        <v>0</v>
      </c>
      <c r="AL16" s="168">
        <f t="shared" si="47"/>
        <v>0</v>
      </c>
      <c r="AM16" s="168">
        <f t="shared" si="47"/>
        <v>0</v>
      </c>
      <c r="AN16" s="168">
        <f t="shared" si="47"/>
        <v>0</v>
      </c>
      <c r="AO16" s="168">
        <f t="shared" si="47"/>
        <v>0</v>
      </c>
      <c r="AP16" s="169">
        <f t="shared" si="47"/>
        <v>0</v>
      </c>
    </row>
    <row r="17" spans="2:42" s="19" customFormat="1" ht="15" x14ac:dyDescent="0.25">
      <c r="B17" s="20"/>
      <c r="C17" s="28" t="str">
        <f>C10</f>
        <v>Продукт 3</v>
      </c>
      <c r="D17" s="166">
        <v>0</v>
      </c>
      <c r="E17" s="166">
        <v>0</v>
      </c>
      <c r="F17" s="166">
        <v>0</v>
      </c>
      <c r="G17" s="167">
        <f>D17</f>
        <v>0</v>
      </c>
      <c r="H17" s="168">
        <f t="shared" ref="H17:R17" si="48">G17</f>
        <v>0</v>
      </c>
      <c r="I17" s="168">
        <f t="shared" si="48"/>
        <v>0</v>
      </c>
      <c r="J17" s="168">
        <f t="shared" si="48"/>
        <v>0</v>
      </c>
      <c r="K17" s="168">
        <f t="shared" si="48"/>
        <v>0</v>
      </c>
      <c r="L17" s="168">
        <f t="shared" si="48"/>
        <v>0</v>
      </c>
      <c r="M17" s="168">
        <f t="shared" si="48"/>
        <v>0</v>
      </c>
      <c r="N17" s="168">
        <f t="shared" si="48"/>
        <v>0</v>
      </c>
      <c r="O17" s="168">
        <f t="shared" si="48"/>
        <v>0</v>
      </c>
      <c r="P17" s="168">
        <f t="shared" si="48"/>
        <v>0</v>
      </c>
      <c r="Q17" s="168">
        <f t="shared" si="48"/>
        <v>0</v>
      </c>
      <c r="R17" s="169">
        <f t="shared" si="48"/>
        <v>0</v>
      </c>
      <c r="S17" s="168">
        <f>E17</f>
        <v>0</v>
      </c>
      <c r="T17" s="168">
        <f t="shared" ref="T17:AD17" si="49">S17</f>
        <v>0</v>
      </c>
      <c r="U17" s="168">
        <f t="shared" si="49"/>
        <v>0</v>
      </c>
      <c r="V17" s="168">
        <f t="shared" si="49"/>
        <v>0</v>
      </c>
      <c r="W17" s="168">
        <f t="shared" si="49"/>
        <v>0</v>
      </c>
      <c r="X17" s="168">
        <f t="shared" si="49"/>
        <v>0</v>
      </c>
      <c r="Y17" s="168">
        <f t="shared" si="49"/>
        <v>0</v>
      </c>
      <c r="Z17" s="168">
        <f t="shared" si="49"/>
        <v>0</v>
      </c>
      <c r="AA17" s="168">
        <f t="shared" si="49"/>
        <v>0</v>
      </c>
      <c r="AB17" s="168">
        <f t="shared" si="49"/>
        <v>0</v>
      </c>
      <c r="AC17" s="168">
        <f t="shared" si="49"/>
        <v>0</v>
      </c>
      <c r="AD17" s="168">
        <f t="shared" si="49"/>
        <v>0</v>
      </c>
      <c r="AE17" s="167">
        <f>F17</f>
        <v>0</v>
      </c>
      <c r="AF17" s="168">
        <f t="shared" ref="AF17:AP17" si="50">AE17</f>
        <v>0</v>
      </c>
      <c r="AG17" s="168">
        <f t="shared" si="50"/>
        <v>0</v>
      </c>
      <c r="AH17" s="168">
        <f t="shared" si="50"/>
        <v>0</v>
      </c>
      <c r="AI17" s="168">
        <f t="shared" si="50"/>
        <v>0</v>
      </c>
      <c r="AJ17" s="168">
        <f t="shared" si="50"/>
        <v>0</v>
      </c>
      <c r="AK17" s="168">
        <f t="shared" si="50"/>
        <v>0</v>
      </c>
      <c r="AL17" s="168">
        <f t="shared" si="50"/>
        <v>0</v>
      </c>
      <c r="AM17" s="168">
        <f t="shared" si="50"/>
        <v>0</v>
      </c>
      <c r="AN17" s="168">
        <f t="shared" si="50"/>
        <v>0</v>
      </c>
      <c r="AO17" s="168">
        <f t="shared" si="50"/>
        <v>0</v>
      </c>
      <c r="AP17" s="169">
        <f t="shared" si="50"/>
        <v>0</v>
      </c>
    </row>
    <row r="18" spans="2:42" s="19" customFormat="1" ht="15" x14ac:dyDescent="0.25">
      <c r="B18" s="20"/>
      <c r="C18" s="28" t="str">
        <f>C11</f>
        <v>Продукт 4</v>
      </c>
      <c r="D18" s="166">
        <v>0</v>
      </c>
      <c r="E18" s="166">
        <v>0</v>
      </c>
      <c r="F18" s="166">
        <v>0</v>
      </c>
      <c r="G18" s="167">
        <f>D18</f>
        <v>0</v>
      </c>
      <c r="H18" s="168">
        <f t="shared" ref="H18:H19" si="51">G18</f>
        <v>0</v>
      </c>
      <c r="I18" s="168">
        <f t="shared" ref="I18:I19" si="52">H18</f>
        <v>0</v>
      </c>
      <c r="J18" s="168">
        <f t="shared" ref="J18:J19" si="53">I18</f>
        <v>0</v>
      </c>
      <c r="K18" s="168">
        <f t="shared" ref="K18:K19" si="54">J18</f>
        <v>0</v>
      </c>
      <c r="L18" s="168">
        <f t="shared" ref="L18:L19" si="55">K18</f>
        <v>0</v>
      </c>
      <c r="M18" s="168">
        <f t="shared" ref="M18:M19" si="56">L18</f>
        <v>0</v>
      </c>
      <c r="N18" s="168">
        <f t="shared" ref="N18:N19" si="57">M18</f>
        <v>0</v>
      </c>
      <c r="O18" s="168">
        <f t="shared" ref="O18:O19" si="58">N18</f>
        <v>0</v>
      </c>
      <c r="P18" s="168">
        <f t="shared" ref="P18:P19" si="59">O18</f>
        <v>0</v>
      </c>
      <c r="Q18" s="168">
        <f t="shared" ref="Q18:Q19" si="60">P18</f>
        <v>0</v>
      </c>
      <c r="R18" s="169">
        <f t="shared" ref="R18:R19" si="61">Q18</f>
        <v>0</v>
      </c>
      <c r="S18" s="168">
        <f>E18</f>
        <v>0</v>
      </c>
      <c r="T18" s="168">
        <f t="shared" ref="T18:T19" si="62">S18</f>
        <v>0</v>
      </c>
      <c r="U18" s="168">
        <f t="shared" ref="U18:U19" si="63">T18</f>
        <v>0</v>
      </c>
      <c r="V18" s="168">
        <f t="shared" ref="V18:V19" si="64">U18</f>
        <v>0</v>
      </c>
      <c r="W18" s="168">
        <f t="shared" ref="W18:W19" si="65">V18</f>
        <v>0</v>
      </c>
      <c r="X18" s="168">
        <f t="shared" ref="X18:X19" si="66">W18</f>
        <v>0</v>
      </c>
      <c r="Y18" s="168">
        <f t="shared" ref="Y18:Y19" si="67">X18</f>
        <v>0</v>
      </c>
      <c r="Z18" s="168">
        <f t="shared" ref="Z18:Z19" si="68">Y18</f>
        <v>0</v>
      </c>
      <c r="AA18" s="168">
        <f t="shared" ref="AA18:AA19" si="69">Z18</f>
        <v>0</v>
      </c>
      <c r="AB18" s="168">
        <f t="shared" ref="AB18:AB19" si="70">AA18</f>
        <v>0</v>
      </c>
      <c r="AC18" s="168">
        <f t="shared" ref="AC18:AC19" si="71">AB18</f>
        <v>0</v>
      </c>
      <c r="AD18" s="168">
        <f t="shared" ref="AD18:AD19" si="72">AC18</f>
        <v>0</v>
      </c>
      <c r="AE18" s="167">
        <f>F18</f>
        <v>0</v>
      </c>
      <c r="AF18" s="168">
        <f t="shared" ref="AF18:AF19" si="73">AE18</f>
        <v>0</v>
      </c>
      <c r="AG18" s="168">
        <f t="shared" ref="AG18:AG19" si="74">AF18</f>
        <v>0</v>
      </c>
      <c r="AH18" s="168">
        <f t="shared" ref="AH18:AH19" si="75">AG18</f>
        <v>0</v>
      </c>
      <c r="AI18" s="168">
        <f t="shared" ref="AI18:AI19" si="76">AH18</f>
        <v>0</v>
      </c>
      <c r="AJ18" s="168">
        <f t="shared" ref="AJ18:AJ19" si="77">AI18</f>
        <v>0</v>
      </c>
      <c r="AK18" s="168">
        <f t="shared" ref="AK18:AK19" si="78">AJ18</f>
        <v>0</v>
      </c>
      <c r="AL18" s="168">
        <f t="shared" ref="AL18:AL19" si="79">AK18</f>
        <v>0</v>
      </c>
      <c r="AM18" s="168">
        <f t="shared" ref="AM18:AM19" si="80">AL18</f>
        <v>0</v>
      </c>
      <c r="AN18" s="168">
        <f t="shared" ref="AN18:AN19" si="81">AM18</f>
        <v>0</v>
      </c>
      <c r="AO18" s="168">
        <f t="shared" ref="AO18:AO19" si="82">AN18</f>
        <v>0</v>
      </c>
      <c r="AP18" s="169">
        <f t="shared" ref="AP18:AP19" si="83">AO18</f>
        <v>0</v>
      </c>
    </row>
    <row r="19" spans="2:42" s="19" customFormat="1" ht="15" x14ac:dyDescent="0.25">
      <c r="B19" s="20"/>
      <c r="C19" s="28" t="str">
        <f>C12</f>
        <v>Продукт 5</v>
      </c>
      <c r="D19" s="166">
        <v>0</v>
      </c>
      <c r="E19" s="166">
        <v>0</v>
      </c>
      <c r="F19" s="166">
        <v>0</v>
      </c>
      <c r="G19" s="167">
        <f>D19</f>
        <v>0</v>
      </c>
      <c r="H19" s="168">
        <f t="shared" si="51"/>
        <v>0</v>
      </c>
      <c r="I19" s="168">
        <f t="shared" si="52"/>
        <v>0</v>
      </c>
      <c r="J19" s="168">
        <f t="shared" si="53"/>
        <v>0</v>
      </c>
      <c r="K19" s="168">
        <f t="shared" si="54"/>
        <v>0</v>
      </c>
      <c r="L19" s="168">
        <f t="shared" si="55"/>
        <v>0</v>
      </c>
      <c r="M19" s="168">
        <f t="shared" si="56"/>
        <v>0</v>
      </c>
      <c r="N19" s="168">
        <f t="shared" si="57"/>
        <v>0</v>
      </c>
      <c r="O19" s="168">
        <f t="shared" si="58"/>
        <v>0</v>
      </c>
      <c r="P19" s="168">
        <f t="shared" si="59"/>
        <v>0</v>
      </c>
      <c r="Q19" s="168">
        <f t="shared" si="60"/>
        <v>0</v>
      </c>
      <c r="R19" s="169">
        <f t="shared" si="61"/>
        <v>0</v>
      </c>
      <c r="S19" s="168">
        <f>E19</f>
        <v>0</v>
      </c>
      <c r="T19" s="168">
        <f t="shared" si="62"/>
        <v>0</v>
      </c>
      <c r="U19" s="168">
        <f t="shared" si="63"/>
        <v>0</v>
      </c>
      <c r="V19" s="168">
        <f t="shared" si="64"/>
        <v>0</v>
      </c>
      <c r="W19" s="168">
        <f t="shared" si="65"/>
        <v>0</v>
      </c>
      <c r="X19" s="168">
        <f t="shared" si="66"/>
        <v>0</v>
      </c>
      <c r="Y19" s="168">
        <f t="shared" si="67"/>
        <v>0</v>
      </c>
      <c r="Z19" s="168">
        <f t="shared" si="68"/>
        <v>0</v>
      </c>
      <c r="AA19" s="168">
        <f t="shared" si="69"/>
        <v>0</v>
      </c>
      <c r="AB19" s="168">
        <f t="shared" si="70"/>
        <v>0</v>
      </c>
      <c r="AC19" s="168">
        <f t="shared" si="71"/>
        <v>0</v>
      </c>
      <c r="AD19" s="168">
        <f t="shared" si="72"/>
        <v>0</v>
      </c>
      <c r="AE19" s="167">
        <f>F19</f>
        <v>0</v>
      </c>
      <c r="AF19" s="168">
        <f t="shared" si="73"/>
        <v>0</v>
      </c>
      <c r="AG19" s="168">
        <f t="shared" si="74"/>
        <v>0</v>
      </c>
      <c r="AH19" s="168">
        <f t="shared" si="75"/>
        <v>0</v>
      </c>
      <c r="AI19" s="168">
        <f t="shared" si="76"/>
        <v>0</v>
      </c>
      <c r="AJ19" s="168">
        <f t="shared" si="77"/>
        <v>0</v>
      </c>
      <c r="AK19" s="168">
        <f t="shared" si="78"/>
        <v>0</v>
      </c>
      <c r="AL19" s="168">
        <f t="shared" si="79"/>
        <v>0</v>
      </c>
      <c r="AM19" s="168">
        <f t="shared" si="80"/>
        <v>0</v>
      </c>
      <c r="AN19" s="168">
        <f t="shared" si="81"/>
        <v>0</v>
      </c>
      <c r="AO19" s="168">
        <f t="shared" si="82"/>
        <v>0</v>
      </c>
      <c r="AP19" s="169">
        <f t="shared" si="83"/>
        <v>0</v>
      </c>
    </row>
    <row r="20" spans="2:42" s="19" customFormat="1" ht="15" x14ac:dyDescent="0.25">
      <c r="B20" s="29"/>
      <c r="C20" s="30"/>
      <c r="D20" s="32"/>
      <c r="E20" s="33"/>
      <c r="F20" s="32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4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</sheetData>
  <pageMargins left="0.7" right="0.7" top="0.75" bottom="0.75" header="0.3" footer="0.3"/>
  <ignoredErrors>
    <ignoredError sqref="S8:S10 AE8:AE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2:AP24"/>
  <sheetViews>
    <sheetView showGridLines="0" workbookViewId="0">
      <selection activeCell="B14" sqref="B14"/>
    </sheetView>
  </sheetViews>
  <sheetFormatPr defaultColWidth="11.19921875" defaultRowHeight="15.6" outlineLevelCol="1" x14ac:dyDescent="0.3"/>
  <cols>
    <col min="1" max="1" width="5.69921875" customWidth="1"/>
    <col min="2" max="2" width="35.69921875" customWidth="1"/>
    <col min="3" max="3" width="15" customWidth="1"/>
    <col min="4" max="4" width="15.796875" customWidth="1"/>
    <col min="5" max="5" width="15" customWidth="1"/>
    <col min="6" max="41" width="10.796875" hidden="1" customWidth="1" outlineLevel="1"/>
    <col min="42" max="42" width="10.796875" collapsed="1"/>
  </cols>
  <sheetData>
    <row r="2" spans="1:41" s="4" customFormat="1" ht="15" x14ac:dyDescent="0.25">
      <c r="A2" s="2"/>
      <c r="B2" s="3" t="s">
        <v>76</v>
      </c>
      <c r="D2" s="5"/>
      <c r="Q2" s="5"/>
    </row>
    <row r="3" spans="1:41" s="4" customFormat="1" ht="15" x14ac:dyDescent="0.25">
      <c r="A3" s="2"/>
      <c r="B3" s="185" t="s">
        <v>46</v>
      </c>
      <c r="D3" s="5"/>
      <c r="Q3" s="5"/>
    </row>
    <row r="5" spans="1:41" s="49" customFormat="1" ht="16.95" customHeight="1" x14ac:dyDescent="0.25">
      <c r="B5" s="48"/>
      <c r="C5" s="186"/>
      <c r="D5" s="188" t="s">
        <v>77</v>
      </c>
      <c r="E5" s="186"/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2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3</v>
      </c>
      <c r="AM5" s="7">
        <v>3</v>
      </c>
      <c r="AN5" s="7">
        <v>3</v>
      </c>
      <c r="AO5" s="11">
        <v>3</v>
      </c>
    </row>
    <row r="6" spans="1:41" s="49" customFormat="1" ht="34.049999999999997" customHeight="1" x14ac:dyDescent="0.25">
      <c r="B6" s="48" t="s">
        <v>13</v>
      </c>
      <c r="C6" s="187" t="s">
        <v>51</v>
      </c>
      <c r="D6" s="187" t="s">
        <v>52</v>
      </c>
      <c r="E6" s="187" t="s">
        <v>53</v>
      </c>
      <c r="F6" s="16">
        <v>1</v>
      </c>
      <c r="G6" s="16">
        <v>2</v>
      </c>
      <c r="H6" s="16">
        <v>3</v>
      </c>
      <c r="I6" s="16">
        <v>4</v>
      </c>
      <c r="J6" s="17">
        <v>5</v>
      </c>
      <c r="K6" s="16">
        <v>6</v>
      </c>
      <c r="L6" s="16">
        <v>7</v>
      </c>
      <c r="M6" s="16">
        <v>8</v>
      </c>
      <c r="N6" s="16">
        <v>9</v>
      </c>
      <c r="O6" s="17">
        <v>10</v>
      </c>
      <c r="P6" s="16">
        <v>11</v>
      </c>
      <c r="Q6" s="16">
        <v>12</v>
      </c>
      <c r="R6" s="16">
        <v>13</v>
      </c>
      <c r="S6" s="17">
        <v>14</v>
      </c>
      <c r="T6" s="16">
        <v>15</v>
      </c>
      <c r="U6" s="16">
        <v>16</v>
      </c>
      <c r="V6" s="16">
        <v>17</v>
      </c>
      <c r="W6" s="17">
        <v>18</v>
      </c>
      <c r="X6" s="16">
        <v>19</v>
      </c>
      <c r="Y6" s="16">
        <v>20</v>
      </c>
      <c r="Z6" s="16">
        <v>21</v>
      </c>
      <c r="AA6" s="17">
        <v>22</v>
      </c>
      <c r="AB6" s="16">
        <v>23</v>
      </c>
      <c r="AC6" s="16">
        <v>24</v>
      </c>
      <c r="AD6" s="16">
        <v>25</v>
      </c>
      <c r="AE6" s="17">
        <v>26</v>
      </c>
      <c r="AF6" s="16">
        <v>27</v>
      </c>
      <c r="AG6" s="16">
        <v>28</v>
      </c>
      <c r="AH6" s="16">
        <v>29</v>
      </c>
      <c r="AI6" s="17">
        <v>30</v>
      </c>
      <c r="AJ6" s="16">
        <v>31</v>
      </c>
      <c r="AK6" s="16">
        <v>32</v>
      </c>
      <c r="AL6" s="16">
        <v>33</v>
      </c>
      <c r="AM6" s="17">
        <v>34</v>
      </c>
      <c r="AN6" s="16">
        <v>35</v>
      </c>
      <c r="AO6" s="18">
        <v>36</v>
      </c>
    </row>
    <row r="7" spans="1:41" s="19" customFormat="1" ht="15" x14ac:dyDescent="0.25">
      <c r="B7" s="20"/>
      <c r="C7" s="23"/>
      <c r="D7" s="24"/>
      <c r="E7" s="23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5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5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7"/>
    </row>
    <row r="8" spans="1:41" s="4" customFormat="1" ht="15" x14ac:dyDescent="0.25">
      <c r="B8" s="177" t="s">
        <v>48</v>
      </c>
      <c r="C8" s="166">
        <v>0</v>
      </c>
      <c r="D8" s="166">
        <v>0</v>
      </c>
      <c r="E8" s="166">
        <v>0</v>
      </c>
      <c r="F8" s="167">
        <f t="shared" ref="F8" si="0">C8</f>
        <v>0</v>
      </c>
      <c r="G8" s="168">
        <f t="shared" ref="G8:Q8" si="1">F8</f>
        <v>0</v>
      </c>
      <c r="H8" s="168">
        <f t="shared" si="1"/>
        <v>0</v>
      </c>
      <c r="I8" s="168">
        <f t="shared" si="1"/>
        <v>0</v>
      </c>
      <c r="J8" s="168">
        <f t="shared" si="1"/>
        <v>0</v>
      </c>
      <c r="K8" s="168">
        <f t="shared" si="1"/>
        <v>0</v>
      </c>
      <c r="L8" s="168">
        <f t="shared" si="1"/>
        <v>0</v>
      </c>
      <c r="M8" s="168">
        <f t="shared" si="1"/>
        <v>0</v>
      </c>
      <c r="N8" s="168">
        <f t="shared" si="1"/>
        <v>0</v>
      </c>
      <c r="O8" s="168">
        <f t="shared" si="1"/>
        <v>0</v>
      </c>
      <c r="P8" s="168">
        <f t="shared" si="1"/>
        <v>0</v>
      </c>
      <c r="Q8" s="169">
        <f t="shared" si="1"/>
        <v>0</v>
      </c>
      <c r="R8" s="168">
        <f t="shared" ref="R8" si="2">D8</f>
        <v>0</v>
      </c>
      <c r="S8" s="168">
        <f t="shared" ref="S8:AC8" si="3">R8</f>
        <v>0</v>
      </c>
      <c r="T8" s="168">
        <f t="shared" si="3"/>
        <v>0</v>
      </c>
      <c r="U8" s="168">
        <f t="shared" si="3"/>
        <v>0</v>
      </c>
      <c r="V8" s="168">
        <f t="shared" si="3"/>
        <v>0</v>
      </c>
      <c r="W8" s="168">
        <f t="shared" si="3"/>
        <v>0</v>
      </c>
      <c r="X8" s="168">
        <f t="shared" si="3"/>
        <v>0</v>
      </c>
      <c r="Y8" s="168">
        <f t="shared" si="3"/>
        <v>0</v>
      </c>
      <c r="Z8" s="168">
        <f t="shared" si="3"/>
        <v>0</v>
      </c>
      <c r="AA8" s="168">
        <f t="shared" si="3"/>
        <v>0</v>
      </c>
      <c r="AB8" s="168">
        <f t="shared" si="3"/>
        <v>0</v>
      </c>
      <c r="AC8" s="168">
        <f t="shared" si="3"/>
        <v>0</v>
      </c>
      <c r="AD8" s="167">
        <f t="shared" ref="AD8" si="4">E8</f>
        <v>0</v>
      </c>
      <c r="AE8" s="168">
        <f t="shared" ref="AE8:AO8" si="5">AD8</f>
        <v>0</v>
      </c>
      <c r="AF8" s="168">
        <f t="shared" si="5"/>
        <v>0</v>
      </c>
      <c r="AG8" s="168">
        <f t="shared" si="5"/>
        <v>0</v>
      </c>
      <c r="AH8" s="168">
        <f t="shared" si="5"/>
        <v>0</v>
      </c>
      <c r="AI8" s="168">
        <f t="shared" si="5"/>
        <v>0</v>
      </c>
      <c r="AJ8" s="168">
        <f t="shared" si="5"/>
        <v>0</v>
      </c>
      <c r="AK8" s="168">
        <f t="shared" si="5"/>
        <v>0</v>
      </c>
      <c r="AL8" s="168">
        <f t="shared" si="5"/>
        <v>0</v>
      </c>
      <c r="AM8" s="168">
        <f t="shared" si="5"/>
        <v>0</v>
      </c>
      <c r="AN8" s="168">
        <f t="shared" si="5"/>
        <v>0</v>
      </c>
      <c r="AO8" s="169">
        <f t="shared" si="5"/>
        <v>0</v>
      </c>
    </row>
    <row r="9" spans="1:41" s="4" customFormat="1" ht="15" x14ac:dyDescent="0.25">
      <c r="B9" s="177" t="s">
        <v>54</v>
      </c>
      <c r="C9" s="166">
        <v>0</v>
      </c>
      <c r="D9" s="166">
        <v>0</v>
      </c>
      <c r="E9" s="166">
        <v>0</v>
      </c>
      <c r="F9" s="167">
        <f>C9</f>
        <v>0</v>
      </c>
      <c r="G9" s="168">
        <f t="shared" ref="G9:G23" si="6">F9</f>
        <v>0</v>
      </c>
      <c r="H9" s="168">
        <f t="shared" ref="H9:H23" si="7">G9</f>
        <v>0</v>
      </c>
      <c r="I9" s="168">
        <f t="shared" ref="I9:I23" si="8">H9</f>
        <v>0</v>
      </c>
      <c r="J9" s="168">
        <f t="shared" ref="J9:J23" si="9">I9</f>
        <v>0</v>
      </c>
      <c r="K9" s="168">
        <f t="shared" ref="K9:K23" si="10">J9</f>
        <v>0</v>
      </c>
      <c r="L9" s="168">
        <f t="shared" ref="L9:L23" si="11">K9</f>
        <v>0</v>
      </c>
      <c r="M9" s="168">
        <f t="shared" ref="M9:M23" si="12">L9</f>
        <v>0</v>
      </c>
      <c r="N9" s="168">
        <f t="shared" ref="N9:N23" si="13">M9</f>
        <v>0</v>
      </c>
      <c r="O9" s="168">
        <f t="shared" ref="O9:O23" si="14">N9</f>
        <v>0</v>
      </c>
      <c r="P9" s="168">
        <f t="shared" ref="P9:P23" si="15">O9</f>
        <v>0</v>
      </c>
      <c r="Q9" s="169">
        <f t="shared" ref="Q9:Q23" si="16">P9</f>
        <v>0</v>
      </c>
      <c r="R9" s="168">
        <f t="shared" ref="R9:R23" si="17">D9</f>
        <v>0</v>
      </c>
      <c r="S9" s="168">
        <f t="shared" ref="S9:S23" si="18">R9</f>
        <v>0</v>
      </c>
      <c r="T9" s="168">
        <f t="shared" ref="T9:T23" si="19">S9</f>
        <v>0</v>
      </c>
      <c r="U9" s="168">
        <f t="shared" ref="U9:U23" si="20">T9</f>
        <v>0</v>
      </c>
      <c r="V9" s="168">
        <f t="shared" ref="V9:V23" si="21">U9</f>
        <v>0</v>
      </c>
      <c r="W9" s="168">
        <f t="shared" ref="W9:W23" si="22">V9</f>
        <v>0</v>
      </c>
      <c r="X9" s="168">
        <f t="shared" ref="X9:X23" si="23">W9</f>
        <v>0</v>
      </c>
      <c r="Y9" s="168">
        <f t="shared" ref="Y9:Y23" si="24">X9</f>
        <v>0</v>
      </c>
      <c r="Z9" s="168">
        <f t="shared" ref="Z9:Z23" si="25">Y9</f>
        <v>0</v>
      </c>
      <c r="AA9" s="168">
        <f t="shared" ref="AA9:AA23" si="26">Z9</f>
        <v>0</v>
      </c>
      <c r="AB9" s="168">
        <f t="shared" ref="AB9:AB23" si="27">AA9</f>
        <v>0</v>
      </c>
      <c r="AC9" s="168">
        <f t="shared" ref="AC9:AC23" si="28">AB9</f>
        <v>0</v>
      </c>
      <c r="AD9" s="167">
        <f t="shared" ref="AD9:AD23" si="29">E9</f>
        <v>0</v>
      </c>
      <c r="AE9" s="168">
        <f t="shared" ref="AE9:AE23" si="30">AD9</f>
        <v>0</v>
      </c>
      <c r="AF9" s="168">
        <f t="shared" ref="AF9:AF23" si="31">AE9</f>
        <v>0</v>
      </c>
      <c r="AG9" s="168">
        <f t="shared" ref="AG9:AG23" si="32">AF9</f>
        <v>0</v>
      </c>
      <c r="AH9" s="168">
        <f t="shared" ref="AH9:AH23" si="33">AG9</f>
        <v>0</v>
      </c>
      <c r="AI9" s="168">
        <f t="shared" ref="AI9:AI23" si="34">AH9</f>
        <v>0</v>
      </c>
      <c r="AJ9" s="168">
        <f t="shared" ref="AJ9:AJ23" si="35">AI9</f>
        <v>0</v>
      </c>
      <c r="AK9" s="168">
        <f t="shared" ref="AK9:AK23" si="36">AJ9</f>
        <v>0</v>
      </c>
      <c r="AL9" s="168">
        <f t="shared" ref="AL9:AL23" si="37">AK9</f>
        <v>0</v>
      </c>
      <c r="AM9" s="168">
        <f t="shared" ref="AM9:AM23" si="38">AL9</f>
        <v>0</v>
      </c>
      <c r="AN9" s="168">
        <f t="shared" ref="AN9:AN23" si="39">AM9</f>
        <v>0</v>
      </c>
      <c r="AO9" s="169">
        <f t="shared" ref="AO9:AO23" si="40">AN9</f>
        <v>0</v>
      </c>
    </row>
    <row r="10" spans="1:41" s="4" customFormat="1" ht="15" x14ac:dyDescent="0.25">
      <c r="B10" s="177" t="s">
        <v>55</v>
      </c>
      <c r="C10" s="166">
        <v>0</v>
      </c>
      <c r="D10" s="166">
        <v>0</v>
      </c>
      <c r="E10" s="166">
        <v>0</v>
      </c>
      <c r="F10" s="167">
        <f t="shared" ref="F10:F23" si="41">C10</f>
        <v>0</v>
      </c>
      <c r="G10" s="168">
        <f t="shared" si="6"/>
        <v>0</v>
      </c>
      <c r="H10" s="168">
        <f t="shared" si="7"/>
        <v>0</v>
      </c>
      <c r="I10" s="168">
        <f t="shared" si="8"/>
        <v>0</v>
      </c>
      <c r="J10" s="168">
        <f t="shared" si="9"/>
        <v>0</v>
      </c>
      <c r="K10" s="168">
        <f t="shared" si="10"/>
        <v>0</v>
      </c>
      <c r="L10" s="168">
        <f t="shared" si="11"/>
        <v>0</v>
      </c>
      <c r="M10" s="168">
        <f t="shared" si="12"/>
        <v>0</v>
      </c>
      <c r="N10" s="168">
        <f t="shared" si="13"/>
        <v>0</v>
      </c>
      <c r="O10" s="168">
        <f t="shared" si="14"/>
        <v>0</v>
      </c>
      <c r="P10" s="168">
        <f t="shared" si="15"/>
        <v>0</v>
      </c>
      <c r="Q10" s="169">
        <f t="shared" si="16"/>
        <v>0</v>
      </c>
      <c r="R10" s="168">
        <f t="shared" si="17"/>
        <v>0</v>
      </c>
      <c r="S10" s="168">
        <f t="shared" si="18"/>
        <v>0</v>
      </c>
      <c r="T10" s="168">
        <f t="shared" si="19"/>
        <v>0</v>
      </c>
      <c r="U10" s="168">
        <f t="shared" si="20"/>
        <v>0</v>
      </c>
      <c r="V10" s="168">
        <f t="shared" si="21"/>
        <v>0</v>
      </c>
      <c r="W10" s="168">
        <f t="shared" si="22"/>
        <v>0</v>
      </c>
      <c r="X10" s="168">
        <f t="shared" si="23"/>
        <v>0</v>
      </c>
      <c r="Y10" s="168">
        <f t="shared" si="24"/>
        <v>0</v>
      </c>
      <c r="Z10" s="168">
        <f t="shared" si="25"/>
        <v>0</v>
      </c>
      <c r="AA10" s="168">
        <f t="shared" si="26"/>
        <v>0</v>
      </c>
      <c r="AB10" s="168">
        <f t="shared" si="27"/>
        <v>0</v>
      </c>
      <c r="AC10" s="168">
        <f t="shared" si="28"/>
        <v>0</v>
      </c>
      <c r="AD10" s="167">
        <f t="shared" si="29"/>
        <v>0</v>
      </c>
      <c r="AE10" s="168">
        <f t="shared" si="30"/>
        <v>0</v>
      </c>
      <c r="AF10" s="168">
        <f t="shared" si="31"/>
        <v>0</v>
      </c>
      <c r="AG10" s="168">
        <f t="shared" si="32"/>
        <v>0</v>
      </c>
      <c r="AH10" s="168">
        <f t="shared" si="33"/>
        <v>0</v>
      </c>
      <c r="AI10" s="168">
        <f t="shared" si="34"/>
        <v>0</v>
      </c>
      <c r="AJ10" s="168">
        <f t="shared" si="35"/>
        <v>0</v>
      </c>
      <c r="AK10" s="168">
        <f t="shared" si="36"/>
        <v>0</v>
      </c>
      <c r="AL10" s="168">
        <f t="shared" si="37"/>
        <v>0</v>
      </c>
      <c r="AM10" s="168">
        <f t="shared" si="38"/>
        <v>0</v>
      </c>
      <c r="AN10" s="168">
        <f t="shared" si="39"/>
        <v>0</v>
      </c>
      <c r="AO10" s="169">
        <f t="shared" si="40"/>
        <v>0</v>
      </c>
    </row>
    <row r="11" spans="1:41" s="4" customFormat="1" ht="15" x14ac:dyDescent="0.25">
      <c r="B11" s="177" t="s">
        <v>56</v>
      </c>
      <c r="C11" s="166">
        <v>0</v>
      </c>
      <c r="D11" s="166">
        <v>0</v>
      </c>
      <c r="E11" s="166">
        <v>0</v>
      </c>
      <c r="F11" s="167">
        <f t="shared" si="41"/>
        <v>0</v>
      </c>
      <c r="G11" s="168">
        <f t="shared" si="6"/>
        <v>0</v>
      </c>
      <c r="H11" s="168">
        <f t="shared" si="7"/>
        <v>0</v>
      </c>
      <c r="I11" s="168">
        <f t="shared" si="8"/>
        <v>0</v>
      </c>
      <c r="J11" s="168">
        <f t="shared" si="9"/>
        <v>0</v>
      </c>
      <c r="K11" s="168">
        <f t="shared" si="10"/>
        <v>0</v>
      </c>
      <c r="L11" s="168">
        <f t="shared" si="11"/>
        <v>0</v>
      </c>
      <c r="M11" s="168">
        <f t="shared" si="12"/>
        <v>0</v>
      </c>
      <c r="N11" s="168">
        <f t="shared" si="13"/>
        <v>0</v>
      </c>
      <c r="O11" s="168">
        <f t="shared" si="14"/>
        <v>0</v>
      </c>
      <c r="P11" s="168">
        <f t="shared" si="15"/>
        <v>0</v>
      </c>
      <c r="Q11" s="169">
        <f t="shared" si="16"/>
        <v>0</v>
      </c>
      <c r="R11" s="168">
        <f t="shared" si="17"/>
        <v>0</v>
      </c>
      <c r="S11" s="168">
        <f t="shared" si="18"/>
        <v>0</v>
      </c>
      <c r="T11" s="168">
        <f t="shared" si="19"/>
        <v>0</v>
      </c>
      <c r="U11" s="168">
        <f t="shared" si="20"/>
        <v>0</v>
      </c>
      <c r="V11" s="168">
        <f t="shared" si="21"/>
        <v>0</v>
      </c>
      <c r="W11" s="168">
        <f t="shared" si="22"/>
        <v>0</v>
      </c>
      <c r="X11" s="168">
        <f t="shared" si="23"/>
        <v>0</v>
      </c>
      <c r="Y11" s="168">
        <f t="shared" si="24"/>
        <v>0</v>
      </c>
      <c r="Z11" s="168">
        <f t="shared" si="25"/>
        <v>0</v>
      </c>
      <c r="AA11" s="168">
        <f t="shared" si="26"/>
        <v>0</v>
      </c>
      <c r="AB11" s="168">
        <f t="shared" si="27"/>
        <v>0</v>
      </c>
      <c r="AC11" s="168">
        <f t="shared" si="28"/>
        <v>0</v>
      </c>
      <c r="AD11" s="167">
        <f t="shared" si="29"/>
        <v>0</v>
      </c>
      <c r="AE11" s="168">
        <f t="shared" si="30"/>
        <v>0</v>
      </c>
      <c r="AF11" s="168">
        <f t="shared" si="31"/>
        <v>0</v>
      </c>
      <c r="AG11" s="168">
        <f t="shared" si="32"/>
        <v>0</v>
      </c>
      <c r="AH11" s="168">
        <f t="shared" si="33"/>
        <v>0</v>
      </c>
      <c r="AI11" s="168">
        <f t="shared" si="34"/>
        <v>0</v>
      </c>
      <c r="AJ11" s="168">
        <f t="shared" si="35"/>
        <v>0</v>
      </c>
      <c r="AK11" s="168">
        <f t="shared" si="36"/>
        <v>0</v>
      </c>
      <c r="AL11" s="168">
        <f t="shared" si="37"/>
        <v>0</v>
      </c>
      <c r="AM11" s="168">
        <f t="shared" si="38"/>
        <v>0</v>
      </c>
      <c r="AN11" s="168">
        <f t="shared" si="39"/>
        <v>0</v>
      </c>
      <c r="AO11" s="169">
        <f t="shared" si="40"/>
        <v>0</v>
      </c>
    </row>
    <row r="12" spans="1:41" s="4" customFormat="1" ht="15" x14ac:dyDescent="0.25">
      <c r="B12" s="177" t="s">
        <v>57</v>
      </c>
      <c r="C12" s="166">
        <v>0</v>
      </c>
      <c r="D12" s="166">
        <v>0</v>
      </c>
      <c r="E12" s="166">
        <v>0</v>
      </c>
      <c r="F12" s="167">
        <f t="shared" si="41"/>
        <v>0</v>
      </c>
      <c r="G12" s="168">
        <f t="shared" si="6"/>
        <v>0</v>
      </c>
      <c r="H12" s="168">
        <f t="shared" si="7"/>
        <v>0</v>
      </c>
      <c r="I12" s="168">
        <f t="shared" si="8"/>
        <v>0</v>
      </c>
      <c r="J12" s="168">
        <f t="shared" si="9"/>
        <v>0</v>
      </c>
      <c r="K12" s="168">
        <f t="shared" si="10"/>
        <v>0</v>
      </c>
      <c r="L12" s="168">
        <f t="shared" si="11"/>
        <v>0</v>
      </c>
      <c r="M12" s="168">
        <f t="shared" si="12"/>
        <v>0</v>
      </c>
      <c r="N12" s="168">
        <f t="shared" si="13"/>
        <v>0</v>
      </c>
      <c r="O12" s="168">
        <f t="shared" si="14"/>
        <v>0</v>
      </c>
      <c r="P12" s="168">
        <f t="shared" si="15"/>
        <v>0</v>
      </c>
      <c r="Q12" s="169">
        <f t="shared" si="16"/>
        <v>0</v>
      </c>
      <c r="R12" s="168">
        <f t="shared" si="17"/>
        <v>0</v>
      </c>
      <c r="S12" s="168">
        <f t="shared" si="18"/>
        <v>0</v>
      </c>
      <c r="T12" s="168">
        <f t="shared" si="19"/>
        <v>0</v>
      </c>
      <c r="U12" s="168">
        <f t="shared" si="20"/>
        <v>0</v>
      </c>
      <c r="V12" s="168">
        <f t="shared" si="21"/>
        <v>0</v>
      </c>
      <c r="W12" s="168">
        <f t="shared" si="22"/>
        <v>0</v>
      </c>
      <c r="X12" s="168">
        <f t="shared" si="23"/>
        <v>0</v>
      </c>
      <c r="Y12" s="168">
        <f t="shared" si="24"/>
        <v>0</v>
      </c>
      <c r="Z12" s="168">
        <f t="shared" si="25"/>
        <v>0</v>
      </c>
      <c r="AA12" s="168">
        <f t="shared" si="26"/>
        <v>0</v>
      </c>
      <c r="AB12" s="168">
        <f t="shared" si="27"/>
        <v>0</v>
      </c>
      <c r="AC12" s="168">
        <f t="shared" si="28"/>
        <v>0</v>
      </c>
      <c r="AD12" s="167">
        <f t="shared" si="29"/>
        <v>0</v>
      </c>
      <c r="AE12" s="168">
        <f t="shared" si="30"/>
        <v>0</v>
      </c>
      <c r="AF12" s="168">
        <f t="shared" si="31"/>
        <v>0</v>
      </c>
      <c r="AG12" s="168">
        <f t="shared" si="32"/>
        <v>0</v>
      </c>
      <c r="AH12" s="168">
        <f t="shared" si="33"/>
        <v>0</v>
      </c>
      <c r="AI12" s="168">
        <f t="shared" si="34"/>
        <v>0</v>
      </c>
      <c r="AJ12" s="168">
        <f t="shared" si="35"/>
        <v>0</v>
      </c>
      <c r="AK12" s="168">
        <f t="shared" si="36"/>
        <v>0</v>
      </c>
      <c r="AL12" s="168">
        <f t="shared" si="37"/>
        <v>0</v>
      </c>
      <c r="AM12" s="168">
        <f t="shared" si="38"/>
        <v>0</v>
      </c>
      <c r="AN12" s="168">
        <f t="shared" si="39"/>
        <v>0</v>
      </c>
      <c r="AO12" s="169">
        <f t="shared" si="40"/>
        <v>0</v>
      </c>
    </row>
    <row r="13" spans="1:41" s="4" customFormat="1" ht="15" x14ac:dyDescent="0.25">
      <c r="B13" s="164" t="s">
        <v>78</v>
      </c>
      <c r="C13" s="166">
        <v>0</v>
      </c>
      <c r="D13" s="166">
        <v>0</v>
      </c>
      <c r="E13" s="166">
        <v>0</v>
      </c>
      <c r="F13" s="167">
        <f t="shared" si="41"/>
        <v>0</v>
      </c>
      <c r="G13" s="168">
        <f t="shared" si="6"/>
        <v>0</v>
      </c>
      <c r="H13" s="168">
        <f t="shared" si="7"/>
        <v>0</v>
      </c>
      <c r="I13" s="168">
        <f t="shared" si="8"/>
        <v>0</v>
      </c>
      <c r="J13" s="168">
        <f t="shared" si="9"/>
        <v>0</v>
      </c>
      <c r="K13" s="168">
        <f t="shared" si="10"/>
        <v>0</v>
      </c>
      <c r="L13" s="168">
        <f t="shared" si="11"/>
        <v>0</v>
      </c>
      <c r="M13" s="168">
        <f t="shared" si="12"/>
        <v>0</v>
      </c>
      <c r="N13" s="168">
        <f t="shared" si="13"/>
        <v>0</v>
      </c>
      <c r="O13" s="168">
        <f t="shared" si="14"/>
        <v>0</v>
      </c>
      <c r="P13" s="168">
        <f t="shared" si="15"/>
        <v>0</v>
      </c>
      <c r="Q13" s="169">
        <f t="shared" si="16"/>
        <v>0</v>
      </c>
      <c r="R13" s="168">
        <f t="shared" si="17"/>
        <v>0</v>
      </c>
      <c r="S13" s="168">
        <f t="shared" si="18"/>
        <v>0</v>
      </c>
      <c r="T13" s="168">
        <f t="shared" si="19"/>
        <v>0</v>
      </c>
      <c r="U13" s="168">
        <f t="shared" si="20"/>
        <v>0</v>
      </c>
      <c r="V13" s="168">
        <f t="shared" si="21"/>
        <v>0</v>
      </c>
      <c r="W13" s="168">
        <f t="shared" si="22"/>
        <v>0</v>
      </c>
      <c r="X13" s="168">
        <f t="shared" si="23"/>
        <v>0</v>
      </c>
      <c r="Y13" s="168">
        <f t="shared" si="24"/>
        <v>0</v>
      </c>
      <c r="Z13" s="168">
        <f t="shared" si="25"/>
        <v>0</v>
      </c>
      <c r="AA13" s="168">
        <f t="shared" si="26"/>
        <v>0</v>
      </c>
      <c r="AB13" s="168">
        <f t="shared" si="27"/>
        <v>0</v>
      </c>
      <c r="AC13" s="168">
        <f t="shared" si="28"/>
        <v>0</v>
      </c>
      <c r="AD13" s="167">
        <f t="shared" si="29"/>
        <v>0</v>
      </c>
      <c r="AE13" s="168">
        <f t="shared" si="30"/>
        <v>0</v>
      </c>
      <c r="AF13" s="168">
        <f t="shared" si="31"/>
        <v>0</v>
      </c>
      <c r="AG13" s="168">
        <f t="shared" si="32"/>
        <v>0</v>
      </c>
      <c r="AH13" s="168">
        <f t="shared" si="33"/>
        <v>0</v>
      </c>
      <c r="AI13" s="168">
        <f t="shared" si="34"/>
        <v>0</v>
      </c>
      <c r="AJ13" s="168">
        <f t="shared" si="35"/>
        <v>0</v>
      </c>
      <c r="AK13" s="168">
        <f t="shared" si="36"/>
        <v>0</v>
      </c>
      <c r="AL13" s="168">
        <f t="shared" si="37"/>
        <v>0</v>
      </c>
      <c r="AM13" s="168">
        <f t="shared" si="38"/>
        <v>0</v>
      </c>
      <c r="AN13" s="168">
        <f t="shared" si="39"/>
        <v>0</v>
      </c>
      <c r="AO13" s="169">
        <f t="shared" si="40"/>
        <v>0</v>
      </c>
    </row>
    <row r="14" spans="1:41" s="4" customFormat="1" ht="15" x14ac:dyDescent="0.25">
      <c r="B14" s="164" t="s">
        <v>43</v>
      </c>
      <c r="C14" s="166">
        <v>0</v>
      </c>
      <c r="D14" s="166">
        <v>0</v>
      </c>
      <c r="E14" s="166">
        <v>0</v>
      </c>
      <c r="F14" s="167">
        <f t="shared" si="41"/>
        <v>0</v>
      </c>
      <c r="G14" s="168">
        <f t="shared" si="6"/>
        <v>0</v>
      </c>
      <c r="H14" s="168">
        <f t="shared" si="7"/>
        <v>0</v>
      </c>
      <c r="I14" s="168">
        <f t="shared" si="8"/>
        <v>0</v>
      </c>
      <c r="J14" s="168">
        <f t="shared" si="9"/>
        <v>0</v>
      </c>
      <c r="K14" s="168">
        <f t="shared" si="10"/>
        <v>0</v>
      </c>
      <c r="L14" s="168">
        <f t="shared" si="11"/>
        <v>0</v>
      </c>
      <c r="M14" s="168">
        <f t="shared" si="12"/>
        <v>0</v>
      </c>
      <c r="N14" s="168">
        <f t="shared" si="13"/>
        <v>0</v>
      </c>
      <c r="O14" s="168">
        <f t="shared" si="14"/>
        <v>0</v>
      </c>
      <c r="P14" s="168">
        <f t="shared" si="15"/>
        <v>0</v>
      </c>
      <c r="Q14" s="169">
        <f t="shared" si="16"/>
        <v>0</v>
      </c>
      <c r="R14" s="168">
        <f t="shared" si="17"/>
        <v>0</v>
      </c>
      <c r="S14" s="168">
        <f t="shared" si="18"/>
        <v>0</v>
      </c>
      <c r="T14" s="168">
        <f t="shared" si="19"/>
        <v>0</v>
      </c>
      <c r="U14" s="168">
        <f t="shared" si="20"/>
        <v>0</v>
      </c>
      <c r="V14" s="168">
        <f t="shared" si="21"/>
        <v>0</v>
      </c>
      <c r="W14" s="168">
        <f t="shared" si="22"/>
        <v>0</v>
      </c>
      <c r="X14" s="168">
        <f t="shared" si="23"/>
        <v>0</v>
      </c>
      <c r="Y14" s="168">
        <f t="shared" si="24"/>
        <v>0</v>
      </c>
      <c r="Z14" s="168">
        <f t="shared" si="25"/>
        <v>0</v>
      </c>
      <c r="AA14" s="168">
        <f t="shared" si="26"/>
        <v>0</v>
      </c>
      <c r="AB14" s="168">
        <f t="shared" si="27"/>
        <v>0</v>
      </c>
      <c r="AC14" s="168">
        <f t="shared" si="28"/>
        <v>0</v>
      </c>
      <c r="AD14" s="167">
        <f t="shared" si="29"/>
        <v>0</v>
      </c>
      <c r="AE14" s="168">
        <f t="shared" si="30"/>
        <v>0</v>
      </c>
      <c r="AF14" s="168">
        <f t="shared" si="31"/>
        <v>0</v>
      </c>
      <c r="AG14" s="168">
        <f t="shared" si="32"/>
        <v>0</v>
      </c>
      <c r="AH14" s="168">
        <f t="shared" si="33"/>
        <v>0</v>
      </c>
      <c r="AI14" s="168">
        <f t="shared" si="34"/>
        <v>0</v>
      </c>
      <c r="AJ14" s="168">
        <f t="shared" si="35"/>
        <v>0</v>
      </c>
      <c r="AK14" s="168">
        <f t="shared" si="36"/>
        <v>0</v>
      </c>
      <c r="AL14" s="168">
        <f t="shared" si="37"/>
        <v>0</v>
      </c>
      <c r="AM14" s="168">
        <f t="shared" si="38"/>
        <v>0</v>
      </c>
      <c r="AN14" s="168">
        <f t="shared" si="39"/>
        <v>0</v>
      </c>
      <c r="AO14" s="169">
        <f t="shared" si="40"/>
        <v>0</v>
      </c>
    </row>
    <row r="15" spans="1:41" s="4" customFormat="1" ht="15" x14ac:dyDescent="0.25">
      <c r="B15" s="164" t="s">
        <v>79</v>
      </c>
      <c r="C15" s="166">
        <v>0</v>
      </c>
      <c r="D15" s="166">
        <v>0</v>
      </c>
      <c r="E15" s="166">
        <v>0</v>
      </c>
      <c r="F15" s="167">
        <f t="shared" si="41"/>
        <v>0</v>
      </c>
      <c r="G15" s="168">
        <f t="shared" si="6"/>
        <v>0</v>
      </c>
      <c r="H15" s="168">
        <f t="shared" si="7"/>
        <v>0</v>
      </c>
      <c r="I15" s="168">
        <f t="shared" si="8"/>
        <v>0</v>
      </c>
      <c r="J15" s="168">
        <f t="shared" si="9"/>
        <v>0</v>
      </c>
      <c r="K15" s="168">
        <f t="shared" si="10"/>
        <v>0</v>
      </c>
      <c r="L15" s="168">
        <f t="shared" si="11"/>
        <v>0</v>
      </c>
      <c r="M15" s="168">
        <f t="shared" si="12"/>
        <v>0</v>
      </c>
      <c r="N15" s="168">
        <f t="shared" si="13"/>
        <v>0</v>
      </c>
      <c r="O15" s="168">
        <f t="shared" si="14"/>
        <v>0</v>
      </c>
      <c r="P15" s="168">
        <f t="shared" si="15"/>
        <v>0</v>
      </c>
      <c r="Q15" s="169">
        <f t="shared" si="16"/>
        <v>0</v>
      </c>
      <c r="R15" s="168">
        <f>D15</f>
        <v>0</v>
      </c>
      <c r="S15" s="168">
        <f t="shared" si="18"/>
        <v>0</v>
      </c>
      <c r="T15" s="168">
        <f t="shared" si="19"/>
        <v>0</v>
      </c>
      <c r="U15" s="168">
        <f t="shared" si="20"/>
        <v>0</v>
      </c>
      <c r="V15" s="168">
        <f t="shared" si="21"/>
        <v>0</v>
      </c>
      <c r="W15" s="168">
        <f t="shared" si="22"/>
        <v>0</v>
      </c>
      <c r="X15" s="168">
        <f t="shared" si="23"/>
        <v>0</v>
      </c>
      <c r="Y15" s="168">
        <f t="shared" si="24"/>
        <v>0</v>
      </c>
      <c r="Z15" s="168">
        <f t="shared" si="25"/>
        <v>0</v>
      </c>
      <c r="AA15" s="168">
        <f t="shared" si="26"/>
        <v>0</v>
      </c>
      <c r="AB15" s="168">
        <f t="shared" si="27"/>
        <v>0</v>
      </c>
      <c r="AC15" s="168">
        <f t="shared" si="28"/>
        <v>0</v>
      </c>
      <c r="AD15" s="167">
        <f t="shared" si="29"/>
        <v>0</v>
      </c>
      <c r="AE15" s="168">
        <f t="shared" si="30"/>
        <v>0</v>
      </c>
      <c r="AF15" s="168">
        <f t="shared" si="31"/>
        <v>0</v>
      </c>
      <c r="AG15" s="168">
        <f t="shared" si="32"/>
        <v>0</v>
      </c>
      <c r="AH15" s="168">
        <f t="shared" si="33"/>
        <v>0</v>
      </c>
      <c r="AI15" s="168">
        <f t="shared" si="34"/>
        <v>0</v>
      </c>
      <c r="AJ15" s="168">
        <f t="shared" si="35"/>
        <v>0</v>
      </c>
      <c r="AK15" s="168">
        <f t="shared" si="36"/>
        <v>0</v>
      </c>
      <c r="AL15" s="168">
        <f t="shared" si="37"/>
        <v>0</v>
      </c>
      <c r="AM15" s="168">
        <f t="shared" si="38"/>
        <v>0</v>
      </c>
      <c r="AN15" s="168">
        <f t="shared" si="39"/>
        <v>0</v>
      </c>
      <c r="AO15" s="169">
        <f t="shared" si="40"/>
        <v>0</v>
      </c>
    </row>
    <row r="16" spans="1:41" s="4" customFormat="1" ht="15" x14ac:dyDescent="0.25">
      <c r="B16" s="164" t="s">
        <v>80</v>
      </c>
      <c r="C16" s="166">
        <v>0</v>
      </c>
      <c r="D16" s="166">
        <v>0</v>
      </c>
      <c r="E16" s="166">
        <v>0</v>
      </c>
      <c r="F16" s="167">
        <f t="shared" si="41"/>
        <v>0</v>
      </c>
      <c r="G16" s="168">
        <f t="shared" si="6"/>
        <v>0</v>
      </c>
      <c r="H16" s="168">
        <f t="shared" si="7"/>
        <v>0</v>
      </c>
      <c r="I16" s="168">
        <f t="shared" si="8"/>
        <v>0</v>
      </c>
      <c r="J16" s="168">
        <f t="shared" si="9"/>
        <v>0</v>
      </c>
      <c r="K16" s="168">
        <f t="shared" si="10"/>
        <v>0</v>
      </c>
      <c r="L16" s="168">
        <f t="shared" si="11"/>
        <v>0</v>
      </c>
      <c r="M16" s="168">
        <f t="shared" si="12"/>
        <v>0</v>
      </c>
      <c r="N16" s="168">
        <f t="shared" si="13"/>
        <v>0</v>
      </c>
      <c r="O16" s="168">
        <f t="shared" si="14"/>
        <v>0</v>
      </c>
      <c r="P16" s="168">
        <f t="shared" si="15"/>
        <v>0</v>
      </c>
      <c r="Q16" s="169">
        <f t="shared" si="16"/>
        <v>0</v>
      </c>
      <c r="R16" s="168">
        <f t="shared" si="17"/>
        <v>0</v>
      </c>
      <c r="S16" s="168">
        <f t="shared" si="18"/>
        <v>0</v>
      </c>
      <c r="T16" s="168">
        <f t="shared" si="19"/>
        <v>0</v>
      </c>
      <c r="U16" s="168">
        <f t="shared" si="20"/>
        <v>0</v>
      </c>
      <c r="V16" s="168">
        <f t="shared" si="21"/>
        <v>0</v>
      </c>
      <c r="W16" s="168">
        <f t="shared" si="22"/>
        <v>0</v>
      </c>
      <c r="X16" s="168">
        <f t="shared" si="23"/>
        <v>0</v>
      </c>
      <c r="Y16" s="168">
        <f t="shared" si="24"/>
        <v>0</v>
      </c>
      <c r="Z16" s="168">
        <f t="shared" si="25"/>
        <v>0</v>
      </c>
      <c r="AA16" s="168">
        <f t="shared" si="26"/>
        <v>0</v>
      </c>
      <c r="AB16" s="168">
        <f t="shared" si="27"/>
        <v>0</v>
      </c>
      <c r="AC16" s="168">
        <f t="shared" si="28"/>
        <v>0</v>
      </c>
      <c r="AD16" s="167">
        <f t="shared" si="29"/>
        <v>0</v>
      </c>
      <c r="AE16" s="168">
        <f t="shared" si="30"/>
        <v>0</v>
      </c>
      <c r="AF16" s="168">
        <f t="shared" si="31"/>
        <v>0</v>
      </c>
      <c r="AG16" s="168">
        <f t="shared" si="32"/>
        <v>0</v>
      </c>
      <c r="AH16" s="168">
        <f t="shared" si="33"/>
        <v>0</v>
      </c>
      <c r="AI16" s="168">
        <f t="shared" si="34"/>
        <v>0</v>
      </c>
      <c r="AJ16" s="168">
        <f t="shared" si="35"/>
        <v>0</v>
      </c>
      <c r="AK16" s="168">
        <f t="shared" si="36"/>
        <v>0</v>
      </c>
      <c r="AL16" s="168">
        <f t="shared" si="37"/>
        <v>0</v>
      </c>
      <c r="AM16" s="168">
        <f t="shared" si="38"/>
        <v>0</v>
      </c>
      <c r="AN16" s="168">
        <f t="shared" si="39"/>
        <v>0</v>
      </c>
      <c r="AO16" s="169">
        <f t="shared" si="40"/>
        <v>0</v>
      </c>
    </row>
    <row r="17" spans="2:41" s="4" customFormat="1" ht="15" x14ac:dyDescent="0.25">
      <c r="B17" s="164" t="s">
        <v>81</v>
      </c>
      <c r="C17" s="166">
        <v>0</v>
      </c>
      <c r="D17" s="166">
        <v>0</v>
      </c>
      <c r="E17" s="166">
        <v>0</v>
      </c>
      <c r="F17" s="167">
        <f t="shared" si="41"/>
        <v>0</v>
      </c>
      <c r="G17" s="168">
        <f t="shared" si="6"/>
        <v>0</v>
      </c>
      <c r="H17" s="168">
        <f t="shared" si="7"/>
        <v>0</v>
      </c>
      <c r="I17" s="168">
        <f t="shared" si="8"/>
        <v>0</v>
      </c>
      <c r="J17" s="168">
        <f t="shared" si="9"/>
        <v>0</v>
      </c>
      <c r="K17" s="168">
        <f t="shared" si="10"/>
        <v>0</v>
      </c>
      <c r="L17" s="168">
        <f t="shared" si="11"/>
        <v>0</v>
      </c>
      <c r="M17" s="168">
        <f t="shared" si="12"/>
        <v>0</v>
      </c>
      <c r="N17" s="168">
        <f t="shared" si="13"/>
        <v>0</v>
      </c>
      <c r="O17" s="168">
        <f t="shared" si="14"/>
        <v>0</v>
      </c>
      <c r="P17" s="168">
        <f t="shared" si="15"/>
        <v>0</v>
      </c>
      <c r="Q17" s="169">
        <f t="shared" si="16"/>
        <v>0</v>
      </c>
      <c r="R17" s="168">
        <f t="shared" si="17"/>
        <v>0</v>
      </c>
      <c r="S17" s="168">
        <f t="shared" si="18"/>
        <v>0</v>
      </c>
      <c r="T17" s="168">
        <f t="shared" si="19"/>
        <v>0</v>
      </c>
      <c r="U17" s="168">
        <f t="shared" si="20"/>
        <v>0</v>
      </c>
      <c r="V17" s="168">
        <f t="shared" si="21"/>
        <v>0</v>
      </c>
      <c r="W17" s="168">
        <f t="shared" si="22"/>
        <v>0</v>
      </c>
      <c r="X17" s="168">
        <f t="shared" si="23"/>
        <v>0</v>
      </c>
      <c r="Y17" s="168">
        <f t="shared" si="24"/>
        <v>0</v>
      </c>
      <c r="Z17" s="168">
        <f t="shared" si="25"/>
        <v>0</v>
      </c>
      <c r="AA17" s="168">
        <f t="shared" si="26"/>
        <v>0</v>
      </c>
      <c r="AB17" s="168">
        <f t="shared" si="27"/>
        <v>0</v>
      </c>
      <c r="AC17" s="168">
        <f t="shared" si="28"/>
        <v>0</v>
      </c>
      <c r="AD17" s="167">
        <f t="shared" si="29"/>
        <v>0</v>
      </c>
      <c r="AE17" s="168">
        <f t="shared" si="30"/>
        <v>0</v>
      </c>
      <c r="AF17" s="168">
        <f t="shared" si="31"/>
        <v>0</v>
      </c>
      <c r="AG17" s="168">
        <f t="shared" si="32"/>
        <v>0</v>
      </c>
      <c r="AH17" s="168">
        <f t="shared" si="33"/>
        <v>0</v>
      </c>
      <c r="AI17" s="168">
        <f t="shared" si="34"/>
        <v>0</v>
      </c>
      <c r="AJ17" s="168">
        <f t="shared" si="35"/>
        <v>0</v>
      </c>
      <c r="AK17" s="168">
        <f t="shared" si="36"/>
        <v>0</v>
      </c>
      <c r="AL17" s="168">
        <f t="shared" si="37"/>
        <v>0</v>
      </c>
      <c r="AM17" s="168">
        <f t="shared" si="38"/>
        <v>0</v>
      </c>
      <c r="AN17" s="168">
        <f t="shared" si="39"/>
        <v>0</v>
      </c>
      <c r="AO17" s="169">
        <f t="shared" si="40"/>
        <v>0</v>
      </c>
    </row>
    <row r="18" spans="2:41" s="4" customFormat="1" ht="15" x14ac:dyDescent="0.25">
      <c r="B18" s="164" t="s">
        <v>82</v>
      </c>
      <c r="C18" s="166">
        <v>0</v>
      </c>
      <c r="D18" s="166">
        <v>0</v>
      </c>
      <c r="E18" s="166">
        <v>0</v>
      </c>
      <c r="F18" s="167">
        <f t="shared" si="41"/>
        <v>0</v>
      </c>
      <c r="G18" s="168">
        <f t="shared" si="6"/>
        <v>0</v>
      </c>
      <c r="H18" s="168">
        <f t="shared" si="7"/>
        <v>0</v>
      </c>
      <c r="I18" s="168">
        <f t="shared" si="8"/>
        <v>0</v>
      </c>
      <c r="J18" s="168">
        <f t="shared" si="9"/>
        <v>0</v>
      </c>
      <c r="K18" s="168">
        <f t="shared" si="10"/>
        <v>0</v>
      </c>
      <c r="L18" s="168">
        <f t="shared" si="11"/>
        <v>0</v>
      </c>
      <c r="M18" s="168">
        <f t="shared" si="12"/>
        <v>0</v>
      </c>
      <c r="N18" s="168">
        <f t="shared" si="13"/>
        <v>0</v>
      </c>
      <c r="O18" s="168">
        <f t="shared" si="14"/>
        <v>0</v>
      </c>
      <c r="P18" s="168">
        <f t="shared" si="15"/>
        <v>0</v>
      </c>
      <c r="Q18" s="169">
        <f t="shared" si="16"/>
        <v>0</v>
      </c>
      <c r="R18" s="168">
        <f t="shared" si="17"/>
        <v>0</v>
      </c>
      <c r="S18" s="168">
        <f t="shared" si="18"/>
        <v>0</v>
      </c>
      <c r="T18" s="168">
        <f t="shared" si="19"/>
        <v>0</v>
      </c>
      <c r="U18" s="168">
        <f t="shared" si="20"/>
        <v>0</v>
      </c>
      <c r="V18" s="168">
        <f t="shared" si="21"/>
        <v>0</v>
      </c>
      <c r="W18" s="168">
        <f t="shared" si="22"/>
        <v>0</v>
      </c>
      <c r="X18" s="168">
        <f t="shared" si="23"/>
        <v>0</v>
      </c>
      <c r="Y18" s="168">
        <f t="shared" si="24"/>
        <v>0</v>
      </c>
      <c r="Z18" s="168">
        <f t="shared" si="25"/>
        <v>0</v>
      </c>
      <c r="AA18" s="168">
        <f t="shared" si="26"/>
        <v>0</v>
      </c>
      <c r="AB18" s="168">
        <f t="shared" si="27"/>
        <v>0</v>
      </c>
      <c r="AC18" s="168">
        <f t="shared" si="28"/>
        <v>0</v>
      </c>
      <c r="AD18" s="167">
        <f t="shared" si="29"/>
        <v>0</v>
      </c>
      <c r="AE18" s="168">
        <f t="shared" si="30"/>
        <v>0</v>
      </c>
      <c r="AF18" s="168">
        <f t="shared" si="31"/>
        <v>0</v>
      </c>
      <c r="AG18" s="168">
        <f t="shared" si="32"/>
        <v>0</v>
      </c>
      <c r="AH18" s="168">
        <f t="shared" si="33"/>
        <v>0</v>
      </c>
      <c r="AI18" s="168">
        <f t="shared" si="34"/>
        <v>0</v>
      </c>
      <c r="AJ18" s="168">
        <f t="shared" si="35"/>
        <v>0</v>
      </c>
      <c r="AK18" s="168">
        <f t="shared" si="36"/>
        <v>0</v>
      </c>
      <c r="AL18" s="168">
        <f t="shared" si="37"/>
        <v>0</v>
      </c>
      <c r="AM18" s="168">
        <f t="shared" si="38"/>
        <v>0</v>
      </c>
      <c r="AN18" s="168">
        <f t="shared" si="39"/>
        <v>0</v>
      </c>
      <c r="AO18" s="169">
        <f t="shared" si="40"/>
        <v>0</v>
      </c>
    </row>
    <row r="19" spans="2:41" s="4" customFormat="1" ht="15" x14ac:dyDescent="0.25">
      <c r="B19" s="164" t="s">
        <v>83</v>
      </c>
      <c r="C19" s="166">
        <v>0</v>
      </c>
      <c r="D19" s="166">
        <v>0</v>
      </c>
      <c r="E19" s="166">
        <v>0</v>
      </c>
      <c r="F19" s="167">
        <f t="shared" si="41"/>
        <v>0</v>
      </c>
      <c r="G19" s="168">
        <f t="shared" si="6"/>
        <v>0</v>
      </c>
      <c r="H19" s="168">
        <f t="shared" si="7"/>
        <v>0</v>
      </c>
      <c r="I19" s="168">
        <f t="shared" si="8"/>
        <v>0</v>
      </c>
      <c r="J19" s="168">
        <f t="shared" si="9"/>
        <v>0</v>
      </c>
      <c r="K19" s="168">
        <f t="shared" si="10"/>
        <v>0</v>
      </c>
      <c r="L19" s="168">
        <f t="shared" si="11"/>
        <v>0</v>
      </c>
      <c r="M19" s="168">
        <f t="shared" si="12"/>
        <v>0</v>
      </c>
      <c r="N19" s="168">
        <f t="shared" si="13"/>
        <v>0</v>
      </c>
      <c r="O19" s="168">
        <f t="shared" si="14"/>
        <v>0</v>
      </c>
      <c r="P19" s="168">
        <f t="shared" si="15"/>
        <v>0</v>
      </c>
      <c r="Q19" s="169">
        <f t="shared" si="16"/>
        <v>0</v>
      </c>
      <c r="R19" s="168">
        <f t="shared" si="17"/>
        <v>0</v>
      </c>
      <c r="S19" s="168">
        <f t="shared" si="18"/>
        <v>0</v>
      </c>
      <c r="T19" s="168">
        <f t="shared" si="19"/>
        <v>0</v>
      </c>
      <c r="U19" s="168">
        <f t="shared" si="20"/>
        <v>0</v>
      </c>
      <c r="V19" s="168">
        <f t="shared" si="21"/>
        <v>0</v>
      </c>
      <c r="W19" s="168">
        <f t="shared" si="22"/>
        <v>0</v>
      </c>
      <c r="X19" s="168">
        <f t="shared" si="23"/>
        <v>0</v>
      </c>
      <c r="Y19" s="168">
        <f t="shared" si="24"/>
        <v>0</v>
      </c>
      <c r="Z19" s="168">
        <f t="shared" si="25"/>
        <v>0</v>
      </c>
      <c r="AA19" s="168">
        <f t="shared" si="26"/>
        <v>0</v>
      </c>
      <c r="AB19" s="168">
        <f t="shared" si="27"/>
        <v>0</v>
      </c>
      <c r="AC19" s="168">
        <f t="shared" si="28"/>
        <v>0</v>
      </c>
      <c r="AD19" s="167">
        <f t="shared" si="29"/>
        <v>0</v>
      </c>
      <c r="AE19" s="168">
        <f t="shared" si="30"/>
        <v>0</v>
      </c>
      <c r="AF19" s="168">
        <f t="shared" si="31"/>
        <v>0</v>
      </c>
      <c r="AG19" s="168">
        <f t="shared" si="32"/>
        <v>0</v>
      </c>
      <c r="AH19" s="168">
        <f t="shared" si="33"/>
        <v>0</v>
      </c>
      <c r="AI19" s="168">
        <f t="shared" si="34"/>
        <v>0</v>
      </c>
      <c r="AJ19" s="168">
        <f t="shared" si="35"/>
        <v>0</v>
      </c>
      <c r="AK19" s="168">
        <f t="shared" si="36"/>
        <v>0</v>
      </c>
      <c r="AL19" s="168">
        <f t="shared" si="37"/>
        <v>0</v>
      </c>
      <c r="AM19" s="168">
        <f t="shared" si="38"/>
        <v>0</v>
      </c>
      <c r="AN19" s="168">
        <f t="shared" si="39"/>
        <v>0</v>
      </c>
      <c r="AO19" s="169">
        <f t="shared" si="40"/>
        <v>0</v>
      </c>
    </row>
    <row r="20" spans="2:41" s="4" customFormat="1" ht="15" x14ac:dyDescent="0.25">
      <c r="B20" s="164" t="s">
        <v>84</v>
      </c>
      <c r="C20" s="166">
        <v>0</v>
      </c>
      <c r="D20" s="166">
        <v>0</v>
      </c>
      <c r="E20" s="166">
        <v>0</v>
      </c>
      <c r="F20" s="167">
        <f t="shared" si="41"/>
        <v>0</v>
      </c>
      <c r="G20" s="168">
        <f t="shared" si="6"/>
        <v>0</v>
      </c>
      <c r="H20" s="168">
        <f t="shared" si="7"/>
        <v>0</v>
      </c>
      <c r="I20" s="168">
        <f t="shared" si="8"/>
        <v>0</v>
      </c>
      <c r="J20" s="168">
        <f t="shared" si="9"/>
        <v>0</v>
      </c>
      <c r="K20" s="168">
        <f t="shared" si="10"/>
        <v>0</v>
      </c>
      <c r="L20" s="168">
        <f t="shared" si="11"/>
        <v>0</v>
      </c>
      <c r="M20" s="168">
        <f t="shared" si="12"/>
        <v>0</v>
      </c>
      <c r="N20" s="168">
        <f t="shared" si="13"/>
        <v>0</v>
      </c>
      <c r="O20" s="168">
        <f t="shared" si="14"/>
        <v>0</v>
      </c>
      <c r="P20" s="168">
        <f t="shared" si="15"/>
        <v>0</v>
      </c>
      <c r="Q20" s="169">
        <f t="shared" si="16"/>
        <v>0</v>
      </c>
      <c r="R20" s="168">
        <f t="shared" si="17"/>
        <v>0</v>
      </c>
      <c r="S20" s="168">
        <f t="shared" si="18"/>
        <v>0</v>
      </c>
      <c r="T20" s="168">
        <f t="shared" si="19"/>
        <v>0</v>
      </c>
      <c r="U20" s="168">
        <f t="shared" si="20"/>
        <v>0</v>
      </c>
      <c r="V20" s="168">
        <f t="shared" si="21"/>
        <v>0</v>
      </c>
      <c r="W20" s="168">
        <f t="shared" si="22"/>
        <v>0</v>
      </c>
      <c r="X20" s="168">
        <f t="shared" si="23"/>
        <v>0</v>
      </c>
      <c r="Y20" s="168">
        <f t="shared" si="24"/>
        <v>0</v>
      </c>
      <c r="Z20" s="168">
        <f t="shared" si="25"/>
        <v>0</v>
      </c>
      <c r="AA20" s="168">
        <f t="shared" si="26"/>
        <v>0</v>
      </c>
      <c r="AB20" s="168">
        <f t="shared" si="27"/>
        <v>0</v>
      </c>
      <c r="AC20" s="168">
        <f t="shared" si="28"/>
        <v>0</v>
      </c>
      <c r="AD20" s="167">
        <f t="shared" si="29"/>
        <v>0</v>
      </c>
      <c r="AE20" s="168">
        <f t="shared" si="30"/>
        <v>0</v>
      </c>
      <c r="AF20" s="168">
        <f t="shared" si="31"/>
        <v>0</v>
      </c>
      <c r="AG20" s="168">
        <f t="shared" si="32"/>
        <v>0</v>
      </c>
      <c r="AH20" s="168">
        <f t="shared" si="33"/>
        <v>0</v>
      </c>
      <c r="AI20" s="168">
        <f t="shared" si="34"/>
        <v>0</v>
      </c>
      <c r="AJ20" s="168">
        <f t="shared" si="35"/>
        <v>0</v>
      </c>
      <c r="AK20" s="168">
        <f t="shared" si="36"/>
        <v>0</v>
      </c>
      <c r="AL20" s="168">
        <f t="shared" si="37"/>
        <v>0</v>
      </c>
      <c r="AM20" s="168">
        <f t="shared" si="38"/>
        <v>0</v>
      </c>
      <c r="AN20" s="168">
        <f t="shared" si="39"/>
        <v>0</v>
      </c>
      <c r="AO20" s="169">
        <f t="shared" si="40"/>
        <v>0</v>
      </c>
    </row>
    <row r="21" spans="2:41" s="4" customFormat="1" ht="15" x14ac:dyDescent="0.25">
      <c r="B21" s="164" t="s">
        <v>85</v>
      </c>
      <c r="C21" s="166">
        <v>0</v>
      </c>
      <c r="D21" s="166">
        <v>0</v>
      </c>
      <c r="E21" s="166">
        <v>0</v>
      </c>
      <c r="F21" s="167">
        <f t="shared" si="41"/>
        <v>0</v>
      </c>
      <c r="G21" s="168">
        <f t="shared" si="6"/>
        <v>0</v>
      </c>
      <c r="H21" s="168">
        <f t="shared" si="7"/>
        <v>0</v>
      </c>
      <c r="I21" s="168">
        <f t="shared" si="8"/>
        <v>0</v>
      </c>
      <c r="J21" s="168">
        <f t="shared" si="9"/>
        <v>0</v>
      </c>
      <c r="K21" s="168">
        <f t="shared" si="10"/>
        <v>0</v>
      </c>
      <c r="L21" s="168">
        <f t="shared" si="11"/>
        <v>0</v>
      </c>
      <c r="M21" s="168">
        <f t="shared" si="12"/>
        <v>0</v>
      </c>
      <c r="N21" s="168">
        <f t="shared" si="13"/>
        <v>0</v>
      </c>
      <c r="O21" s="168">
        <f t="shared" si="14"/>
        <v>0</v>
      </c>
      <c r="P21" s="168">
        <f t="shared" si="15"/>
        <v>0</v>
      </c>
      <c r="Q21" s="169">
        <f t="shared" si="16"/>
        <v>0</v>
      </c>
      <c r="R21" s="168">
        <f t="shared" si="17"/>
        <v>0</v>
      </c>
      <c r="S21" s="168">
        <f t="shared" si="18"/>
        <v>0</v>
      </c>
      <c r="T21" s="168">
        <f t="shared" si="19"/>
        <v>0</v>
      </c>
      <c r="U21" s="168">
        <f t="shared" si="20"/>
        <v>0</v>
      </c>
      <c r="V21" s="168">
        <f t="shared" si="21"/>
        <v>0</v>
      </c>
      <c r="W21" s="168">
        <f t="shared" si="22"/>
        <v>0</v>
      </c>
      <c r="X21" s="168">
        <f t="shared" si="23"/>
        <v>0</v>
      </c>
      <c r="Y21" s="168">
        <f t="shared" si="24"/>
        <v>0</v>
      </c>
      <c r="Z21" s="168">
        <f t="shared" si="25"/>
        <v>0</v>
      </c>
      <c r="AA21" s="168">
        <f t="shared" si="26"/>
        <v>0</v>
      </c>
      <c r="AB21" s="168">
        <f t="shared" si="27"/>
        <v>0</v>
      </c>
      <c r="AC21" s="168">
        <f t="shared" si="28"/>
        <v>0</v>
      </c>
      <c r="AD21" s="167">
        <f t="shared" si="29"/>
        <v>0</v>
      </c>
      <c r="AE21" s="168">
        <f t="shared" si="30"/>
        <v>0</v>
      </c>
      <c r="AF21" s="168">
        <f t="shared" si="31"/>
        <v>0</v>
      </c>
      <c r="AG21" s="168">
        <f t="shared" si="32"/>
        <v>0</v>
      </c>
      <c r="AH21" s="168">
        <f t="shared" si="33"/>
        <v>0</v>
      </c>
      <c r="AI21" s="168">
        <f t="shared" si="34"/>
        <v>0</v>
      </c>
      <c r="AJ21" s="168">
        <f t="shared" si="35"/>
        <v>0</v>
      </c>
      <c r="AK21" s="168">
        <f t="shared" si="36"/>
        <v>0</v>
      </c>
      <c r="AL21" s="168">
        <f t="shared" si="37"/>
        <v>0</v>
      </c>
      <c r="AM21" s="168">
        <f t="shared" si="38"/>
        <v>0</v>
      </c>
      <c r="AN21" s="168">
        <f t="shared" si="39"/>
        <v>0</v>
      </c>
      <c r="AO21" s="169">
        <f t="shared" si="40"/>
        <v>0</v>
      </c>
    </row>
    <row r="22" spans="2:41" s="4" customFormat="1" ht="15" x14ac:dyDescent="0.25">
      <c r="B22" s="164" t="s">
        <v>86</v>
      </c>
      <c r="C22" s="166">
        <v>0</v>
      </c>
      <c r="D22" s="166">
        <v>0</v>
      </c>
      <c r="E22" s="166">
        <v>0</v>
      </c>
      <c r="F22" s="167">
        <f t="shared" si="41"/>
        <v>0</v>
      </c>
      <c r="G22" s="168">
        <f t="shared" si="6"/>
        <v>0</v>
      </c>
      <c r="H22" s="168">
        <f t="shared" si="7"/>
        <v>0</v>
      </c>
      <c r="I22" s="168">
        <f t="shared" si="8"/>
        <v>0</v>
      </c>
      <c r="J22" s="168">
        <f t="shared" si="9"/>
        <v>0</v>
      </c>
      <c r="K22" s="168">
        <f t="shared" si="10"/>
        <v>0</v>
      </c>
      <c r="L22" s="168">
        <f t="shared" si="11"/>
        <v>0</v>
      </c>
      <c r="M22" s="168">
        <f t="shared" si="12"/>
        <v>0</v>
      </c>
      <c r="N22" s="168">
        <f t="shared" si="13"/>
        <v>0</v>
      </c>
      <c r="O22" s="168">
        <f t="shared" si="14"/>
        <v>0</v>
      </c>
      <c r="P22" s="168">
        <f t="shared" si="15"/>
        <v>0</v>
      </c>
      <c r="Q22" s="169">
        <f t="shared" si="16"/>
        <v>0</v>
      </c>
      <c r="R22" s="168">
        <f t="shared" si="17"/>
        <v>0</v>
      </c>
      <c r="S22" s="168">
        <f t="shared" si="18"/>
        <v>0</v>
      </c>
      <c r="T22" s="168">
        <f t="shared" si="19"/>
        <v>0</v>
      </c>
      <c r="U22" s="168">
        <f t="shared" si="20"/>
        <v>0</v>
      </c>
      <c r="V22" s="168">
        <f t="shared" si="21"/>
        <v>0</v>
      </c>
      <c r="W22" s="168">
        <f t="shared" si="22"/>
        <v>0</v>
      </c>
      <c r="X22" s="168">
        <f t="shared" si="23"/>
        <v>0</v>
      </c>
      <c r="Y22" s="168">
        <f t="shared" si="24"/>
        <v>0</v>
      </c>
      <c r="Z22" s="168">
        <f t="shared" si="25"/>
        <v>0</v>
      </c>
      <c r="AA22" s="168">
        <f t="shared" si="26"/>
        <v>0</v>
      </c>
      <c r="AB22" s="168">
        <f t="shared" si="27"/>
        <v>0</v>
      </c>
      <c r="AC22" s="168">
        <f t="shared" si="28"/>
        <v>0</v>
      </c>
      <c r="AD22" s="167">
        <f t="shared" si="29"/>
        <v>0</v>
      </c>
      <c r="AE22" s="168">
        <f t="shared" si="30"/>
        <v>0</v>
      </c>
      <c r="AF22" s="168">
        <f t="shared" si="31"/>
        <v>0</v>
      </c>
      <c r="AG22" s="168">
        <f t="shared" si="32"/>
        <v>0</v>
      </c>
      <c r="AH22" s="168">
        <f t="shared" si="33"/>
        <v>0</v>
      </c>
      <c r="AI22" s="168">
        <f t="shared" si="34"/>
        <v>0</v>
      </c>
      <c r="AJ22" s="168">
        <f t="shared" si="35"/>
        <v>0</v>
      </c>
      <c r="AK22" s="168">
        <f t="shared" si="36"/>
        <v>0</v>
      </c>
      <c r="AL22" s="168">
        <f t="shared" si="37"/>
        <v>0</v>
      </c>
      <c r="AM22" s="168">
        <f t="shared" si="38"/>
        <v>0</v>
      </c>
      <c r="AN22" s="168">
        <f t="shared" si="39"/>
        <v>0</v>
      </c>
      <c r="AO22" s="169">
        <f t="shared" si="40"/>
        <v>0</v>
      </c>
    </row>
    <row r="23" spans="2:41" s="4" customFormat="1" ht="15" x14ac:dyDescent="0.25">
      <c r="B23" s="164" t="s">
        <v>87</v>
      </c>
      <c r="C23" s="166">
        <v>0</v>
      </c>
      <c r="D23" s="166">
        <v>0</v>
      </c>
      <c r="E23" s="166">
        <v>0</v>
      </c>
      <c r="F23" s="167">
        <f t="shared" si="41"/>
        <v>0</v>
      </c>
      <c r="G23" s="168">
        <f t="shared" si="6"/>
        <v>0</v>
      </c>
      <c r="H23" s="168">
        <f t="shared" si="7"/>
        <v>0</v>
      </c>
      <c r="I23" s="168">
        <f t="shared" si="8"/>
        <v>0</v>
      </c>
      <c r="J23" s="168">
        <f t="shared" si="9"/>
        <v>0</v>
      </c>
      <c r="K23" s="168">
        <f t="shared" si="10"/>
        <v>0</v>
      </c>
      <c r="L23" s="168">
        <f t="shared" si="11"/>
        <v>0</v>
      </c>
      <c r="M23" s="168">
        <f t="shared" si="12"/>
        <v>0</v>
      </c>
      <c r="N23" s="168">
        <f t="shared" si="13"/>
        <v>0</v>
      </c>
      <c r="O23" s="168">
        <f t="shared" si="14"/>
        <v>0</v>
      </c>
      <c r="P23" s="168">
        <f t="shared" si="15"/>
        <v>0</v>
      </c>
      <c r="Q23" s="169">
        <f t="shared" si="16"/>
        <v>0</v>
      </c>
      <c r="R23" s="168">
        <f t="shared" si="17"/>
        <v>0</v>
      </c>
      <c r="S23" s="168">
        <f t="shared" si="18"/>
        <v>0</v>
      </c>
      <c r="T23" s="168">
        <f t="shared" si="19"/>
        <v>0</v>
      </c>
      <c r="U23" s="168">
        <f t="shared" si="20"/>
        <v>0</v>
      </c>
      <c r="V23" s="168">
        <f t="shared" si="21"/>
        <v>0</v>
      </c>
      <c r="W23" s="168">
        <f t="shared" si="22"/>
        <v>0</v>
      </c>
      <c r="X23" s="168">
        <f t="shared" si="23"/>
        <v>0</v>
      </c>
      <c r="Y23" s="168">
        <f t="shared" si="24"/>
        <v>0</v>
      </c>
      <c r="Z23" s="168">
        <f t="shared" si="25"/>
        <v>0</v>
      </c>
      <c r="AA23" s="168">
        <f t="shared" si="26"/>
        <v>0</v>
      </c>
      <c r="AB23" s="168">
        <f t="shared" si="27"/>
        <v>0</v>
      </c>
      <c r="AC23" s="168">
        <f t="shared" si="28"/>
        <v>0</v>
      </c>
      <c r="AD23" s="167">
        <f t="shared" si="29"/>
        <v>0</v>
      </c>
      <c r="AE23" s="168">
        <f t="shared" si="30"/>
        <v>0</v>
      </c>
      <c r="AF23" s="168">
        <f t="shared" si="31"/>
        <v>0</v>
      </c>
      <c r="AG23" s="168">
        <f t="shared" si="32"/>
        <v>0</v>
      </c>
      <c r="AH23" s="168">
        <f t="shared" si="33"/>
        <v>0</v>
      </c>
      <c r="AI23" s="168">
        <f t="shared" si="34"/>
        <v>0</v>
      </c>
      <c r="AJ23" s="168">
        <f t="shared" si="35"/>
        <v>0</v>
      </c>
      <c r="AK23" s="168">
        <f t="shared" si="36"/>
        <v>0</v>
      </c>
      <c r="AL23" s="168">
        <f t="shared" si="37"/>
        <v>0</v>
      </c>
      <c r="AM23" s="168">
        <f t="shared" si="38"/>
        <v>0</v>
      </c>
      <c r="AN23" s="168">
        <f t="shared" si="39"/>
        <v>0</v>
      </c>
      <c r="AO23" s="169">
        <f t="shared" si="40"/>
        <v>0</v>
      </c>
    </row>
    <row r="24" spans="2:41" s="19" customFormat="1" ht="15" x14ac:dyDescent="0.25">
      <c r="B24" s="29"/>
      <c r="C24" s="32"/>
      <c r="D24" s="33"/>
      <c r="E24" s="32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4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58"/>
  <sheetViews>
    <sheetView showGridLines="0" tabSelected="1" zoomScale="60" zoomScaleNormal="6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40" sqref="H40"/>
    </sheetView>
  </sheetViews>
  <sheetFormatPr defaultColWidth="3.796875" defaultRowHeight="15" x14ac:dyDescent="0.25"/>
  <cols>
    <col min="1" max="1" width="8.69921875" style="4" customWidth="1"/>
    <col min="2" max="2" width="3.796875" style="4" customWidth="1"/>
    <col min="3" max="3" width="29.69921875" style="4" customWidth="1"/>
    <col min="4" max="4" width="22.19921875" style="4" customWidth="1"/>
    <col min="5" max="5" width="16" style="5" customWidth="1"/>
    <col min="6" max="7" width="16" style="4" customWidth="1"/>
    <col min="8" max="16" width="11" style="4" customWidth="1"/>
    <col min="17" max="17" width="13.19921875" style="4" customWidth="1"/>
    <col min="18" max="18" width="9.69921875" style="5" customWidth="1"/>
    <col min="19" max="31" width="9.69921875" style="4" customWidth="1"/>
    <col min="32" max="32" width="12" style="4" customWidth="1"/>
    <col min="33" max="43" width="9.19921875" style="4" customWidth="1"/>
    <col min="44" max="45" width="8.796875" style="4" bestFit="1" customWidth="1"/>
    <col min="46" max="16384" width="3.796875" style="4"/>
  </cols>
  <sheetData>
    <row r="1" spans="1:43" x14ac:dyDescent="0.25">
      <c r="A1" s="2"/>
      <c r="F1" s="5"/>
      <c r="G1" s="5"/>
      <c r="R1" s="4"/>
      <c r="T1" s="5"/>
    </row>
    <row r="2" spans="1:43" x14ac:dyDescent="0.25">
      <c r="A2" s="2"/>
      <c r="B2" s="3" t="s">
        <v>26</v>
      </c>
      <c r="F2" s="5"/>
      <c r="G2" s="5"/>
      <c r="R2" s="4"/>
      <c r="T2" s="5"/>
    </row>
    <row r="3" spans="1:43" x14ac:dyDescent="0.25">
      <c r="A3" s="2"/>
      <c r="F3" s="5"/>
      <c r="G3" s="5"/>
      <c r="R3" s="4"/>
      <c r="T3" s="5"/>
    </row>
    <row r="4" spans="1:43" s="12" customFormat="1" x14ac:dyDescent="0.25">
      <c r="A4" s="6"/>
      <c r="B4" s="7"/>
      <c r="C4" s="7"/>
      <c r="D4" s="7"/>
      <c r="E4" s="8"/>
      <c r="F4" s="9" t="s">
        <v>3</v>
      </c>
      <c r="G4" s="10"/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3</v>
      </c>
      <c r="AG4" s="7">
        <v>3</v>
      </c>
      <c r="AH4" s="7">
        <v>3</v>
      </c>
      <c r="AI4" s="7">
        <v>3</v>
      </c>
      <c r="AJ4" s="7">
        <v>3</v>
      </c>
      <c r="AK4" s="7">
        <v>3</v>
      </c>
      <c r="AL4" s="7">
        <v>3</v>
      </c>
      <c r="AM4" s="7">
        <v>3</v>
      </c>
      <c r="AN4" s="7">
        <v>3</v>
      </c>
      <c r="AO4" s="7">
        <v>3</v>
      </c>
      <c r="AP4" s="7">
        <v>3</v>
      </c>
      <c r="AQ4" s="11">
        <v>3</v>
      </c>
    </row>
    <row r="5" spans="1:43" s="13" customFormat="1" x14ac:dyDescent="0.25">
      <c r="B5" s="14"/>
      <c r="C5" s="14"/>
      <c r="D5" s="14"/>
      <c r="E5" s="15" t="s">
        <v>0</v>
      </c>
      <c r="F5" s="15" t="s">
        <v>1</v>
      </c>
      <c r="G5" s="15" t="s">
        <v>2</v>
      </c>
      <c r="H5" s="16">
        <v>1</v>
      </c>
      <c r="I5" s="16">
        <v>2</v>
      </c>
      <c r="J5" s="16">
        <v>3</v>
      </c>
      <c r="K5" s="16">
        <v>4</v>
      </c>
      <c r="L5" s="17">
        <v>5</v>
      </c>
      <c r="M5" s="16">
        <v>6</v>
      </c>
      <c r="N5" s="16">
        <v>7</v>
      </c>
      <c r="O5" s="16">
        <v>8</v>
      </c>
      <c r="P5" s="16">
        <v>9</v>
      </c>
      <c r="Q5" s="17">
        <v>10</v>
      </c>
      <c r="R5" s="16">
        <v>11</v>
      </c>
      <c r="S5" s="16">
        <v>12</v>
      </c>
      <c r="T5" s="16">
        <v>13</v>
      </c>
      <c r="U5" s="17">
        <v>14</v>
      </c>
      <c r="V5" s="16">
        <v>15</v>
      </c>
      <c r="W5" s="16">
        <v>16</v>
      </c>
      <c r="X5" s="16">
        <v>17</v>
      </c>
      <c r="Y5" s="17">
        <v>18</v>
      </c>
      <c r="Z5" s="16">
        <v>19</v>
      </c>
      <c r="AA5" s="16">
        <v>20</v>
      </c>
      <c r="AB5" s="16">
        <v>21</v>
      </c>
      <c r="AC5" s="17">
        <v>22</v>
      </c>
      <c r="AD5" s="16">
        <v>23</v>
      </c>
      <c r="AE5" s="16">
        <v>24</v>
      </c>
      <c r="AF5" s="16">
        <v>25</v>
      </c>
      <c r="AG5" s="17">
        <v>26</v>
      </c>
      <c r="AH5" s="16">
        <v>27</v>
      </c>
      <c r="AI5" s="16">
        <v>28</v>
      </c>
      <c r="AJ5" s="16">
        <v>29</v>
      </c>
      <c r="AK5" s="17">
        <v>30</v>
      </c>
      <c r="AL5" s="16">
        <v>31</v>
      </c>
      <c r="AM5" s="16">
        <v>32</v>
      </c>
      <c r="AN5" s="16">
        <v>33</v>
      </c>
      <c r="AO5" s="17">
        <v>34</v>
      </c>
      <c r="AP5" s="16">
        <v>35</v>
      </c>
      <c r="AQ5" s="18">
        <v>36</v>
      </c>
    </row>
    <row r="6" spans="1:43" s="19" customFormat="1" x14ac:dyDescent="0.25">
      <c r="B6" s="20" t="s">
        <v>11</v>
      </c>
      <c r="C6" s="21"/>
      <c r="D6" s="22"/>
      <c r="E6" s="23"/>
      <c r="F6" s="24"/>
      <c r="G6" s="24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5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7"/>
    </row>
    <row r="7" spans="1:43" s="19" customFormat="1" x14ac:dyDescent="0.25">
      <c r="B7" s="20"/>
      <c r="C7" s="28" t="str">
        <f>'2 Продажи'!C8</f>
        <v>Продукт 1</v>
      </c>
      <c r="D7" s="21"/>
      <c r="E7" s="23" t="s">
        <v>31</v>
      </c>
      <c r="F7" s="23" t="s">
        <v>31</v>
      </c>
      <c r="G7" s="23" t="s">
        <v>31</v>
      </c>
      <c r="H7" s="25">
        <f>'2 Продажи'!G8</f>
        <v>0</v>
      </c>
      <c r="I7" s="26">
        <f>'2 Продажи'!H8</f>
        <v>0</v>
      </c>
      <c r="J7" s="26">
        <f>'2 Продажи'!I8</f>
        <v>0</v>
      </c>
      <c r="K7" s="26">
        <f>'2 Продажи'!J8</f>
        <v>0</v>
      </c>
      <c r="L7" s="26">
        <f>'2 Продажи'!K8</f>
        <v>0</v>
      </c>
      <c r="M7" s="26">
        <f>'2 Продажи'!L8</f>
        <v>0</v>
      </c>
      <c r="N7" s="26">
        <f>'2 Продажи'!M8</f>
        <v>0</v>
      </c>
      <c r="O7" s="26">
        <f>'2 Продажи'!N8</f>
        <v>0</v>
      </c>
      <c r="P7" s="26">
        <f>'2 Продажи'!O8</f>
        <v>0</v>
      </c>
      <c r="Q7" s="26">
        <f>'2 Продажи'!P8</f>
        <v>0</v>
      </c>
      <c r="R7" s="26">
        <f>'2 Продажи'!Q8</f>
        <v>0</v>
      </c>
      <c r="S7" s="26">
        <f>'2 Продажи'!R8</f>
        <v>0</v>
      </c>
      <c r="T7" s="25">
        <f>'2 Продажи'!S8</f>
        <v>0</v>
      </c>
      <c r="U7" s="26">
        <f>'2 Продажи'!T8</f>
        <v>0</v>
      </c>
      <c r="V7" s="26">
        <f>'2 Продажи'!U8</f>
        <v>0</v>
      </c>
      <c r="W7" s="26">
        <f>'2 Продажи'!V8</f>
        <v>0</v>
      </c>
      <c r="X7" s="26">
        <f>'2 Продажи'!W8</f>
        <v>0</v>
      </c>
      <c r="Y7" s="26">
        <f>'2 Продажи'!X8</f>
        <v>0</v>
      </c>
      <c r="Z7" s="26">
        <f>'2 Продажи'!Y8</f>
        <v>0</v>
      </c>
      <c r="AA7" s="26">
        <f>'2 Продажи'!Z8</f>
        <v>0</v>
      </c>
      <c r="AB7" s="26">
        <f>'2 Продажи'!AA8</f>
        <v>0</v>
      </c>
      <c r="AC7" s="26">
        <f>'2 Продажи'!AB8</f>
        <v>0</v>
      </c>
      <c r="AD7" s="26">
        <f>'2 Продажи'!AC8</f>
        <v>0</v>
      </c>
      <c r="AE7" s="26">
        <f>'2 Продажи'!AD8</f>
        <v>0</v>
      </c>
      <c r="AF7" s="25">
        <f>'2 Продажи'!AE8</f>
        <v>0</v>
      </c>
      <c r="AG7" s="26">
        <f>'2 Продажи'!AF8</f>
        <v>0</v>
      </c>
      <c r="AH7" s="26">
        <f>'2 Продажи'!AG8</f>
        <v>0</v>
      </c>
      <c r="AI7" s="26">
        <f>'2 Продажи'!AH8</f>
        <v>0</v>
      </c>
      <c r="AJ7" s="26">
        <f>'2 Продажи'!AI8</f>
        <v>0</v>
      </c>
      <c r="AK7" s="26">
        <f>'2 Продажи'!AJ8</f>
        <v>0</v>
      </c>
      <c r="AL7" s="26">
        <f>'2 Продажи'!AK8</f>
        <v>0</v>
      </c>
      <c r="AM7" s="26">
        <f>'2 Продажи'!AL8</f>
        <v>0</v>
      </c>
      <c r="AN7" s="26">
        <f>'2 Продажи'!AM8</f>
        <v>0</v>
      </c>
      <c r="AO7" s="26">
        <f>'2 Продажи'!AN8</f>
        <v>0</v>
      </c>
      <c r="AP7" s="26">
        <f>'2 Продажи'!AO8</f>
        <v>0</v>
      </c>
      <c r="AQ7" s="27">
        <f>'2 Продажи'!AP8</f>
        <v>0</v>
      </c>
    </row>
    <row r="8" spans="1:43" s="19" customFormat="1" x14ac:dyDescent="0.25">
      <c r="B8" s="20"/>
      <c r="C8" s="28" t="str">
        <f>'2 Продажи'!C9</f>
        <v>Продукт 2</v>
      </c>
      <c r="D8" s="21"/>
      <c r="E8" s="23" t="s">
        <v>31</v>
      </c>
      <c r="F8" s="23" t="s">
        <v>31</v>
      </c>
      <c r="G8" s="23" t="s">
        <v>31</v>
      </c>
      <c r="H8" s="25">
        <f>'2 Продажи'!G9</f>
        <v>0</v>
      </c>
      <c r="I8" s="26">
        <f>'2 Продажи'!H9</f>
        <v>0</v>
      </c>
      <c r="J8" s="26">
        <f>'2 Продажи'!I9</f>
        <v>0</v>
      </c>
      <c r="K8" s="26">
        <f>'2 Продажи'!J9</f>
        <v>0</v>
      </c>
      <c r="L8" s="26">
        <f>'2 Продажи'!K9</f>
        <v>0</v>
      </c>
      <c r="M8" s="26">
        <f>'2 Продажи'!L9</f>
        <v>0</v>
      </c>
      <c r="N8" s="26">
        <f>'2 Продажи'!M9</f>
        <v>0</v>
      </c>
      <c r="O8" s="26">
        <f>'2 Продажи'!N9</f>
        <v>0</v>
      </c>
      <c r="P8" s="26">
        <f>'2 Продажи'!O9</f>
        <v>0</v>
      </c>
      <c r="Q8" s="26">
        <f>'2 Продажи'!P9</f>
        <v>0</v>
      </c>
      <c r="R8" s="26">
        <f>'2 Продажи'!Q9</f>
        <v>0</v>
      </c>
      <c r="S8" s="26">
        <f>'2 Продажи'!R9</f>
        <v>0</v>
      </c>
      <c r="T8" s="25">
        <f>'2 Продажи'!S9</f>
        <v>0</v>
      </c>
      <c r="U8" s="26">
        <f>'2 Продажи'!T9</f>
        <v>0</v>
      </c>
      <c r="V8" s="26">
        <f>'2 Продажи'!U9</f>
        <v>0</v>
      </c>
      <c r="W8" s="26">
        <f>'2 Продажи'!V9</f>
        <v>0</v>
      </c>
      <c r="X8" s="26">
        <f>'2 Продажи'!W9</f>
        <v>0</v>
      </c>
      <c r="Y8" s="26">
        <f>'2 Продажи'!X9</f>
        <v>0</v>
      </c>
      <c r="Z8" s="26">
        <f>'2 Продажи'!Y9</f>
        <v>0</v>
      </c>
      <c r="AA8" s="26">
        <f>'2 Продажи'!Z9</f>
        <v>0</v>
      </c>
      <c r="AB8" s="26">
        <f>'2 Продажи'!AA9</f>
        <v>0</v>
      </c>
      <c r="AC8" s="26">
        <f>'2 Продажи'!AB9</f>
        <v>0</v>
      </c>
      <c r="AD8" s="26">
        <f>'2 Продажи'!AC9</f>
        <v>0</v>
      </c>
      <c r="AE8" s="26">
        <f>'2 Продажи'!AD9</f>
        <v>0</v>
      </c>
      <c r="AF8" s="25">
        <f>'2 Продажи'!AE9</f>
        <v>0</v>
      </c>
      <c r="AG8" s="26">
        <f>'2 Продажи'!AF9</f>
        <v>0</v>
      </c>
      <c r="AH8" s="26">
        <f>'2 Продажи'!AG9</f>
        <v>0</v>
      </c>
      <c r="AI8" s="26">
        <f>'2 Продажи'!AH9</f>
        <v>0</v>
      </c>
      <c r="AJ8" s="26">
        <f>'2 Продажи'!AI9</f>
        <v>0</v>
      </c>
      <c r="AK8" s="26">
        <f>'2 Продажи'!AJ9</f>
        <v>0</v>
      </c>
      <c r="AL8" s="26">
        <f>'2 Продажи'!AK9</f>
        <v>0</v>
      </c>
      <c r="AM8" s="26">
        <f>'2 Продажи'!AL9</f>
        <v>0</v>
      </c>
      <c r="AN8" s="26">
        <f>'2 Продажи'!AM9</f>
        <v>0</v>
      </c>
      <c r="AO8" s="26">
        <f>'2 Продажи'!AN9</f>
        <v>0</v>
      </c>
      <c r="AP8" s="26">
        <f>'2 Продажи'!AO9</f>
        <v>0</v>
      </c>
      <c r="AQ8" s="27">
        <f>'2 Продажи'!AP9</f>
        <v>0</v>
      </c>
    </row>
    <row r="9" spans="1:43" s="19" customFormat="1" x14ac:dyDescent="0.25">
      <c r="B9" s="20"/>
      <c r="C9" s="28" t="str">
        <f>'2 Продажи'!C10</f>
        <v>Продукт 3</v>
      </c>
      <c r="D9" s="21"/>
      <c r="E9" s="23" t="s">
        <v>31</v>
      </c>
      <c r="F9" s="23" t="s">
        <v>31</v>
      </c>
      <c r="G9" s="23" t="s">
        <v>31</v>
      </c>
      <c r="H9" s="25">
        <f>'2 Продажи'!G10</f>
        <v>0</v>
      </c>
      <c r="I9" s="26">
        <f>'2 Продажи'!H10</f>
        <v>0</v>
      </c>
      <c r="J9" s="26">
        <f>'2 Продажи'!I10</f>
        <v>0</v>
      </c>
      <c r="K9" s="26">
        <f>'2 Продажи'!J10</f>
        <v>0</v>
      </c>
      <c r="L9" s="26">
        <f>'2 Продажи'!K10</f>
        <v>0</v>
      </c>
      <c r="M9" s="26">
        <f>'2 Продажи'!L10</f>
        <v>0</v>
      </c>
      <c r="N9" s="26">
        <f>'2 Продажи'!M10</f>
        <v>0</v>
      </c>
      <c r="O9" s="26">
        <f>'2 Продажи'!N10</f>
        <v>0</v>
      </c>
      <c r="P9" s="26">
        <f>'2 Продажи'!O10</f>
        <v>0</v>
      </c>
      <c r="Q9" s="26">
        <f>'2 Продажи'!P10</f>
        <v>0</v>
      </c>
      <c r="R9" s="26">
        <f>'2 Продажи'!Q10</f>
        <v>0</v>
      </c>
      <c r="S9" s="26">
        <f>'2 Продажи'!R10</f>
        <v>0</v>
      </c>
      <c r="T9" s="25">
        <f>'2 Продажи'!S10</f>
        <v>0</v>
      </c>
      <c r="U9" s="26">
        <f>'2 Продажи'!T10</f>
        <v>0</v>
      </c>
      <c r="V9" s="26">
        <f>'2 Продажи'!U10</f>
        <v>0</v>
      </c>
      <c r="W9" s="26">
        <f>'2 Продажи'!V10</f>
        <v>0</v>
      </c>
      <c r="X9" s="26">
        <f>'2 Продажи'!W10</f>
        <v>0</v>
      </c>
      <c r="Y9" s="26">
        <f>'2 Продажи'!X10</f>
        <v>0</v>
      </c>
      <c r="Z9" s="26">
        <f>'2 Продажи'!Y10</f>
        <v>0</v>
      </c>
      <c r="AA9" s="26">
        <f>'2 Продажи'!Z10</f>
        <v>0</v>
      </c>
      <c r="AB9" s="26">
        <f>'2 Продажи'!AA10</f>
        <v>0</v>
      </c>
      <c r="AC9" s="26">
        <f>'2 Продажи'!AB10</f>
        <v>0</v>
      </c>
      <c r="AD9" s="26">
        <f>'2 Продажи'!AC10</f>
        <v>0</v>
      </c>
      <c r="AE9" s="26">
        <f>'2 Продажи'!AD10</f>
        <v>0</v>
      </c>
      <c r="AF9" s="25">
        <f>'2 Продажи'!AE10</f>
        <v>0</v>
      </c>
      <c r="AG9" s="26">
        <f>'2 Продажи'!AF10</f>
        <v>0</v>
      </c>
      <c r="AH9" s="26">
        <f>'2 Продажи'!AG10</f>
        <v>0</v>
      </c>
      <c r="AI9" s="26">
        <f>'2 Продажи'!AH10</f>
        <v>0</v>
      </c>
      <c r="AJ9" s="26">
        <f>'2 Продажи'!AI10</f>
        <v>0</v>
      </c>
      <c r="AK9" s="26">
        <f>'2 Продажи'!AJ10</f>
        <v>0</v>
      </c>
      <c r="AL9" s="26">
        <f>'2 Продажи'!AK10</f>
        <v>0</v>
      </c>
      <c r="AM9" s="26">
        <f>'2 Продажи'!AL10</f>
        <v>0</v>
      </c>
      <c r="AN9" s="26">
        <f>'2 Продажи'!AM10</f>
        <v>0</v>
      </c>
      <c r="AO9" s="26">
        <f>'2 Продажи'!AN10</f>
        <v>0</v>
      </c>
      <c r="AP9" s="26">
        <f>'2 Продажи'!AO10</f>
        <v>0</v>
      </c>
      <c r="AQ9" s="27">
        <f>'2 Продажи'!AP10</f>
        <v>0</v>
      </c>
    </row>
    <row r="10" spans="1:43" s="19" customFormat="1" x14ac:dyDescent="0.25">
      <c r="B10" s="20"/>
      <c r="C10" s="28" t="str">
        <f>'2 Продажи'!C11</f>
        <v>Продукт 4</v>
      </c>
      <c r="D10" s="21"/>
      <c r="E10" s="23" t="s">
        <v>31</v>
      </c>
      <c r="F10" s="23" t="s">
        <v>31</v>
      </c>
      <c r="G10" s="23" t="s">
        <v>31</v>
      </c>
      <c r="H10" s="25">
        <f>'2 Продажи'!G11</f>
        <v>0</v>
      </c>
      <c r="I10" s="26">
        <f>'2 Продажи'!H11</f>
        <v>0</v>
      </c>
      <c r="J10" s="26">
        <f>'2 Продажи'!I11</f>
        <v>0</v>
      </c>
      <c r="K10" s="26">
        <f>'2 Продажи'!J11</f>
        <v>0</v>
      </c>
      <c r="L10" s="26">
        <f>'2 Продажи'!K11</f>
        <v>0</v>
      </c>
      <c r="M10" s="26">
        <f>'2 Продажи'!L11</f>
        <v>0</v>
      </c>
      <c r="N10" s="26">
        <f>'2 Продажи'!M11</f>
        <v>0</v>
      </c>
      <c r="O10" s="26">
        <f>'2 Продажи'!N11</f>
        <v>0</v>
      </c>
      <c r="P10" s="26">
        <f>'2 Продажи'!O11</f>
        <v>0</v>
      </c>
      <c r="Q10" s="26">
        <f>'2 Продажи'!P11</f>
        <v>0</v>
      </c>
      <c r="R10" s="26">
        <f>'2 Продажи'!Q11</f>
        <v>0</v>
      </c>
      <c r="S10" s="26">
        <f>'2 Продажи'!R11</f>
        <v>0</v>
      </c>
      <c r="T10" s="25">
        <f>'2 Продажи'!S11</f>
        <v>0</v>
      </c>
      <c r="U10" s="26">
        <f>'2 Продажи'!T11</f>
        <v>0</v>
      </c>
      <c r="V10" s="26">
        <f>'2 Продажи'!U11</f>
        <v>0</v>
      </c>
      <c r="W10" s="26">
        <f>'2 Продажи'!V11</f>
        <v>0</v>
      </c>
      <c r="X10" s="26">
        <f>'2 Продажи'!W11</f>
        <v>0</v>
      </c>
      <c r="Y10" s="26">
        <f>'2 Продажи'!X11</f>
        <v>0</v>
      </c>
      <c r="Z10" s="26">
        <f>'2 Продажи'!Y11</f>
        <v>0</v>
      </c>
      <c r="AA10" s="26">
        <f>'2 Продажи'!Z11</f>
        <v>0</v>
      </c>
      <c r="AB10" s="26">
        <f>'2 Продажи'!AA11</f>
        <v>0</v>
      </c>
      <c r="AC10" s="26">
        <f>'2 Продажи'!AB11</f>
        <v>0</v>
      </c>
      <c r="AD10" s="26">
        <f>'2 Продажи'!AC11</f>
        <v>0</v>
      </c>
      <c r="AE10" s="26">
        <f>'2 Продажи'!AD11</f>
        <v>0</v>
      </c>
      <c r="AF10" s="25">
        <f>'2 Продажи'!AE11</f>
        <v>0</v>
      </c>
      <c r="AG10" s="26">
        <f>'2 Продажи'!AF11</f>
        <v>0</v>
      </c>
      <c r="AH10" s="26">
        <f>'2 Продажи'!AG11</f>
        <v>0</v>
      </c>
      <c r="AI10" s="26">
        <f>'2 Продажи'!AH11</f>
        <v>0</v>
      </c>
      <c r="AJ10" s="26">
        <f>'2 Продажи'!AI11</f>
        <v>0</v>
      </c>
      <c r="AK10" s="26">
        <f>'2 Продажи'!AJ11</f>
        <v>0</v>
      </c>
      <c r="AL10" s="26">
        <f>'2 Продажи'!AK11</f>
        <v>0</v>
      </c>
      <c r="AM10" s="26">
        <f>'2 Продажи'!AL11</f>
        <v>0</v>
      </c>
      <c r="AN10" s="26">
        <f>'2 Продажи'!AM11</f>
        <v>0</v>
      </c>
      <c r="AO10" s="26">
        <f>'2 Продажи'!AN11</f>
        <v>0</v>
      </c>
      <c r="AP10" s="26">
        <f>'2 Продажи'!AO11</f>
        <v>0</v>
      </c>
      <c r="AQ10" s="27">
        <f>'2 Продажи'!AP11</f>
        <v>0</v>
      </c>
    </row>
    <row r="11" spans="1:43" s="19" customFormat="1" x14ac:dyDescent="0.25">
      <c r="B11" s="20"/>
      <c r="C11" s="28" t="str">
        <f>'2 Продажи'!C12</f>
        <v>Продукт 5</v>
      </c>
      <c r="D11" s="21"/>
      <c r="E11" s="23" t="s">
        <v>31</v>
      </c>
      <c r="F11" s="23" t="s">
        <v>31</v>
      </c>
      <c r="G11" s="23" t="s">
        <v>31</v>
      </c>
      <c r="H11" s="25">
        <f>'2 Продажи'!G12</f>
        <v>0</v>
      </c>
      <c r="I11" s="26">
        <f>'2 Продажи'!H12</f>
        <v>0</v>
      </c>
      <c r="J11" s="26">
        <f>'2 Продажи'!I12</f>
        <v>0</v>
      </c>
      <c r="K11" s="26">
        <f>'2 Продажи'!J12</f>
        <v>0</v>
      </c>
      <c r="L11" s="26">
        <f>'2 Продажи'!K12</f>
        <v>0</v>
      </c>
      <c r="M11" s="26">
        <f>'2 Продажи'!L12</f>
        <v>0</v>
      </c>
      <c r="N11" s="26">
        <f>'2 Продажи'!M12</f>
        <v>0</v>
      </c>
      <c r="O11" s="26">
        <f>'2 Продажи'!N12</f>
        <v>0</v>
      </c>
      <c r="P11" s="26">
        <f>'2 Продажи'!O12</f>
        <v>0</v>
      </c>
      <c r="Q11" s="26">
        <f>'2 Продажи'!P12</f>
        <v>0</v>
      </c>
      <c r="R11" s="26">
        <f>'2 Продажи'!Q12</f>
        <v>0</v>
      </c>
      <c r="S11" s="26">
        <f>'2 Продажи'!R12</f>
        <v>0</v>
      </c>
      <c r="T11" s="25">
        <f>'2 Продажи'!S12</f>
        <v>0</v>
      </c>
      <c r="U11" s="26">
        <f>'2 Продажи'!T12</f>
        <v>0</v>
      </c>
      <c r="V11" s="26">
        <f>'2 Продажи'!U12</f>
        <v>0</v>
      </c>
      <c r="W11" s="26">
        <f>'2 Продажи'!V12</f>
        <v>0</v>
      </c>
      <c r="X11" s="26">
        <f>'2 Продажи'!W12</f>
        <v>0</v>
      </c>
      <c r="Y11" s="26">
        <f>'2 Продажи'!X12</f>
        <v>0</v>
      </c>
      <c r="Z11" s="26">
        <f>'2 Продажи'!Y12</f>
        <v>0</v>
      </c>
      <c r="AA11" s="26">
        <f>'2 Продажи'!Z12</f>
        <v>0</v>
      </c>
      <c r="AB11" s="26">
        <f>'2 Продажи'!AA12</f>
        <v>0</v>
      </c>
      <c r="AC11" s="26">
        <f>'2 Продажи'!AB12</f>
        <v>0</v>
      </c>
      <c r="AD11" s="26">
        <f>'2 Продажи'!AC12</f>
        <v>0</v>
      </c>
      <c r="AE11" s="26">
        <f>'2 Продажи'!AD12</f>
        <v>0</v>
      </c>
      <c r="AF11" s="25">
        <f>'2 Продажи'!AE12</f>
        <v>0</v>
      </c>
      <c r="AG11" s="26">
        <f>'2 Продажи'!AF12</f>
        <v>0</v>
      </c>
      <c r="AH11" s="26">
        <f>'2 Продажи'!AG12</f>
        <v>0</v>
      </c>
      <c r="AI11" s="26">
        <f>'2 Продажи'!AH12</f>
        <v>0</v>
      </c>
      <c r="AJ11" s="26">
        <f>'2 Продажи'!AI12</f>
        <v>0</v>
      </c>
      <c r="AK11" s="26">
        <f>'2 Продажи'!AJ12</f>
        <v>0</v>
      </c>
      <c r="AL11" s="26">
        <f>'2 Продажи'!AK12</f>
        <v>0</v>
      </c>
      <c r="AM11" s="26">
        <f>'2 Продажи'!AL12</f>
        <v>0</v>
      </c>
      <c r="AN11" s="26">
        <f>'2 Продажи'!AM12</f>
        <v>0</v>
      </c>
      <c r="AO11" s="26">
        <f>'2 Продажи'!AN12</f>
        <v>0</v>
      </c>
      <c r="AP11" s="26">
        <f>'2 Продажи'!AO12</f>
        <v>0</v>
      </c>
      <c r="AQ11" s="27">
        <f>'2 Продажи'!AP12</f>
        <v>0</v>
      </c>
    </row>
    <row r="12" spans="1:43" s="19" customFormat="1" x14ac:dyDescent="0.25">
      <c r="B12" s="29"/>
      <c r="C12" s="30"/>
      <c r="D12" s="31"/>
      <c r="E12" s="32"/>
      <c r="F12" s="33"/>
      <c r="G12" s="33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4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4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6"/>
    </row>
    <row r="13" spans="1:43" s="19" customFormat="1" x14ac:dyDescent="0.25">
      <c r="B13" s="20" t="s">
        <v>12</v>
      </c>
      <c r="C13" s="21"/>
      <c r="D13" s="22"/>
      <c r="E13" s="23"/>
      <c r="F13" s="24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5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5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7"/>
    </row>
    <row r="14" spans="1:43" s="19" customFormat="1" x14ac:dyDescent="0.25">
      <c r="B14" s="20"/>
      <c r="C14" s="28" t="str">
        <f>C7</f>
        <v>Продукт 1</v>
      </c>
      <c r="D14" s="21"/>
      <c r="E14" s="23">
        <f>SUMIFS(14:14,$4:$4,"1")</f>
        <v>0</v>
      </c>
      <c r="F14" s="23">
        <f>SUMIFS(14:14,$4:$4,"2")</f>
        <v>0</v>
      </c>
      <c r="G14" s="23">
        <f>SUMIFS(14:14,$4:$4,"3")</f>
        <v>0</v>
      </c>
      <c r="H14" s="25">
        <f>'2 Продажи'!G15</f>
        <v>0</v>
      </c>
      <c r="I14" s="26">
        <f>'2 Продажи'!H15</f>
        <v>0</v>
      </c>
      <c r="J14" s="26">
        <f>'2 Продажи'!I15</f>
        <v>0</v>
      </c>
      <c r="K14" s="26">
        <f>'2 Продажи'!J15</f>
        <v>0</v>
      </c>
      <c r="L14" s="26">
        <f>'2 Продажи'!K15</f>
        <v>0</v>
      </c>
      <c r="M14" s="26">
        <f>'2 Продажи'!L15</f>
        <v>0</v>
      </c>
      <c r="N14" s="26">
        <f>'2 Продажи'!M15</f>
        <v>0</v>
      </c>
      <c r="O14" s="26">
        <f>'2 Продажи'!N15</f>
        <v>0</v>
      </c>
      <c r="P14" s="26">
        <f>'2 Продажи'!O15</f>
        <v>0</v>
      </c>
      <c r="Q14" s="26">
        <f>'2 Продажи'!P15</f>
        <v>0</v>
      </c>
      <c r="R14" s="26">
        <f>'2 Продажи'!Q15</f>
        <v>0</v>
      </c>
      <c r="S14" s="26">
        <f>'2 Продажи'!R15</f>
        <v>0</v>
      </c>
      <c r="T14" s="25">
        <f>'2 Продажи'!S15</f>
        <v>0</v>
      </c>
      <c r="U14" s="26">
        <f>'2 Продажи'!T15</f>
        <v>0</v>
      </c>
      <c r="V14" s="26">
        <f>'2 Продажи'!U15</f>
        <v>0</v>
      </c>
      <c r="W14" s="26">
        <f>'2 Продажи'!V15</f>
        <v>0</v>
      </c>
      <c r="X14" s="26">
        <f>'2 Продажи'!W15</f>
        <v>0</v>
      </c>
      <c r="Y14" s="26">
        <f>'2 Продажи'!X15</f>
        <v>0</v>
      </c>
      <c r="Z14" s="26">
        <f>'2 Продажи'!Y15</f>
        <v>0</v>
      </c>
      <c r="AA14" s="26">
        <f>'2 Продажи'!Z15</f>
        <v>0</v>
      </c>
      <c r="AB14" s="26">
        <f>'2 Продажи'!AA15</f>
        <v>0</v>
      </c>
      <c r="AC14" s="26">
        <f>'2 Продажи'!AB15</f>
        <v>0</v>
      </c>
      <c r="AD14" s="26">
        <f>'2 Продажи'!AC15</f>
        <v>0</v>
      </c>
      <c r="AE14" s="26">
        <f>'2 Продажи'!AD15</f>
        <v>0</v>
      </c>
      <c r="AF14" s="25">
        <f>'2 Продажи'!AE15</f>
        <v>0</v>
      </c>
      <c r="AG14" s="26">
        <f>'2 Продажи'!AF15</f>
        <v>0</v>
      </c>
      <c r="AH14" s="26">
        <f>'2 Продажи'!AG15</f>
        <v>0</v>
      </c>
      <c r="AI14" s="26">
        <f>'2 Продажи'!AH15</f>
        <v>0</v>
      </c>
      <c r="AJ14" s="26">
        <f>'2 Продажи'!AI15</f>
        <v>0</v>
      </c>
      <c r="AK14" s="26">
        <f>'2 Продажи'!AJ15</f>
        <v>0</v>
      </c>
      <c r="AL14" s="26">
        <f>'2 Продажи'!AK15</f>
        <v>0</v>
      </c>
      <c r="AM14" s="26">
        <f>'2 Продажи'!AL15</f>
        <v>0</v>
      </c>
      <c r="AN14" s="26">
        <f>'2 Продажи'!AM15</f>
        <v>0</v>
      </c>
      <c r="AO14" s="26">
        <f>'2 Продажи'!AN15</f>
        <v>0</v>
      </c>
      <c r="AP14" s="26">
        <f>'2 Продажи'!AO15</f>
        <v>0</v>
      </c>
      <c r="AQ14" s="27">
        <f>'2 Продажи'!AP15</f>
        <v>0</v>
      </c>
    </row>
    <row r="15" spans="1:43" s="19" customFormat="1" x14ac:dyDescent="0.25">
      <c r="B15" s="20"/>
      <c r="C15" s="28" t="str">
        <f>C8</f>
        <v>Продукт 2</v>
      </c>
      <c r="D15" s="21"/>
      <c r="E15" s="23">
        <f>SUMIFS(15:15,$4:$4,"1")</f>
        <v>0</v>
      </c>
      <c r="F15" s="23">
        <f>SUMIFS(15:15,$4:$4,"2")</f>
        <v>0</v>
      </c>
      <c r="G15" s="23">
        <f>SUMIFS(15:15,$4:$4,"3")</f>
        <v>0</v>
      </c>
      <c r="H15" s="25">
        <f>'2 Продажи'!G16</f>
        <v>0</v>
      </c>
      <c r="I15" s="26">
        <f>'2 Продажи'!H16</f>
        <v>0</v>
      </c>
      <c r="J15" s="26">
        <f>'2 Продажи'!I16</f>
        <v>0</v>
      </c>
      <c r="K15" s="26">
        <f>'2 Продажи'!J16</f>
        <v>0</v>
      </c>
      <c r="L15" s="26">
        <f>'2 Продажи'!K16</f>
        <v>0</v>
      </c>
      <c r="M15" s="26">
        <f>'2 Продажи'!L16</f>
        <v>0</v>
      </c>
      <c r="N15" s="26">
        <f>'2 Продажи'!M16</f>
        <v>0</v>
      </c>
      <c r="O15" s="26">
        <f>'2 Продажи'!N16</f>
        <v>0</v>
      </c>
      <c r="P15" s="26">
        <f>'2 Продажи'!O16</f>
        <v>0</v>
      </c>
      <c r="Q15" s="26">
        <f>'2 Продажи'!P16</f>
        <v>0</v>
      </c>
      <c r="R15" s="26">
        <f>'2 Продажи'!Q16</f>
        <v>0</v>
      </c>
      <c r="S15" s="26">
        <f>'2 Продажи'!R16</f>
        <v>0</v>
      </c>
      <c r="T15" s="25">
        <f>'2 Продажи'!S16</f>
        <v>0</v>
      </c>
      <c r="U15" s="26">
        <f>'2 Продажи'!T16</f>
        <v>0</v>
      </c>
      <c r="V15" s="26">
        <f>'2 Продажи'!U16</f>
        <v>0</v>
      </c>
      <c r="W15" s="26">
        <f>'2 Продажи'!V16</f>
        <v>0</v>
      </c>
      <c r="X15" s="26">
        <f>'2 Продажи'!W16</f>
        <v>0</v>
      </c>
      <c r="Y15" s="26">
        <f>'2 Продажи'!X16</f>
        <v>0</v>
      </c>
      <c r="Z15" s="26">
        <f>'2 Продажи'!Y16</f>
        <v>0</v>
      </c>
      <c r="AA15" s="26">
        <f>'2 Продажи'!Z16</f>
        <v>0</v>
      </c>
      <c r="AB15" s="26">
        <f>'2 Продажи'!AA16</f>
        <v>0</v>
      </c>
      <c r="AC15" s="26">
        <f>'2 Продажи'!AB16</f>
        <v>0</v>
      </c>
      <c r="AD15" s="26">
        <f>'2 Продажи'!AC16</f>
        <v>0</v>
      </c>
      <c r="AE15" s="26">
        <f>'2 Продажи'!AD16</f>
        <v>0</v>
      </c>
      <c r="AF15" s="25">
        <f>'2 Продажи'!AE16</f>
        <v>0</v>
      </c>
      <c r="AG15" s="26">
        <f>'2 Продажи'!AF16</f>
        <v>0</v>
      </c>
      <c r="AH15" s="26">
        <f>'2 Продажи'!AG16</f>
        <v>0</v>
      </c>
      <c r="AI15" s="26">
        <f>'2 Продажи'!AH16</f>
        <v>0</v>
      </c>
      <c r="AJ15" s="26">
        <f>'2 Продажи'!AI16</f>
        <v>0</v>
      </c>
      <c r="AK15" s="26">
        <f>'2 Продажи'!AJ16</f>
        <v>0</v>
      </c>
      <c r="AL15" s="26">
        <f>'2 Продажи'!AK16</f>
        <v>0</v>
      </c>
      <c r="AM15" s="26">
        <f>'2 Продажи'!AL16</f>
        <v>0</v>
      </c>
      <c r="AN15" s="26">
        <f>'2 Продажи'!AM16</f>
        <v>0</v>
      </c>
      <c r="AO15" s="26">
        <f>'2 Продажи'!AN16</f>
        <v>0</v>
      </c>
      <c r="AP15" s="26">
        <f>'2 Продажи'!AO16</f>
        <v>0</v>
      </c>
      <c r="AQ15" s="27">
        <f>'2 Продажи'!AP16</f>
        <v>0</v>
      </c>
    </row>
    <row r="16" spans="1:43" s="19" customFormat="1" x14ac:dyDescent="0.25">
      <c r="B16" s="20"/>
      <c r="C16" s="28" t="str">
        <f>C9</f>
        <v>Продукт 3</v>
      </c>
      <c r="D16" s="21"/>
      <c r="E16" s="23">
        <f>SUMIFS(16:16,$4:$4,"1")</f>
        <v>0</v>
      </c>
      <c r="F16" s="23">
        <f>SUMIFS(16:16,$4:$4,"2")</f>
        <v>0</v>
      </c>
      <c r="G16" s="23">
        <f>SUMIFS(16:16,$4:$4,"3")</f>
        <v>0</v>
      </c>
      <c r="H16" s="25">
        <f>'2 Продажи'!G17</f>
        <v>0</v>
      </c>
      <c r="I16" s="26">
        <f>'2 Продажи'!H17</f>
        <v>0</v>
      </c>
      <c r="J16" s="26">
        <f>'2 Продажи'!I17</f>
        <v>0</v>
      </c>
      <c r="K16" s="26">
        <f>'2 Продажи'!J17</f>
        <v>0</v>
      </c>
      <c r="L16" s="26">
        <f>'2 Продажи'!K17</f>
        <v>0</v>
      </c>
      <c r="M16" s="26">
        <f>'2 Продажи'!L17</f>
        <v>0</v>
      </c>
      <c r="N16" s="26">
        <f>'2 Продажи'!M17</f>
        <v>0</v>
      </c>
      <c r="O16" s="26">
        <f>'2 Продажи'!N17</f>
        <v>0</v>
      </c>
      <c r="P16" s="26">
        <f>'2 Продажи'!O17</f>
        <v>0</v>
      </c>
      <c r="Q16" s="26">
        <f>'2 Продажи'!P17</f>
        <v>0</v>
      </c>
      <c r="R16" s="26">
        <f>'2 Продажи'!Q17</f>
        <v>0</v>
      </c>
      <c r="S16" s="26">
        <f>'2 Продажи'!R17</f>
        <v>0</v>
      </c>
      <c r="T16" s="25">
        <f>'2 Продажи'!S17</f>
        <v>0</v>
      </c>
      <c r="U16" s="26">
        <f>'2 Продажи'!T17</f>
        <v>0</v>
      </c>
      <c r="V16" s="26">
        <f>'2 Продажи'!U17</f>
        <v>0</v>
      </c>
      <c r="W16" s="26">
        <f>'2 Продажи'!V17</f>
        <v>0</v>
      </c>
      <c r="X16" s="26">
        <f>'2 Продажи'!W17</f>
        <v>0</v>
      </c>
      <c r="Y16" s="26">
        <f>'2 Продажи'!X17</f>
        <v>0</v>
      </c>
      <c r="Z16" s="26">
        <f>'2 Продажи'!Y17</f>
        <v>0</v>
      </c>
      <c r="AA16" s="26">
        <f>'2 Продажи'!Z17</f>
        <v>0</v>
      </c>
      <c r="AB16" s="26">
        <f>'2 Продажи'!AA17</f>
        <v>0</v>
      </c>
      <c r="AC16" s="26">
        <f>'2 Продажи'!AB17</f>
        <v>0</v>
      </c>
      <c r="AD16" s="26">
        <f>'2 Продажи'!AC17</f>
        <v>0</v>
      </c>
      <c r="AE16" s="26">
        <f>'2 Продажи'!AD17</f>
        <v>0</v>
      </c>
      <c r="AF16" s="25">
        <f>'2 Продажи'!AE17</f>
        <v>0</v>
      </c>
      <c r="AG16" s="26">
        <f>'2 Продажи'!AF17</f>
        <v>0</v>
      </c>
      <c r="AH16" s="26">
        <f>'2 Продажи'!AG17</f>
        <v>0</v>
      </c>
      <c r="AI16" s="26">
        <f>'2 Продажи'!AH17</f>
        <v>0</v>
      </c>
      <c r="AJ16" s="26">
        <f>'2 Продажи'!AI17</f>
        <v>0</v>
      </c>
      <c r="AK16" s="26">
        <f>'2 Продажи'!AJ17</f>
        <v>0</v>
      </c>
      <c r="AL16" s="26">
        <f>'2 Продажи'!AK17</f>
        <v>0</v>
      </c>
      <c r="AM16" s="26">
        <f>'2 Продажи'!AL17</f>
        <v>0</v>
      </c>
      <c r="AN16" s="26">
        <f>'2 Продажи'!AM17</f>
        <v>0</v>
      </c>
      <c r="AO16" s="26">
        <f>'2 Продажи'!AN17</f>
        <v>0</v>
      </c>
      <c r="AP16" s="26">
        <f>'2 Продажи'!AO17</f>
        <v>0</v>
      </c>
      <c r="AQ16" s="27">
        <f>'2 Продажи'!AP17</f>
        <v>0</v>
      </c>
    </row>
    <row r="17" spans="2:43" s="19" customFormat="1" x14ac:dyDescent="0.25">
      <c r="B17" s="20"/>
      <c r="C17" s="28" t="str">
        <f>C10</f>
        <v>Продукт 4</v>
      </c>
      <c r="D17" s="21"/>
      <c r="E17" s="23">
        <f>SUMIFS(17:17,$4:$4,"1")</f>
        <v>0</v>
      </c>
      <c r="F17" s="23">
        <f>SUMIFS(17:17,$4:$4,"2")</f>
        <v>0</v>
      </c>
      <c r="G17" s="23">
        <f>SUMIFS(17:17,$4:$4,"3")</f>
        <v>0</v>
      </c>
      <c r="H17" s="25">
        <f>'2 Продажи'!G18</f>
        <v>0</v>
      </c>
      <c r="I17" s="26">
        <f>'2 Продажи'!H18</f>
        <v>0</v>
      </c>
      <c r="J17" s="26">
        <f>'2 Продажи'!I18</f>
        <v>0</v>
      </c>
      <c r="K17" s="26">
        <f>'2 Продажи'!J18</f>
        <v>0</v>
      </c>
      <c r="L17" s="26">
        <f>'2 Продажи'!K18</f>
        <v>0</v>
      </c>
      <c r="M17" s="26">
        <f>'2 Продажи'!L18</f>
        <v>0</v>
      </c>
      <c r="N17" s="26">
        <f>'2 Продажи'!M18</f>
        <v>0</v>
      </c>
      <c r="O17" s="26">
        <f>'2 Продажи'!N18</f>
        <v>0</v>
      </c>
      <c r="P17" s="26">
        <f>'2 Продажи'!O18</f>
        <v>0</v>
      </c>
      <c r="Q17" s="26">
        <f>'2 Продажи'!P18</f>
        <v>0</v>
      </c>
      <c r="R17" s="26">
        <f>'2 Продажи'!Q18</f>
        <v>0</v>
      </c>
      <c r="S17" s="26">
        <f>'2 Продажи'!R18</f>
        <v>0</v>
      </c>
      <c r="T17" s="25">
        <f>'2 Продажи'!S18</f>
        <v>0</v>
      </c>
      <c r="U17" s="26">
        <f>'2 Продажи'!T18</f>
        <v>0</v>
      </c>
      <c r="V17" s="26">
        <f>'2 Продажи'!U18</f>
        <v>0</v>
      </c>
      <c r="W17" s="26">
        <f>'2 Продажи'!V18</f>
        <v>0</v>
      </c>
      <c r="X17" s="26">
        <f>'2 Продажи'!W18</f>
        <v>0</v>
      </c>
      <c r="Y17" s="26">
        <f>'2 Продажи'!X18</f>
        <v>0</v>
      </c>
      <c r="Z17" s="26">
        <f>'2 Продажи'!Y18</f>
        <v>0</v>
      </c>
      <c r="AA17" s="26">
        <f>'2 Продажи'!Z18</f>
        <v>0</v>
      </c>
      <c r="AB17" s="26">
        <f>'2 Продажи'!AA18</f>
        <v>0</v>
      </c>
      <c r="AC17" s="26">
        <f>'2 Продажи'!AB18</f>
        <v>0</v>
      </c>
      <c r="AD17" s="26">
        <f>'2 Продажи'!AC18</f>
        <v>0</v>
      </c>
      <c r="AE17" s="26">
        <f>'2 Продажи'!AD18</f>
        <v>0</v>
      </c>
      <c r="AF17" s="25">
        <f>'2 Продажи'!AE18</f>
        <v>0</v>
      </c>
      <c r="AG17" s="26">
        <f>'2 Продажи'!AF18</f>
        <v>0</v>
      </c>
      <c r="AH17" s="26">
        <f>'2 Продажи'!AG18</f>
        <v>0</v>
      </c>
      <c r="AI17" s="26">
        <f>'2 Продажи'!AH18</f>
        <v>0</v>
      </c>
      <c r="AJ17" s="26">
        <f>'2 Продажи'!AI18</f>
        <v>0</v>
      </c>
      <c r="AK17" s="26">
        <f>'2 Продажи'!AJ18</f>
        <v>0</v>
      </c>
      <c r="AL17" s="26">
        <f>'2 Продажи'!AK18</f>
        <v>0</v>
      </c>
      <c r="AM17" s="26">
        <f>'2 Продажи'!AL18</f>
        <v>0</v>
      </c>
      <c r="AN17" s="26">
        <f>'2 Продажи'!AM18</f>
        <v>0</v>
      </c>
      <c r="AO17" s="26">
        <f>'2 Продажи'!AN18</f>
        <v>0</v>
      </c>
      <c r="AP17" s="26">
        <f>'2 Продажи'!AO18</f>
        <v>0</v>
      </c>
      <c r="AQ17" s="27">
        <f>'2 Продажи'!AP18</f>
        <v>0</v>
      </c>
    </row>
    <row r="18" spans="2:43" s="19" customFormat="1" x14ac:dyDescent="0.25">
      <c r="B18" s="20"/>
      <c r="C18" s="28" t="str">
        <f>C11</f>
        <v>Продукт 5</v>
      </c>
      <c r="D18" s="21"/>
      <c r="E18" s="23">
        <f>SUMIFS(18:18,$4:$4,"1")</f>
        <v>0</v>
      </c>
      <c r="F18" s="23">
        <f>SUMIFS(18:18,$4:$4,"2")</f>
        <v>0</v>
      </c>
      <c r="G18" s="23">
        <f>SUMIFS(18:18,$4:$4,"3")</f>
        <v>0</v>
      </c>
      <c r="H18" s="25">
        <f>'2 Продажи'!G19</f>
        <v>0</v>
      </c>
      <c r="I18" s="26">
        <f>'2 Продажи'!H19</f>
        <v>0</v>
      </c>
      <c r="J18" s="26">
        <f>'2 Продажи'!I19</f>
        <v>0</v>
      </c>
      <c r="K18" s="26">
        <f>'2 Продажи'!J19</f>
        <v>0</v>
      </c>
      <c r="L18" s="26">
        <f>'2 Продажи'!K19</f>
        <v>0</v>
      </c>
      <c r="M18" s="26">
        <f>'2 Продажи'!L19</f>
        <v>0</v>
      </c>
      <c r="N18" s="26">
        <f>'2 Продажи'!M19</f>
        <v>0</v>
      </c>
      <c r="O18" s="26">
        <f>'2 Продажи'!N19</f>
        <v>0</v>
      </c>
      <c r="P18" s="26">
        <f>'2 Продажи'!O19</f>
        <v>0</v>
      </c>
      <c r="Q18" s="26">
        <f>'2 Продажи'!P19</f>
        <v>0</v>
      </c>
      <c r="R18" s="26">
        <f>'2 Продажи'!Q19</f>
        <v>0</v>
      </c>
      <c r="S18" s="26">
        <f>'2 Продажи'!R19</f>
        <v>0</v>
      </c>
      <c r="T18" s="25">
        <f>'2 Продажи'!S19</f>
        <v>0</v>
      </c>
      <c r="U18" s="26">
        <f>'2 Продажи'!T19</f>
        <v>0</v>
      </c>
      <c r="V18" s="26">
        <f>'2 Продажи'!U19</f>
        <v>0</v>
      </c>
      <c r="W18" s="26">
        <f>'2 Продажи'!V19</f>
        <v>0</v>
      </c>
      <c r="X18" s="26">
        <f>'2 Продажи'!W19</f>
        <v>0</v>
      </c>
      <c r="Y18" s="26">
        <f>'2 Продажи'!X19</f>
        <v>0</v>
      </c>
      <c r="Z18" s="26">
        <f>'2 Продажи'!Y19</f>
        <v>0</v>
      </c>
      <c r="AA18" s="26">
        <f>'2 Продажи'!Z19</f>
        <v>0</v>
      </c>
      <c r="AB18" s="26">
        <f>'2 Продажи'!AA19</f>
        <v>0</v>
      </c>
      <c r="AC18" s="26">
        <f>'2 Продажи'!AB19</f>
        <v>0</v>
      </c>
      <c r="AD18" s="26">
        <f>'2 Продажи'!AC19</f>
        <v>0</v>
      </c>
      <c r="AE18" s="26">
        <f>'2 Продажи'!AD19</f>
        <v>0</v>
      </c>
      <c r="AF18" s="25">
        <f>'2 Продажи'!AE19</f>
        <v>0</v>
      </c>
      <c r="AG18" s="26">
        <f>'2 Продажи'!AF19</f>
        <v>0</v>
      </c>
      <c r="AH18" s="26">
        <f>'2 Продажи'!AG19</f>
        <v>0</v>
      </c>
      <c r="AI18" s="26">
        <f>'2 Продажи'!AH19</f>
        <v>0</v>
      </c>
      <c r="AJ18" s="26">
        <f>'2 Продажи'!AI19</f>
        <v>0</v>
      </c>
      <c r="AK18" s="26">
        <f>'2 Продажи'!AJ19</f>
        <v>0</v>
      </c>
      <c r="AL18" s="26">
        <f>'2 Продажи'!AK19</f>
        <v>0</v>
      </c>
      <c r="AM18" s="26">
        <f>'2 Продажи'!AL19</f>
        <v>0</v>
      </c>
      <c r="AN18" s="26">
        <f>'2 Продажи'!AM19</f>
        <v>0</v>
      </c>
      <c r="AO18" s="26">
        <f>'2 Продажи'!AN19</f>
        <v>0</v>
      </c>
      <c r="AP18" s="26">
        <f>'2 Продажи'!AO19</f>
        <v>0</v>
      </c>
      <c r="AQ18" s="27">
        <f>'2 Продажи'!AP19</f>
        <v>0</v>
      </c>
    </row>
    <row r="19" spans="2:43" s="19" customFormat="1" x14ac:dyDescent="0.25">
      <c r="B19" s="29"/>
      <c r="C19" s="30"/>
      <c r="D19" s="31"/>
      <c r="E19" s="32"/>
      <c r="F19" s="33"/>
      <c r="G19" s="33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4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4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6"/>
    </row>
    <row r="20" spans="2:43" s="19" customFormat="1" x14ac:dyDescent="0.25">
      <c r="B20" s="37" t="s">
        <v>4</v>
      </c>
      <c r="C20" s="21"/>
      <c r="D20" s="22"/>
      <c r="E20" s="23"/>
      <c r="F20" s="24"/>
      <c r="G20" s="24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5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7"/>
    </row>
    <row r="21" spans="2:43" s="19" customFormat="1" x14ac:dyDescent="0.25">
      <c r="B21" s="20"/>
      <c r="C21" s="28" t="str">
        <f>C7</f>
        <v>Продукт 1</v>
      </c>
      <c r="D21" s="21"/>
      <c r="E21" s="23">
        <f>SUMIFS(21:21,$4:$4,"1")</f>
        <v>0</v>
      </c>
      <c r="F21" s="23">
        <f>SUMIFS(21:21,$4:$4,"2")</f>
        <v>0</v>
      </c>
      <c r="G21" s="23">
        <f>SUMIFS(21:21,$4:$4,"3")</f>
        <v>0</v>
      </c>
      <c r="H21" s="25">
        <f t="shared" ref="H21:AQ21" si="0">IFERROR(H7*H14,0)</f>
        <v>0</v>
      </c>
      <c r="I21" s="26">
        <f t="shared" si="0"/>
        <v>0</v>
      </c>
      <c r="J21" s="26">
        <f t="shared" si="0"/>
        <v>0</v>
      </c>
      <c r="K21" s="26">
        <f t="shared" si="0"/>
        <v>0</v>
      </c>
      <c r="L21" s="26">
        <f t="shared" si="0"/>
        <v>0</v>
      </c>
      <c r="M21" s="26">
        <f t="shared" si="0"/>
        <v>0</v>
      </c>
      <c r="N21" s="26">
        <f t="shared" si="0"/>
        <v>0</v>
      </c>
      <c r="O21" s="26">
        <f t="shared" si="0"/>
        <v>0</v>
      </c>
      <c r="P21" s="26">
        <f t="shared" si="0"/>
        <v>0</v>
      </c>
      <c r="Q21" s="26">
        <f t="shared" si="0"/>
        <v>0</v>
      </c>
      <c r="R21" s="26">
        <f t="shared" si="0"/>
        <v>0</v>
      </c>
      <c r="S21" s="26">
        <f t="shared" si="0"/>
        <v>0</v>
      </c>
      <c r="T21" s="25">
        <f t="shared" si="0"/>
        <v>0</v>
      </c>
      <c r="U21" s="26">
        <f t="shared" si="0"/>
        <v>0</v>
      </c>
      <c r="V21" s="26">
        <f t="shared" si="0"/>
        <v>0</v>
      </c>
      <c r="W21" s="26">
        <f t="shared" si="0"/>
        <v>0</v>
      </c>
      <c r="X21" s="26">
        <f t="shared" si="0"/>
        <v>0</v>
      </c>
      <c r="Y21" s="26">
        <f t="shared" si="0"/>
        <v>0</v>
      </c>
      <c r="Z21" s="26">
        <f t="shared" si="0"/>
        <v>0</v>
      </c>
      <c r="AA21" s="26">
        <f t="shared" si="0"/>
        <v>0</v>
      </c>
      <c r="AB21" s="26">
        <f t="shared" si="0"/>
        <v>0</v>
      </c>
      <c r="AC21" s="26">
        <f t="shared" si="0"/>
        <v>0</v>
      </c>
      <c r="AD21" s="26">
        <f t="shared" si="0"/>
        <v>0</v>
      </c>
      <c r="AE21" s="26">
        <f t="shared" si="0"/>
        <v>0</v>
      </c>
      <c r="AF21" s="25">
        <f t="shared" si="0"/>
        <v>0</v>
      </c>
      <c r="AG21" s="26">
        <f t="shared" si="0"/>
        <v>0</v>
      </c>
      <c r="AH21" s="26">
        <f t="shared" si="0"/>
        <v>0</v>
      </c>
      <c r="AI21" s="26">
        <f t="shared" si="0"/>
        <v>0</v>
      </c>
      <c r="AJ21" s="26">
        <f t="shared" si="0"/>
        <v>0</v>
      </c>
      <c r="AK21" s="26">
        <f t="shared" si="0"/>
        <v>0</v>
      </c>
      <c r="AL21" s="26">
        <f t="shared" si="0"/>
        <v>0</v>
      </c>
      <c r="AM21" s="26">
        <f t="shared" si="0"/>
        <v>0</v>
      </c>
      <c r="AN21" s="26">
        <f t="shared" si="0"/>
        <v>0</v>
      </c>
      <c r="AO21" s="26">
        <f t="shared" si="0"/>
        <v>0</v>
      </c>
      <c r="AP21" s="26">
        <f t="shared" si="0"/>
        <v>0</v>
      </c>
      <c r="AQ21" s="27">
        <f t="shared" si="0"/>
        <v>0</v>
      </c>
    </row>
    <row r="22" spans="2:43" s="19" customFormat="1" x14ac:dyDescent="0.25">
      <c r="B22" s="20"/>
      <c r="C22" s="28" t="str">
        <f>C8</f>
        <v>Продукт 2</v>
      </c>
      <c r="D22" s="21"/>
      <c r="E22" s="23">
        <f>SUMIFS(22:22,$4:$4,"1")</f>
        <v>0</v>
      </c>
      <c r="F22" s="23">
        <f>SUMIFS(22:22,$4:$4,"2")</f>
        <v>0</v>
      </c>
      <c r="G22" s="23">
        <f>SUMIFS(22:22,$4:$4,"3")</f>
        <v>0</v>
      </c>
      <c r="H22" s="25">
        <f t="shared" ref="H22:AQ22" si="1">IFERROR(H8*H15,0)</f>
        <v>0</v>
      </c>
      <c r="I22" s="26">
        <f t="shared" si="1"/>
        <v>0</v>
      </c>
      <c r="J22" s="26">
        <f t="shared" si="1"/>
        <v>0</v>
      </c>
      <c r="K22" s="26">
        <f t="shared" si="1"/>
        <v>0</v>
      </c>
      <c r="L22" s="26">
        <f t="shared" si="1"/>
        <v>0</v>
      </c>
      <c r="M22" s="26">
        <f t="shared" si="1"/>
        <v>0</v>
      </c>
      <c r="N22" s="26">
        <f t="shared" si="1"/>
        <v>0</v>
      </c>
      <c r="O22" s="26">
        <f t="shared" si="1"/>
        <v>0</v>
      </c>
      <c r="P22" s="26">
        <f t="shared" si="1"/>
        <v>0</v>
      </c>
      <c r="Q22" s="26">
        <f t="shared" si="1"/>
        <v>0</v>
      </c>
      <c r="R22" s="26">
        <f t="shared" si="1"/>
        <v>0</v>
      </c>
      <c r="S22" s="26">
        <f t="shared" si="1"/>
        <v>0</v>
      </c>
      <c r="T22" s="25">
        <f t="shared" si="1"/>
        <v>0</v>
      </c>
      <c r="U22" s="26">
        <f t="shared" si="1"/>
        <v>0</v>
      </c>
      <c r="V22" s="26">
        <f t="shared" si="1"/>
        <v>0</v>
      </c>
      <c r="W22" s="26">
        <f t="shared" si="1"/>
        <v>0</v>
      </c>
      <c r="X22" s="26">
        <f t="shared" si="1"/>
        <v>0</v>
      </c>
      <c r="Y22" s="26">
        <f t="shared" si="1"/>
        <v>0</v>
      </c>
      <c r="Z22" s="26">
        <f t="shared" si="1"/>
        <v>0</v>
      </c>
      <c r="AA22" s="26">
        <f t="shared" si="1"/>
        <v>0</v>
      </c>
      <c r="AB22" s="26">
        <f t="shared" si="1"/>
        <v>0</v>
      </c>
      <c r="AC22" s="26">
        <f t="shared" si="1"/>
        <v>0</v>
      </c>
      <c r="AD22" s="26">
        <f t="shared" si="1"/>
        <v>0</v>
      </c>
      <c r="AE22" s="26">
        <f t="shared" si="1"/>
        <v>0</v>
      </c>
      <c r="AF22" s="25">
        <f t="shared" si="1"/>
        <v>0</v>
      </c>
      <c r="AG22" s="26">
        <f t="shared" si="1"/>
        <v>0</v>
      </c>
      <c r="AH22" s="26">
        <f t="shared" si="1"/>
        <v>0</v>
      </c>
      <c r="AI22" s="26">
        <f t="shared" si="1"/>
        <v>0</v>
      </c>
      <c r="AJ22" s="26">
        <f t="shared" si="1"/>
        <v>0</v>
      </c>
      <c r="AK22" s="26">
        <f t="shared" si="1"/>
        <v>0</v>
      </c>
      <c r="AL22" s="26">
        <f t="shared" si="1"/>
        <v>0</v>
      </c>
      <c r="AM22" s="26">
        <f t="shared" si="1"/>
        <v>0</v>
      </c>
      <c r="AN22" s="26">
        <f t="shared" si="1"/>
        <v>0</v>
      </c>
      <c r="AO22" s="26">
        <f t="shared" si="1"/>
        <v>0</v>
      </c>
      <c r="AP22" s="26">
        <f t="shared" si="1"/>
        <v>0</v>
      </c>
      <c r="AQ22" s="27">
        <f t="shared" si="1"/>
        <v>0</v>
      </c>
    </row>
    <row r="23" spans="2:43" s="19" customFormat="1" x14ac:dyDescent="0.25">
      <c r="B23" s="20"/>
      <c r="C23" s="28" t="str">
        <f>C9</f>
        <v>Продукт 3</v>
      </c>
      <c r="D23" s="21"/>
      <c r="E23" s="23">
        <f>SUMIFS(23:23,$4:$4,"1")</f>
        <v>0</v>
      </c>
      <c r="F23" s="23">
        <f>SUMIFS(23:23,$4:$4,"2")</f>
        <v>0</v>
      </c>
      <c r="G23" s="23">
        <f>SUMIFS(23:23,$4:$4,"3")</f>
        <v>0</v>
      </c>
      <c r="H23" s="25">
        <f t="shared" ref="H23:AQ25" si="2">IFERROR(H9*H16,0)</f>
        <v>0</v>
      </c>
      <c r="I23" s="26">
        <f>IFERROR(I9*I16,0)</f>
        <v>0</v>
      </c>
      <c r="J23" s="26">
        <f t="shared" si="2"/>
        <v>0</v>
      </c>
      <c r="K23" s="26">
        <f t="shared" si="2"/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  <c r="O23" s="26">
        <f t="shared" si="2"/>
        <v>0</v>
      </c>
      <c r="P23" s="26">
        <f t="shared" si="2"/>
        <v>0</v>
      </c>
      <c r="Q23" s="26">
        <f t="shared" si="2"/>
        <v>0</v>
      </c>
      <c r="R23" s="26">
        <f t="shared" si="2"/>
        <v>0</v>
      </c>
      <c r="S23" s="26">
        <f t="shared" si="2"/>
        <v>0</v>
      </c>
      <c r="T23" s="25">
        <f t="shared" si="2"/>
        <v>0</v>
      </c>
      <c r="U23" s="26">
        <f t="shared" si="2"/>
        <v>0</v>
      </c>
      <c r="V23" s="26">
        <f t="shared" si="2"/>
        <v>0</v>
      </c>
      <c r="W23" s="26">
        <f t="shared" si="2"/>
        <v>0</v>
      </c>
      <c r="X23" s="26">
        <f t="shared" si="2"/>
        <v>0</v>
      </c>
      <c r="Y23" s="26">
        <f t="shared" si="2"/>
        <v>0</v>
      </c>
      <c r="Z23" s="26">
        <f t="shared" si="2"/>
        <v>0</v>
      </c>
      <c r="AA23" s="26">
        <f t="shared" si="2"/>
        <v>0</v>
      </c>
      <c r="AB23" s="26">
        <f t="shared" si="2"/>
        <v>0</v>
      </c>
      <c r="AC23" s="26">
        <f t="shared" si="2"/>
        <v>0</v>
      </c>
      <c r="AD23" s="26">
        <f t="shared" si="2"/>
        <v>0</v>
      </c>
      <c r="AE23" s="26">
        <f t="shared" si="2"/>
        <v>0</v>
      </c>
      <c r="AF23" s="25">
        <f t="shared" si="2"/>
        <v>0</v>
      </c>
      <c r="AG23" s="26">
        <f t="shared" si="2"/>
        <v>0</v>
      </c>
      <c r="AH23" s="26">
        <f t="shared" si="2"/>
        <v>0</v>
      </c>
      <c r="AI23" s="26">
        <f t="shared" si="2"/>
        <v>0</v>
      </c>
      <c r="AJ23" s="26">
        <f t="shared" si="2"/>
        <v>0</v>
      </c>
      <c r="AK23" s="26">
        <f t="shared" si="2"/>
        <v>0</v>
      </c>
      <c r="AL23" s="26">
        <f t="shared" si="2"/>
        <v>0</v>
      </c>
      <c r="AM23" s="26">
        <f t="shared" si="2"/>
        <v>0</v>
      </c>
      <c r="AN23" s="26">
        <f t="shared" si="2"/>
        <v>0</v>
      </c>
      <c r="AO23" s="26">
        <f t="shared" si="2"/>
        <v>0</v>
      </c>
      <c r="AP23" s="26">
        <f t="shared" si="2"/>
        <v>0</v>
      </c>
      <c r="AQ23" s="27">
        <f t="shared" si="2"/>
        <v>0</v>
      </c>
    </row>
    <row r="24" spans="2:43" s="19" customFormat="1" x14ac:dyDescent="0.25">
      <c r="B24" s="20"/>
      <c r="C24" s="28" t="str">
        <f>C10</f>
        <v>Продукт 4</v>
      </c>
      <c r="D24" s="21"/>
      <c r="E24" s="23">
        <f>SUMIFS(24:24,$4:$4,"1")</f>
        <v>0</v>
      </c>
      <c r="F24" s="23">
        <f>SUMIFS(24:24,$4:$4,"2")</f>
        <v>0</v>
      </c>
      <c r="G24" s="23">
        <f>SUMIFS(24:24,$4:$4,"3")</f>
        <v>0</v>
      </c>
      <c r="H24" s="25">
        <f t="shared" si="2"/>
        <v>0</v>
      </c>
      <c r="I24" s="26">
        <f t="shared" si="2"/>
        <v>0</v>
      </c>
      <c r="J24" s="26">
        <f t="shared" si="2"/>
        <v>0</v>
      </c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5">
        <f t="shared" si="2"/>
        <v>0</v>
      </c>
      <c r="U24" s="26">
        <f t="shared" si="2"/>
        <v>0</v>
      </c>
      <c r="V24" s="26">
        <f t="shared" si="2"/>
        <v>0</v>
      </c>
      <c r="W24" s="26">
        <f t="shared" si="2"/>
        <v>0</v>
      </c>
      <c r="X24" s="26">
        <f t="shared" si="2"/>
        <v>0</v>
      </c>
      <c r="Y24" s="26">
        <f t="shared" si="2"/>
        <v>0</v>
      </c>
      <c r="Z24" s="26">
        <f t="shared" si="2"/>
        <v>0</v>
      </c>
      <c r="AA24" s="26">
        <f t="shared" si="2"/>
        <v>0</v>
      </c>
      <c r="AB24" s="26">
        <f t="shared" si="2"/>
        <v>0</v>
      </c>
      <c r="AC24" s="26">
        <f t="shared" si="2"/>
        <v>0</v>
      </c>
      <c r="AD24" s="26">
        <f t="shared" si="2"/>
        <v>0</v>
      </c>
      <c r="AE24" s="26">
        <f t="shared" si="2"/>
        <v>0</v>
      </c>
      <c r="AF24" s="25">
        <f t="shared" si="2"/>
        <v>0</v>
      </c>
      <c r="AG24" s="26">
        <f t="shared" si="2"/>
        <v>0</v>
      </c>
      <c r="AH24" s="26">
        <f t="shared" si="2"/>
        <v>0</v>
      </c>
      <c r="AI24" s="26">
        <f t="shared" si="2"/>
        <v>0</v>
      </c>
      <c r="AJ24" s="26">
        <f t="shared" si="2"/>
        <v>0</v>
      </c>
      <c r="AK24" s="26">
        <f t="shared" si="2"/>
        <v>0</v>
      </c>
      <c r="AL24" s="26">
        <f t="shared" si="2"/>
        <v>0</v>
      </c>
      <c r="AM24" s="26">
        <f t="shared" si="2"/>
        <v>0</v>
      </c>
      <c r="AN24" s="26">
        <f t="shared" si="2"/>
        <v>0</v>
      </c>
      <c r="AO24" s="26">
        <f t="shared" si="2"/>
        <v>0</v>
      </c>
      <c r="AP24" s="26">
        <f t="shared" si="2"/>
        <v>0</v>
      </c>
      <c r="AQ24" s="27">
        <f t="shared" si="2"/>
        <v>0</v>
      </c>
    </row>
    <row r="25" spans="2:43" s="19" customFormat="1" x14ac:dyDescent="0.25">
      <c r="B25" s="20"/>
      <c r="C25" s="28" t="str">
        <f>C11</f>
        <v>Продукт 5</v>
      </c>
      <c r="D25" s="21"/>
      <c r="E25" s="23">
        <f>SUMIFS(25:25,$4:$4,"1")</f>
        <v>0</v>
      </c>
      <c r="F25" s="23">
        <f>SUMIFS(25:25,$4:$4,"2")</f>
        <v>0</v>
      </c>
      <c r="G25" s="23">
        <f>SUMIFS(25:25,$4:$4,"3")</f>
        <v>0</v>
      </c>
      <c r="H25" s="25">
        <f t="shared" si="2"/>
        <v>0</v>
      </c>
      <c r="I25" s="26">
        <f t="shared" si="2"/>
        <v>0</v>
      </c>
      <c r="J25" s="26">
        <f t="shared" si="2"/>
        <v>0</v>
      </c>
      <c r="K25" s="26">
        <f t="shared" si="2"/>
        <v>0</v>
      </c>
      <c r="L25" s="26">
        <f t="shared" si="2"/>
        <v>0</v>
      </c>
      <c r="M25" s="26">
        <f t="shared" si="2"/>
        <v>0</v>
      </c>
      <c r="N25" s="26">
        <f t="shared" si="2"/>
        <v>0</v>
      </c>
      <c r="O25" s="26">
        <f t="shared" si="2"/>
        <v>0</v>
      </c>
      <c r="P25" s="26">
        <f t="shared" si="2"/>
        <v>0</v>
      </c>
      <c r="Q25" s="26">
        <f t="shared" si="2"/>
        <v>0</v>
      </c>
      <c r="R25" s="26">
        <f t="shared" si="2"/>
        <v>0</v>
      </c>
      <c r="S25" s="26">
        <f t="shared" si="2"/>
        <v>0</v>
      </c>
      <c r="T25" s="25">
        <f t="shared" si="2"/>
        <v>0</v>
      </c>
      <c r="U25" s="26">
        <f t="shared" si="2"/>
        <v>0</v>
      </c>
      <c r="V25" s="26">
        <f t="shared" si="2"/>
        <v>0</v>
      </c>
      <c r="W25" s="26">
        <f t="shared" si="2"/>
        <v>0</v>
      </c>
      <c r="X25" s="26">
        <f t="shared" si="2"/>
        <v>0</v>
      </c>
      <c r="Y25" s="26">
        <f t="shared" si="2"/>
        <v>0</v>
      </c>
      <c r="Z25" s="26">
        <f t="shared" si="2"/>
        <v>0</v>
      </c>
      <c r="AA25" s="26">
        <f t="shared" si="2"/>
        <v>0</v>
      </c>
      <c r="AB25" s="26">
        <f t="shared" si="2"/>
        <v>0</v>
      </c>
      <c r="AC25" s="26">
        <f t="shared" si="2"/>
        <v>0</v>
      </c>
      <c r="AD25" s="26">
        <f t="shared" si="2"/>
        <v>0</v>
      </c>
      <c r="AE25" s="26">
        <f t="shared" si="2"/>
        <v>0</v>
      </c>
      <c r="AF25" s="25">
        <f t="shared" si="2"/>
        <v>0</v>
      </c>
      <c r="AG25" s="26">
        <f t="shared" si="2"/>
        <v>0</v>
      </c>
      <c r="AH25" s="26">
        <f t="shared" si="2"/>
        <v>0</v>
      </c>
      <c r="AI25" s="26">
        <f t="shared" si="2"/>
        <v>0</v>
      </c>
      <c r="AJ25" s="26">
        <f t="shared" si="2"/>
        <v>0</v>
      </c>
      <c r="AK25" s="26">
        <f t="shared" si="2"/>
        <v>0</v>
      </c>
      <c r="AL25" s="26">
        <f t="shared" si="2"/>
        <v>0</v>
      </c>
      <c r="AM25" s="26">
        <f t="shared" si="2"/>
        <v>0</v>
      </c>
      <c r="AN25" s="26">
        <f t="shared" si="2"/>
        <v>0</v>
      </c>
      <c r="AO25" s="26">
        <f t="shared" si="2"/>
        <v>0</v>
      </c>
      <c r="AP25" s="26">
        <f t="shared" si="2"/>
        <v>0</v>
      </c>
      <c r="AQ25" s="27">
        <f t="shared" si="2"/>
        <v>0</v>
      </c>
    </row>
    <row r="26" spans="2:43" s="19" customFormat="1" x14ac:dyDescent="0.25">
      <c r="B26" s="20"/>
      <c r="C26" s="28"/>
      <c r="D26" s="21"/>
      <c r="E26" s="23"/>
      <c r="F26" s="23"/>
      <c r="G26" s="24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5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5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7"/>
    </row>
    <row r="27" spans="2:43" s="45" customFormat="1" x14ac:dyDescent="0.25">
      <c r="B27" s="38"/>
      <c r="C27" s="39" t="s">
        <v>25</v>
      </c>
      <c r="D27" s="40"/>
      <c r="E27" s="41">
        <f>SUM(E20:E26)</f>
        <v>0</v>
      </c>
      <c r="F27" s="41">
        <f t="shared" ref="F27:AQ27" si="3">SUM(F20:F26)</f>
        <v>0</v>
      </c>
      <c r="G27" s="41">
        <f t="shared" si="3"/>
        <v>0</v>
      </c>
      <c r="H27" s="42">
        <f t="shared" si="3"/>
        <v>0</v>
      </c>
      <c r="I27" s="43">
        <f t="shared" si="3"/>
        <v>0</v>
      </c>
      <c r="J27" s="43">
        <f t="shared" si="3"/>
        <v>0</v>
      </c>
      <c r="K27" s="43">
        <f t="shared" si="3"/>
        <v>0</v>
      </c>
      <c r="L27" s="43">
        <f t="shared" si="3"/>
        <v>0</v>
      </c>
      <c r="M27" s="43">
        <f t="shared" si="3"/>
        <v>0</v>
      </c>
      <c r="N27" s="43">
        <f t="shared" si="3"/>
        <v>0</v>
      </c>
      <c r="O27" s="43">
        <f t="shared" si="3"/>
        <v>0</v>
      </c>
      <c r="P27" s="43">
        <f t="shared" si="3"/>
        <v>0</v>
      </c>
      <c r="Q27" s="43">
        <f t="shared" si="3"/>
        <v>0</v>
      </c>
      <c r="R27" s="43">
        <f t="shared" si="3"/>
        <v>0</v>
      </c>
      <c r="S27" s="43">
        <f t="shared" si="3"/>
        <v>0</v>
      </c>
      <c r="T27" s="42">
        <f t="shared" si="3"/>
        <v>0</v>
      </c>
      <c r="U27" s="43">
        <f t="shared" si="3"/>
        <v>0</v>
      </c>
      <c r="V27" s="43">
        <f t="shared" si="3"/>
        <v>0</v>
      </c>
      <c r="W27" s="43">
        <f t="shared" si="3"/>
        <v>0</v>
      </c>
      <c r="X27" s="43">
        <f t="shared" si="3"/>
        <v>0</v>
      </c>
      <c r="Y27" s="43">
        <f t="shared" si="3"/>
        <v>0</v>
      </c>
      <c r="Z27" s="43">
        <f t="shared" si="3"/>
        <v>0</v>
      </c>
      <c r="AA27" s="43">
        <f t="shared" si="3"/>
        <v>0</v>
      </c>
      <c r="AB27" s="43">
        <f t="shared" si="3"/>
        <v>0</v>
      </c>
      <c r="AC27" s="43">
        <f t="shared" si="3"/>
        <v>0</v>
      </c>
      <c r="AD27" s="43">
        <f t="shared" si="3"/>
        <v>0</v>
      </c>
      <c r="AE27" s="43">
        <f t="shared" si="3"/>
        <v>0</v>
      </c>
      <c r="AF27" s="42">
        <f t="shared" si="3"/>
        <v>0</v>
      </c>
      <c r="AG27" s="43">
        <f t="shared" si="3"/>
        <v>0</v>
      </c>
      <c r="AH27" s="43">
        <f t="shared" si="3"/>
        <v>0</v>
      </c>
      <c r="AI27" s="43">
        <f t="shared" si="3"/>
        <v>0</v>
      </c>
      <c r="AJ27" s="43">
        <f t="shared" si="3"/>
        <v>0</v>
      </c>
      <c r="AK27" s="43">
        <f t="shared" si="3"/>
        <v>0</v>
      </c>
      <c r="AL27" s="43">
        <f t="shared" si="3"/>
        <v>0</v>
      </c>
      <c r="AM27" s="43">
        <f t="shared" si="3"/>
        <v>0</v>
      </c>
      <c r="AN27" s="43">
        <f t="shared" si="3"/>
        <v>0</v>
      </c>
      <c r="AO27" s="43">
        <f t="shared" si="3"/>
        <v>0</v>
      </c>
      <c r="AP27" s="43">
        <f t="shared" si="3"/>
        <v>0</v>
      </c>
      <c r="AQ27" s="44">
        <f t="shared" si="3"/>
        <v>0</v>
      </c>
    </row>
    <row r="28" spans="2:43" s="3" customFormat="1" x14ac:dyDescent="0.25">
      <c r="B28" s="46"/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</row>
    <row r="29" spans="2:43" s="3" customFormat="1" x14ac:dyDescent="0.25">
      <c r="B29" s="46"/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</row>
    <row r="30" spans="2:43" s="49" customFormat="1" ht="16.95" customHeight="1" x14ac:dyDescent="0.25">
      <c r="B30" s="48" t="s">
        <v>13</v>
      </c>
      <c r="C30" s="48"/>
      <c r="D30" s="48"/>
      <c r="E30" s="8"/>
      <c r="F30" s="9" t="s">
        <v>3</v>
      </c>
      <c r="G30" s="10"/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>
        <v>3</v>
      </c>
      <c r="AG30" s="7">
        <v>3</v>
      </c>
      <c r="AH30" s="7">
        <v>3</v>
      </c>
      <c r="AI30" s="7">
        <v>3</v>
      </c>
      <c r="AJ30" s="7">
        <v>3</v>
      </c>
      <c r="AK30" s="7">
        <v>3</v>
      </c>
      <c r="AL30" s="7">
        <v>3</v>
      </c>
      <c r="AM30" s="7">
        <v>3</v>
      </c>
      <c r="AN30" s="7">
        <v>3</v>
      </c>
      <c r="AO30" s="7">
        <v>3</v>
      </c>
      <c r="AP30" s="7">
        <v>3</v>
      </c>
      <c r="AQ30" s="11">
        <v>3</v>
      </c>
    </row>
    <row r="31" spans="2:43" s="49" customFormat="1" ht="16.95" customHeight="1" x14ac:dyDescent="0.25">
      <c r="B31" s="48" t="s">
        <v>24</v>
      </c>
      <c r="C31" s="48"/>
      <c r="D31" s="48"/>
      <c r="E31" s="15" t="s">
        <v>0</v>
      </c>
      <c r="F31" s="15" t="s">
        <v>1</v>
      </c>
      <c r="G31" s="15" t="s">
        <v>2</v>
      </c>
      <c r="H31" s="16">
        <v>1</v>
      </c>
      <c r="I31" s="16">
        <v>2</v>
      </c>
      <c r="J31" s="16">
        <v>3</v>
      </c>
      <c r="K31" s="16">
        <v>4</v>
      </c>
      <c r="L31" s="17">
        <v>5</v>
      </c>
      <c r="M31" s="16">
        <v>6</v>
      </c>
      <c r="N31" s="16">
        <v>7</v>
      </c>
      <c r="O31" s="16">
        <v>8</v>
      </c>
      <c r="P31" s="16">
        <v>9</v>
      </c>
      <c r="Q31" s="17">
        <v>10</v>
      </c>
      <c r="R31" s="16">
        <v>11</v>
      </c>
      <c r="S31" s="16">
        <v>12</v>
      </c>
      <c r="T31" s="16">
        <v>13</v>
      </c>
      <c r="U31" s="17">
        <v>14</v>
      </c>
      <c r="V31" s="16">
        <v>15</v>
      </c>
      <c r="W31" s="16">
        <v>16</v>
      </c>
      <c r="X31" s="16">
        <v>17</v>
      </c>
      <c r="Y31" s="17">
        <v>18</v>
      </c>
      <c r="Z31" s="16">
        <v>19</v>
      </c>
      <c r="AA31" s="16">
        <v>20</v>
      </c>
      <c r="AB31" s="16">
        <v>21</v>
      </c>
      <c r="AC31" s="17">
        <v>22</v>
      </c>
      <c r="AD31" s="16">
        <v>23</v>
      </c>
      <c r="AE31" s="16">
        <v>24</v>
      </c>
      <c r="AF31" s="16">
        <v>25</v>
      </c>
      <c r="AG31" s="17">
        <v>26</v>
      </c>
      <c r="AH31" s="16">
        <v>27</v>
      </c>
      <c r="AI31" s="16">
        <v>28</v>
      </c>
      <c r="AJ31" s="16">
        <v>29</v>
      </c>
      <c r="AK31" s="17">
        <v>30</v>
      </c>
      <c r="AL31" s="16">
        <v>31</v>
      </c>
      <c r="AM31" s="16">
        <v>32</v>
      </c>
      <c r="AN31" s="16">
        <v>33</v>
      </c>
      <c r="AO31" s="17">
        <v>34</v>
      </c>
      <c r="AP31" s="16">
        <v>35</v>
      </c>
      <c r="AQ31" s="18">
        <v>36</v>
      </c>
    </row>
    <row r="32" spans="2:43" s="19" customFormat="1" x14ac:dyDescent="0.25">
      <c r="B32" s="20"/>
      <c r="C32" s="28" t="str">
        <f>'3 Расходы'!B8</f>
        <v>Аренда помещения</v>
      </c>
      <c r="D32" s="21"/>
      <c r="E32" s="23">
        <f>SUMIFS(32:32,$4:$4,"1")</f>
        <v>0</v>
      </c>
      <c r="F32" s="23">
        <f>SUMIFS(32:32,$4:$4,"2")</f>
        <v>0</v>
      </c>
      <c r="G32" s="23">
        <f>SUMIFS(32:32,$4:$4,"3")</f>
        <v>0</v>
      </c>
      <c r="H32" s="25">
        <f>'3 Расходы'!F8</f>
        <v>0</v>
      </c>
      <c r="I32" s="26">
        <f>'3 Расходы'!G8</f>
        <v>0</v>
      </c>
      <c r="J32" s="26">
        <f>'3 Расходы'!H8</f>
        <v>0</v>
      </c>
      <c r="K32" s="26">
        <f>'3 Расходы'!I8</f>
        <v>0</v>
      </c>
      <c r="L32" s="26">
        <f>'3 Расходы'!J8</f>
        <v>0</v>
      </c>
      <c r="M32" s="26">
        <f>'3 Расходы'!K8</f>
        <v>0</v>
      </c>
      <c r="N32" s="26">
        <f>'3 Расходы'!L8</f>
        <v>0</v>
      </c>
      <c r="O32" s="26">
        <f>'3 Расходы'!M8</f>
        <v>0</v>
      </c>
      <c r="P32" s="26">
        <f>'3 Расходы'!N8</f>
        <v>0</v>
      </c>
      <c r="Q32" s="26">
        <f>'3 Расходы'!O8</f>
        <v>0</v>
      </c>
      <c r="R32" s="26">
        <f>'3 Расходы'!P8</f>
        <v>0</v>
      </c>
      <c r="S32" s="26">
        <f>'3 Расходы'!Q8</f>
        <v>0</v>
      </c>
      <c r="T32" s="25">
        <f>'3 Расходы'!R8</f>
        <v>0</v>
      </c>
      <c r="U32" s="26">
        <f>'3 Расходы'!S8</f>
        <v>0</v>
      </c>
      <c r="V32" s="26">
        <f>'3 Расходы'!T8</f>
        <v>0</v>
      </c>
      <c r="W32" s="26">
        <f>'3 Расходы'!U8</f>
        <v>0</v>
      </c>
      <c r="X32" s="26">
        <f>'3 Расходы'!V8</f>
        <v>0</v>
      </c>
      <c r="Y32" s="26">
        <f>'3 Расходы'!W8</f>
        <v>0</v>
      </c>
      <c r="Z32" s="26">
        <f>'3 Расходы'!X8</f>
        <v>0</v>
      </c>
      <c r="AA32" s="26">
        <f>'3 Расходы'!Y8</f>
        <v>0</v>
      </c>
      <c r="AB32" s="26">
        <f>'3 Расходы'!Z8</f>
        <v>0</v>
      </c>
      <c r="AC32" s="26">
        <f>'3 Расходы'!AA8</f>
        <v>0</v>
      </c>
      <c r="AD32" s="26">
        <f>'3 Расходы'!AB8</f>
        <v>0</v>
      </c>
      <c r="AE32" s="26">
        <f>'3 Расходы'!AC8</f>
        <v>0</v>
      </c>
      <c r="AF32" s="25">
        <f>'3 Расходы'!AD8</f>
        <v>0</v>
      </c>
      <c r="AG32" s="26">
        <f>'3 Расходы'!AE8</f>
        <v>0</v>
      </c>
      <c r="AH32" s="26">
        <f>'3 Расходы'!AF8</f>
        <v>0</v>
      </c>
      <c r="AI32" s="26">
        <f>'3 Расходы'!AG8</f>
        <v>0</v>
      </c>
      <c r="AJ32" s="26">
        <f>'3 Расходы'!AH8</f>
        <v>0</v>
      </c>
      <c r="AK32" s="26">
        <f>'3 Расходы'!AI8</f>
        <v>0</v>
      </c>
      <c r="AL32" s="26">
        <f>'3 Расходы'!AJ8</f>
        <v>0</v>
      </c>
      <c r="AM32" s="26">
        <f>'3 Расходы'!AK8</f>
        <v>0</v>
      </c>
      <c r="AN32" s="26">
        <f>'3 Расходы'!AL8</f>
        <v>0</v>
      </c>
      <c r="AO32" s="26">
        <f>'3 Расходы'!AM8</f>
        <v>0</v>
      </c>
      <c r="AP32" s="26">
        <f>'3 Расходы'!AN8</f>
        <v>0</v>
      </c>
      <c r="AQ32" s="27">
        <f>'3 Расходы'!AO8</f>
        <v>0</v>
      </c>
    </row>
    <row r="33" spans="2:43" s="19" customFormat="1" x14ac:dyDescent="0.25">
      <c r="B33" s="20"/>
      <c r="C33" s="28" t="str">
        <f>'3 Расходы'!B9</f>
        <v>Зарплата_производство</v>
      </c>
      <c r="D33" s="21"/>
      <c r="E33" s="23">
        <f t="shared" ref="E33:E47" si="4">SUMIFS(33:33,$4:$4,"1")</f>
        <v>0</v>
      </c>
      <c r="F33" s="23">
        <f t="shared" ref="F33:F47" si="5">SUMIFS(33:33,$4:$4,"2")</f>
        <v>0</v>
      </c>
      <c r="G33" s="23">
        <f t="shared" ref="G33:G47" si="6">SUMIFS(33:33,$4:$4,"3")</f>
        <v>0</v>
      </c>
      <c r="H33" s="25">
        <f>'3 Расходы'!F9</f>
        <v>0</v>
      </c>
      <c r="I33" s="26">
        <f>'3 Расходы'!G9</f>
        <v>0</v>
      </c>
      <c r="J33" s="26">
        <f>'3 Расходы'!H9</f>
        <v>0</v>
      </c>
      <c r="K33" s="26">
        <f>'3 Расходы'!I9</f>
        <v>0</v>
      </c>
      <c r="L33" s="26">
        <f>'3 Расходы'!J9</f>
        <v>0</v>
      </c>
      <c r="M33" s="26">
        <f>'3 Расходы'!K9</f>
        <v>0</v>
      </c>
      <c r="N33" s="26">
        <f>'3 Расходы'!L9</f>
        <v>0</v>
      </c>
      <c r="O33" s="26">
        <f>'3 Расходы'!M9</f>
        <v>0</v>
      </c>
      <c r="P33" s="26">
        <f>'3 Расходы'!N9</f>
        <v>0</v>
      </c>
      <c r="Q33" s="26">
        <f>'3 Расходы'!O9</f>
        <v>0</v>
      </c>
      <c r="R33" s="26">
        <f>'3 Расходы'!P9</f>
        <v>0</v>
      </c>
      <c r="S33" s="26">
        <f>'3 Расходы'!Q9</f>
        <v>0</v>
      </c>
      <c r="T33" s="25">
        <f>'3 Расходы'!R9</f>
        <v>0</v>
      </c>
      <c r="U33" s="26">
        <f>'3 Расходы'!S9</f>
        <v>0</v>
      </c>
      <c r="V33" s="26">
        <f>'3 Расходы'!T9</f>
        <v>0</v>
      </c>
      <c r="W33" s="26">
        <f>'3 Расходы'!U9</f>
        <v>0</v>
      </c>
      <c r="X33" s="26">
        <f>'3 Расходы'!V9</f>
        <v>0</v>
      </c>
      <c r="Y33" s="26">
        <f>'3 Расходы'!W9</f>
        <v>0</v>
      </c>
      <c r="Z33" s="26">
        <f>'3 Расходы'!X9</f>
        <v>0</v>
      </c>
      <c r="AA33" s="26">
        <f>'3 Расходы'!Y9</f>
        <v>0</v>
      </c>
      <c r="AB33" s="26">
        <f>'3 Расходы'!Z9</f>
        <v>0</v>
      </c>
      <c r="AC33" s="26">
        <f>'3 Расходы'!AA9</f>
        <v>0</v>
      </c>
      <c r="AD33" s="26">
        <f>'3 Расходы'!AB9</f>
        <v>0</v>
      </c>
      <c r="AE33" s="26">
        <f>'3 Расходы'!AC9</f>
        <v>0</v>
      </c>
      <c r="AF33" s="25">
        <f>'3 Расходы'!AD9</f>
        <v>0</v>
      </c>
      <c r="AG33" s="26">
        <f>'3 Расходы'!AE9</f>
        <v>0</v>
      </c>
      <c r="AH33" s="26">
        <f>'3 Расходы'!AF9</f>
        <v>0</v>
      </c>
      <c r="AI33" s="26">
        <f>'3 Расходы'!AG9</f>
        <v>0</v>
      </c>
      <c r="AJ33" s="26">
        <f>'3 Расходы'!AH9</f>
        <v>0</v>
      </c>
      <c r="AK33" s="26">
        <f>'3 Расходы'!AI9</f>
        <v>0</v>
      </c>
      <c r="AL33" s="26">
        <f>'3 Расходы'!AJ9</f>
        <v>0</v>
      </c>
      <c r="AM33" s="26">
        <f>'3 Расходы'!AK9</f>
        <v>0</v>
      </c>
      <c r="AN33" s="26">
        <f>'3 Расходы'!AL9</f>
        <v>0</v>
      </c>
      <c r="AO33" s="26">
        <f>'3 Расходы'!AM9</f>
        <v>0</v>
      </c>
      <c r="AP33" s="26">
        <f>'3 Расходы'!AN9</f>
        <v>0</v>
      </c>
      <c r="AQ33" s="27">
        <f>'3 Расходы'!AO9</f>
        <v>0</v>
      </c>
    </row>
    <row r="34" spans="2:43" s="19" customFormat="1" x14ac:dyDescent="0.25">
      <c r="B34" s="20"/>
      <c r="C34" s="28" t="str">
        <f>'3 Расходы'!B10</f>
        <v>Зарплата_продажи</v>
      </c>
      <c r="D34" s="21"/>
      <c r="E34" s="23">
        <f t="shared" si="4"/>
        <v>0</v>
      </c>
      <c r="F34" s="23">
        <f t="shared" si="5"/>
        <v>0</v>
      </c>
      <c r="G34" s="23">
        <f t="shared" si="6"/>
        <v>0</v>
      </c>
      <c r="H34" s="25">
        <f>'3 Расходы'!F10</f>
        <v>0</v>
      </c>
      <c r="I34" s="26">
        <f>'3 Расходы'!G10</f>
        <v>0</v>
      </c>
      <c r="J34" s="26">
        <f>'3 Расходы'!H10</f>
        <v>0</v>
      </c>
      <c r="K34" s="26">
        <f>'3 Расходы'!I10</f>
        <v>0</v>
      </c>
      <c r="L34" s="26">
        <f>'3 Расходы'!J10</f>
        <v>0</v>
      </c>
      <c r="M34" s="26">
        <f>'3 Расходы'!K10</f>
        <v>0</v>
      </c>
      <c r="N34" s="26">
        <f>'3 Расходы'!L10</f>
        <v>0</v>
      </c>
      <c r="O34" s="26">
        <f>'3 Расходы'!M10</f>
        <v>0</v>
      </c>
      <c r="P34" s="26">
        <f>'3 Расходы'!N10</f>
        <v>0</v>
      </c>
      <c r="Q34" s="26">
        <f>'3 Расходы'!O10</f>
        <v>0</v>
      </c>
      <c r="R34" s="26">
        <f>'3 Расходы'!P10</f>
        <v>0</v>
      </c>
      <c r="S34" s="26">
        <f>'3 Расходы'!Q10</f>
        <v>0</v>
      </c>
      <c r="T34" s="25">
        <f>'3 Расходы'!R10</f>
        <v>0</v>
      </c>
      <c r="U34" s="26">
        <f>'3 Расходы'!S10</f>
        <v>0</v>
      </c>
      <c r="V34" s="26">
        <f>'3 Расходы'!T10</f>
        <v>0</v>
      </c>
      <c r="W34" s="26">
        <f>'3 Расходы'!U10</f>
        <v>0</v>
      </c>
      <c r="X34" s="26">
        <f>'3 Расходы'!V10</f>
        <v>0</v>
      </c>
      <c r="Y34" s="26">
        <f>'3 Расходы'!W10</f>
        <v>0</v>
      </c>
      <c r="Z34" s="26">
        <f>'3 Расходы'!X10</f>
        <v>0</v>
      </c>
      <c r="AA34" s="26">
        <f>'3 Расходы'!Y10</f>
        <v>0</v>
      </c>
      <c r="AB34" s="26">
        <f>'3 Расходы'!Z10</f>
        <v>0</v>
      </c>
      <c r="AC34" s="26">
        <f>'3 Расходы'!AA10</f>
        <v>0</v>
      </c>
      <c r="AD34" s="26">
        <f>'3 Расходы'!AB10</f>
        <v>0</v>
      </c>
      <c r="AE34" s="26">
        <f>'3 Расходы'!AC10</f>
        <v>0</v>
      </c>
      <c r="AF34" s="25">
        <f>'3 Расходы'!AD10</f>
        <v>0</v>
      </c>
      <c r="AG34" s="26">
        <f>'3 Расходы'!AE10</f>
        <v>0</v>
      </c>
      <c r="AH34" s="26">
        <f>'3 Расходы'!AF10</f>
        <v>0</v>
      </c>
      <c r="AI34" s="26">
        <f>'3 Расходы'!AG10</f>
        <v>0</v>
      </c>
      <c r="AJ34" s="26">
        <f>'3 Расходы'!AH10</f>
        <v>0</v>
      </c>
      <c r="AK34" s="26">
        <f>'3 Расходы'!AI10</f>
        <v>0</v>
      </c>
      <c r="AL34" s="26">
        <f>'3 Расходы'!AJ10</f>
        <v>0</v>
      </c>
      <c r="AM34" s="26">
        <f>'3 Расходы'!AK10</f>
        <v>0</v>
      </c>
      <c r="AN34" s="26">
        <f>'3 Расходы'!AL10</f>
        <v>0</v>
      </c>
      <c r="AO34" s="26">
        <f>'3 Расходы'!AM10</f>
        <v>0</v>
      </c>
      <c r="AP34" s="26">
        <f>'3 Расходы'!AN10</f>
        <v>0</v>
      </c>
      <c r="AQ34" s="27">
        <f>'3 Расходы'!AO10</f>
        <v>0</v>
      </c>
    </row>
    <row r="35" spans="2:43" s="19" customFormat="1" x14ac:dyDescent="0.25">
      <c r="B35" s="20"/>
      <c r="C35" s="28" t="str">
        <f>'3 Расходы'!B11</f>
        <v>Зарплата_управление</v>
      </c>
      <c r="D35" s="21"/>
      <c r="E35" s="23">
        <f t="shared" si="4"/>
        <v>0</v>
      </c>
      <c r="F35" s="23">
        <f t="shared" si="5"/>
        <v>0</v>
      </c>
      <c r="G35" s="23">
        <f t="shared" si="6"/>
        <v>0</v>
      </c>
      <c r="H35" s="25">
        <f>'3 Расходы'!F11</f>
        <v>0</v>
      </c>
      <c r="I35" s="26">
        <f>'3 Расходы'!G11</f>
        <v>0</v>
      </c>
      <c r="J35" s="26">
        <f>'3 Расходы'!H11</f>
        <v>0</v>
      </c>
      <c r="K35" s="26">
        <f>'3 Расходы'!I11</f>
        <v>0</v>
      </c>
      <c r="L35" s="26">
        <f>'3 Расходы'!J11</f>
        <v>0</v>
      </c>
      <c r="M35" s="26">
        <f>'3 Расходы'!K11</f>
        <v>0</v>
      </c>
      <c r="N35" s="26">
        <f>'3 Расходы'!L11</f>
        <v>0</v>
      </c>
      <c r="O35" s="26">
        <f>'3 Расходы'!M11</f>
        <v>0</v>
      </c>
      <c r="P35" s="26">
        <f>'3 Расходы'!N11</f>
        <v>0</v>
      </c>
      <c r="Q35" s="26">
        <f>'3 Расходы'!O11</f>
        <v>0</v>
      </c>
      <c r="R35" s="26">
        <f>'3 Расходы'!P11</f>
        <v>0</v>
      </c>
      <c r="S35" s="26">
        <f>'3 Расходы'!Q11</f>
        <v>0</v>
      </c>
      <c r="T35" s="25">
        <f>'3 Расходы'!R11</f>
        <v>0</v>
      </c>
      <c r="U35" s="26">
        <f>'3 Расходы'!S11</f>
        <v>0</v>
      </c>
      <c r="V35" s="26">
        <f>'3 Расходы'!T11</f>
        <v>0</v>
      </c>
      <c r="W35" s="26">
        <f>'3 Расходы'!U11</f>
        <v>0</v>
      </c>
      <c r="X35" s="26">
        <f>'3 Расходы'!V11</f>
        <v>0</v>
      </c>
      <c r="Y35" s="26">
        <f>'3 Расходы'!W11</f>
        <v>0</v>
      </c>
      <c r="Z35" s="26">
        <f>'3 Расходы'!X11</f>
        <v>0</v>
      </c>
      <c r="AA35" s="26">
        <f>'3 Расходы'!Y11</f>
        <v>0</v>
      </c>
      <c r="AB35" s="26">
        <f>'3 Расходы'!Z11</f>
        <v>0</v>
      </c>
      <c r="AC35" s="26">
        <f>'3 Расходы'!AA11</f>
        <v>0</v>
      </c>
      <c r="AD35" s="26">
        <f>'3 Расходы'!AB11</f>
        <v>0</v>
      </c>
      <c r="AE35" s="26">
        <f>'3 Расходы'!AC11</f>
        <v>0</v>
      </c>
      <c r="AF35" s="25">
        <f>'3 Расходы'!AD11</f>
        <v>0</v>
      </c>
      <c r="AG35" s="26">
        <f>'3 Расходы'!AE11</f>
        <v>0</v>
      </c>
      <c r="AH35" s="26">
        <f>'3 Расходы'!AF11</f>
        <v>0</v>
      </c>
      <c r="AI35" s="26">
        <f>'3 Расходы'!AG11</f>
        <v>0</v>
      </c>
      <c r="AJ35" s="26">
        <f>'3 Расходы'!AH11</f>
        <v>0</v>
      </c>
      <c r="AK35" s="26">
        <f>'3 Расходы'!AI11</f>
        <v>0</v>
      </c>
      <c r="AL35" s="26">
        <f>'3 Расходы'!AJ11</f>
        <v>0</v>
      </c>
      <c r="AM35" s="26">
        <f>'3 Расходы'!AK11</f>
        <v>0</v>
      </c>
      <c r="AN35" s="26">
        <f>'3 Расходы'!AL11</f>
        <v>0</v>
      </c>
      <c r="AO35" s="26">
        <f>'3 Расходы'!AM11</f>
        <v>0</v>
      </c>
      <c r="AP35" s="26">
        <f>'3 Расходы'!AN11</f>
        <v>0</v>
      </c>
      <c r="AQ35" s="27">
        <f>'3 Расходы'!AO11</f>
        <v>0</v>
      </c>
    </row>
    <row r="36" spans="2:43" s="19" customFormat="1" x14ac:dyDescent="0.25">
      <c r="B36" s="20"/>
      <c r="C36" s="28" t="str">
        <f>'3 Расходы'!B12</f>
        <v>Закупка материалов</v>
      </c>
      <c r="D36" s="21"/>
      <c r="E36" s="23">
        <f t="shared" si="4"/>
        <v>0</v>
      </c>
      <c r="F36" s="23">
        <f t="shared" si="5"/>
        <v>0</v>
      </c>
      <c r="G36" s="23">
        <f t="shared" si="6"/>
        <v>0</v>
      </c>
      <c r="H36" s="25">
        <f>'3 Расходы'!F12</f>
        <v>0</v>
      </c>
      <c r="I36" s="26">
        <f>'3 Расходы'!G12</f>
        <v>0</v>
      </c>
      <c r="J36" s="26">
        <f>'3 Расходы'!H12</f>
        <v>0</v>
      </c>
      <c r="K36" s="26">
        <f>'3 Расходы'!I12</f>
        <v>0</v>
      </c>
      <c r="L36" s="26">
        <f>'3 Расходы'!J12</f>
        <v>0</v>
      </c>
      <c r="M36" s="26">
        <f>'3 Расходы'!K12</f>
        <v>0</v>
      </c>
      <c r="N36" s="26">
        <f>'3 Расходы'!L12</f>
        <v>0</v>
      </c>
      <c r="O36" s="26">
        <f>'3 Расходы'!M12</f>
        <v>0</v>
      </c>
      <c r="P36" s="26">
        <f>'3 Расходы'!N12</f>
        <v>0</v>
      </c>
      <c r="Q36" s="26">
        <f>'3 Расходы'!O12</f>
        <v>0</v>
      </c>
      <c r="R36" s="26">
        <f>'3 Расходы'!P12</f>
        <v>0</v>
      </c>
      <c r="S36" s="26">
        <f>'3 Расходы'!Q12</f>
        <v>0</v>
      </c>
      <c r="T36" s="25">
        <f>'3 Расходы'!R12</f>
        <v>0</v>
      </c>
      <c r="U36" s="26">
        <f>'3 Расходы'!S12</f>
        <v>0</v>
      </c>
      <c r="V36" s="26">
        <f>'3 Расходы'!T12</f>
        <v>0</v>
      </c>
      <c r="W36" s="26">
        <f>'3 Расходы'!U12</f>
        <v>0</v>
      </c>
      <c r="X36" s="26">
        <f>'3 Расходы'!V12</f>
        <v>0</v>
      </c>
      <c r="Y36" s="26">
        <f>'3 Расходы'!W12</f>
        <v>0</v>
      </c>
      <c r="Z36" s="26">
        <f>'3 Расходы'!X12</f>
        <v>0</v>
      </c>
      <c r="AA36" s="26">
        <f>'3 Расходы'!Y12</f>
        <v>0</v>
      </c>
      <c r="AB36" s="26">
        <f>'3 Расходы'!Z12</f>
        <v>0</v>
      </c>
      <c r="AC36" s="26">
        <f>'3 Расходы'!AA12</f>
        <v>0</v>
      </c>
      <c r="AD36" s="26">
        <f>'3 Расходы'!AB12</f>
        <v>0</v>
      </c>
      <c r="AE36" s="26">
        <f>'3 Расходы'!AC12</f>
        <v>0</v>
      </c>
      <c r="AF36" s="25">
        <f>'3 Расходы'!AD12</f>
        <v>0</v>
      </c>
      <c r="AG36" s="26">
        <f>'3 Расходы'!AE12</f>
        <v>0</v>
      </c>
      <c r="AH36" s="26">
        <f>'3 Расходы'!AF12</f>
        <v>0</v>
      </c>
      <c r="AI36" s="26">
        <f>'3 Расходы'!AG12</f>
        <v>0</v>
      </c>
      <c r="AJ36" s="26">
        <f>'3 Расходы'!AH12</f>
        <v>0</v>
      </c>
      <c r="AK36" s="26">
        <f>'3 Расходы'!AI12</f>
        <v>0</v>
      </c>
      <c r="AL36" s="26">
        <f>'3 Расходы'!AJ12</f>
        <v>0</v>
      </c>
      <c r="AM36" s="26">
        <f>'3 Расходы'!AK12</f>
        <v>0</v>
      </c>
      <c r="AN36" s="26">
        <f>'3 Расходы'!AL12</f>
        <v>0</v>
      </c>
      <c r="AO36" s="26">
        <f>'3 Расходы'!AM12</f>
        <v>0</v>
      </c>
      <c r="AP36" s="26">
        <f>'3 Расходы'!AN12</f>
        <v>0</v>
      </c>
      <c r="AQ36" s="27">
        <f>'3 Расходы'!AO12</f>
        <v>0</v>
      </c>
    </row>
    <row r="37" spans="2:43" s="19" customFormat="1" x14ac:dyDescent="0.25">
      <c r="B37" s="20"/>
      <c r="C37" s="28" t="str">
        <f>'3 Расходы'!B13</f>
        <v>Маркетинговые расходы</v>
      </c>
      <c r="D37" s="21"/>
      <c r="E37" s="23">
        <f t="shared" si="4"/>
        <v>0</v>
      </c>
      <c r="F37" s="23">
        <f t="shared" si="5"/>
        <v>0</v>
      </c>
      <c r="G37" s="23">
        <f t="shared" si="6"/>
        <v>0</v>
      </c>
      <c r="H37" s="25">
        <f>'3 Расходы'!F13</f>
        <v>0</v>
      </c>
      <c r="I37" s="26">
        <f>'3 Расходы'!G13</f>
        <v>0</v>
      </c>
      <c r="J37" s="26">
        <f>'3 Расходы'!H13</f>
        <v>0</v>
      </c>
      <c r="K37" s="26">
        <f>'3 Расходы'!I13</f>
        <v>0</v>
      </c>
      <c r="L37" s="26">
        <f>'3 Расходы'!J13</f>
        <v>0</v>
      </c>
      <c r="M37" s="26">
        <f>'3 Расходы'!K13</f>
        <v>0</v>
      </c>
      <c r="N37" s="26">
        <f>'3 Расходы'!L13</f>
        <v>0</v>
      </c>
      <c r="O37" s="26">
        <f>'3 Расходы'!M13</f>
        <v>0</v>
      </c>
      <c r="P37" s="26">
        <f>'3 Расходы'!N13</f>
        <v>0</v>
      </c>
      <c r="Q37" s="26">
        <f>'3 Расходы'!O13</f>
        <v>0</v>
      </c>
      <c r="R37" s="26">
        <f>'3 Расходы'!P13</f>
        <v>0</v>
      </c>
      <c r="S37" s="26">
        <f>'3 Расходы'!Q13</f>
        <v>0</v>
      </c>
      <c r="T37" s="25">
        <f>'3 Расходы'!R13</f>
        <v>0</v>
      </c>
      <c r="U37" s="26">
        <f>'3 Расходы'!S13</f>
        <v>0</v>
      </c>
      <c r="V37" s="26">
        <f>'3 Расходы'!T13</f>
        <v>0</v>
      </c>
      <c r="W37" s="26">
        <f>'3 Расходы'!U13</f>
        <v>0</v>
      </c>
      <c r="X37" s="26">
        <f>'3 Расходы'!V13</f>
        <v>0</v>
      </c>
      <c r="Y37" s="26">
        <f>'3 Расходы'!W13</f>
        <v>0</v>
      </c>
      <c r="Z37" s="26">
        <f>'3 Расходы'!X13</f>
        <v>0</v>
      </c>
      <c r="AA37" s="26">
        <f>'3 Расходы'!Y13</f>
        <v>0</v>
      </c>
      <c r="AB37" s="26">
        <f>'3 Расходы'!Z13</f>
        <v>0</v>
      </c>
      <c r="AC37" s="26">
        <f>'3 Расходы'!AA13</f>
        <v>0</v>
      </c>
      <c r="AD37" s="26">
        <f>'3 Расходы'!AB13</f>
        <v>0</v>
      </c>
      <c r="AE37" s="26">
        <f>'3 Расходы'!AC13</f>
        <v>0</v>
      </c>
      <c r="AF37" s="25">
        <f>'3 Расходы'!AD13</f>
        <v>0</v>
      </c>
      <c r="AG37" s="26">
        <f>'3 Расходы'!AE13</f>
        <v>0</v>
      </c>
      <c r="AH37" s="26">
        <f>'3 Расходы'!AF13</f>
        <v>0</v>
      </c>
      <c r="AI37" s="26">
        <f>'3 Расходы'!AG13</f>
        <v>0</v>
      </c>
      <c r="AJ37" s="26">
        <f>'3 Расходы'!AH13</f>
        <v>0</v>
      </c>
      <c r="AK37" s="26">
        <f>'3 Расходы'!AI13</f>
        <v>0</v>
      </c>
      <c r="AL37" s="26">
        <f>'3 Расходы'!AJ13</f>
        <v>0</v>
      </c>
      <c r="AM37" s="26">
        <f>'3 Расходы'!AK13</f>
        <v>0</v>
      </c>
      <c r="AN37" s="26">
        <f>'3 Расходы'!AL13</f>
        <v>0</v>
      </c>
      <c r="AO37" s="26">
        <f>'3 Расходы'!AM13</f>
        <v>0</v>
      </c>
      <c r="AP37" s="26">
        <f>'3 Расходы'!AN13</f>
        <v>0</v>
      </c>
      <c r="AQ37" s="27">
        <f>'3 Расходы'!AO13</f>
        <v>0</v>
      </c>
    </row>
    <row r="38" spans="2:43" s="19" customFormat="1" x14ac:dyDescent="0.25">
      <c r="B38" s="20"/>
      <c r="C38" s="28" t="str">
        <f>'3 Расходы'!B14</f>
        <v>Прочие расходы</v>
      </c>
      <c r="D38" s="21"/>
      <c r="E38" s="23">
        <f t="shared" si="4"/>
        <v>0</v>
      </c>
      <c r="F38" s="23">
        <f t="shared" si="5"/>
        <v>0</v>
      </c>
      <c r="G38" s="23">
        <f t="shared" si="6"/>
        <v>0</v>
      </c>
      <c r="H38" s="25">
        <f>'3 Расходы'!F14</f>
        <v>0</v>
      </c>
      <c r="I38" s="26">
        <f>'3 Расходы'!G14</f>
        <v>0</v>
      </c>
      <c r="J38" s="26">
        <f>'3 Расходы'!H14</f>
        <v>0</v>
      </c>
      <c r="K38" s="26">
        <f>'3 Расходы'!I14</f>
        <v>0</v>
      </c>
      <c r="L38" s="26">
        <f>'3 Расходы'!J14</f>
        <v>0</v>
      </c>
      <c r="M38" s="26">
        <f>'3 Расходы'!K14</f>
        <v>0</v>
      </c>
      <c r="N38" s="26">
        <f>'3 Расходы'!L14</f>
        <v>0</v>
      </c>
      <c r="O38" s="26">
        <f>'3 Расходы'!M14</f>
        <v>0</v>
      </c>
      <c r="P38" s="26">
        <f>'3 Расходы'!N14</f>
        <v>0</v>
      </c>
      <c r="Q38" s="26">
        <f>'3 Расходы'!O14</f>
        <v>0</v>
      </c>
      <c r="R38" s="26">
        <f>'3 Расходы'!P14</f>
        <v>0</v>
      </c>
      <c r="S38" s="26">
        <f>'3 Расходы'!Q14</f>
        <v>0</v>
      </c>
      <c r="T38" s="25">
        <f>'3 Расходы'!R14</f>
        <v>0</v>
      </c>
      <c r="U38" s="26">
        <f>'3 Расходы'!S14</f>
        <v>0</v>
      </c>
      <c r="V38" s="26">
        <f>'3 Расходы'!T14</f>
        <v>0</v>
      </c>
      <c r="W38" s="26">
        <f>'3 Расходы'!U14</f>
        <v>0</v>
      </c>
      <c r="X38" s="26">
        <f>'3 Расходы'!V14</f>
        <v>0</v>
      </c>
      <c r="Y38" s="26">
        <f>'3 Расходы'!W14</f>
        <v>0</v>
      </c>
      <c r="Z38" s="26">
        <f>'3 Расходы'!X14</f>
        <v>0</v>
      </c>
      <c r="AA38" s="26">
        <f>'3 Расходы'!Y14</f>
        <v>0</v>
      </c>
      <c r="AB38" s="26">
        <f>'3 Расходы'!Z14</f>
        <v>0</v>
      </c>
      <c r="AC38" s="26">
        <f>'3 Расходы'!AA14</f>
        <v>0</v>
      </c>
      <c r="AD38" s="26">
        <f>'3 Расходы'!AB14</f>
        <v>0</v>
      </c>
      <c r="AE38" s="26">
        <f>'3 Расходы'!AC14</f>
        <v>0</v>
      </c>
      <c r="AF38" s="25">
        <f>'3 Расходы'!AD14</f>
        <v>0</v>
      </c>
      <c r="AG38" s="26">
        <f>'3 Расходы'!AE14</f>
        <v>0</v>
      </c>
      <c r="AH38" s="26">
        <f>'3 Расходы'!AF14</f>
        <v>0</v>
      </c>
      <c r="AI38" s="26">
        <f>'3 Расходы'!AG14</f>
        <v>0</v>
      </c>
      <c r="AJ38" s="26">
        <f>'3 Расходы'!AH14</f>
        <v>0</v>
      </c>
      <c r="AK38" s="26">
        <f>'3 Расходы'!AI14</f>
        <v>0</v>
      </c>
      <c r="AL38" s="26">
        <f>'3 Расходы'!AJ14</f>
        <v>0</v>
      </c>
      <c r="AM38" s="26">
        <f>'3 Расходы'!AK14</f>
        <v>0</v>
      </c>
      <c r="AN38" s="26">
        <f>'3 Расходы'!AL14</f>
        <v>0</v>
      </c>
      <c r="AO38" s="26">
        <f>'3 Расходы'!AM14</f>
        <v>0</v>
      </c>
      <c r="AP38" s="26">
        <f>'3 Расходы'!AN14</f>
        <v>0</v>
      </c>
      <c r="AQ38" s="27">
        <f>'3 Расходы'!AO14</f>
        <v>0</v>
      </c>
    </row>
    <row r="39" spans="2:43" s="19" customFormat="1" x14ac:dyDescent="0.25">
      <c r="B39" s="20"/>
      <c r="C39" s="28" t="str">
        <f>'3 Расходы'!B15</f>
        <v>Расходы 2</v>
      </c>
      <c r="D39" s="21"/>
      <c r="E39" s="23">
        <f t="shared" si="4"/>
        <v>0</v>
      </c>
      <c r="F39" s="23">
        <f t="shared" si="5"/>
        <v>0</v>
      </c>
      <c r="G39" s="23">
        <f t="shared" si="6"/>
        <v>0</v>
      </c>
      <c r="H39" s="25">
        <f>'3 Расходы'!F15</f>
        <v>0</v>
      </c>
      <c r="I39" s="26">
        <f>'3 Расходы'!G15</f>
        <v>0</v>
      </c>
      <c r="J39" s="26">
        <f>'3 Расходы'!H15</f>
        <v>0</v>
      </c>
      <c r="K39" s="26">
        <f>'3 Расходы'!I15</f>
        <v>0</v>
      </c>
      <c r="L39" s="26">
        <f>'3 Расходы'!J15</f>
        <v>0</v>
      </c>
      <c r="M39" s="26">
        <f>'3 Расходы'!K15</f>
        <v>0</v>
      </c>
      <c r="N39" s="26">
        <f>'3 Расходы'!L15</f>
        <v>0</v>
      </c>
      <c r="O39" s="26">
        <f>'3 Расходы'!M15</f>
        <v>0</v>
      </c>
      <c r="P39" s="26">
        <f>'3 Расходы'!N15</f>
        <v>0</v>
      </c>
      <c r="Q39" s="26">
        <f>'3 Расходы'!O15</f>
        <v>0</v>
      </c>
      <c r="R39" s="26">
        <f>'3 Расходы'!P15</f>
        <v>0</v>
      </c>
      <c r="S39" s="26">
        <f>'3 Расходы'!Q15</f>
        <v>0</v>
      </c>
      <c r="T39" s="25">
        <f>'3 Расходы'!R15</f>
        <v>0</v>
      </c>
      <c r="U39" s="26">
        <f>'3 Расходы'!S15</f>
        <v>0</v>
      </c>
      <c r="V39" s="26">
        <f>'3 Расходы'!T15</f>
        <v>0</v>
      </c>
      <c r="W39" s="26">
        <f>'3 Расходы'!U15</f>
        <v>0</v>
      </c>
      <c r="X39" s="26">
        <f>'3 Расходы'!V15</f>
        <v>0</v>
      </c>
      <c r="Y39" s="26">
        <f>'3 Расходы'!W15</f>
        <v>0</v>
      </c>
      <c r="Z39" s="26">
        <f>'3 Расходы'!X15</f>
        <v>0</v>
      </c>
      <c r="AA39" s="26">
        <f>'3 Расходы'!Y15</f>
        <v>0</v>
      </c>
      <c r="AB39" s="26">
        <f>'3 Расходы'!Z15</f>
        <v>0</v>
      </c>
      <c r="AC39" s="26">
        <f>'3 Расходы'!AA15</f>
        <v>0</v>
      </c>
      <c r="AD39" s="26">
        <f>'3 Расходы'!AB15</f>
        <v>0</v>
      </c>
      <c r="AE39" s="26">
        <f>'3 Расходы'!AC15</f>
        <v>0</v>
      </c>
      <c r="AF39" s="25">
        <f>'3 Расходы'!AD15</f>
        <v>0</v>
      </c>
      <c r="AG39" s="26">
        <f>'3 Расходы'!AE15</f>
        <v>0</v>
      </c>
      <c r="AH39" s="26">
        <f>'3 Расходы'!AF15</f>
        <v>0</v>
      </c>
      <c r="AI39" s="26">
        <f>'3 Расходы'!AG15</f>
        <v>0</v>
      </c>
      <c r="AJ39" s="26">
        <f>'3 Расходы'!AH15</f>
        <v>0</v>
      </c>
      <c r="AK39" s="26">
        <f>'3 Расходы'!AI15</f>
        <v>0</v>
      </c>
      <c r="AL39" s="26">
        <f>'3 Расходы'!AJ15</f>
        <v>0</v>
      </c>
      <c r="AM39" s="26">
        <f>'3 Расходы'!AK15</f>
        <v>0</v>
      </c>
      <c r="AN39" s="26">
        <f>'3 Расходы'!AL15</f>
        <v>0</v>
      </c>
      <c r="AO39" s="26">
        <f>'3 Расходы'!AM15</f>
        <v>0</v>
      </c>
      <c r="AP39" s="26">
        <f>'3 Расходы'!AN15</f>
        <v>0</v>
      </c>
      <c r="AQ39" s="27">
        <f>'3 Расходы'!AO15</f>
        <v>0</v>
      </c>
    </row>
    <row r="40" spans="2:43" s="19" customFormat="1" x14ac:dyDescent="0.25">
      <c r="B40" s="20"/>
      <c r="C40" s="28" t="str">
        <f>'3 Расходы'!B16</f>
        <v>Расходы 3</v>
      </c>
      <c r="D40" s="21"/>
      <c r="E40" s="23">
        <f t="shared" si="4"/>
        <v>0</v>
      </c>
      <c r="F40" s="23">
        <f t="shared" si="5"/>
        <v>0</v>
      </c>
      <c r="G40" s="23">
        <f t="shared" si="6"/>
        <v>0</v>
      </c>
      <c r="H40" s="25">
        <f>'3 Расходы'!F16</f>
        <v>0</v>
      </c>
      <c r="I40" s="26">
        <f>'3 Расходы'!G16</f>
        <v>0</v>
      </c>
      <c r="J40" s="26">
        <f>'3 Расходы'!H16</f>
        <v>0</v>
      </c>
      <c r="K40" s="26">
        <f>'3 Расходы'!I16</f>
        <v>0</v>
      </c>
      <c r="L40" s="26">
        <f>'3 Расходы'!J16</f>
        <v>0</v>
      </c>
      <c r="M40" s="26">
        <f>'3 Расходы'!K16</f>
        <v>0</v>
      </c>
      <c r="N40" s="26">
        <f>'3 Расходы'!L16</f>
        <v>0</v>
      </c>
      <c r="O40" s="26">
        <f>'3 Расходы'!M16</f>
        <v>0</v>
      </c>
      <c r="P40" s="26">
        <f>'3 Расходы'!N16</f>
        <v>0</v>
      </c>
      <c r="Q40" s="26">
        <f>'3 Расходы'!O16</f>
        <v>0</v>
      </c>
      <c r="R40" s="26">
        <f>'3 Расходы'!P16</f>
        <v>0</v>
      </c>
      <c r="S40" s="26">
        <f>'3 Расходы'!Q16</f>
        <v>0</v>
      </c>
      <c r="T40" s="25">
        <f>'3 Расходы'!R16</f>
        <v>0</v>
      </c>
      <c r="U40" s="26">
        <f>'3 Расходы'!S16</f>
        <v>0</v>
      </c>
      <c r="V40" s="26">
        <f>'3 Расходы'!T16</f>
        <v>0</v>
      </c>
      <c r="W40" s="26">
        <f>'3 Расходы'!U16</f>
        <v>0</v>
      </c>
      <c r="X40" s="26">
        <f>'3 Расходы'!V16</f>
        <v>0</v>
      </c>
      <c r="Y40" s="26">
        <f>'3 Расходы'!W16</f>
        <v>0</v>
      </c>
      <c r="Z40" s="26">
        <f>'3 Расходы'!X16</f>
        <v>0</v>
      </c>
      <c r="AA40" s="26">
        <f>'3 Расходы'!Y16</f>
        <v>0</v>
      </c>
      <c r="AB40" s="26">
        <f>'3 Расходы'!Z16</f>
        <v>0</v>
      </c>
      <c r="AC40" s="26">
        <f>'3 Расходы'!AA16</f>
        <v>0</v>
      </c>
      <c r="AD40" s="26">
        <f>'3 Расходы'!AB16</f>
        <v>0</v>
      </c>
      <c r="AE40" s="26">
        <f>'3 Расходы'!AC16</f>
        <v>0</v>
      </c>
      <c r="AF40" s="25">
        <f>'3 Расходы'!AD16</f>
        <v>0</v>
      </c>
      <c r="AG40" s="26">
        <f>'3 Расходы'!AE16</f>
        <v>0</v>
      </c>
      <c r="AH40" s="26">
        <f>'3 Расходы'!AF16</f>
        <v>0</v>
      </c>
      <c r="AI40" s="26">
        <f>'3 Расходы'!AG16</f>
        <v>0</v>
      </c>
      <c r="AJ40" s="26">
        <f>'3 Расходы'!AH16</f>
        <v>0</v>
      </c>
      <c r="AK40" s="26">
        <f>'3 Расходы'!AI16</f>
        <v>0</v>
      </c>
      <c r="AL40" s="26">
        <f>'3 Расходы'!AJ16</f>
        <v>0</v>
      </c>
      <c r="AM40" s="26">
        <f>'3 Расходы'!AK16</f>
        <v>0</v>
      </c>
      <c r="AN40" s="26">
        <f>'3 Расходы'!AL16</f>
        <v>0</v>
      </c>
      <c r="AO40" s="26">
        <f>'3 Расходы'!AM16</f>
        <v>0</v>
      </c>
      <c r="AP40" s="26">
        <f>'3 Расходы'!AN16</f>
        <v>0</v>
      </c>
      <c r="AQ40" s="27">
        <f>'3 Расходы'!AO16</f>
        <v>0</v>
      </c>
    </row>
    <row r="41" spans="2:43" s="19" customFormat="1" x14ac:dyDescent="0.25">
      <c r="B41" s="20"/>
      <c r="C41" s="28" t="str">
        <f>'3 Расходы'!B17</f>
        <v>Расходы 4</v>
      </c>
      <c r="D41" s="21"/>
      <c r="E41" s="23">
        <f t="shared" si="4"/>
        <v>0</v>
      </c>
      <c r="F41" s="23">
        <f t="shared" si="5"/>
        <v>0</v>
      </c>
      <c r="G41" s="23">
        <f t="shared" si="6"/>
        <v>0</v>
      </c>
      <c r="H41" s="25">
        <f>'3 Расходы'!F17</f>
        <v>0</v>
      </c>
      <c r="I41" s="26">
        <f>'3 Расходы'!G17</f>
        <v>0</v>
      </c>
      <c r="J41" s="26">
        <f>'3 Расходы'!H17</f>
        <v>0</v>
      </c>
      <c r="K41" s="26">
        <f>'3 Расходы'!I17</f>
        <v>0</v>
      </c>
      <c r="L41" s="26">
        <f>'3 Расходы'!J17</f>
        <v>0</v>
      </c>
      <c r="M41" s="26">
        <f>'3 Расходы'!K17</f>
        <v>0</v>
      </c>
      <c r="N41" s="26">
        <f>'3 Расходы'!L17</f>
        <v>0</v>
      </c>
      <c r="O41" s="26">
        <f>'3 Расходы'!M17</f>
        <v>0</v>
      </c>
      <c r="P41" s="26">
        <f>'3 Расходы'!N17</f>
        <v>0</v>
      </c>
      <c r="Q41" s="26">
        <f>'3 Расходы'!O17</f>
        <v>0</v>
      </c>
      <c r="R41" s="26">
        <f>'3 Расходы'!P17</f>
        <v>0</v>
      </c>
      <c r="S41" s="26">
        <f>'3 Расходы'!Q17</f>
        <v>0</v>
      </c>
      <c r="T41" s="25">
        <f>'3 Расходы'!R17</f>
        <v>0</v>
      </c>
      <c r="U41" s="26">
        <f>'3 Расходы'!S17</f>
        <v>0</v>
      </c>
      <c r="V41" s="26">
        <f>'3 Расходы'!T17</f>
        <v>0</v>
      </c>
      <c r="W41" s="26">
        <f>'3 Расходы'!U17</f>
        <v>0</v>
      </c>
      <c r="X41" s="26">
        <f>'3 Расходы'!V17</f>
        <v>0</v>
      </c>
      <c r="Y41" s="26">
        <f>'3 Расходы'!W17</f>
        <v>0</v>
      </c>
      <c r="Z41" s="26">
        <f>'3 Расходы'!X17</f>
        <v>0</v>
      </c>
      <c r="AA41" s="26">
        <f>'3 Расходы'!Y17</f>
        <v>0</v>
      </c>
      <c r="AB41" s="26">
        <f>'3 Расходы'!Z17</f>
        <v>0</v>
      </c>
      <c r="AC41" s="26">
        <f>'3 Расходы'!AA17</f>
        <v>0</v>
      </c>
      <c r="AD41" s="26">
        <f>'3 Расходы'!AB17</f>
        <v>0</v>
      </c>
      <c r="AE41" s="26">
        <f>'3 Расходы'!AC17</f>
        <v>0</v>
      </c>
      <c r="AF41" s="25">
        <f>'3 Расходы'!AD17</f>
        <v>0</v>
      </c>
      <c r="AG41" s="26">
        <f>'3 Расходы'!AE17</f>
        <v>0</v>
      </c>
      <c r="AH41" s="26">
        <f>'3 Расходы'!AF17</f>
        <v>0</v>
      </c>
      <c r="AI41" s="26">
        <f>'3 Расходы'!AG17</f>
        <v>0</v>
      </c>
      <c r="AJ41" s="26">
        <f>'3 Расходы'!AH17</f>
        <v>0</v>
      </c>
      <c r="AK41" s="26">
        <f>'3 Расходы'!AI17</f>
        <v>0</v>
      </c>
      <c r="AL41" s="26">
        <f>'3 Расходы'!AJ17</f>
        <v>0</v>
      </c>
      <c r="AM41" s="26">
        <f>'3 Расходы'!AK17</f>
        <v>0</v>
      </c>
      <c r="AN41" s="26">
        <f>'3 Расходы'!AL17</f>
        <v>0</v>
      </c>
      <c r="AO41" s="26">
        <f>'3 Расходы'!AM17</f>
        <v>0</v>
      </c>
      <c r="AP41" s="26">
        <f>'3 Расходы'!AN17</f>
        <v>0</v>
      </c>
      <c r="AQ41" s="27">
        <f>'3 Расходы'!AO17</f>
        <v>0</v>
      </c>
    </row>
    <row r="42" spans="2:43" s="19" customFormat="1" x14ac:dyDescent="0.25">
      <c r="B42" s="20"/>
      <c r="C42" s="28" t="str">
        <f>'3 Расходы'!B18</f>
        <v>Расходы 5</v>
      </c>
      <c r="D42" s="21"/>
      <c r="E42" s="23">
        <f t="shared" si="4"/>
        <v>0</v>
      </c>
      <c r="F42" s="23">
        <f t="shared" si="5"/>
        <v>0</v>
      </c>
      <c r="G42" s="23">
        <f t="shared" si="6"/>
        <v>0</v>
      </c>
      <c r="H42" s="25">
        <f>'3 Расходы'!F18</f>
        <v>0</v>
      </c>
      <c r="I42" s="26">
        <f>'3 Расходы'!G18</f>
        <v>0</v>
      </c>
      <c r="J42" s="26">
        <f>'3 Расходы'!H18</f>
        <v>0</v>
      </c>
      <c r="K42" s="26">
        <f>'3 Расходы'!I18</f>
        <v>0</v>
      </c>
      <c r="L42" s="26">
        <f>'3 Расходы'!J18</f>
        <v>0</v>
      </c>
      <c r="M42" s="26">
        <f>'3 Расходы'!K18</f>
        <v>0</v>
      </c>
      <c r="N42" s="26">
        <f>'3 Расходы'!L18</f>
        <v>0</v>
      </c>
      <c r="O42" s="26">
        <f>'3 Расходы'!M18</f>
        <v>0</v>
      </c>
      <c r="P42" s="26">
        <f>'3 Расходы'!N18</f>
        <v>0</v>
      </c>
      <c r="Q42" s="26">
        <f>'3 Расходы'!O18</f>
        <v>0</v>
      </c>
      <c r="R42" s="26">
        <f>'3 Расходы'!P18</f>
        <v>0</v>
      </c>
      <c r="S42" s="26">
        <f>'3 Расходы'!Q18</f>
        <v>0</v>
      </c>
      <c r="T42" s="25">
        <f>'3 Расходы'!R18</f>
        <v>0</v>
      </c>
      <c r="U42" s="26">
        <f>'3 Расходы'!S18</f>
        <v>0</v>
      </c>
      <c r="V42" s="26">
        <f>'3 Расходы'!T18</f>
        <v>0</v>
      </c>
      <c r="W42" s="26">
        <f>'3 Расходы'!U18</f>
        <v>0</v>
      </c>
      <c r="X42" s="26">
        <f>'3 Расходы'!V18</f>
        <v>0</v>
      </c>
      <c r="Y42" s="26">
        <f>'3 Расходы'!W18</f>
        <v>0</v>
      </c>
      <c r="Z42" s="26">
        <f>'3 Расходы'!X18</f>
        <v>0</v>
      </c>
      <c r="AA42" s="26">
        <f>'3 Расходы'!Y18</f>
        <v>0</v>
      </c>
      <c r="AB42" s="26">
        <f>'3 Расходы'!Z18</f>
        <v>0</v>
      </c>
      <c r="AC42" s="26">
        <f>'3 Расходы'!AA18</f>
        <v>0</v>
      </c>
      <c r="AD42" s="26">
        <f>'3 Расходы'!AB18</f>
        <v>0</v>
      </c>
      <c r="AE42" s="26">
        <f>'3 Расходы'!AC18</f>
        <v>0</v>
      </c>
      <c r="AF42" s="25">
        <f>'3 Расходы'!AD18</f>
        <v>0</v>
      </c>
      <c r="AG42" s="26">
        <f>'3 Расходы'!AE18</f>
        <v>0</v>
      </c>
      <c r="AH42" s="26">
        <f>'3 Расходы'!AF18</f>
        <v>0</v>
      </c>
      <c r="AI42" s="26">
        <f>'3 Расходы'!AG18</f>
        <v>0</v>
      </c>
      <c r="AJ42" s="26">
        <f>'3 Расходы'!AH18</f>
        <v>0</v>
      </c>
      <c r="AK42" s="26">
        <f>'3 Расходы'!AI18</f>
        <v>0</v>
      </c>
      <c r="AL42" s="26">
        <f>'3 Расходы'!AJ18</f>
        <v>0</v>
      </c>
      <c r="AM42" s="26">
        <f>'3 Расходы'!AK18</f>
        <v>0</v>
      </c>
      <c r="AN42" s="26">
        <f>'3 Расходы'!AL18</f>
        <v>0</v>
      </c>
      <c r="AO42" s="26">
        <f>'3 Расходы'!AM18</f>
        <v>0</v>
      </c>
      <c r="AP42" s="26">
        <f>'3 Расходы'!AN18</f>
        <v>0</v>
      </c>
      <c r="AQ42" s="27">
        <f>'3 Расходы'!AO18</f>
        <v>0</v>
      </c>
    </row>
    <row r="43" spans="2:43" s="19" customFormat="1" x14ac:dyDescent="0.25">
      <c r="B43" s="20"/>
      <c r="C43" s="28" t="str">
        <f>'3 Расходы'!B19</f>
        <v>Расходы 6</v>
      </c>
      <c r="D43" s="21"/>
      <c r="E43" s="23">
        <f t="shared" si="4"/>
        <v>0</v>
      </c>
      <c r="F43" s="23">
        <f t="shared" si="5"/>
        <v>0</v>
      </c>
      <c r="G43" s="23">
        <f t="shared" si="6"/>
        <v>0</v>
      </c>
      <c r="H43" s="25">
        <f>'3 Расходы'!F19</f>
        <v>0</v>
      </c>
      <c r="I43" s="26">
        <f>'3 Расходы'!G19</f>
        <v>0</v>
      </c>
      <c r="J43" s="26">
        <f>'3 Расходы'!H19</f>
        <v>0</v>
      </c>
      <c r="K43" s="26">
        <f>'3 Расходы'!I19</f>
        <v>0</v>
      </c>
      <c r="L43" s="26">
        <f>'3 Расходы'!J19</f>
        <v>0</v>
      </c>
      <c r="M43" s="26">
        <f>'3 Расходы'!K19</f>
        <v>0</v>
      </c>
      <c r="N43" s="26">
        <f>'3 Расходы'!L19</f>
        <v>0</v>
      </c>
      <c r="O43" s="26">
        <f>'3 Расходы'!M19</f>
        <v>0</v>
      </c>
      <c r="P43" s="26">
        <f>'3 Расходы'!N19</f>
        <v>0</v>
      </c>
      <c r="Q43" s="26">
        <f>'3 Расходы'!O19</f>
        <v>0</v>
      </c>
      <c r="R43" s="26">
        <f>'3 Расходы'!P19</f>
        <v>0</v>
      </c>
      <c r="S43" s="26">
        <f>'3 Расходы'!Q19</f>
        <v>0</v>
      </c>
      <c r="T43" s="25">
        <f>'3 Расходы'!R19</f>
        <v>0</v>
      </c>
      <c r="U43" s="26">
        <f>'3 Расходы'!S19</f>
        <v>0</v>
      </c>
      <c r="V43" s="26">
        <f>'3 Расходы'!T19</f>
        <v>0</v>
      </c>
      <c r="W43" s="26">
        <f>'3 Расходы'!U19</f>
        <v>0</v>
      </c>
      <c r="X43" s="26">
        <f>'3 Расходы'!V19</f>
        <v>0</v>
      </c>
      <c r="Y43" s="26">
        <f>'3 Расходы'!W19</f>
        <v>0</v>
      </c>
      <c r="Z43" s="26">
        <f>'3 Расходы'!X19</f>
        <v>0</v>
      </c>
      <c r="AA43" s="26">
        <f>'3 Расходы'!Y19</f>
        <v>0</v>
      </c>
      <c r="AB43" s="26">
        <f>'3 Расходы'!Z19</f>
        <v>0</v>
      </c>
      <c r="AC43" s="26">
        <f>'3 Расходы'!AA19</f>
        <v>0</v>
      </c>
      <c r="AD43" s="26">
        <f>'3 Расходы'!AB19</f>
        <v>0</v>
      </c>
      <c r="AE43" s="26">
        <f>'3 Расходы'!AC19</f>
        <v>0</v>
      </c>
      <c r="AF43" s="25">
        <f>'3 Расходы'!AD19</f>
        <v>0</v>
      </c>
      <c r="AG43" s="26">
        <f>'3 Расходы'!AE19</f>
        <v>0</v>
      </c>
      <c r="AH43" s="26">
        <f>'3 Расходы'!AF19</f>
        <v>0</v>
      </c>
      <c r="AI43" s="26">
        <f>'3 Расходы'!AG19</f>
        <v>0</v>
      </c>
      <c r="AJ43" s="26">
        <f>'3 Расходы'!AH19</f>
        <v>0</v>
      </c>
      <c r="AK43" s="26">
        <f>'3 Расходы'!AI19</f>
        <v>0</v>
      </c>
      <c r="AL43" s="26">
        <f>'3 Расходы'!AJ19</f>
        <v>0</v>
      </c>
      <c r="AM43" s="26">
        <f>'3 Расходы'!AK19</f>
        <v>0</v>
      </c>
      <c r="AN43" s="26">
        <f>'3 Расходы'!AL19</f>
        <v>0</v>
      </c>
      <c r="AO43" s="26">
        <f>'3 Расходы'!AM19</f>
        <v>0</v>
      </c>
      <c r="AP43" s="26">
        <f>'3 Расходы'!AN19</f>
        <v>0</v>
      </c>
      <c r="AQ43" s="27">
        <f>'3 Расходы'!AO19</f>
        <v>0</v>
      </c>
    </row>
    <row r="44" spans="2:43" s="19" customFormat="1" x14ac:dyDescent="0.25">
      <c r="B44" s="20"/>
      <c r="C44" s="28" t="str">
        <f>'3 Расходы'!B20</f>
        <v>Расходы 7</v>
      </c>
      <c r="D44" s="21"/>
      <c r="E44" s="23">
        <f t="shared" si="4"/>
        <v>0</v>
      </c>
      <c r="F44" s="23">
        <f t="shared" si="5"/>
        <v>0</v>
      </c>
      <c r="G44" s="23">
        <f t="shared" si="6"/>
        <v>0</v>
      </c>
      <c r="H44" s="25">
        <f>'3 Расходы'!F20</f>
        <v>0</v>
      </c>
      <c r="I44" s="26">
        <f>'3 Расходы'!G20</f>
        <v>0</v>
      </c>
      <c r="J44" s="26">
        <f>'3 Расходы'!H20</f>
        <v>0</v>
      </c>
      <c r="K44" s="26">
        <f>'3 Расходы'!I20</f>
        <v>0</v>
      </c>
      <c r="L44" s="26">
        <f>'3 Расходы'!J20</f>
        <v>0</v>
      </c>
      <c r="M44" s="26">
        <f>'3 Расходы'!K20</f>
        <v>0</v>
      </c>
      <c r="N44" s="26">
        <f>'3 Расходы'!L20</f>
        <v>0</v>
      </c>
      <c r="O44" s="26">
        <f>'3 Расходы'!M20</f>
        <v>0</v>
      </c>
      <c r="P44" s="26">
        <f>'3 Расходы'!N20</f>
        <v>0</v>
      </c>
      <c r="Q44" s="26">
        <f>'3 Расходы'!O20</f>
        <v>0</v>
      </c>
      <c r="R44" s="26">
        <f>'3 Расходы'!P20</f>
        <v>0</v>
      </c>
      <c r="S44" s="26">
        <f>'3 Расходы'!Q20</f>
        <v>0</v>
      </c>
      <c r="T44" s="25">
        <f>'3 Расходы'!R20</f>
        <v>0</v>
      </c>
      <c r="U44" s="26">
        <f>'3 Расходы'!S20</f>
        <v>0</v>
      </c>
      <c r="V44" s="26">
        <f>'3 Расходы'!T20</f>
        <v>0</v>
      </c>
      <c r="W44" s="26">
        <f>'3 Расходы'!U20</f>
        <v>0</v>
      </c>
      <c r="X44" s="26">
        <f>'3 Расходы'!V20</f>
        <v>0</v>
      </c>
      <c r="Y44" s="26">
        <f>'3 Расходы'!W20</f>
        <v>0</v>
      </c>
      <c r="Z44" s="26">
        <f>'3 Расходы'!X20</f>
        <v>0</v>
      </c>
      <c r="AA44" s="26">
        <f>'3 Расходы'!Y20</f>
        <v>0</v>
      </c>
      <c r="AB44" s="26">
        <f>'3 Расходы'!Z20</f>
        <v>0</v>
      </c>
      <c r="AC44" s="26">
        <f>'3 Расходы'!AA20</f>
        <v>0</v>
      </c>
      <c r="AD44" s="26">
        <f>'3 Расходы'!AB20</f>
        <v>0</v>
      </c>
      <c r="AE44" s="26">
        <f>'3 Расходы'!AC20</f>
        <v>0</v>
      </c>
      <c r="AF44" s="25">
        <f>'3 Расходы'!AD20</f>
        <v>0</v>
      </c>
      <c r="AG44" s="26">
        <f>'3 Расходы'!AE20</f>
        <v>0</v>
      </c>
      <c r="AH44" s="26">
        <f>'3 Расходы'!AF20</f>
        <v>0</v>
      </c>
      <c r="AI44" s="26">
        <f>'3 Расходы'!AG20</f>
        <v>0</v>
      </c>
      <c r="AJ44" s="26">
        <f>'3 Расходы'!AH20</f>
        <v>0</v>
      </c>
      <c r="AK44" s="26">
        <f>'3 Расходы'!AI20</f>
        <v>0</v>
      </c>
      <c r="AL44" s="26">
        <f>'3 Расходы'!AJ20</f>
        <v>0</v>
      </c>
      <c r="AM44" s="26">
        <f>'3 Расходы'!AK20</f>
        <v>0</v>
      </c>
      <c r="AN44" s="26">
        <f>'3 Расходы'!AL20</f>
        <v>0</v>
      </c>
      <c r="AO44" s="26">
        <f>'3 Расходы'!AM20</f>
        <v>0</v>
      </c>
      <c r="AP44" s="26">
        <f>'3 Расходы'!AN20</f>
        <v>0</v>
      </c>
      <c r="AQ44" s="27">
        <f>'3 Расходы'!AO20</f>
        <v>0</v>
      </c>
    </row>
    <row r="45" spans="2:43" s="19" customFormat="1" x14ac:dyDescent="0.25">
      <c r="B45" s="20"/>
      <c r="C45" s="28" t="str">
        <f>'3 Расходы'!B21</f>
        <v>Расходы 8</v>
      </c>
      <c r="D45" s="21"/>
      <c r="E45" s="23">
        <f t="shared" si="4"/>
        <v>0</v>
      </c>
      <c r="F45" s="23">
        <f t="shared" si="5"/>
        <v>0</v>
      </c>
      <c r="G45" s="23">
        <f t="shared" si="6"/>
        <v>0</v>
      </c>
      <c r="H45" s="25">
        <f>'3 Расходы'!F21</f>
        <v>0</v>
      </c>
      <c r="I45" s="26">
        <f>'3 Расходы'!G21</f>
        <v>0</v>
      </c>
      <c r="J45" s="26">
        <f>'3 Расходы'!H21</f>
        <v>0</v>
      </c>
      <c r="K45" s="26">
        <f>'3 Расходы'!I21</f>
        <v>0</v>
      </c>
      <c r="L45" s="26">
        <f>'3 Расходы'!J21</f>
        <v>0</v>
      </c>
      <c r="M45" s="26">
        <f>'3 Расходы'!K21</f>
        <v>0</v>
      </c>
      <c r="N45" s="26">
        <f>'3 Расходы'!L21</f>
        <v>0</v>
      </c>
      <c r="O45" s="26">
        <f>'3 Расходы'!M21</f>
        <v>0</v>
      </c>
      <c r="P45" s="26">
        <f>'3 Расходы'!N21</f>
        <v>0</v>
      </c>
      <c r="Q45" s="26">
        <f>'3 Расходы'!O21</f>
        <v>0</v>
      </c>
      <c r="R45" s="26">
        <f>'3 Расходы'!P21</f>
        <v>0</v>
      </c>
      <c r="S45" s="26">
        <f>'3 Расходы'!Q21</f>
        <v>0</v>
      </c>
      <c r="T45" s="25">
        <f>'3 Расходы'!R21</f>
        <v>0</v>
      </c>
      <c r="U45" s="26">
        <f>'3 Расходы'!S21</f>
        <v>0</v>
      </c>
      <c r="V45" s="26">
        <f>'3 Расходы'!T21</f>
        <v>0</v>
      </c>
      <c r="W45" s="26">
        <f>'3 Расходы'!U21</f>
        <v>0</v>
      </c>
      <c r="X45" s="26">
        <f>'3 Расходы'!V21</f>
        <v>0</v>
      </c>
      <c r="Y45" s="26">
        <f>'3 Расходы'!W21</f>
        <v>0</v>
      </c>
      <c r="Z45" s="26">
        <f>'3 Расходы'!X21</f>
        <v>0</v>
      </c>
      <c r="AA45" s="26">
        <f>'3 Расходы'!Y21</f>
        <v>0</v>
      </c>
      <c r="AB45" s="26">
        <f>'3 Расходы'!Z21</f>
        <v>0</v>
      </c>
      <c r="AC45" s="26">
        <f>'3 Расходы'!AA21</f>
        <v>0</v>
      </c>
      <c r="AD45" s="26">
        <f>'3 Расходы'!AB21</f>
        <v>0</v>
      </c>
      <c r="AE45" s="26">
        <f>'3 Расходы'!AC21</f>
        <v>0</v>
      </c>
      <c r="AF45" s="25">
        <f>'3 Расходы'!AD21</f>
        <v>0</v>
      </c>
      <c r="AG45" s="26">
        <f>'3 Расходы'!AE21</f>
        <v>0</v>
      </c>
      <c r="AH45" s="26">
        <f>'3 Расходы'!AF21</f>
        <v>0</v>
      </c>
      <c r="AI45" s="26">
        <f>'3 Расходы'!AG21</f>
        <v>0</v>
      </c>
      <c r="AJ45" s="26">
        <f>'3 Расходы'!AH21</f>
        <v>0</v>
      </c>
      <c r="AK45" s="26">
        <f>'3 Расходы'!AI21</f>
        <v>0</v>
      </c>
      <c r="AL45" s="26">
        <f>'3 Расходы'!AJ21</f>
        <v>0</v>
      </c>
      <c r="AM45" s="26">
        <f>'3 Расходы'!AK21</f>
        <v>0</v>
      </c>
      <c r="AN45" s="26">
        <f>'3 Расходы'!AL21</f>
        <v>0</v>
      </c>
      <c r="AO45" s="26">
        <f>'3 Расходы'!AM21</f>
        <v>0</v>
      </c>
      <c r="AP45" s="26">
        <f>'3 Расходы'!AN21</f>
        <v>0</v>
      </c>
      <c r="AQ45" s="27">
        <f>'3 Расходы'!AO21</f>
        <v>0</v>
      </c>
    </row>
    <row r="46" spans="2:43" s="19" customFormat="1" x14ac:dyDescent="0.25">
      <c r="B46" s="20"/>
      <c r="C46" s="28" t="str">
        <f>'3 Расходы'!B22</f>
        <v>Расходы 9</v>
      </c>
      <c r="D46" s="21"/>
      <c r="E46" s="23">
        <f t="shared" si="4"/>
        <v>0</v>
      </c>
      <c r="F46" s="23">
        <f t="shared" si="5"/>
        <v>0</v>
      </c>
      <c r="G46" s="23">
        <f t="shared" si="6"/>
        <v>0</v>
      </c>
      <c r="H46" s="25">
        <f>'3 Расходы'!F22</f>
        <v>0</v>
      </c>
      <c r="I46" s="26">
        <f>'3 Расходы'!G22</f>
        <v>0</v>
      </c>
      <c r="J46" s="26">
        <f>'3 Расходы'!H22</f>
        <v>0</v>
      </c>
      <c r="K46" s="26">
        <f>'3 Расходы'!I22</f>
        <v>0</v>
      </c>
      <c r="L46" s="26">
        <f>'3 Расходы'!J22</f>
        <v>0</v>
      </c>
      <c r="M46" s="26">
        <f>'3 Расходы'!K22</f>
        <v>0</v>
      </c>
      <c r="N46" s="26">
        <f>'3 Расходы'!L22</f>
        <v>0</v>
      </c>
      <c r="O46" s="26">
        <f>'3 Расходы'!M22</f>
        <v>0</v>
      </c>
      <c r="P46" s="26">
        <f>'3 Расходы'!N22</f>
        <v>0</v>
      </c>
      <c r="Q46" s="26">
        <f>'3 Расходы'!O22</f>
        <v>0</v>
      </c>
      <c r="R46" s="26">
        <f>'3 Расходы'!P22</f>
        <v>0</v>
      </c>
      <c r="S46" s="26">
        <f>'3 Расходы'!Q22</f>
        <v>0</v>
      </c>
      <c r="T46" s="25">
        <f>'3 Расходы'!R22</f>
        <v>0</v>
      </c>
      <c r="U46" s="26">
        <f>'3 Расходы'!S22</f>
        <v>0</v>
      </c>
      <c r="V46" s="26">
        <f>'3 Расходы'!T22</f>
        <v>0</v>
      </c>
      <c r="W46" s="26">
        <f>'3 Расходы'!U22</f>
        <v>0</v>
      </c>
      <c r="X46" s="26">
        <f>'3 Расходы'!V22</f>
        <v>0</v>
      </c>
      <c r="Y46" s="26">
        <f>'3 Расходы'!W22</f>
        <v>0</v>
      </c>
      <c r="Z46" s="26">
        <f>'3 Расходы'!X22</f>
        <v>0</v>
      </c>
      <c r="AA46" s="26">
        <f>'3 Расходы'!Y22</f>
        <v>0</v>
      </c>
      <c r="AB46" s="26">
        <f>'3 Расходы'!Z22</f>
        <v>0</v>
      </c>
      <c r="AC46" s="26">
        <f>'3 Расходы'!AA22</f>
        <v>0</v>
      </c>
      <c r="AD46" s="26">
        <f>'3 Расходы'!AB22</f>
        <v>0</v>
      </c>
      <c r="AE46" s="26">
        <f>'3 Расходы'!AC22</f>
        <v>0</v>
      </c>
      <c r="AF46" s="25">
        <f>'3 Расходы'!AD22</f>
        <v>0</v>
      </c>
      <c r="AG46" s="26">
        <f>'3 Расходы'!AE22</f>
        <v>0</v>
      </c>
      <c r="AH46" s="26">
        <f>'3 Расходы'!AF22</f>
        <v>0</v>
      </c>
      <c r="AI46" s="26">
        <f>'3 Расходы'!AG22</f>
        <v>0</v>
      </c>
      <c r="AJ46" s="26">
        <f>'3 Расходы'!AH22</f>
        <v>0</v>
      </c>
      <c r="AK46" s="26">
        <f>'3 Расходы'!AI22</f>
        <v>0</v>
      </c>
      <c r="AL46" s="26">
        <f>'3 Расходы'!AJ22</f>
        <v>0</v>
      </c>
      <c r="AM46" s="26">
        <f>'3 Расходы'!AK22</f>
        <v>0</v>
      </c>
      <c r="AN46" s="26">
        <f>'3 Расходы'!AL22</f>
        <v>0</v>
      </c>
      <c r="AO46" s="26">
        <f>'3 Расходы'!AM22</f>
        <v>0</v>
      </c>
      <c r="AP46" s="26">
        <f>'3 Расходы'!AN22</f>
        <v>0</v>
      </c>
      <c r="AQ46" s="27">
        <f>'3 Расходы'!AO22</f>
        <v>0</v>
      </c>
    </row>
    <row r="47" spans="2:43" s="19" customFormat="1" x14ac:dyDescent="0.25">
      <c r="B47" s="20"/>
      <c r="C47" s="28" t="str">
        <f>'3 Расходы'!B23</f>
        <v>Расходы 10</v>
      </c>
      <c r="D47" s="21"/>
      <c r="E47" s="23">
        <f t="shared" si="4"/>
        <v>0</v>
      </c>
      <c r="F47" s="23">
        <f t="shared" si="5"/>
        <v>0</v>
      </c>
      <c r="G47" s="23">
        <f t="shared" si="6"/>
        <v>0</v>
      </c>
      <c r="H47" s="25">
        <f>'3 Расходы'!F23</f>
        <v>0</v>
      </c>
      <c r="I47" s="26">
        <f>'3 Расходы'!G23</f>
        <v>0</v>
      </c>
      <c r="J47" s="26">
        <f>'3 Расходы'!H23</f>
        <v>0</v>
      </c>
      <c r="K47" s="26">
        <f>'3 Расходы'!I23</f>
        <v>0</v>
      </c>
      <c r="L47" s="26">
        <f>'3 Расходы'!J23</f>
        <v>0</v>
      </c>
      <c r="M47" s="26">
        <f>'3 Расходы'!K23</f>
        <v>0</v>
      </c>
      <c r="N47" s="26">
        <f>'3 Расходы'!L23</f>
        <v>0</v>
      </c>
      <c r="O47" s="26">
        <f>'3 Расходы'!M23</f>
        <v>0</v>
      </c>
      <c r="P47" s="26">
        <f>'3 Расходы'!N23</f>
        <v>0</v>
      </c>
      <c r="Q47" s="26">
        <f>'3 Расходы'!O23</f>
        <v>0</v>
      </c>
      <c r="R47" s="26">
        <f>'3 Расходы'!P23</f>
        <v>0</v>
      </c>
      <c r="S47" s="26">
        <f>'3 Расходы'!Q23</f>
        <v>0</v>
      </c>
      <c r="T47" s="25">
        <f>'3 Расходы'!R23</f>
        <v>0</v>
      </c>
      <c r="U47" s="26">
        <f>'3 Расходы'!S23</f>
        <v>0</v>
      </c>
      <c r="V47" s="26">
        <f>'3 Расходы'!T23</f>
        <v>0</v>
      </c>
      <c r="W47" s="26">
        <f>'3 Расходы'!U23</f>
        <v>0</v>
      </c>
      <c r="X47" s="26">
        <f>'3 Расходы'!V23</f>
        <v>0</v>
      </c>
      <c r="Y47" s="26">
        <f>'3 Расходы'!W23</f>
        <v>0</v>
      </c>
      <c r="Z47" s="26">
        <f>'3 Расходы'!X23</f>
        <v>0</v>
      </c>
      <c r="AA47" s="26">
        <f>'3 Расходы'!Y23</f>
        <v>0</v>
      </c>
      <c r="AB47" s="26">
        <f>'3 Расходы'!Z23</f>
        <v>0</v>
      </c>
      <c r="AC47" s="26">
        <f>'3 Расходы'!AA23</f>
        <v>0</v>
      </c>
      <c r="AD47" s="26">
        <f>'3 Расходы'!AB23</f>
        <v>0</v>
      </c>
      <c r="AE47" s="26">
        <f>'3 Расходы'!AC23</f>
        <v>0</v>
      </c>
      <c r="AF47" s="25">
        <f>'3 Расходы'!AD23</f>
        <v>0</v>
      </c>
      <c r="AG47" s="26">
        <f>'3 Расходы'!AE23</f>
        <v>0</v>
      </c>
      <c r="AH47" s="26">
        <f>'3 Расходы'!AF23</f>
        <v>0</v>
      </c>
      <c r="AI47" s="26">
        <f>'3 Расходы'!AG23</f>
        <v>0</v>
      </c>
      <c r="AJ47" s="26">
        <f>'3 Расходы'!AH23</f>
        <v>0</v>
      </c>
      <c r="AK47" s="26">
        <f>'3 Расходы'!AI23</f>
        <v>0</v>
      </c>
      <c r="AL47" s="26">
        <f>'3 Расходы'!AJ23</f>
        <v>0</v>
      </c>
      <c r="AM47" s="26">
        <f>'3 Расходы'!AK23</f>
        <v>0</v>
      </c>
      <c r="AN47" s="26">
        <f>'3 Расходы'!AL23</f>
        <v>0</v>
      </c>
      <c r="AO47" s="26">
        <f>'3 Расходы'!AM23</f>
        <v>0</v>
      </c>
      <c r="AP47" s="26">
        <f>'3 Расходы'!AN23</f>
        <v>0</v>
      </c>
      <c r="AQ47" s="27">
        <f>'3 Расходы'!AO23</f>
        <v>0</v>
      </c>
    </row>
    <row r="48" spans="2:43" s="19" customFormat="1" x14ac:dyDescent="0.25">
      <c r="B48" s="20"/>
      <c r="C48" s="28"/>
      <c r="D48" s="21"/>
      <c r="E48" s="23"/>
      <c r="F48" s="24"/>
      <c r="G48" s="24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5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5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</row>
    <row r="49" spans="2:43" s="19" customFormat="1" x14ac:dyDescent="0.25">
      <c r="B49" s="20"/>
      <c r="C49" s="28" t="s">
        <v>32</v>
      </c>
      <c r="D49" s="21"/>
      <c r="E49" s="23">
        <f>SUMIFS(49:49,$4:$4,"1")</f>
        <v>0</v>
      </c>
      <c r="F49" s="23">
        <f>SUMIFS(49:49,$4:$4,"2")</f>
        <v>0</v>
      </c>
      <c r="G49" s="23">
        <f>SUMIFS(49:49,$4:$4,"3")</f>
        <v>0</v>
      </c>
      <c r="H49" s="25">
        <f>SUM(H33:H35)*43%</f>
        <v>0</v>
      </c>
      <c r="I49" s="26">
        <f t="shared" ref="I49:AQ49" si="7">SUM(I33:I35)*43%</f>
        <v>0</v>
      </c>
      <c r="J49" s="26">
        <f t="shared" si="7"/>
        <v>0</v>
      </c>
      <c r="K49" s="26">
        <f t="shared" si="7"/>
        <v>0</v>
      </c>
      <c r="L49" s="26">
        <f t="shared" si="7"/>
        <v>0</v>
      </c>
      <c r="M49" s="26">
        <f t="shared" si="7"/>
        <v>0</v>
      </c>
      <c r="N49" s="26">
        <f t="shared" si="7"/>
        <v>0</v>
      </c>
      <c r="O49" s="26">
        <f t="shared" si="7"/>
        <v>0</v>
      </c>
      <c r="P49" s="26">
        <f t="shared" si="7"/>
        <v>0</v>
      </c>
      <c r="Q49" s="26">
        <f t="shared" si="7"/>
        <v>0</v>
      </c>
      <c r="R49" s="26">
        <f t="shared" si="7"/>
        <v>0</v>
      </c>
      <c r="S49" s="26">
        <f t="shared" si="7"/>
        <v>0</v>
      </c>
      <c r="T49" s="25">
        <f t="shared" si="7"/>
        <v>0</v>
      </c>
      <c r="U49" s="26">
        <f t="shared" si="7"/>
        <v>0</v>
      </c>
      <c r="V49" s="26">
        <f t="shared" si="7"/>
        <v>0</v>
      </c>
      <c r="W49" s="26">
        <f t="shared" si="7"/>
        <v>0</v>
      </c>
      <c r="X49" s="26">
        <f t="shared" si="7"/>
        <v>0</v>
      </c>
      <c r="Y49" s="26">
        <f t="shared" si="7"/>
        <v>0</v>
      </c>
      <c r="Z49" s="26">
        <f t="shared" si="7"/>
        <v>0</v>
      </c>
      <c r="AA49" s="26">
        <f t="shared" si="7"/>
        <v>0</v>
      </c>
      <c r="AB49" s="26">
        <f t="shared" si="7"/>
        <v>0</v>
      </c>
      <c r="AC49" s="26">
        <f t="shared" si="7"/>
        <v>0</v>
      </c>
      <c r="AD49" s="26">
        <f t="shared" si="7"/>
        <v>0</v>
      </c>
      <c r="AE49" s="26">
        <f t="shared" si="7"/>
        <v>0</v>
      </c>
      <c r="AF49" s="25">
        <f t="shared" si="7"/>
        <v>0</v>
      </c>
      <c r="AG49" s="26">
        <f t="shared" si="7"/>
        <v>0</v>
      </c>
      <c r="AH49" s="26">
        <f t="shared" si="7"/>
        <v>0</v>
      </c>
      <c r="AI49" s="26">
        <f t="shared" si="7"/>
        <v>0</v>
      </c>
      <c r="AJ49" s="26">
        <f t="shared" si="7"/>
        <v>0</v>
      </c>
      <c r="AK49" s="26">
        <f t="shared" si="7"/>
        <v>0</v>
      </c>
      <c r="AL49" s="26">
        <f t="shared" si="7"/>
        <v>0</v>
      </c>
      <c r="AM49" s="26">
        <f t="shared" si="7"/>
        <v>0</v>
      </c>
      <c r="AN49" s="26">
        <f t="shared" si="7"/>
        <v>0</v>
      </c>
      <c r="AO49" s="26">
        <f t="shared" si="7"/>
        <v>0</v>
      </c>
      <c r="AP49" s="26">
        <f t="shared" si="7"/>
        <v>0</v>
      </c>
      <c r="AQ49" s="26">
        <f t="shared" si="7"/>
        <v>0</v>
      </c>
    </row>
    <row r="50" spans="2:43" s="19" customFormat="1" x14ac:dyDescent="0.25">
      <c r="B50" s="20"/>
      <c r="C50" s="28" t="s">
        <v>88</v>
      </c>
      <c r="D50" s="21"/>
      <c r="E50" s="23">
        <f>SUMIFS(50:50,$4:$4,"1")</f>
        <v>0</v>
      </c>
      <c r="F50" s="23">
        <f>SUMIFS(50:50,$4:$4,"2")</f>
        <v>0</v>
      </c>
      <c r="G50" s="23">
        <f>SUMIFS(50:50,$4:$4,"3")</f>
        <v>0</v>
      </c>
      <c r="H50" s="25">
        <f t="shared" ref="H50:AQ50" si="8">(H27-SUM(H32:H49))*15%</f>
        <v>0</v>
      </c>
      <c r="I50" s="26">
        <f t="shared" si="8"/>
        <v>0</v>
      </c>
      <c r="J50" s="26">
        <f t="shared" si="8"/>
        <v>0</v>
      </c>
      <c r="K50" s="26">
        <f t="shared" si="8"/>
        <v>0</v>
      </c>
      <c r="L50" s="26">
        <f t="shared" si="8"/>
        <v>0</v>
      </c>
      <c r="M50" s="26">
        <f t="shared" si="8"/>
        <v>0</v>
      </c>
      <c r="N50" s="26">
        <f t="shared" si="8"/>
        <v>0</v>
      </c>
      <c r="O50" s="26">
        <f t="shared" si="8"/>
        <v>0</v>
      </c>
      <c r="P50" s="26">
        <f t="shared" si="8"/>
        <v>0</v>
      </c>
      <c r="Q50" s="26">
        <f t="shared" si="8"/>
        <v>0</v>
      </c>
      <c r="R50" s="26">
        <f t="shared" si="8"/>
        <v>0</v>
      </c>
      <c r="S50" s="26">
        <f t="shared" si="8"/>
        <v>0</v>
      </c>
      <c r="T50" s="25">
        <f t="shared" si="8"/>
        <v>0</v>
      </c>
      <c r="U50" s="26">
        <f t="shared" si="8"/>
        <v>0</v>
      </c>
      <c r="V50" s="26">
        <f t="shared" si="8"/>
        <v>0</v>
      </c>
      <c r="W50" s="26">
        <f t="shared" si="8"/>
        <v>0</v>
      </c>
      <c r="X50" s="26">
        <f t="shared" si="8"/>
        <v>0</v>
      </c>
      <c r="Y50" s="26">
        <f t="shared" si="8"/>
        <v>0</v>
      </c>
      <c r="Z50" s="26">
        <f t="shared" si="8"/>
        <v>0</v>
      </c>
      <c r="AA50" s="26">
        <f t="shared" si="8"/>
        <v>0</v>
      </c>
      <c r="AB50" s="26">
        <f t="shared" si="8"/>
        <v>0</v>
      </c>
      <c r="AC50" s="26">
        <f t="shared" si="8"/>
        <v>0</v>
      </c>
      <c r="AD50" s="26">
        <f t="shared" si="8"/>
        <v>0</v>
      </c>
      <c r="AE50" s="26">
        <f t="shared" si="8"/>
        <v>0</v>
      </c>
      <c r="AF50" s="25">
        <f t="shared" si="8"/>
        <v>0</v>
      </c>
      <c r="AG50" s="26">
        <f t="shared" si="8"/>
        <v>0</v>
      </c>
      <c r="AH50" s="26">
        <f t="shared" si="8"/>
        <v>0</v>
      </c>
      <c r="AI50" s="26">
        <f t="shared" si="8"/>
        <v>0</v>
      </c>
      <c r="AJ50" s="26">
        <f t="shared" si="8"/>
        <v>0</v>
      </c>
      <c r="AK50" s="26">
        <f t="shared" si="8"/>
        <v>0</v>
      </c>
      <c r="AL50" s="26">
        <f t="shared" si="8"/>
        <v>0</v>
      </c>
      <c r="AM50" s="26">
        <f t="shared" si="8"/>
        <v>0</v>
      </c>
      <c r="AN50" s="26">
        <f t="shared" si="8"/>
        <v>0</v>
      </c>
      <c r="AO50" s="26">
        <f t="shared" si="8"/>
        <v>0</v>
      </c>
      <c r="AP50" s="26">
        <f t="shared" si="8"/>
        <v>0</v>
      </c>
      <c r="AQ50" s="26">
        <f t="shared" si="8"/>
        <v>0</v>
      </c>
    </row>
    <row r="51" spans="2:43" s="13" customFormat="1" x14ac:dyDescent="0.25">
      <c r="B51" s="51"/>
      <c r="C51" s="28"/>
      <c r="D51" s="28"/>
      <c r="E51" s="52"/>
      <c r="F51" s="53"/>
      <c r="G51" s="53"/>
      <c r="H51" s="54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4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4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</row>
    <row r="52" spans="2:43" s="45" customFormat="1" x14ac:dyDescent="0.25">
      <c r="B52" s="38"/>
      <c r="C52" s="40" t="s">
        <v>10</v>
      </c>
      <c r="D52" s="40"/>
      <c r="E52" s="41">
        <f t="shared" ref="E52:AQ52" si="9">SUM(E32:E50)</f>
        <v>0</v>
      </c>
      <c r="F52" s="41">
        <f t="shared" si="9"/>
        <v>0</v>
      </c>
      <c r="G52" s="41">
        <f t="shared" si="9"/>
        <v>0</v>
      </c>
      <c r="H52" s="42">
        <f t="shared" si="9"/>
        <v>0</v>
      </c>
      <c r="I52" s="43">
        <f t="shared" si="9"/>
        <v>0</v>
      </c>
      <c r="J52" s="43">
        <f t="shared" si="9"/>
        <v>0</v>
      </c>
      <c r="K52" s="43">
        <f t="shared" si="9"/>
        <v>0</v>
      </c>
      <c r="L52" s="43">
        <f t="shared" si="9"/>
        <v>0</v>
      </c>
      <c r="M52" s="43">
        <f t="shared" si="9"/>
        <v>0</v>
      </c>
      <c r="N52" s="43">
        <f t="shared" si="9"/>
        <v>0</v>
      </c>
      <c r="O52" s="43">
        <f t="shared" si="9"/>
        <v>0</v>
      </c>
      <c r="P52" s="43">
        <f t="shared" si="9"/>
        <v>0</v>
      </c>
      <c r="Q52" s="43">
        <f t="shared" si="9"/>
        <v>0</v>
      </c>
      <c r="R52" s="43">
        <f t="shared" si="9"/>
        <v>0</v>
      </c>
      <c r="S52" s="43">
        <f t="shared" si="9"/>
        <v>0</v>
      </c>
      <c r="T52" s="42">
        <f t="shared" si="9"/>
        <v>0</v>
      </c>
      <c r="U52" s="43">
        <f t="shared" si="9"/>
        <v>0</v>
      </c>
      <c r="V52" s="43">
        <f t="shared" si="9"/>
        <v>0</v>
      </c>
      <c r="W52" s="43">
        <f t="shared" si="9"/>
        <v>0</v>
      </c>
      <c r="X52" s="43">
        <f t="shared" si="9"/>
        <v>0</v>
      </c>
      <c r="Y52" s="43">
        <f t="shared" si="9"/>
        <v>0</v>
      </c>
      <c r="Z52" s="43">
        <f t="shared" si="9"/>
        <v>0</v>
      </c>
      <c r="AA52" s="43">
        <f t="shared" si="9"/>
        <v>0</v>
      </c>
      <c r="AB52" s="43">
        <f t="shared" si="9"/>
        <v>0</v>
      </c>
      <c r="AC52" s="43">
        <f t="shared" si="9"/>
        <v>0</v>
      </c>
      <c r="AD52" s="43">
        <f t="shared" si="9"/>
        <v>0</v>
      </c>
      <c r="AE52" s="43">
        <f t="shared" si="9"/>
        <v>0</v>
      </c>
      <c r="AF52" s="42">
        <f t="shared" si="9"/>
        <v>0</v>
      </c>
      <c r="AG52" s="43">
        <f t="shared" si="9"/>
        <v>0</v>
      </c>
      <c r="AH52" s="43">
        <f t="shared" si="9"/>
        <v>0</v>
      </c>
      <c r="AI52" s="43">
        <f t="shared" si="9"/>
        <v>0</v>
      </c>
      <c r="AJ52" s="43">
        <f t="shared" si="9"/>
        <v>0</v>
      </c>
      <c r="AK52" s="43">
        <f t="shared" si="9"/>
        <v>0</v>
      </c>
      <c r="AL52" s="43">
        <f t="shared" si="9"/>
        <v>0</v>
      </c>
      <c r="AM52" s="43">
        <f t="shared" si="9"/>
        <v>0</v>
      </c>
      <c r="AN52" s="43">
        <f t="shared" si="9"/>
        <v>0</v>
      </c>
      <c r="AO52" s="43">
        <f t="shared" si="9"/>
        <v>0</v>
      </c>
      <c r="AP52" s="43">
        <f t="shared" si="9"/>
        <v>0</v>
      </c>
      <c r="AQ52" s="43">
        <f t="shared" si="9"/>
        <v>0</v>
      </c>
    </row>
    <row r="53" spans="2:43" x14ac:dyDescent="0.25">
      <c r="B53" s="50"/>
      <c r="C53" s="50"/>
      <c r="D53" s="56"/>
      <c r="E53" s="56"/>
      <c r="F53" s="56"/>
      <c r="G53" s="56"/>
      <c r="H53" s="56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6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6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  <row r="54" spans="2:43" s="45" customFormat="1" x14ac:dyDescent="0.25">
      <c r="B54" s="38" t="s">
        <v>14</v>
      </c>
      <c r="C54" s="40"/>
      <c r="D54" s="44"/>
      <c r="E54" s="41">
        <f>SUMIFS(54:54,$4:$4,"1")</f>
        <v>0</v>
      </c>
      <c r="F54" s="41">
        <f>SUMIFS(54:54,$4:$4,"2")</f>
        <v>0</v>
      </c>
      <c r="G54" s="41">
        <f>SUMIFS(54:54,$4:$4,"3")</f>
        <v>0</v>
      </c>
      <c r="H54" s="43">
        <f t="shared" ref="H54:AQ54" si="10">IFERROR(H27-H52,0)</f>
        <v>0</v>
      </c>
      <c r="I54" s="43">
        <f t="shared" si="10"/>
        <v>0</v>
      </c>
      <c r="J54" s="43">
        <f t="shared" si="10"/>
        <v>0</v>
      </c>
      <c r="K54" s="43">
        <f t="shared" si="10"/>
        <v>0</v>
      </c>
      <c r="L54" s="43">
        <f t="shared" si="10"/>
        <v>0</v>
      </c>
      <c r="M54" s="43">
        <f t="shared" si="10"/>
        <v>0</v>
      </c>
      <c r="N54" s="43">
        <f t="shared" si="10"/>
        <v>0</v>
      </c>
      <c r="O54" s="43">
        <f t="shared" si="10"/>
        <v>0</v>
      </c>
      <c r="P54" s="43">
        <f t="shared" si="10"/>
        <v>0</v>
      </c>
      <c r="Q54" s="43">
        <f t="shared" si="10"/>
        <v>0</v>
      </c>
      <c r="R54" s="43">
        <f t="shared" si="10"/>
        <v>0</v>
      </c>
      <c r="S54" s="43">
        <f t="shared" si="10"/>
        <v>0</v>
      </c>
      <c r="T54" s="43">
        <f t="shared" si="10"/>
        <v>0</v>
      </c>
      <c r="U54" s="43">
        <f t="shared" si="10"/>
        <v>0</v>
      </c>
      <c r="V54" s="43">
        <f t="shared" si="10"/>
        <v>0</v>
      </c>
      <c r="W54" s="43">
        <f t="shared" si="10"/>
        <v>0</v>
      </c>
      <c r="X54" s="43">
        <f t="shared" si="10"/>
        <v>0</v>
      </c>
      <c r="Y54" s="43">
        <f t="shared" si="10"/>
        <v>0</v>
      </c>
      <c r="Z54" s="43">
        <f t="shared" si="10"/>
        <v>0</v>
      </c>
      <c r="AA54" s="43">
        <f t="shared" si="10"/>
        <v>0</v>
      </c>
      <c r="AB54" s="43">
        <f t="shared" si="10"/>
        <v>0</v>
      </c>
      <c r="AC54" s="43">
        <f t="shared" si="10"/>
        <v>0</v>
      </c>
      <c r="AD54" s="43">
        <f t="shared" si="10"/>
        <v>0</v>
      </c>
      <c r="AE54" s="43">
        <f t="shared" si="10"/>
        <v>0</v>
      </c>
      <c r="AF54" s="43">
        <f t="shared" si="10"/>
        <v>0</v>
      </c>
      <c r="AG54" s="43">
        <f t="shared" si="10"/>
        <v>0</v>
      </c>
      <c r="AH54" s="43">
        <f t="shared" si="10"/>
        <v>0</v>
      </c>
      <c r="AI54" s="43">
        <f t="shared" si="10"/>
        <v>0</v>
      </c>
      <c r="AJ54" s="43">
        <f t="shared" si="10"/>
        <v>0</v>
      </c>
      <c r="AK54" s="43">
        <f t="shared" si="10"/>
        <v>0</v>
      </c>
      <c r="AL54" s="43">
        <f t="shared" si="10"/>
        <v>0</v>
      </c>
      <c r="AM54" s="43">
        <f t="shared" si="10"/>
        <v>0</v>
      </c>
      <c r="AN54" s="43">
        <f t="shared" si="10"/>
        <v>0</v>
      </c>
      <c r="AO54" s="43">
        <f t="shared" si="10"/>
        <v>0</v>
      </c>
      <c r="AP54" s="43">
        <f t="shared" si="10"/>
        <v>0</v>
      </c>
      <c r="AQ54" s="43">
        <f t="shared" si="10"/>
        <v>0</v>
      </c>
    </row>
    <row r="55" spans="2:43" s="3" customFormat="1" x14ac:dyDescent="0.25">
      <c r="H55" s="1"/>
      <c r="T55" s="1"/>
      <c r="AF55" s="1"/>
    </row>
    <row r="56" spans="2:43" s="3" customFormat="1" x14ac:dyDescent="0.25">
      <c r="H56" s="1"/>
      <c r="T56" s="1"/>
      <c r="AF56" s="1"/>
    </row>
    <row r="89" spans="3:18" x14ac:dyDescent="0.25">
      <c r="C89" s="95"/>
      <c r="D89" s="95"/>
      <c r="E89" s="96"/>
      <c r="F89" s="96"/>
      <c r="G89" s="96"/>
      <c r="H89" s="96"/>
      <c r="K89" s="12"/>
      <c r="R89" s="4"/>
    </row>
    <row r="90" spans="3:18" x14ac:dyDescent="0.25">
      <c r="C90" s="95"/>
      <c r="D90" s="95"/>
      <c r="E90" s="96"/>
      <c r="F90" s="96"/>
      <c r="G90" s="96"/>
      <c r="H90" s="96"/>
      <c r="K90" s="12"/>
      <c r="R90" s="4"/>
    </row>
    <row r="91" spans="3:18" x14ac:dyDescent="0.25">
      <c r="C91" s="95"/>
      <c r="D91" s="95"/>
      <c r="E91" s="96"/>
      <c r="F91" s="96"/>
      <c r="G91" s="96"/>
      <c r="H91" s="96"/>
      <c r="K91" s="12"/>
      <c r="R91" s="4"/>
    </row>
    <row r="92" spans="3:18" x14ac:dyDescent="0.25">
      <c r="C92" s="95"/>
      <c r="D92" s="95"/>
      <c r="E92" s="96"/>
      <c r="F92" s="96"/>
      <c r="G92" s="96"/>
      <c r="H92" s="96"/>
      <c r="K92" s="12"/>
      <c r="R92" s="4"/>
    </row>
    <row r="93" spans="3:18" x14ac:dyDescent="0.25">
      <c r="C93" s="95"/>
      <c r="D93" s="95"/>
      <c r="E93" s="96"/>
      <c r="F93" s="96"/>
      <c r="G93" s="96"/>
      <c r="H93" s="96"/>
      <c r="K93" s="12"/>
      <c r="R93" s="4"/>
    </row>
    <row r="94" spans="3:18" x14ac:dyDescent="0.25">
      <c r="C94" s="95"/>
      <c r="D94" s="95"/>
      <c r="E94" s="96"/>
      <c r="F94" s="96"/>
      <c r="G94" s="96"/>
      <c r="H94" s="96"/>
      <c r="K94" s="12"/>
      <c r="R94" s="4"/>
    </row>
    <row r="95" spans="3:18" x14ac:dyDescent="0.25">
      <c r="C95" s="95"/>
      <c r="D95" s="95"/>
      <c r="E95" s="96"/>
      <c r="F95" s="96"/>
      <c r="G95" s="96"/>
      <c r="H95" s="96"/>
      <c r="K95" s="12"/>
      <c r="R95" s="4"/>
    </row>
    <row r="96" spans="3:18" x14ac:dyDescent="0.25">
      <c r="C96" s="95"/>
      <c r="D96" s="95"/>
      <c r="E96" s="96"/>
      <c r="F96" s="96"/>
      <c r="G96" s="96"/>
      <c r="H96" s="96"/>
      <c r="K96" s="12"/>
      <c r="R96" s="4"/>
    </row>
    <row r="97" spans="3:18" x14ac:dyDescent="0.25">
      <c r="C97" s="95"/>
      <c r="D97" s="95"/>
      <c r="E97" s="96"/>
      <c r="F97" s="96"/>
      <c r="G97" s="96"/>
      <c r="H97" s="96"/>
      <c r="K97" s="12"/>
      <c r="R97" s="4"/>
    </row>
    <row r="98" spans="3:18" x14ac:dyDescent="0.25">
      <c r="C98" s="95"/>
      <c r="D98" s="95"/>
      <c r="E98" s="96"/>
      <c r="F98" s="96"/>
      <c r="G98" s="96"/>
      <c r="H98" s="96"/>
      <c r="K98" s="12"/>
      <c r="R98" s="4"/>
    </row>
    <row r="99" spans="3:18" x14ac:dyDescent="0.25">
      <c r="C99" s="95"/>
      <c r="D99" s="95"/>
      <c r="E99" s="96"/>
      <c r="F99" s="96"/>
      <c r="G99" s="96"/>
      <c r="H99" s="96"/>
      <c r="K99" s="12"/>
      <c r="R99" s="4"/>
    </row>
    <row r="100" spans="3:18" x14ac:dyDescent="0.25">
      <c r="C100" s="95"/>
      <c r="D100" s="95"/>
      <c r="E100" s="96"/>
      <c r="F100" s="96"/>
      <c r="G100" s="96"/>
      <c r="H100" s="96"/>
      <c r="K100" s="12"/>
      <c r="R100" s="4"/>
    </row>
    <row r="101" spans="3:18" x14ac:dyDescent="0.25">
      <c r="C101" s="95"/>
      <c r="D101" s="95"/>
      <c r="E101" s="96"/>
      <c r="F101" s="96"/>
      <c r="G101" s="96"/>
      <c r="H101" s="96"/>
      <c r="K101" s="12"/>
      <c r="R101" s="4"/>
    </row>
    <row r="102" spans="3:18" x14ac:dyDescent="0.25">
      <c r="C102" s="95"/>
      <c r="D102" s="95"/>
      <c r="E102" s="96"/>
      <c r="F102" s="96"/>
      <c r="G102" s="96"/>
      <c r="H102" s="96"/>
      <c r="K102" s="12"/>
      <c r="R102" s="4"/>
    </row>
    <row r="103" spans="3:18" x14ac:dyDescent="0.25">
      <c r="C103" s="95"/>
      <c r="D103" s="95"/>
      <c r="E103" s="96"/>
      <c r="F103" s="96"/>
      <c r="G103" s="96"/>
      <c r="H103" s="96"/>
      <c r="K103" s="12"/>
      <c r="R103" s="4"/>
    </row>
    <row r="104" spans="3:18" x14ac:dyDescent="0.25">
      <c r="C104" s="95"/>
      <c r="D104" s="95"/>
      <c r="E104" s="96"/>
      <c r="F104" s="96"/>
      <c r="G104" s="96"/>
      <c r="H104" s="96"/>
      <c r="K104" s="12"/>
      <c r="R104" s="4"/>
    </row>
    <row r="105" spans="3:18" x14ac:dyDescent="0.25">
      <c r="C105" s="95"/>
      <c r="D105" s="95"/>
      <c r="E105" s="96"/>
      <c r="F105" s="96"/>
      <c r="G105" s="96"/>
      <c r="H105" s="96"/>
      <c r="K105" s="12"/>
      <c r="R105" s="4"/>
    </row>
    <row r="106" spans="3:18" x14ac:dyDescent="0.25">
      <c r="C106" s="95"/>
      <c r="D106" s="95"/>
      <c r="E106" s="96"/>
      <c r="F106" s="96"/>
      <c r="G106" s="96"/>
      <c r="H106" s="96"/>
      <c r="K106" s="12"/>
      <c r="R106" s="4"/>
    </row>
    <row r="107" spans="3:18" x14ac:dyDescent="0.25">
      <c r="C107" s="95"/>
      <c r="D107" s="95"/>
      <c r="E107" s="96"/>
      <c r="F107" s="96"/>
      <c r="G107" s="96"/>
      <c r="H107" s="96"/>
      <c r="K107" s="12"/>
      <c r="R107" s="4"/>
    </row>
    <row r="108" spans="3:18" x14ac:dyDescent="0.25">
      <c r="C108" s="95"/>
      <c r="D108" s="95"/>
      <c r="E108" s="96"/>
      <c r="F108" s="96"/>
      <c r="G108" s="96"/>
      <c r="H108" s="96"/>
      <c r="K108" s="12"/>
      <c r="R108" s="4"/>
    </row>
    <row r="109" spans="3:18" x14ac:dyDescent="0.25">
      <c r="C109" s="95"/>
      <c r="D109" s="95"/>
      <c r="E109" s="96"/>
      <c r="F109" s="96"/>
      <c r="G109" s="96"/>
      <c r="H109" s="96"/>
      <c r="K109" s="12"/>
      <c r="R109" s="4"/>
    </row>
    <row r="110" spans="3:18" x14ac:dyDescent="0.25">
      <c r="C110" s="95"/>
      <c r="D110" s="95"/>
      <c r="E110" s="96"/>
      <c r="F110" s="96"/>
      <c r="G110" s="96"/>
      <c r="H110" s="96"/>
      <c r="K110" s="12"/>
      <c r="R110" s="4"/>
    </row>
    <row r="111" spans="3:18" x14ac:dyDescent="0.25">
      <c r="C111" s="95"/>
      <c r="D111" s="95"/>
      <c r="E111" s="96"/>
      <c r="F111" s="96"/>
      <c r="G111" s="96"/>
      <c r="H111" s="96"/>
      <c r="K111" s="12"/>
      <c r="R111" s="4"/>
    </row>
    <row r="112" spans="3:18" x14ac:dyDescent="0.25">
      <c r="C112" s="95"/>
      <c r="D112" s="95"/>
      <c r="E112" s="96"/>
      <c r="F112" s="96"/>
      <c r="G112" s="96"/>
      <c r="H112" s="96"/>
      <c r="K112" s="12"/>
      <c r="R112" s="4"/>
    </row>
    <row r="113" spans="3:18" x14ac:dyDescent="0.25">
      <c r="C113" s="95"/>
      <c r="D113" s="95"/>
      <c r="E113" s="96"/>
      <c r="F113" s="96"/>
      <c r="G113" s="96"/>
      <c r="H113" s="96"/>
      <c r="K113" s="12"/>
      <c r="R113" s="4"/>
    </row>
    <row r="114" spans="3:18" x14ac:dyDescent="0.25">
      <c r="C114" s="95"/>
      <c r="D114" s="95"/>
      <c r="E114" s="96"/>
      <c r="F114" s="96"/>
      <c r="G114" s="96"/>
      <c r="H114" s="96"/>
      <c r="K114" s="12"/>
      <c r="R114" s="4"/>
    </row>
    <row r="115" spans="3:18" x14ac:dyDescent="0.25">
      <c r="C115" s="95"/>
      <c r="D115" s="95"/>
      <c r="E115" s="96"/>
      <c r="F115" s="96"/>
      <c r="G115" s="96"/>
      <c r="H115" s="96"/>
      <c r="K115" s="12"/>
      <c r="R115" s="4"/>
    </row>
    <row r="116" spans="3:18" x14ac:dyDescent="0.25">
      <c r="C116" s="95"/>
      <c r="D116" s="95"/>
      <c r="E116" s="96"/>
      <c r="F116" s="96"/>
      <c r="G116" s="96"/>
      <c r="H116" s="96"/>
      <c r="K116" s="12"/>
      <c r="R116" s="4"/>
    </row>
    <row r="117" spans="3:18" x14ac:dyDescent="0.25">
      <c r="C117" s="95"/>
      <c r="D117" s="95"/>
      <c r="E117" s="96"/>
      <c r="F117" s="96"/>
      <c r="G117" s="96"/>
      <c r="H117" s="96"/>
      <c r="K117" s="12"/>
      <c r="R117" s="4"/>
    </row>
    <row r="118" spans="3:18" x14ac:dyDescent="0.25">
      <c r="C118" s="95"/>
      <c r="D118" s="95"/>
      <c r="E118" s="96"/>
      <c r="F118" s="96"/>
      <c r="G118" s="96"/>
      <c r="H118" s="96"/>
      <c r="K118" s="12"/>
      <c r="R118" s="4"/>
    </row>
    <row r="119" spans="3:18" x14ac:dyDescent="0.25">
      <c r="C119" s="95"/>
      <c r="D119" s="95"/>
      <c r="E119" s="96"/>
      <c r="F119" s="96"/>
      <c r="G119" s="96"/>
      <c r="H119" s="96"/>
      <c r="K119" s="12"/>
      <c r="R119" s="4"/>
    </row>
    <row r="120" spans="3:18" x14ac:dyDescent="0.25">
      <c r="C120" s="95"/>
      <c r="D120" s="95"/>
      <c r="E120" s="96"/>
      <c r="F120" s="96"/>
      <c r="G120" s="96"/>
      <c r="H120" s="96"/>
      <c r="K120" s="12"/>
      <c r="R120" s="4"/>
    </row>
    <row r="121" spans="3:18" x14ac:dyDescent="0.25">
      <c r="C121" s="95"/>
      <c r="D121" s="95"/>
      <c r="E121" s="96"/>
      <c r="F121" s="96"/>
      <c r="G121" s="96"/>
      <c r="H121" s="96"/>
      <c r="K121" s="12"/>
      <c r="R121" s="4"/>
    </row>
    <row r="122" spans="3:18" x14ac:dyDescent="0.25">
      <c r="C122" s="95"/>
      <c r="D122" s="95"/>
      <c r="E122" s="96"/>
      <c r="F122" s="96"/>
      <c r="G122" s="96"/>
      <c r="H122" s="96"/>
      <c r="K122" s="12"/>
      <c r="R122" s="4"/>
    </row>
    <row r="123" spans="3:18" x14ac:dyDescent="0.25">
      <c r="C123" s="95"/>
      <c r="D123" s="95"/>
      <c r="E123" s="96"/>
      <c r="F123" s="96"/>
      <c r="G123" s="96"/>
      <c r="H123" s="96"/>
      <c r="K123" s="12"/>
      <c r="R123" s="4"/>
    </row>
    <row r="124" spans="3:18" x14ac:dyDescent="0.25">
      <c r="C124" s="95"/>
      <c r="D124" s="95"/>
      <c r="E124" s="96"/>
      <c r="F124" s="96"/>
      <c r="G124" s="96"/>
      <c r="H124" s="96"/>
      <c r="K124" s="12"/>
      <c r="R124" s="4"/>
    </row>
    <row r="125" spans="3:18" x14ac:dyDescent="0.25">
      <c r="C125" s="95"/>
      <c r="D125" s="95"/>
      <c r="E125" s="96"/>
      <c r="F125" s="96"/>
      <c r="G125" s="96"/>
      <c r="H125" s="96"/>
      <c r="K125" s="12"/>
      <c r="R125" s="4"/>
    </row>
    <row r="126" spans="3:18" x14ac:dyDescent="0.25">
      <c r="C126" s="95"/>
      <c r="D126" s="95"/>
      <c r="E126" s="96"/>
      <c r="F126" s="96"/>
      <c r="G126" s="96"/>
      <c r="H126" s="96"/>
      <c r="K126" s="12"/>
      <c r="R126" s="4"/>
    </row>
    <row r="127" spans="3:18" x14ac:dyDescent="0.25">
      <c r="C127" s="95"/>
      <c r="D127" s="95"/>
      <c r="E127" s="96"/>
      <c r="F127" s="96"/>
      <c r="G127" s="96"/>
      <c r="H127" s="96"/>
      <c r="K127" s="12"/>
      <c r="R127" s="4"/>
    </row>
    <row r="128" spans="3:18" x14ac:dyDescent="0.25">
      <c r="C128" s="95"/>
      <c r="D128" s="95"/>
      <c r="E128" s="96"/>
      <c r="F128" s="96"/>
      <c r="G128" s="96"/>
      <c r="H128" s="96"/>
      <c r="K128" s="12"/>
      <c r="R128" s="4"/>
    </row>
    <row r="129" spans="3:18" x14ac:dyDescent="0.25">
      <c r="C129" s="95"/>
      <c r="D129" s="95"/>
      <c r="E129" s="96"/>
      <c r="F129" s="96"/>
      <c r="G129" s="96"/>
      <c r="H129" s="96"/>
      <c r="K129" s="12"/>
      <c r="R129" s="4"/>
    </row>
    <row r="130" spans="3:18" x14ac:dyDescent="0.25">
      <c r="C130" s="95"/>
      <c r="D130" s="95"/>
      <c r="E130" s="96"/>
      <c r="F130" s="96"/>
      <c r="G130" s="96"/>
      <c r="H130" s="96"/>
      <c r="K130" s="12"/>
      <c r="R130" s="4"/>
    </row>
    <row r="131" spans="3:18" x14ac:dyDescent="0.25">
      <c r="C131" s="95"/>
      <c r="D131" s="95"/>
      <c r="E131" s="96"/>
      <c r="F131" s="96"/>
      <c r="G131" s="96"/>
      <c r="H131" s="96"/>
      <c r="K131" s="12"/>
      <c r="R131" s="4"/>
    </row>
    <row r="132" spans="3:18" x14ac:dyDescent="0.25">
      <c r="C132" s="95"/>
      <c r="D132" s="95"/>
      <c r="E132" s="96"/>
      <c r="F132" s="96"/>
      <c r="G132" s="96"/>
      <c r="H132" s="96"/>
      <c r="K132" s="12"/>
      <c r="R132" s="4"/>
    </row>
    <row r="133" spans="3:18" x14ac:dyDescent="0.25">
      <c r="C133" s="95"/>
      <c r="D133" s="95"/>
      <c r="E133" s="96"/>
      <c r="F133" s="96"/>
      <c r="G133" s="96"/>
      <c r="H133" s="96"/>
      <c r="K133" s="12"/>
      <c r="R133" s="4"/>
    </row>
    <row r="134" spans="3:18" x14ac:dyDescent="0.25">
      <c r="C134" s="95"/>
      <c r="D134" s="95"/>
      <c r="E134" s="96"/>
      <c r="F134" s="96"/>
      <c r="G134" s="96"/>
      <c r="H134" s="96"/>
      <c r="K134" s="12"/>
      <c r="R134" s="4"/>
    </row>
    <row r="135" spans="3:18" x14ac:dyDescent="0.25">
      <c r="C135" s="95"/>
      <c r="D135" s="95"/>
      <c r="E135" s="96"/>
      <c r="F135" s="96"/>
      <c r="G135" s="96"/>
      <c r="H135" s="96"/>
      <c r="K135" s="12"/>
      <c r="R135" s="4"/>
    </row>
    <row r="136" spans="3:18" x14ac:dyDescent="0.25">
      <c r="C136" s="95"/>
      <c r="D136" s="95"/>
      <c r="E136" s="96"/>
      <c r="F136" s="96"/>
      <c r="G136" s="96"/>
      <c r="H136" s="96"/>
      <c r="K136" s="12"/>
      <c r="R136" s="4"/>
    </row>
    <row r="137" spans="3:18" x14ac:dyDescent="0.25">
      <c r="C137" s="95"/>
      <c r="D137" s="95"/>
      <c r="E137" s="96"/>
      <c r="F137" s="96"/>
      <c r="G137" s="96"/>
      <c r="H137" s="96"/>
      <c r="K137" s="12"/>
      <c r="R137" s="4"/>
    </row>
    <row r="138" spans="3:18" x14ac:dyDescent="0.25">
      <c r="C138" s="95"/>
      <c r="D138" s="95"/>
      <c r="E138" s="96"/>
      <c r="F138" s="96"/>
      <c r="G138" s="96"/>
      <c r="H138" s="96"/>
      <c r="K138" s="12"/>
      <c r="R138" s="4"/>
    </row>
    <row r="139" spans="3:18" x14ac:dyDescent="0.25">
      <c r="C139" s="95"/>
      <c r="D139" s="95"/>
      <c r="E139" s="96"/>
      <c r="F139" s="96"/>
      <c r="G139" s="96"/>
      <c r="H139" s="96"/>
      <c r="K139" s="12"/>
      <c r="R139" s="4"/>
    </row>
    <row r="140" spans="3:18" x14ac:dyDescent="0.25">
      <c r="C140" s="95"/>
      <c r="D140" s="95"/>
      <c r="E140" s="96"/>
      <c r="F140" s="96"/>
      <c r="G140" s="96"/>
      <c r="H140" s="96"/>
      <c r="K140" s="12"/>
      <c r="R140" s="4"/>
    </row>
    <row r="141" spans="3:18" x14ac:dyDescent="0.25">
      <c r="C141" s="95"/>
      <c r="D141" s="95"/>
      <c r="E141" s="96"/>
      <c r="F141" s="96"/>
      <c r="G141" s="96"/>
      <c r="H141" s="96"/>
      <c r="K141" s="12"/>
      <c r="R141" s="4"/>
    </row>
    <row r="142" spans="3:18" x14ac:dyDescent="0.25">
      <c r="C142" s="95"/>
      <c r="D142" s="95"/>
      <c r="E142" s="96"/>
      <c r="F142" s="96"/>
      <c r="G142" s="96"/>
      <c r="H142" s="96"/>
      <c r="K142" s="12"/>
      <c r="R142" s="4"/>
    </row>
    <row r="143" spans="3:18" x14ac:dyDescent="0.25">
      <c r="C143" s="95"/>
      <c r="D143" s="95"/>
      <c r="E143" s="96"/>
      <c r="F143" s="96"/>
      <c r="G143" s="96"/>
      <c r="H143" s="96"/>
      <c r="K143" s="12"/>
      <c r="R143" s="4"/>
    </row>
    <row r="144" spans="3:18" x14ac:dyDescent="0.25">
      <c r="C144" s="95"/>
      <c r="D144" s="95"/>
      <c r="E144" s="96"/>
      <c r="F144" s="96"/>
      <c r="G144" s="96"/>
      <c r="H144" s="96"/>
      <c r="K144" s="12"/>
      <c r="R144" s="4"/>
    </row>
    <row r="145" spans="3:18" x14ac:dyDescent="0.25">
      <c r="C145" s="95"/>
      <c r="D145" s="95"/>
      <c r="E145" s="96"/>
      <c r="F145" s="96"/>
      <c r="G145" s="96"/>
      <c r="H145" s="96"/>
      <c r="K145" s="12"/>
      <c r="R145" s="4"/>
    </row>
    <row r="146" spans="3:18" x14ac:dyDescent="0.25">
      <c r="C146" s="95"/>
      <c r="D146" s="95"/>
      <c r="E146" s="96"/>
      <c r="F146" s="96"/>
      <c r="G146" s="96"/>
      <c r="H146" s="96"/>
      <c r="K146" s="12"/>
      <c r="R146" s="4"/>
    </row>
    <row r="147" spans="3:18" x14ac:dyDescent="0.25">
      <c r="C147" s="95"/>
      <c r="D147" s="95"/>
      <c r="E147" s="96"/>
      <c r="F147" s="96"/>
      <c r="G147" s="96"/>
      <c r="H147" s="96"/>
      <c r="K147" s="12"/>
      <c r="R147" s="4"/>
    </row>
    <row r="148" spans="3:18" x14ac:dyDescent="0.25">
      <c r="C148" s="95"/>
      <c r="D148" s="95"/>
      <c r="E148" s="96"/>
      <c r="F148" s="96"/>
      <c r="G148" s="96"/>
      <c r="H148" s="96"/>
      <c r="K148" s="12"/>
      <c r="R148" s="4"/>
    </row>
    <row r="149" spans="3:18" x14ac:dyDescent="0.25">
      <c r="C149" s="95"/>
      <c r="D149" s="95"/>
      <c r="E149" s="96"/>
      <c r="F149" s="96"/>
      <c r="G149" s="96"/>
      <c r="H149" s="96"/>
      <c r="K149" s="12"/>
      <c r="R149" s="4"/>
    </row>
    <row r="150" spans="3:18" x14ac:dyDescent="0.25">
      <c r="C150" s="95"/>
      <c r="D150" s="95"/>
      <c r="E150" s="96"/>
      <c r="F150" s="96"/>
      <c r="G150" s="96"/>
      <c r="H150" s="96"/>
      <c r="K150" s="12"/>
      <c r="R150" s="4"/>
    </row>
    <row r="151" spans="3:18" x14ac:dyDescent="0.25">
      <c r="C151" s="95"/>
      <c r="D151" s="95"/>
      <c r="E151" s="96"/>
      <c r="F151" s="96"/>
      <c r="G151" s="96"/>
      <c r="H151" s="96"/>
      <c r="K151" s="12"/>
      <c r="R151" s="4"/>
    </row>
    <row r="152" spans="3:18" x14ac:dyDescent="0.25">
      <c r="C152" s="95"/>
      <c r="D152" s="95"/>
      <c r="E152" s="96"/>
      <c r="F152" s="96"/>
      <c r="G152" s="96"/>
      <c r="H152" s="96"/>
      <c r="K152" s="12"/>
      <c r="R152" s="4"/>
    </row>
    <row r="153" spans="3:18" x14ac:dyDescent="0.25">
      <c r="C153" s="95"/>
      <c r="D153" s="95"/>
      <c r="E153" s="96"/>
      <c r="F153" s="96"/>
      <c r="G153" s="96"/>
      <c r="H153" s="96"/>
      <c r="K153" s="12"/>
      <c r="R153" s="4"/>
    </row>
    <row r="154" spans="3:18" x14ac:dyDescent="0.25">
      <c r="C154" s="95"/>
      <c r="D154" s="95"/>
      <c r="E154" s="96"/>
      <c r="F154" s="96"/>
      <c r="G154" s="96"/>
      <c r="H154" s="96"/>
      <c r="K154" s="12"/>
      <c r="R154" s="4"/>
    </row>
    <row r="155" spans="3:18" x14ac:dyDescent="0.25">
      <c r="C155" s="95"/>
      <c r="D155" s="95"/>
      <c r="E155" s="96"/>
      <c r="F155" s="96"/>
      <c r="G155" s="96"/>
      <c r="H155" s="96"/>
      <c r="K155" s="12"/>
      <c r="R155" s="4"/>
    </row>
    <row r="156" spans="3:18" x14ac:dyDescent="0.25">
      <c r="C156" s="95"/>
      <c r="D156" s="95"/>
      <c r="E156" s="96"/>
      <c r="F156" s="96"/>
      <c r="G156" s="96"/>
      <c r="H156" s="96"/>
      <c r="K156" s="12"/>
      <c r="R156" s="4"/>
    </row>
    <row r="157" spans="3:18" x14ac:dyDescent="0.25">
      <c r="C157" s="95"/>
      <c r="D157" s="95"/>
      <c r="E157" s="96"/>
      <c r="F157" s="96"/>
      <c r="G157" s="96"/>
      <c r="H157" s="96"/>
      <c r="K157" s="12"/>
      <c r="R157" s="4"/>
    </row>
    <row r="158" spans="3:18" x14ac:dyDescent="0.25">
      <c r="C158" s="95"/>
      <c r="D158" s="95"/>
      <c r="E158" s="96"/>
      <c r="F158" s="96"/>
      <c r="G158" s="96"/>
      <c r="H158" s="96"/>
      <c r="K158" s="12"/>
      <c r="R158" s="4"/>
    </row>
  </sheetData>
  <dataValidations count="1">
    <dataValidation type="list" allowBlank="1" showInputMessage="1" showErrorMessage="1" sqref="D51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S72"/>
  <sheetViews>
    <sheetView showGridLines="0" topLeftCell="A46" zoomScale="95" zoomScaleNormal="95" zoomScalePageLayoutView="95" workbookViewId="0">
      <selection activeCell="D62" sqref="D62"/>
    </sheetView>
  </sheetViews>
  <sheetFormatPr defaultColWidth="11.19921875" defaultRowHeight="15.6" outlineLevelRow="1" x14ac:dyDescent="0.3"/>
  <cols>
    <col min="3" max="3" width="35.796875" customWidth="1"/>
    <col min="4" max="4" width="22.19921875" customWidth="1"/>
    <col min="6" max="6" width="13.19921875" customWidth="1"/>
    <col min="7" max="7" width="14" customWidth="1"/>
    <col min="9" max="43" width="13.19921875" customWidth="1"/>
  </cols>
  <sheetData>
    <row r="2" spans="1:45" s="63" customFormat="1" ht="15" x14ac:dyDescent="0.25">
      <c r="B2" s="63" t="s">
        <v>33</v>
      </c>
      <c r="C2" s="28"/>
      <c r="D2" s="28"/>
      <c r="E2" s="55"/>
      <c r="F2" s="55"/>
      <c r="G2" s="55"/>
      <c r="H2" s="55"/>
      <c r="K2" s="64"/>
    </row>
    <row r="3" spans="1:45" s="63" customFormat="1" ht="15" x14ac:dyDescent="0.25">
      <c r="C3" s="28"/>
      <c r="D3" s="28"/>
      <c r="E3" s="55"/>
      <c r="F3" s="55"/>
      <c r="G3" s="55"/>
      <c r="H3" s="55"/>
      <c r="K3" s="64"/>
    </row>
    <row r="4" spans="1:45" s="65" customFormat="1" ht="15" x14ac:dyDescent="0.3">
      <c r="B4" s="66"/>
      <c r="C4" s="67"/>
      <c r="D4" s="68"/>
      <c r="E4" s="69" t="s">
        <v>0</v>
      </c>
      <c r="F4" s="70" t="s">
        <v>1</v>
      </c>
      <c r="G4" s="70" t="s">
        <v>2</v>
      </c>
      <c r="H4" s="71">
        <v>1</v>
      </c>
      <c r="I4" s="72">
        <v>1</v>
      </c>
      <c r="J4" s="72">
        <v>1</v>
      </c>
      <c r="K4" s="72">
        <v>1</v>
      </c>
      <c r="L4" s="72">
        <v>1</v>
      </c>
      <c r="M4" s="72">
        <v>1</v>
      </c>
      <c r="N4" s="72">
        <v>1</v>
      </c>
      <c r="O4" s="72">
        <v>1</v>
      </c>
      <c r="P4" s="72">
        <v>1</v>
      </c>
      <c r="Q4" s="72">
        <v>1</v>
      </c>
      <c r="R4" s="72">
        <v>1</v>
      </c>
      <c r="S4" s="73">
        <v>1</v>
      </c>
      <c r="T4" s="71">
        <v>2</v>
      </c>
      <c r="U4" s="72">
        <v>2</v>
      </c>
      <c r="V4" s="72">
        <v>2</v>
      </c>
      <c r="W4" s="72">
        <v>2</v>
      </c>
      <c r="X4" s="72">
        <v>2</v>
      </c>
      <c r="Y4" s="72">
        <v>2</v>
      </c>
      <c r="Z4" s="72">
        <v>2</v>
      </c>
      <c r="AA4" s="72">
        <v>2</v>
      </c>
      <c r="AB4" s="72">
        <v>2</v>
      </c>
      <c r="AC4" s="72">
        <v>2</v>
      </c>
      <c r="AD4" s="72">
        <v>2</v>
      </c>
      <c r="AE4" s="73">
        <v>2</v>
      </c>
      <c r="AF4" s="71">
        <v>3</v>
      </c>
      <c r="AG4" s="72">
        <v>3</v>
      </c>
      <c r="AH4" s="72">
        <v>3</v>
      </c>
      <c r="AI4" s="72">
        <v>3</v>
      </c>
      <c r="AJ4" s="72">
        <v>3</v>
      </c>
      <c r="AK4" s="72">
        <v>3</v>
      </c>
      <c r="AL4" s="72">
        <v>3</v>
      </c>
      <c r="AM4" s="72">
        <v>3</v>
      </c>
      <c r="AN4" s="72">
        <v>3</v>
      </c>
      <c r="AO4" s="72">
        <v>3</v>
      </c>
      <c r="AP4" s="72">
        <v>3</v>
      </c>
      <c r="AQ4" s="73">
        <v>3</v>
      </c>
      <c r="AR4" s="65" t="s">
        <v>8</v>
      </c>
    </row>
    <row r="5" spans="1:45" s="65" customFormat="1" ht="15" x14ac:dyDescent="0.3">
      <c r="B5" s="74"/>
      <c r="C5" s="48"/>
      <c r="D5" s="75"/>
      <c r="E5" s="76"/>
      <c r="F5" s="77"/>
      <c r="G5" s="77"/>
      <c r="H5" s="78">
        <v>1</v>
      </c>
      <c r="I5" s="79">
        <v>2</v>
      </c>
      <c r="J5" s="79">
        <v>3</v>
      </c>
      <c r="K5" s="79">
        <v>4</v>
      </c>
      <c r="L5" s="79">
        <v>5</v>
      </c>
      <c r="M5" s="79">
        <v>6</v>
      </c>
      <c r="N5" s="79">
        <v>7</v>
      </c>
      <c r="O5" s="79">
        <v>8</v>
      </c>
      <c r="P5" s="79">
        <v>9</v>
      </c>
      <c r="Q5" s="79">
        <v>10</v>
      </c>
      <c r="R5" s="79">
        <v>11</v>
      </c>
      <c r="S5" s="79">
        <v>12</v>
      </c>
      <c r="T5" s="79">
        <v>13</v>
      </c>
      <c r="U5" s="79">
        <v>14</v>
      </c>
      <c r="V5" s="79">
        <v>15</v>
      </c>
      <c r="W5" s="79">
        <v>16</v>
      </c>
      <c r="X5" s="79">
        <v>17</v>
      </c>
      <c r="Y5" s="79">
        <v>18</v>
      </c>
      <c r="Z5" s="79">
        <v>19</v>
      </c>
      <c r="AA5" s="79">
        <v>20</v>
      </c>
      <c r="AB5" s="79">
        <v>21</v>
      </c>
      <c r="AC5" s="79">
        <v>22</v>
      </c>
      <c r="AD5" s="79">
        <v>23</v>
      </c>
      <c r="AE5" s="79">
        <v>24</v>
      </c>
      <c r="AF5" s="79">
        <v>25</v>
      </c>
      <c r="AG5" s="79">
        <v>26</v>
      </c>
      <c r="AH5" s="79">
        <v>27</v>
      </c>
      <c r="AI5" s="79">
        <v>28</v>
      </c>
      <c r="AJ5" s="79">
        <v>29</v>
      </c>
      <c r="AK5" s="79">
        <v>30</v>
      </c>
      <c r="AL5" s="79">
        <v>31</v>
      </c>
      <c r="AM5" s="79">
        <v>32</v>
      </c>
      <c r="AN5" s="79">
        <v>33</v>
      </c>
      <c r="AO5" s="79">
        <v>34</v>
      </c>
      <c r="AP5" s="79">
        <v>35</v>
      </c>
      <c r="AQ5" s="79">
        <v>36</v>
      </c>
      <c r="AR5" s="65" t="s">
        <v>9</v>
      </c>
    </row>
    <row r="6" spans="1:45" s="81" customFormat="1" ht="15" x14ac:dyDescent="0.3">
      <c r="B6" s="82" t="s">
        <v>5</v>
      </c>
      <c r="C6" s="83"/>
      <c r="D6" s="84"/>
      <c r="E6" s="85">
        <f>'4 Финмодель_автоматически'!E54</f>
        <v>0</v>
      </c>
      <c r="F6" s="85">
        <f>'4 Финмодель_автоматически'!F54</f>
        <v>0</v>
      </c>
      <c r="G6" s="157">
        <f>'4 Финмодель_автоматически'!G54</f>
        <v>0</v>
      </c>
      <c r="H6" s="86">
        <f>'4 Финмодель_автоматически'!H54</f>
        <v>0</v>
      </c>
      <c r="I6" s="87">
        <f>'4 Финмодель_автоматически'!I54</f>
        <v>0</v>
      </c>
      <c r="J6" s="87">
        <f>'4 Финмодель_автоматически'!J54</f>
        <v>0</v>
      </c>
      <c r="K6" s="87">
        <f>'4 Финмодель_автоматически'!K54</f>
        <v>0</v>
      </c>
      <c r="L6" s="87">
        <f>'4 Финмодель_автоматически'!L54</f>
        <v>0</v>
      </c>
      <c r="M6" s="87">
        <f>'4 Финмодель_автоматически'!M54</f>
        <v>0</v>
      </c>
      <c r="N6" s="87">
        <f>'4 Финмодель_автоматически'!N54</f>
        <v>0</v>
      </c>
      <c r="O6" s="87">
        <f>'4 Финмодель_автоматически'!O54</f>
        <v>0</v>
      </c>
      <c r="P6" s="87">
        <f>'4 Финмодель_автоматически'!P54</f>
        <v>0</v>
      </c>
      <c r="Q6" s="87">
        <f>'4 Финмодель_автоматически'!Q54</f>
        <v>0</v>
      </c>
      <c r="R6" s="87">
        <f>'4 Финмодель_автоматически'!R54</f>
        <v>0</v>
      </c>
      <c r="S6" s="88">
        <f>'4 Финмодель_автоматически'!S54</f>
        <v>0</v>
      </c>
      <c r="T6" s="86">
        <f>'4 Финмодель_автоматически'!T54</f>
        <v>0</v>
      </c>
      <c r="U6" s="87">
        <f>'4 Финмодель_автоматически'!U54</f>
        <v>0</v>
      </c>
      <c r="V6" s="87">
        <f>'4 Финмодель_автоматически'!V54</f>
        <v>0</v>
      </c>
      <c r="W6" s="87">
        <f>'4 Финмодель_автоматически'!W54</f>
        <v>0</v>
      </c>
      <c r="X6" s="87">
        <f>'4 Финмодель_автоматически'!X54</f>
        <v>0</v>
      </c>
      <c r="Y6" s="87">
        <f>'4 Финмодель_автоматически'!Y54</f>
        <v>0</v>
      </c>
      <c r="Z6" s="87">
        <f>'4 Финмодель_автоматически'!Z54</f>
        <v>0</v>
      </c>
      <c r="AA6" s="87">
        <f>'4 Финмодель_автоматически'!AA54</f>
        <v>0</v>
      </c>
      <c r="AB6" s="87">
        <f>'4 Финмодель_автоматически'!AB54</f>
        <v>0</v>
      </c>
      <c r="AC6" s="87">
        <f>'4 Финмодель_автоматически'!AC54</f>
        <v>0</v>
      </c>
      <c r="AD6" s="87">
        <f>'4 Финмодель_автоматически'!AD54</f>
        <v>0</v>
      </c>
      <c r="AE6" s="88">
        <f>'4 Финмодель_автоматически'!AE54</f>
        <v>0</v>
      </c>
      <c r="AF6" s="86">
        <f>'4 Финмодель_автоматически'!AF54</f>
        <v>0</v>
      </c>
      <c r="AG6" s="87">
        <f>'4 Финмодель_автоматически'!AG54</f>
        <v>0</v>
      </c>
      <c r="AH6" s="87">
        <f>'4 Финмодель_автоматически'!AH54</f>
        <v>0</v>
      </c>
      <c r="AI6" s="87">
        <f>'4 Финмодель_автоматически'!AI54</f>
        <v>0</v>
      </c>
      <c r="AJ6" s="87">
        <f>'4 Финмодель_автоматически'!AJ54</f>
        <v>0</v>
      </c>
      <c r="AK6" s="87">
        <f>'4 Финмодель_автоматически'!AK54</f>
        <v>0</v>
      </c>
      <c r="AL6" s="87">
        <f>'4 Финмодель_автоматически'!AL54</f>
        <v>0</v>
      </c>
      <c r="AM6" s="87">
        <f>'4 Финмодель_автоматически'!AM54</f>
        <v>0</v>
      </c>
      <c r="AN6" s="87">
        <f>'4 Финмодель_автоматически'!AN54</f>
        <v>0</v>
      </c>
      <c r="AO6" s="87">
        <f>'4 Финмодель_автоматически'!AO54</f>
        <v>0</v>
      </c>
      <c r="AP6" s="87">
        <f>'4 Финмодель_автоматически'!AP54</f>
        <v>0</v>
      </c>
      <c r="AQ6" s="88">
        <f>'4 Финмодель_автоматически'!AQ54</f>
        <v>0</v>
      </c>
    </row>
    <row r="7" spans="1:45" s="4" customFormat="1" ht="15" x14ac:dyDescent="0.25">
      <c r="B7" s="89" t="s">
        <v>16</v>
      </c>
      <c r="C7" s="90"/>
      <c r="D7" s="91"/>
      <c r="E7" s="92">
        <f>SUM(E6:F6)</f>
        <v>0</v>
      </c>
      <c r="F7" s="93">
        <f>F6+G6</f>
        <v>0</v>
      </c>
      <c r="G7" s="93">
        <f>G6+G6</f>
        <v>0</v>
      </c>
      <c r="I7" s="12"/>
    </row>
    <row r="8" spans="1:45" s="4" customFormat="1" ht="15" x14ac:dyDescent="0.25">
      <c r="C8" s="95"/>
      <c r="D8" s="95"/>
      <c r="E8" s="96"/>
      <c r="F8" s="96"/>
      <c r="G8" s="96"/>
      <c r="H8" s="96"/>
      <c r="K8" s="12"/>
    </row>
    <row r="9" spans="1:45" s="4" customFormat="1" ht="15" x14ac:dyDescent="0.25">
      <c r="C9" s="95"/>
      <c r="D9" s="95"/>
      <c r="E9" s="96"/>
      <c r="F9" s="96"/>
      <c r="G9" s="96"/>
      <c r="H9" s="96"/>
      <c r="K9" s="12"/>
    </row>
    <row r="10" spans="1:45" s="59" customFormat="1" ht="15" x14ac:dyDescent="0.25">
      <c r="C10" s="149"/>
      <c r="D10" s="149"/>
      <c r="E10" s="60"/>
      <c r="F10" s="60"/>
      <c r="G10" s="60"/>
      <c r="H10" s="60"/>
      <c r="K10" s="159"/>
    </row>
    <row r="11" spans="1:45" s="3" customFormat="1" ht="15" x14ac:dyDescent="0.25">
      <c r="A11" s="98"/>
      <c r="B11" s="63" t="s">
        <v>34</v>
      </c>
      <c r="C11" s="28"/>
      <c r="D11" s="28"/>
      <c r="E11" s="55"/>
      <c r="F11" s="55"/>
      <c r="G11" s="55"/>
      <c r="H11" s="55"/>
    </row>
    <row r="12" spans="1:45" s="3" customFormat="1" ht="15" x14ac:dyDescent="0.25">
      <c r="A12" s="98"/>
      <c r="B12" s="63"/>
      <c r="C12" s="28"/>
      <c r="D12" s="28"/>
      <c r="E12" s="55"/>
      <c r="F12" s="55"/>
      <c r="G12" s="55"/>
      <c r="H12" s="55"/>
    </row>
    <row r="13" spans="1:45" s="65" customFormat="1" ht="15" x14ac:dyDescent="0.25">
      <c r="B13" s="66"/>
      <c r="C13" s="67"/>
      <c r="D13" s="68"/>
      <c r="E13" s="69" t="s">
        <v>0</v>
      </c>
      <c r="F13" s="70" t="s">
        <v>1</v>
      </c>
      <c r="G13" s="70" t="s">
        <v>2</v>
      </c>
      <c r="H13" s="55"/>
    </row>
    <row r="14" spans="1:45" s="4" customFormat="1" ht="15" x14ac:dyDescent="0.25">
      <c r="B14" s="89" t="s">
        <v>16</v>
      </c>
      <c r="C14" s="90"/>
      <c r="D14" s="91"/>
      <c r="E14" s="92">
        <f>E7</f>
        <v>0</v>
      </c>
      <c r="F14" s="92">
        <f>F7</f>
        <v>0</v>
      </c>
      <c r="G14" s="92">
        <f>G7</f>
        <v>0</v>
      </c>
      <c r="H14" s="94"/>
      <c r="K14" s="12"/>
    </row>
    <row r="15" spans="1:45" s="4" customFormat="1" ht="15" x14ac:dyDescent="0.25">
      <c r="B15" s="97" t="s">
        <v>15</v>
      </c>
      <c r="C15" s="99"/>
      <c r="D15" s="99"/>
      <c r="E15" s="100">
        <f>'1 Инвестиции'!D39</f>
        <v>0</v>
      </c>
      <c r="F15" s="96"/>
      <c r="G15" s="96"/>
      <c r="H15" s="96"/>
      <c r="K15" s="12"/>
    </row>
    <row r="16" spans="1:45" s="81" customFormat="1" ht="15" x14ac:dyDescent="0.25">
      <c r="B16" s="57"/>
      <c r="C16" s="46"/>
      <c r="D16" s="46"/>
      <c r="E16" s="101"/>
      <c r="F16" s="101"/>
      <c r="G16" s="102"/>
      <c r="H16" s="1"/>
      <c r="J16" s="4"/>
      <c r="K16" s="1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s="4" customFormat="1" ht="15" x14ac:dyDescent="0.25">
      <c r="B17" s="103" t="s">
        <v>17</v>
      </c>
      <c r="C17" s="104"/>
      <c r="D17" s="105"/>
      <c r="E17" s="105"/>
      <c r="F17" s="158">
        <f>IFERROR(E15/E14,0)</f>
        <v>0</v>
      </c>
      <c r="H17" s="94"/>
      <c r="K17" s="12"/>
    </row>
    <row r="18" spans="1:45" s="4" customFormat="1" ht="15" x14ac:dyDescent="0.25">
      <c r="C18" s="95"/>
      <c r="D18" s="95"/>
      <c r="F18" s="96"/>
      <c r="G18" s="96"/>
      <c r="H18" s="96"/>
      <c r="K18" s="12"/>
    </row>
    <row r="19" spans="1:45" s="4" customFormat="1" ht="15" x14ac:dyDescent="0.25">
      <c r="C19" s="95"/>
      <c r="D19" s="95"/>
      <c r="E19" s="96"/>
      <c r="F19" s="96"/>
      <c r="G19" s="96"/>
      <c r="H19" s="96"/>
      <c r="K19" s="12"/>
    </row>
    <row r="20" spans="1:45" s="59" customFormat="1" ht="15" x14ac:dyDescent="0.25">
      <c r="C20" s="149"/>
      <c r="D20" s="149"/>
      <c r="E20" s="60"/>
      <c r="F20" s="60"/>
      <c r="G20" s="60"/>
      <c r="H20" s="60"/>
      <c r="K20" s="159"/>
    </row>
    <row r="21" spans="1:45" s="4" customFormat="1" ht="15" x14ac:dyDescent="0.25">
      <c r="A21" s="2"/>
      <c r="B21" s="3"/>
      <c r="E21" s="5"/>
      <c r="F21" s="5"/>
      <c r="G21" s="5"/>
      <c r="T21" s="5"/>
    </row>
    <row r="22" spans="1:45" s="4" customFormat="1" ht="15" x14ac:dyDescent="0.25">
      <c r="B22" s="63" t="s">
        <v>35</v>
      </c>
      <c r="C22" s="28"/>
      <c r="D22" s="28"/>
      <c r="E22" s="55"/>
      <c r="F22" s="55"/>
      <c r="G22" s="55"/>
      <c r="H22" s="55"/>
      <c r="K22" s="12"/>
    </row>
    <row r="23" spans="1:45" s="4" customFormat="1" ht="15" x14ac:dyDescent="0.25">
      <c r="B23" s="63"/>
      <c r="C23" s="28"/>
      <c r="D23" s="28"/>
      <c r="E23" s="55"/>
      <c r="F23" s="55"/>
      <c r="G23" s="55"/>
      <c r="H23" s="55"/>
      <c r="K23" s="12"/>
    </row>
    <row r="24" spans="1:45" s="106" customFormat="1" ht="15" x14ac:dyDescent="0.25">
      <c r="B24" s="48"/>
      <c r="C24" s="48"/>
      <c r="D24" s="107"/>
      <c r="E24" s="69" t="s">
        <v>0</v>
      </c>
      <c r="F24" s="70" t="s">
        <v>1</v>
      </c>
      <c r="G24" s="108" t="s">
        <v>2</v>
      </c>
      <c r="H24" s="56"/>
      <c r="J24" s="57"/>
      <c r="K24" s="6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</row>
    <row r="25" spans="1:45" s="4" customFormat="1" ht="15" x14ac:dyDescent="0.25">
      <c r="B25" s="109" t="s">
        <v>18</v>
      </c>
      <c r="C25" s="110"/>
      <c r="D25" s="111">
        <f>F17</f>
        <v>0</v>
      </c>
      <c r="E25" s="112">
        <f>$D$25*E14</f>
        <v>0</v>
      </c>
      <c r="F25" s="112">
        <f>$D$25*F14</f>
        <v>0</v>
      </c>
      <c r="G25" s="112">
        <f>$D$25*G14</f>
        <v>0</v>
      </c>
      <c r="H25" s="96"/>
      <c r="K25" s="12"/>
    </row>
    <row r="26" spans="1:45" s="4" customFormat="1" ht="15" x14ac:dyDescent="0.25">
      <c r="B26" s="82" t="s">
        <v>19</v>
      </c>
      <c r="C26" s="99"/>
      <c r="D26" s="99"/>
      <c r="E26" s="113"/>
      <c r="F26" s="113">
        <f>F25-E25</f>
        <v>0</v>
      </c>
      <c r="G26" s="113">
        <f>G25-E25</f>
        <v>0</v>
      </c>
      <c r="H26" s="96"/>
      <c r="K26" s="12"/>
    </row>
    <row r="27" spans="1:45" s="114" customFormat="1" ht="15" x14ac:dyDescent="0.25">
      <c r="B27" s="82" t="s">
        <v>20</v>
      </c>
      <c r="C27" s="99"/>
      <c r="D27" s="99"/>
      <c r="E27" s="113"/>
      <c r="F27" s="115">
        <f>IFERROR((F25/E25-100%),0)</f>
        <v>0</v>
      </c>
      <c r="G27" s="115">
        <f>IFERROR((G25/E25-100%),0)</f>
        <v>0</v>
      </c>
      <c r="H27" s="116"/>
      <c r="K27" s="117"/>
    </row>
    <row r="28" spans="1:45" s="4" customFormat="1" ht="15" x14ac:dyDescent="0.25">
      <c r="C28" s="95"/>
      <c r="D28" s="95"/>
      <c r="E28" s="96"/>
      <c r="F28" s="96"/>
      <c r="G28" s="96"/>
      <c r="H28" s="96"/>
      <c r="K28" s="12"/>
    </row>
    <row r="29" spans="1:45" s="4" customFormat="1" ht="15" x14ac:dyDescent="0.25">
      <c r="C29" s="95"/>
      <c r="D29" s="95"/>
      <c r="E29" s="96"/>
      <c r="F29" s="96"/>
      <c r="G29" s="96"/>
      <c r="H29" s="96"/>
      <c r="K29" s="12"/>
    </row>
    <row r="30" spans="1:45" s="59" customFormat="1" ht="15" x14ac:dyDescent="0.25">
      <c r="C30" s="149"/>
      <c r="D30" s="149"/>
      <c r="E30" s="60"/>
      <c r="F30" s="60"/>
      <c r="G30" s="60"/>
      <c r="H30" s="60"/>
      <c r="K30" s="159"/>
    </row>
    <row r="31" spans="1:45" s="4" customFormat="1" ht="15" x14ac:dyDescent="0.25">
      <c r="B31" s="4" t="s">
        <v>36</v>
      </c>
      <c r="C31" s="95"/>
      <c r="D31" s="95"/>
      <c r="E31" s="96"/>
      <c r="F31" s="96"/>
      <c r="G31" s="96"/>
      <c r="H31" s="96"/>
      <c r="K31" s="12"/>
    </row>
    <row r="32" spans="1:45" s="4" customFormat="1" ht="15" x14ac:dyDescent="0.25">
      <c r="C32" s="95"/>
      <c r="D32" s="95"/>
      <c r="E32" s="96"/>
      <c r="F32" s="96"/>
      <c r="G32" s="96"/>
      <c r="I32" s="12"/>
    </row>
    <row r="33" spans="2:44" s="65" customFormat="1" ht="15" x14ac:dyDescent="0.3">
      <c r="B33" s="66" t="s">
        <v>6</v>
      </c>
      <c r="C33" s="67"/>
      <c r="D33" s="68"/>
      <c r="E33" s="69" t="s">
        <v>0</v>
      </c>
      <c r="F33" s="70" t="s">
        <v>1</v>
      </c>
      <c r="G33" s="70" t="s">
        <v>2</v>
      </c>
      <c r="H33" s="71">
        <v>1</v>
      </c>
      <c r="I33" s="72">
        <v>1</v>
      </c>
      <c r="J33" s="72">
        <v>1</v>
      </c>
      <c r="K33" s="72">
        <v>1</v>
      </c>
      <c r="L33" s="72">
        <v>1</v>
      </c>
      <c r="M33" s="72">
        <v>1</v>
      </c>
      <c r="N33" s="72">
        <v>1</v>
      </c>
      <c r="O33" s="72">
        <v>1</v>
      </c>
      <c r="P33" s="72">
        <v>1</v>
      </c>
      <c r="Q33" s="72">
        <v>1</v>
      </c>
      <c r="R33" s="72">
        <v>1</v>
      </c>
      <c r="S33" s="73">
        <v>1</v>
      </c>
      <c r="T33" s="71">
        <v>2</v>
      </c>
      <c r="U33" s="72">
        <v>2</v>
      </c>
      <c r="V33" s="72">
        <v>2</v>
      </c>
      <c r="W33" s="72">
        <v>2</v>
      </c>
      <c r="X33" s="72">
        <v>2</v>
      </c>
      <c r="Y33" s="72">
        <v>2</v>
      </c>
      <c r="Z33" s="72">
        <v>2</v>
      </c>
      <c r="AA33" s="72">
        <v>2</v>
      </c>
      <c r="AB33" s="72">
        <v>2</v>
      </c>
      <c r="AC33" s="72">
        <v>2</v>
      </c>
      <c r="AD33" s="72">
        <v>2</v>
      </c>
      <c r="AE33" s="73">
        <v>2</v>
      </c>
      <c r="AF33" s="71">
        <v>3</v>
      </c>
      <c r="AG33" s="72">
        <v>3</v>
      </c>
      <c r="AH33" s="72">
        <v>3</v>
      </c>
      <c r="AI33" s="72">
        <v>3</v>
      </c>
      <c r="AJ33" s="72">
        <v>3</v>
      </c>
      <c r="AK33" s="72">
        <v>3</v>
      </c>
      <c r="AL33" s="72">
        <v>3</v>
      </c>
      <c r="AM33" s="72">
        <v>3</v>
      </c>
      <c r="AN33" s="72">
        <v>3</v>
      </c>
      <c r="AO33" s="72">
        <v>3</v>
      </c>
      <c r="AP33" s="72">
        <v>3</v>
      </c>
      <c r="AQ33" s="73">
        <v>3</v>
      </c>
      <c r="AR33" s="65" t="s">
        <v>8</v>
      </c>
    </row>
    <row r="34" spans="2:44" s="65" customFormat="1" ht="15" x14ac:dyDescent="0.3">
      <c r="B34" s="74"/>
      <c r="C34" s="48"/>
      <c r="D34" s="75"/>
      <c r="E34" s="76"/>
      <c r="F34" s="77"/>
      <c r="G34" s="77"/>
      <c r="H34" s="78">
        <v>1</v>
      </c>
      <c r="I34" s="79">
        <v>2</v>
      </c>
      <c r="J34" s="79">
        <v>3</v>
      </c>
      <c r="K34" s="79">
        <v>4</v>
      </c>
      <c r="L34" s="79">
        <v>5</v>
      </c>
      <c r="M34" s="79">
        <v>6</v>
      </c>
      <c r="N34" s="79">
        <v>7</v>
      </c>
      <c r="O34" s="79">
        <v>8</v>
      </c>
      <c r="P34" s="79">
        <v>9</v>
      </c>
      <c r="Q34" s="79">
        <v>10</v>
      </c>
      <c r="R34" s="79">
        <v>11</v>
      </c>
      <c r="S34" s="80">
        <v>12</v>
      </c>
      <c r="T34" s="78">
        <v>13</v>
      </c>
      <c r="U34" s="79">
        <v>14</v>
      </c>
      <c r="V34" s="79">
        <v>15</v>
      </c>
      <c r="W34" s="79">
        <v>16</v>
      </c>
      <c r="X34" s="79">
        <v>17</v>
      </c>
      <c r="Y34" s="79">
        <v>18</v>
      </c>
      <c r="Z34" s="79">
        <v>19</v>
      </c>
      <c r="AA34" s="79">
        <v>20</v>
      </c>
      <c r="AB34" s="79">
        <v>21</v>
      </c>
      <c r="AC34" s="79">
        <v>22</v>
      </c>
      <c r="AD34" s="79">
        <v>23</v>
      </c>
      <c r="AE34" s="80">
        <v>24</v>
      </c>
      <c r="AF34" s="79">
        <v>25</v>
      </c>
      <c r="AG34" s="79">
        <v>26</v>
      </c>
      <c r="AH34" s="79">
        <v>27</v>
      </c>
      <c r="AI34" s="80">
        <v>28</v>
      </c>
      <c r="AJ34" s="79">
        <v>29</v>
      </c>
      <c r="AK34" s="79">
        <v>30</v>
      </c>
      <c r="AL34" s="79">
        <v>31</v>
      </c>
      <c r="AM34" s="80">
        <v>32</v>
      </c>
      <c r="AN34" s="79">
        <v>33</v>
      </c>
      <c r="AO34" s="79">
        <v>34</v>
      </c>
      <c r="AP34" s="79">
        <v>35</v>
      </c>
      <c r="AQ34" s="80">
        <v>36</v>
      </c>
      <c r="AR34" s="65" t="s">
        <v>9</v>
      </c>
    </row>
    <row r="35" spans="2:44" s="118" customFormat="1" ht="15" x14ac:dyDescent="0.3">
      <c r="B35" s="119" t="s">
        <v>5</v>
      </c>
      <c r="C35" s="120"/>
      <c r="D35" s="121"/>
      <c r="E35" s="122">
        <f>'4 Финмодель_автоматически'!E54</f>
        <v>0</v>
      </c>
      <c r="F35" s="122">
        <f>'4 Финмодель_автоматически'!F54</f>
        <v>0</v>
      </c>
      <c r="G35" s="122">
        <f>'4 Финмодель_автоматически'!G54</f>
        <v>0</v>
      </c>
      <c r="H35" s="123">
        <f>'4 Финмодель_автоматически'!H54</f>
        <v>0</v>
      </c>
      <c r="I35" s="124">
        <f>'4 Финмодель_автоматически'!I54</f>
        <v>0</v>
      </c>
      <c r="J35" s="124">
        <f>'4 Финмодель_автоматически'!J54</f>
        <v>0</v>
      </c>
      <c r="K35" s="124">
        <f>'4 Финмодель_автоматически'!K54</f>
        <v>0</v>
      </c>
      <c r="L35" s="124">
        <f>'4 Финмодель_автоматически'!L54</f>
        <v>0</v>
      </c>
      <c r="M35" s="124">
        <f>'4 Финмодель_автоматически'!M54</f>
        <v>0</v>
      </c>
      <c r="N35" s="124">
        <f>'4 Финмодель_автоматически'!N54</f>
        <v>0</v>
      </c>
      <c r="O35" s="124">
        <f>'4 Финмодель_автоматически'!O54</f>
        <v>0</v>
      </c>
      <c r="P35" s="124">
        <f>'4 Финмодель_автоматически'!P54</f>
        <v>0</v>
      </c>
      <c r="Q35" s="124">
        <f>'4 Финмодель_автоматически'!Q54</f>
        <v>0</v>
      </c>
      <c r="R35" s="124">
        <f>'4 Финмодель_автоматически'!R54</f>
        <v>0</v>
      </c>
      <c r="S35" s="125">
        <f>'4 Финмодель_автоматически'!S54</f>
        <v>0</v>
      </c>
      <c r="T35" s="123">
        <f>'4 Финмодель_автоматически'!T54</f>
        <v>0</v>
      </c>
      <c r="U35" s="124">
        <f>'4 Финмодель_автоматически'!U54</f>
        <v>0</v>
      </c>
      <c r="V35" s="124">
        <f>'4 Финмодель_автоматически'!V54</f>
        <v>0</v>
      </c>
      <c r="W35" s="124">
        <f>'4 Финмодель_автоматически'!W54</f>
        <v>0</v>
      </c>
      <c r="X35" s="124">
        <f>'4 Финмодель_автоматически'!X54</f>
        <v>0</v>
      </c>
      <c r="Y35" s="124">
        <f>'4 Финмодель_автоматически'!Y54</f>
        <v>0</v>
      </c>
      <c r="Z35" s="124">
        <f>'4 Финмодель_автоматически'!Z54</f>
        <v>0</v>
      </c>
      <c r="AA35" s="124">
        <f>'4 Финмодель_автоматически'!AA54</f>
        <v>0</v>
      </c>
      <c r="AB35" s="124">
        <f>'4 Финмодель_автоматически'!AB54</f>
        <v>0</v>
      </c>
      <c r="AC35" s="124">
        <f>'4 Финмодель_автоматически'!AC54</f>
        <v>0</v>
      </c>
      <c r="AD35" s="124">
        <f>'4 Финмодель_автоматически'!AD54</f>
        <v>0</v>
      </c>
      <c r="AE35" s="125">
        <f>'4 Финмодель_автоматически'!AE54</f>
        <v>0</v>
      </c>
      <c r="AF35" s="123">
        <f>'4 Финмодель_автоматически'!AF54</f>
        <v>0</v>
      </c>
      <c r="AG35" s="124">
        <f>'4 Финмодель_автоматически'!AG54</f>
        <v>0</v>
      </c>
      <c r="AH35" s="124">
        <f>'4 Финмодель_автоматически'!AH54</f>
        <v>0</v>
      </c>
      <c r="AI35" s="124">
        <f>'4 Финмодель_автоматически'!AI54</f>
        <v>0</v>
      </c>
      <c r="AJ35" s="124">
        <f>'4 Финмодель_автоматически'!AJ54</f>
        <v>0</v>
      </c>
      <c r="AK35" s="124">
        <f>'4 Финмодель_автоматически'!AK54</f>
        <v>0</v>
      </c>
      <c r="AL35" s="124">
        <f>'4 Финмодель_автоматически'!AL54</f>
        <v>0</v>
      </c>
      <c r="AM35" s="124">
        <f>'4 Финмодель_автоматически'!AM54</f>
        <v>0</v>
      </c>
      <c r="AN35" s="124">
        <f>'4 Финмодель_автоматически'!AN54</f>
        <v>0</v>
      </c>
      <c r="AO35" s="124">
        <f>'4 Финмодель_автоматически'!AO54</f>
        <v>0</v>
      </c>
      <c r="AP35" s="124">
        <f>'4 Финмодель_автоматически'!AP54</f>
        <v>0</v>
      </c>
      <c r="AQ35" s="125">
        <f>'4 Финмодель_автоматически'!AQ54</f>
        <v>0</v>
      </c>
    </row>
    <row r="36" spans="2:44" s="49" customFormat="1" ht="15" x14ac:dyDescent="0.3">
      <c r="B36" s="126" t="s">
        <v>21</v>
      </c>
      <c r="C36" s="127"/>
      <c r="D36" s="128" t="s">
        <v>22</v>
      </c>
      <c r="E36" s="129">
        <f t="shared" ref="E36:E37" si="0">SUMIFS(36:36,$33:$33,"1")</f>
        <v>0</v>
      </c>
      <c r="F36" s="130">
        <f>SUMIFS(36:36,$33:$33,"2")</f>
        <v>0</v>
      </c>
      <c r="G36" s="130">
        <f>SUMIFS(36:36,$33:$33,"3")</f>
        <v>0</v>
      </c>
      <c r="H36" s="131">
        <f t="shared" ref="H36:AQ36" si="1">-H35*$D36</f>
        <v>0</v>
      </c>
      <c r="I36" s="131">
        <f t="shared" si="1"/>
        <v>0</v>
      </c>
      <c r="J36" s="131">
        <f t="shared" si="1"/>
        <v>0</v>
      </c>
      <c r="K36" s="131">
        <f t="shared" si="1"/>
        <v>0</v>
      </c>
      <c r="L36" s="131">
        <f t="shared" si="1"/>
        <v>0</v>
      </c>
      <c r="M36" s="131">
        <f t="shared" si="1"/>
        <v>0</v>
      </c>
      <c r="N36" s="131">
        <f t="shared" si="1"/>
        <v>0</v>
      </c>
      <c r="O36" s="131">
        <f t="shared" si="1"/>
        <v>0</v>
      </c>
      <c r="P36" s="131">
        <f t="shared" si="1"/>
        <v>0</v>
      </c>
      <c r="Q36" s="131">
        <f t="shared" si="1"/>
        <v>0</v>
      </c>
      <c r="R36" s="131">
        <f t="shared" si="1"/>
        <v>0</v>
      </c>
      <c r="S36" s="131">
        <f t="shared" si="1"/>
        <v>0</v>
      </c>
      <c r="T36" s="131">
        <f t="shared" si="1"/>
        <v>0</v>
      </c>
      <c r="U36" s="131">
        <f t="shared" si="1"/>
        <v>0</v>
      </c>
      <c r="V36" s="131">
        <f t="shared" si="1"/>
        <v>0</v>
      </c>
      <c r="W36" s="131">
        <f t="shared" si="1"/>
        <v>0</v>
      </c>
      <c r="X36" s="131">
        <f t="shared" si="1"/>
        <v>0</v>
      </c>
      <c r="Y36" s="131">
        <f t="shared" si="1"/>
        <v>0</v>
      </c>
      <c r="Z36" s="131">
        <f t="shared" si="1"/>
        <v>0</v>
      </c>
      <c r="AA36" s="131">
        <f t="shared" si="1"/>
        <v>0</v>
      </c>
      <c r="AB36" s="131">
        <f t="shared" si="1"/>
        <v>0</v>
      </c>
      <c r="AC36" s="131">
        <f t="shared" si="1"/>
        <v>0</v>
      </c>
      <c r="AD36" s="131">
        <f t="shared" si="1"/>
        <v>0</v>
      </c>
      <c r="AE36" s="131">
        <f t="shared" si="1"/>
        <v>0</v>
      </c>
      <c r="AF36" s="131">
        <f t="shared" si="1"/>
        <v>0</v>
      </c>
      <c r="AG36" s="131">
        <f t="shared" si="1"/>
        <v>0</v>
      </c>
      <c r="AH36" s="131">
        <f t="shared" si="1"/>
        <v>0</v>
      </c>
      <c r="AI36" s="131">
        <f t="shared" si="1"/>
        <v>0</v>
      </c>
      <c r="AJ36" s="131">
        <f t="shared" si="1"/>
        <v>0</v>
      </c>
      <c r="AK36" s="131">
        <f t="shared" si="1"/>
        <v>0</v>
      </c>
      <c r="AL36" s="131">
        <f t="shared" si="1"/>
        <v>0</v>
      </c>
      <c r="AM36" s="131">
        <f t="shared" si="1"/>
        <v>0</v>
      </c>
      <c r="AN36" s="131">
        <f t="shared" si="1"/>
        <v>0</v>
      </c>
      <c r="AO36" s="131">
        <f t="shared" si="1"/>
        <v>0</v>
      </c>
      <c r="AP36" s="131">
        <f t="shared" si="1"/>
        <v>0</v>
      </c>
      <c r="AQ36" s="130">
        <f t="shared" si="1"/>
        <v>0</v>
      </c>
    </row>
    <row r="37" spans="2:44" s="118" customFormat="1" ht="15" x14ac:dyDescent="0.3">
      <c r="B37" s="135" t="s">
        <v>28</v>
      </c>
      <c r="C37" s="136"/>
      <c r="D37" s="137"/>
      <c r="E37" s="160">
        <f t="shared" si="0"/>
        <v>0</v>
      </c>
      <c r="F37" s="160">
        <f>SUMIFS(37:37,$33:$33,"2")</f>
        <v>0</v>
      </c>
      <c r="G37" s="160">
        <f>SUMIFS(37:37,$33:$33,"3")</f>
        <v>0</v>
      </c>
      <c r="H37" s="138">
        <f t="shared" ref="H37:AQ37" si="2">SUM(H35:H36)</f>
        <v>0</v>
      </c>
      <c r="I37" s="138">
        <f t="shared" si="2"/>
        <v>0</v>
      </c>
      <c r="J37" s="138">
        <f t="shared" si="2"/>
        <v>0</v>
      </c>
      <c r="K37" s="138">
        <f t="shared" si="2"/>
        <v>0</v>
      </c>
      <c r="L37" s="138">
        <f t="shared" si="2"/>
        <v>0</v>
      </c>
      <c r="M37" s="138">
        <f t="shared" si="2"/>
        <v>0</v>
      </c>
      <c r="N37" s="138">
        <f t="shared" si="2"/>
        <v>0</v>
      </c>
      <c r="O37" s="138">
        <f t="shared" si="2"/>
        <v>0</v>
      </c>
      <c r="P37" s="138">
        <f t="shared" si="2"/>
        <v>0</v>
      </c>
      <c r="Q37" s="138">
        <f t="shared" si="2"/>
        <v>0</v>
      </c>
      <c r="R37" s="138">
        <f t="shared" si="2"/>
        <v>0</v>
      </c>
      <c r="S37" s="138">
        <f t="shared" si="2"/>
        <v>0</v>
      </c>
      <c r="T37" s="138">
        <f t="shared" si="2"/>
        <v>0</v>
      </c>
      <c r="U37" s="138">
        <f t="shared" si="2"/>
        <v>0</v>
      </c>
      <c r="V37" s="138">
        <f t="shared" si="2"/>
        <v>0</v>
      </c>
      <c r="W37" s="138">
        <f t="shared" si="2"/>
        <v>0</v>
      </c>
      <c r="X37" s="138">
        <f t="shared" si="2"/>
        <v>0</v>
      </c>
      <c r="Y37" s="138">
        <f t="shared" si="2"/>
        <v>0</v>
      </c>
      <c r="Z37" s="138">
        <f t="shared" si="2"/>
        <v>0</v>
      </c>
      <c r="AA37" s="138">
        <f t="shared" si="2"/>
        <v>0</v>
      </c>
      <c r="AB37" s="138">
        <f t="shared" si="2"/>
        <v>0</v>
      </c>
      <c r="AC37" s="138">
        <f t="shared" si="2"/>
        <v>0</v>
      </c>
      <c r="AD37" s="138">
        <f t="shared" si="2"/>
        <v>0</v>
      </c>
      <c r="AE37" s="138">
        <f t="shared" si="2"/>
        <v>0</v>
      </c>
      <c r="AF37" s="138">
        <f t="shared" si="2"/>
        <v>0</v>
      </c>
      <c r="AG37" s="138">
        <f t="shared" si="2"/>
        <v>0</v>
      </c>
      <c r="AH37" s="138">
        <f t="shared" si="2"/>
        <v>0</v>
      </c>
      <c r="AI37" s="138">
        <f t="shared" si="2"/>
        <v>0</v>
      </c>
      <c r="AJ37" s="138">
        <f t="shared" si="2"/>
        <v>0</v>
      </c>
      <c r="AK37" s="138">
        <f t="shared" si="2"/>
        <v>0</v>
      </c>
      <c r="AL37" s="138">
        <f t="shared" si="2"/>
        <v>0</v>
      </c>
      <c r="AM37" s="138">
        <f t="shared" si="2"/>
        <v>0</v>
      </c>
      <c r="AN37" s="138">
        <f t="shared" si="2"/>
        <v>0</v>
      </c>
      <c r="AO37" s="138">
        <f t="shared" si="2"/>
        <v>0</v>
      </c>
      <c r="AP37" s="138">
        <f t="shared" si="2"/>
        <v>0</v>
      </c>
      <c r="AQ37" s="138">
        <f t="shared" si="2"/>
        <v>0</v>
      </c>
      <c r="AR37" s="138"/>
    </row>
    <row r="38" spans="2:44" s="49" customFormat="1" ht="15" x14ac:dyDescent="0.3">
      <c r="B38" s="139"/>
      <c r="C38" s="140"/>
      <c r="D38" s="137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</row>
    <row r="39" spans="2:44" s="118" customFormat="1" ht="15" x14ac:dyDescent="0.3">
      <c r="B39" s="142" t="s">
        <v>23</v>
      </c>
      <c r="C39" s="143"/>
      <c r="D39" s="144">
        <f>100%-D40</f>
        <v>1</v>
      </c>
      <c r="E39" s="129">
        <f>SUMIFS(39:39,$33:$33,"1")</f>
        <v>0</v>
      </c>
      <c r="F39" s="130">
        <f>SUMIFS(39:39,$33:$33,"2")</f>
        <v>0</v>
      </c>
      <c r="G39" s="130">
        <f>SUMIFS(39:39,$33:$33,"3")</f>
        <v>0</v>
      </c>
      <c r="H39" s="131">
        <f t="shared" ref="H39:Q40" si="3">H$37*$D39</f>
        <v>0</v>
      </c>
      <c r="I39" s="131">
        <f t="shared" si="3"/>
        <v>0</v>
      </c>
      <c r="J39" s="131">
        <f t="shared" si="3"/>
        <v>0</v>
      </c>
      <c r="K39" s="131">
        <f t="shared" si="3"/>
        <v>0</v>
      </c>
      <c r="L39" s="131">
        <f t="shared" si="3"/>
        <v>0</v>
      </c>
      <c r="M39" s="131">
        <f t="shared" si="3"/>
        <v>0</v>
      </c>
      <c r="N39" s="131">
        <f t="shared" si="3"/>
        <v>0</v>
      </c>
      <c r="O39" s="131">
        <f t="shared" si="3"/>
        <v>0</v>
      </c>
      <c r="P39" s="131">
        <f t="shared" si="3"/>
        <v>0</v>
      </c>
      <c r="Q39" s="131">
        <f t="shared" si="3"/>
        <v>0</v>
      </c>
      <c r="R39" s="131">
        <f t="shared" ref="R39:AA40" si="4">R$37*$D39</f>
        <v>0</v>
      </c>
      <c r="S39" s="131">
        <f t="shared" si="4"/>
        <v>0</v>
      </c>
      <c r="T39" s="131">
        <f t="shared" si="4"/>
        <v>0</v>
      </c>
      <c r="U39" s="131">
        <f t="shared" si="4"/>
        <v>0</v>
      </c>
      <c r="V39" s="131">
        <f t="shared" si="4"/>
        <v>0</v>
      </c>
      <c r="W39" s="131">
        <f t="shared" si="4"/>
        <v>0</v>
      </c>
      <c r="X39" s="131">
        <f t="shared" si="4"/>
        <v>0</v>
      </c>
      <c r="Y39" s="131">
        <f t="shared" si="4"/>
        <v>0</v>
      </c>
      <c r="Z39" s="131">
        <f t="shared" si="4"/>
        <v>0</v>
      </c>
      <c r="AA39" s="131">
        <f t="shared" si="4"/>
        <v>0</v>
      </c>
      <c r="AB39" s="131">
        <f t="shared" ref="AB39:AK40" si="5">AB$37*$D39</f>
        <v>0</v>
      </c>
      <c r="AC39" s="131">
        <f t="shared" si="5"/>
        <v>0</v>
      </c>
      <c r="AD39" s="131">
        <f t="shared" si="5"/>
        <v>0</v>
      </c>
      <c r="AE39" s="131">
        <f t="shared" si="5"/>
        <v>0</v>
      </c>
      <c r="AF39" s="131">
        <f t="shared" si="5"/>
        <v>0</v>
      </c>
      <c r="AG39" s="131">
        <f t="shared" si="5"/>
        <v>0</v>
      </c>
      <c r="AH39" s="131">
        <f t="shared" si="5"/>
        <v>0</v>
      </c>
      <c r="AI39" s="131">
        <f t="shared" si="5"/>
        <v>0</v>
      </c>
      <c r="AJ39" s="131">
        <f t="shared" si="5"/>
        <v>0</v>
      </c>
      <c r="AK39" s="131">
        <f t="shared" si="5"/>
        <v>0</v>
      </c>
      <c r="AL39" s="131">
        <f t="shared" ref="AL39:AQ40" si="6">AL$37*$D39</f>
        <v>0</v>
      </c>
      <c r="AM39" s="131">
        <f t="shared" si="6"/>
        <v>0</v>
      </c>
      <c r="AN39" s="131">
        <f t="shared" si="6"/>
        <v>0</v>
      </c>
      <c r="AO39" s="131">
        <f t="shared" si="6"/>
        <v>0</v>
      </c>
      <c r="AP39" s="131">
        <f t="shared" si="6"/>
        <v>0</v>
      </c>
      <c r="AQ39" s="130">
        <f t="shared" si="6"/>
        <v>0</v>
      </c>
    </row>
    <row r="40" spans="2:44" s="118" customFormat="1" ht="15" x14ac:dyDescent="0.3">
      <c r="B40" s="145" t="s">
        <v>27</v>
      </c>
      <c r="C40" s="146"/>
      <c r="D40" s="147">
        <f>D25</f>
        <v>0</v>
      </c>
      <c r="E40" s="132">
        <f>SUMIFS(40:40,$33:$33,"1")</f>
        <v>0</v>
      </c>
      <c r="F40" s="133">
        <f>SUMIFS(40:40,$33:$33,"2")</f>
        <v>0</v>
      </c>
      <c r="G40" s="133">
        <f>SUMIFS(40:40,$33:$33,"3")</f>
        <v>0</v>
      </c>
      <c r="H40" s="134">
        <f t="shared" si="3"/>
        <v>0</v>
      </c>
      <c r="I40" s="134">
        <f t="shared" si="3"/>
        <v>0</v>
      </c>
      <c r="J40" s="134">
        <f t="shared" si="3"/>
        <v>0</v>
      </c>
      <c r="K40" s="134">
        <f t="shared" si="3"/>
        <v>0</v>
      </c>
      <c r="L40" s="134">
        <f t="shared" si="3"/>
        <v>0</v>
      </c>
      <c r="M40" s="134">
        <f t="shared" si="3"/>
        <v>0</v>
      </c>
      <c r="N40" s="134">
        <f t="shared" si="3"/>
        <v>0</v>
      </c>
      <c r="O40" s="134">
        <f t="shared" si="3"/>
        <v>0</v>
      </c>
      <c r="P40" s="134">
        <f t="shared" si="3"/>
        <v>0</v>
      </c>
      <c r="Q40" s="134">
        <f t="shared" si="3"/>
        <v>0</v>
      </c>
      <c r="R40" s="134">
        <f t="shared" si="4"/>
        <v>0</v>
      </c>
      <c r="S40" s="134">
        <f t="shared" si="4"/>
        <v>0</v>
      </c>
      <c r="T40" s="134">
        <f t="shared" si="4"/>
        <v>0</v>
      </c>
      <c r="U40" s="134">
        <f t="shared" si="4"/>
        <v>0</v>
      </c>
      <c r="V40" s="134">
        <f t="shared" si="4"/>
        <v>0</v>
      </c>
      <c r="W40" s="134">
        <f t="shared" si="4"/>
        <v>0</v>
      </c>
      <c r="X40" s="134">
        <f t="shared" si="4"/>
        <v>0</v>
      </c>
      <c r="Y40" s="134">
        <f t="shared" si="4"/>
        <v>0</v>
      </c>
      <c r="Z40" s="134">
        <f t="shared" si="4"/>
        <v>0</v>
      </c>
      <c r="AA40" s="134">
        <f t="shared" si="4"/>
        <v>0</v>
      </c>
      <c r="AB40" s="134">
        <f t="shared" si="5"/>
        <v>0</v>
      </c>
      <c r="AC40" s="134">
        <f t="shared" si="5"/>
        <v>0</v>
      </c>
      <c r="AD40" s="134">
        <f t="shared" si="5"/>
        <v>0</v>
      </c>
      <c r="AE40" s="134">
        <f t="shared" si="5"/>
        <v>0</v>
      </c>
      <c r="AF40" s="134">
        <f t="shared" si="5"/>
        <v>0</v>
      </c>
      <c r="AG40" s="134">
        <f t="shared" si="5"/>
        <v>0</v>
      </c>
      <c r="AH40" s="134">
        <f t="shared" si="5"/>
        <v>0</v>
      </c>
      <c r="AI40" s="134">
        <f t="shared" si="5"/>
        <v>0</v>
      </c>
      <c r="AJ40" s="134">
        <f t="shared" si="5"/>
        <v>0</v>
      </c>
      <c r="AK40" s="134">
        <f t="shared" si="5"/>
        <v>0</v>
      </c>
      <c r="AL40" s="134">
        <f t="shared" si="6"/>
        <v>0</v>
      </c>
      <c r="AM40" s="134">
        <f t="shared" si="6"/>
        <v>0</v>
      </c>
      <c r="AN40" s="134">
        <f t="shared" si="6"/>
        <v>0</v>
      </c>
      <c r="AO40" s="134">
        <f t="shared" si="6"/>
        <v>0</v>
      </c>
      <c r="AP40" s="134">
        <f t="shared" si="6"/>
        <v>0</v>
      </c>
      <c r="AQ40" s="133">
        <f t="shared" si="6"/>
        <v>0</v>
      </c>
    </row>
    <row r="41" spans="2:44" s="49" customFormat="1" ht="15" outlineLevel="1" x14ac:dyDescent="0.3">
      <c r="B41" s="148"/>
      <c r="C41" s="127"/>
      <c r="D41" s="127"/>
      <c r="E41" s="141" t="str">
        <f t="shared" ref="E41:AQ41" si="7">IF((SUM(E39:E40)=E37),"ок","ошибка")</f>
        <v>ок</v>
      </c>
      <c r="F41" s="141" t="str">
        <f t="shared" si="7"/>
        <v>ок</v>
      </c>
      <c r="G41" s="141" t="str">
        <f>IF((SUM(G39:G40)=G37),"ок","ошибка")</f>
        <v>ок</v>
      </c>
      <c r="H41" s="141" t="str">
        <f t="shared" si="7"/>
        <v>ок</v>
      </c>
      <c r="I41" s="141" t="str">
        <f t="shared" si="7"/>
        <v>ок</v>
      </c>
      <c r="J41" s="141" t="str">
        <f t="shared" si="7"/>
        <v>ок</v>
      </c>
      <c r="K41" s="141" t="str">
        <f t="shared" si="7"/>
        <v>ок</v>
      </c>
      <c r="L41" s="141" t="str">
        <f t="shared" si="7"/>
        <v>ок</v>
      </c>
      <c r="M41" s="141" t="str">
        <f t="shared" si="7"/>
        <v>ок</v>
      </c>
      <c r="N41" s="141" t="str">
        <f t="shared" si="7"/>
        <v>ок</v>
      </c>
      <c r="O41" s="141" t="str">
        <f t="shared" si="7"/>
        <v>ок</v>
      </c>
      <c r="P41" s="141" t="str">
        <f t="shared" si="7"/>
        <v>ок</v>
      </c>
      <c r="Q41" s="141" t="str">
        <f t="shared" si="7"/>
        <v>ок</v>
      </c>
      <c r="R41" s="141" t="str">
        <f t="shared" si="7"/>
        <v>ок</v>
      </c>
      <c r="S41" s="141" t="str">
        <f t="shared" si="7"/>
        <v>ок</v>
      </c>
      <c r="T41" s="141" t="str">
        <f t="shared" si="7"/>
        <v>ок</v>
      </c>
      <c r="U41" s="141" t="str">
        <f t="shared" si="7"/>
        <v>ок</v>
      </c>
      <c r="V41" s="141" t="str">
        <f t="shared" si="7"/>
        <v>ок</v>
      </c>
      <c r="W41" s="141" t="str">
        <f t="shared" si="7"/>
        <v>ок</v>
      </c>
      <c r="X41" s="141" t="str">
        <f t="shared" si="7"/>
        <v>ок</v>
      </c>
      <c r="Y41" s="141" t="str">
        <f t="shared" si="7"/>
        <v>ок</v>
      </c>
      <c r="Z41" s="141" t="str">
        <f t="shared" si="7"/>
        <v>ок</v>
      </c>
      <c r="AA41" s="141" t="str">
        <f t="shared" si="7"/>
        <v>ок</v>
      </c>
      <c r="AB41" s="141" t="str">
        <f t="shared" si="7"/>
        <v>ок</v>
      </c>
      <c r="AC41" s="141" t="str">
        <f t="shared" si="7"/>
        <v>ок</v>
      </c>
      <c r="AD41" s="141" t="str">
        <f t="shared" si="7"/>
        <v>ок</v>
      </c>
      <c r="AE41" s="141" t="str">
        <f t="shared" si="7"/>
        <v>ок</v>
      </c>
      <c r="AF41" s="141" t="str">
        <f t="shared" si="7"/>
        <v>ок</v>
      </c>
      <c r="AG41" s="141" t="str">
        <f t="shared" si="7"/>
        <v>ок</v>
      </c>
      <c r="AH41" s="141" t="str">
        <f t="shared" si="7"/>
        <v>ок</v>
      </c>
      <c r="AI41" s="141" t="str">
        <f t="shared" si="7"/>
        <v>ок</v>
      </c>
      <c r="AJ41" s="141" t="str">
        <f t="shared" si="7"/>
        <v>ок</v>
      </c>
      <c r="AK41" s="141" t="str">
        <f t="shared" si="7"/>
        <v>ок</v>
      </c>
      <c r="AL41" s="141" t="str">
        <f t="shared" si="7"/>
        <v>ок</v>
      </c>
      <c r="AM41" s="141" t="str">
        <f t="shared" si="7"/>
        <v>ок</v>
      </c>
      <c r="AN41" s="141" t="str">
        <f t="shared" si="7"/>
        <v>ок</v>
      </c>
      <c r="AO41" s="141" t="str">
        <f t="shared" si="7"/>
        <v>ок</v>
      </c>
      <c r="AP41" s="141" t="str">
        <f t="shared" si="7"/>
        <v>ок</v>
      </c>
      <c r="AQ41" s="141" t="str">
        <f t="shared" si="7"/>
        <v>ок</v>
      </c>
    </row>
    <row r="42" spans="2:44" s="118" customFormat="1" ht="15" outlineLevel="1" x14ac:dyDescent="0.3">
      <c r="B42" s="145" t="s">
        <v>39</v>
      </c>
      <c r="C42" s="146"/>
      <c r="D42" s="147"/>
      <c r="E42" s="132"/>
      <c r="F42" s="133"/>
      <c r="G42" s="133"/>
      <c r="H42" s="134">
        <f>H40</f>
        <v>0</v>
      </c>
      <c r="I42" s="134">
        <f>H42+I40</f>
        <v>0</v>
      </c>
      <c r="J42" s="134">
        <f t="shared" ref="J42:AQ42" si="8">I42+J40</f>
        <v>0</v>
      </c>
      <c r="K42" s="134">
        <f t="shared" si="8"/>
        <v>0</v>
      </c>
      <c r="L42" s="134">
        <f t="shared" si="8"/>
        <v>0</v>
      </c>
      <c r="M42" s="134">
        <f t="shared" si="8"/>
        <v>0</v>
      </c>
      <c r="N42" s="134">
        <f t="shared" si="8"/>
        <v>0</v>
      </c>
      <c r="O42" s="134">
        <f t="shared" si="8"/>
        <v>0</v>
      </c>
      <c r="P42" s="134">
        <f t="shared" si="8"/>
        <v>0</v>
      </c>
      <c r="Q42" s="134">
        <f t="shared" si="8"/>
        <v>0</v>
      </c>
      <c r="R42" s="134">
        <f t="shared" si="8"/>
        <v>0</v>
      </c>
      <c r="S42" s="134">
        <f t="shared" si="8"/>
        <v>0</v>
      </c>
      <c r="T42" s="134">
        <f t="shared" si="8"/>
        <v>0</v>
      </c>
      <c r="U42" s="134">
        <f t="shared" si="8"/>
        <v>0</v>
      </c>
      <c r="V42" s="134">
        <f t="shared" si="8"/>
        <v>0</v>
      </c>
      <c r="W42" s="134">
        <f t="shared" si="8"/>
        <v>0</v>
      </c>
      <c r="X42" s="134">
        <f t="shared" si="8"/>
        <v>0</v>
      </c>
      <c r="Y42" s="134">
        <f t="shared" si="8"/>
        <v>0</v>
      </c>
      <c r="Z42" s="134">
        <f t="shared" si="8"/>
        <v>0</v>
      </c>
      <c r="AA42" s="134">
        <f t="shared" si="8"/>
        <v>0</v>
      </c>
      <c r="AB42" s="134">
        <f t="shared" si="8"/>
        <v>0</v>
      </c>
      <c r="AC42" s="134">
        <f t="shared" si="8"/>
        <v>0</v>
      </c>
      <c r="AD42" s="134">
        <f t="shared" si="8"/>
        <v>0</v>
      </c>
      <c r="AE42" s="134">
        <f t="shared" si="8"/>
        <v>0</v>
      </c>
      <c r="AF42" s="134">
        <f t="shared" si="8"/>
        <v>0</v>
      </c>
      <c r="AG42" s="134">
        <f t="shared" si="8"/>
        <v>0</v>
      </c>
      <c r="AH42" s="134">
        <f t="shared" si="8"/>
        <v>0</v>
      </c>
      <c r="AI42" s="134">
        <f t="shared" si="8"/>
        <v>0</v>
      </c>
      <c r="AJ42" s="134">
        <f t="shared" si="8"/>
        <v>0</v>
      </c>
      <c r="AK42" s="134">
        <f t="shared" si="8"/>
        <v>0</v>
      </c>
      <c r="AL42" s="134">
        <f t="shared" si="8"/>
        <v>0</v>
      </c>
      <c r="AM42" s="134">
        <f t="shared" si="8"/>
        <v>0</v>
      </c>
      <c r="AN42" s="134">
        <f t="shared" si="8"/>
        <v>0</v>
      </c>
      <c r="AO42" s="134">
        <f t="shared" si="8"/>
        <v>0</v>
      </c>
      <c r="AP42" s="134">
        <f t="shared" si="8"/>
        <v>0</v>
      </c>
      <c r="AQ42" s="134">
        <f t="shared" si="8"/>
        <v>0</v>
      </c>
    </row>
    <row r="43" spans="2:44" s="171" customFormat="1" ht="15" x14ac:dyDescent="0.3">
      <c r="B43" s="172"/>
      <c r="C43" s="173"/>
      <c r="D43" s="174"/>
      <c r="E43" s="175"/>
      <c r="F43" s="175"/>
      <c r="G43" s="175"/>
      <c r="H43" s="176" t="str">
        <f>IF(H42&gt;$E$49,"Окупаемость достигнута","-")</f>
        <v>-</v>
      </c>
      <c r="I43" s="176" t="str">
        <f t="shared" ref="I43:AQ43" si="9">IF(I42&gt;$E$49,"Окупаемость достигнута","-")</f>
        <v>-</v>
      </c>
      <c r="J43" s="176" t="str">
        <f t="shared" si="9"/>
        <v>-</v>
      </c>
      <c r="K43" s="176" t="str">
        <f t="shared" si="9"/>
        <v>-</v>
      </c>
      <c r="L43" s="176" t="str">
        <f t="shared" si="9"/>
        <v>-</v>
      </c>
      <c r="M43" s="176" t="str">
        <f t="shared" si="9"/>
        <v>-</v>
      </c>
      <c r="N43" s="176" t="str">
        <f t="shared" si="9"/>
        <v>-</v>
      </c>
      <c r="O43" s="176" t="str">
        <f t="shared" si="9"/>
        <v>-</v>
      </c>
      <c r="P43" s="176" t="str">
        <f t="shared" si="9"/>
        <v>-</v>
      </c>
      <c r="Q43" s="176" t="str">
        <f t="shared" si="9"/>
        <v>-</v>
      </c>
      <c r="R43" s="176" t="str">
        <f t="shared" si="9"/>
        <v>-</v>
      </c>
      <c r="S43" s="176" t="str">
        <f t="shared" si="9"/>
        <v>-</v>
      </c>
      <c r="T43" s="176" t="str">
        <f t="shared" si="9"/>
        <v>-</v>
      </c>
      <c r="U43" s="176" t="str">
        <f t="shared" si="9"/>
        <v>-</v>
      </c>
      <c r="V43" s="176" t="str">
        <f t="shared" si="9"/>
        <v>-</v>
      </c>
      <c r="W43" s="176" t="str">
        <f t="shared" si="9"/>
        <v>-</v>
      </c>
      <c r="X43" s="176" t="str">
        <f t="shared" si="9"/>
        <v>-</v>
      </c>
      <c r="Y43" s="176" t="str">
        <f t="shared" si="9"/>
        <v>-</v>
      </c>
      <c r="Z43" s="176" t="str">
        <f t="shared" si="9"/>
        <v>-</v>
      </c>
      <c r="AA43" s="176" t="str">
        <f t="shared" si="9"/>
        <v>-</v>
      </c>
      <c r="AB43" s="176" t="str">
        <f t="shared" si="9"/>
        <v>-</v>
      </c>
      <c r="AC43" s="176" t="str">
        <f t="shared" si="9"/>
        <v>-</v>
      </c>
      <c r="AD43" s="176" t="str">
        <f t="shared" si="9"/>
        <v>-</v>
      </c>
      <c r="AE43" s="176" t="str">
        <f t="shared" si="9"/>
        <v>-</v>
      </c>
      <c r="AF43" s="176" t="str">
        <f t="shared" si="9"/>
        <v>-</v>
      </c>
      <c r="AG43" s="176" t="str">
        <f t="shared" si="9"/>
        <v>-</v>
      </c>
      <c r="AH43" s="176" t="str">
        <f t="shared" si="9"/>
        <v>-</v>
      </c>
      <c r="AI43" s="176" t="str">
        <f t="shared" si="9"/>
        <v>-</v>
      </c>
      <c r="AJ43" s="176" t="str">
        <f t="shared" si="9"/>
        <v>-</v>
      </c>
      <c r="AK43" s="176" t="str">
        <f t="shared" si="9"/>
        <v>-</v>
      </c>
      <c r="AL43" s="176" t="str">
        <f t="shared" si="9"/>
        <v>-</v>
      </c>
      <c r="AM43" s="176" t="str">
        <f t="shared" si="9"/>
        <v>-</v>
      </c>
      <c r="AN43" s="176" t="str">
        <f t="shared" si="9"/>
        <v>-</v>
      </c>
      <c r="AO43" s="176" t="str">
        <f t="shared" si="9"/>
        <v>-</v>
      </c>
      <c r="AP43" s="176" t="str">
        <f t="shared" si="9"/>
        <v>-</v>
      </c>
      <c r="AQ43" s="176" t="str">
        <f t="shared" si="9"/>
        <v>-</v>
      </c>
    </row>
    <row r="44" spans="2:44" s="118" customFormat="1" ht="15" x14ac:dyDescent="0.3">
      <c r="B44" s="135"/>
      <c r="C44" s="136"/>
      <c r="D44" s="170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</row>
    <row r="45" spans="2:44" s="4" customFormat="1" ht="15" x14ac:dyDescent="0.25">
      <c r="C45" s="95"/>
      <c r="D45" s="95"/>
      <c r="E45" s="96"/>
      <c r="F45" s="96"/>
      <c r="G45" s="96"/>
      <c r="H45" s="96"/>
      <c r="K45" s="12"/>
    </row>
    <row r="46" spans="2:44" s="59" customFormat="1" ht="15" x14ac:dyDescent="0.25">
      <c r="C46" s="149"/>
      <c r="D46" s="149"/>
      <c r="E46" s="60"/>
      <c r="F46" s="60"/>
      <c r="G46" s="60"/>
      <c r="H46" s="60"/>
      <c r="K46" s="159"/>
    </row>
    <row r="47" spans="2:44" s="4" customFormat="1" ht="15" x14ac:dyDescent="0.25">
      <c r="B47" s="4" t="s">
        <v>37</v>
      </c>
      <c r="C47" s="95"/>
      <c r="D47" s="95"/>
      <c r="E47" s="96"/>
      <c r="F47" s="96"/>
      <c r="G47" s="96"/>
      <c r="H47" s="96"/>
      <c r="K47" s="12"/>
    </row>
    <row r="48" spans="2:44" s="4" customFormat="1" ht="15" x14ac:dyDescent="0.25">
      <c r="C48" s="95"/>
      <c r="D48" s="95"/>
      <c r="E48" s="96"/>
      <c r="F48" s="96"/>
      <c r="G48" s="96"/>
      <c r="H48" s="96"/>
      <c r="K48" s="12"/>
    </row>
    <row r="49" spans="2:12" s="4" customFormat="1" ht="15" x14ac:dyDescent="0.25">
      <c r="B49" s="58" t="s">
        <v>29</v>
      </c>
      <c r="C49" s="149"/>
      <c r="D49" s="149"/>
      <c r="E49" s="150">
        <f>E15</f>
        <v>0</v>
      </c>
      <c r="F49" s="96"/>
      <c r="G49" s="96"/>
      <c r="H49" s="96"/>
      <c r="K49" s="12"/>
    </row>
    <row r="50" spans="2:12" s="4" customFormat="1" ht="15" x14ac:dyDescent="0.25">
      <c r="B50" s="61" t="s">
        <v>38</v>
      </c>
      <c r="C50" s="151"/>
      <c r="D50" s="151"/>
      <c r="E50" s="152">
        <f>AQ34-COUNTIFS(43:43,"окупаемость достигнута")+1</f>
        <v>37</v>
      </c>
      <c r="F50" s="96"/>
      <c r="G50" s="96"/>
      <c r="H50" s="96"/>
      <c r="K50" s="12"/>
    </row>
    <row r="51" spans="2:12" s="4" customFormat="1" ht="15" x14ac:dyDescent="0.25">
      <c r="C51" s="95"/>
      <c r="D51" s="95"/>
      <c r="E51" s="96"/>
      <c r="F51" s="96"/>
      <c r="G51" s="96"/>
      <c r="H51" s="96"/>
      <c r="K51" s="12"/>
    </row>
    <row r="52" spans="2:12" s="4" customFormat="1" ht="15" x14ac:dyDescent="0.25">
      <c r="C52" s="95"/>
      <c r="D52" s="95"/>
      <c r="E52" s="96"/>
      <c r="F52" s="96"/>
      <c r="G52" s="96"/>
      <c r="H52" s="96"/>
      <c r="K52" s="12"/>
    </row>
    <row r="53" spans="2:12" s="4" customFormat="1" ht="15" x14ac:dyDescent="0.25">
      <c r="C53" s="95"/>
      <c r="D53" s="95"/>
      <c r="E53" s="96"/>
      <c r="F53" s="96"/>
      <c r="G53" s="96"/>
      <c r="H53" s="96"/>
      <c r="K53" s="12"/>
    </row>
    <row r="54" spans="2:12" s="4" customFormat="1" ht="15" x14ac:dyDescent="0.25">
      <c r="C54" s="95"/>
      <c r="D54" s="95"/>
      <c r="E54" s="96"/>
      <c r="F54" s="96"/>
      <c r="G54" s="96"/>
      <c r="H54" s="96"/>
      <c r="K54" s="12"/>
    </row>
    <row r="55" spans="2:12" s="59" customFormat="1" ht="15" x14ac:dyDescent="0.25">
      <c r="C55" s="149"/>
      <c r="D55" s="149"/>
      <c r="E55" s="60"/>
      <c r="F55" s="60"/>
      <c r="G55" s="60"/>
      <c r="H55" s="60"/>
      <c r="K55" s="159"/>
    </row>
    <row r="56" spans="2:12" s="4" customFormat="1" ht="15" x14ac:dyDescent="0.25">
      <c r="B56" s="4" t="s">
        <v>40</v>
      </c>
      <c r="C56" s="95"/>
      <c r="D56" s="95"/>
      <c r="E56" s="96"/>
      <c r="F56" s="96"/>
      <c r="G56" s="96"/>
      <c r="H56" s="96"/>
      <c r="K56" s="12"/>
    </row>
    <row r="57" spans="2:12" s="4" customFormat="1" ht="15" x14ac:dyDescent="0.25">
      <c r="D57" s="95"/>
      <c r="E57" s="95"/>
      <c r="F57" s="96"/>
      <c r="G57" s="96"/>
      <c r="H57" s="96"/>
      <c r="I57" s="96"/>
      <c r="L57" s="12"/>
    </row>
    <row r="58" spans="2:12" s="4" customFormat="1" ht="15" x14ac:dyDescent="0.25">
      <c r="C58" s="153" t="s">
        <v>27</v>
      </c>
      <c r="D58" s="154" t="s">
        <v>30</v>
      </c>
      <c r="E58" s="96"/>
      <c r="F58" s="96"/>
      <c r="G58" s="96"/>
      <c r="H58" s="96"/>
      <c r="K58" s="12"/>
    </row>
    <row r="59" spans="2:12" s="4" customFormat="1" ht="15" x14ac:dyDescent="0.25">
      <c r="B59" s="58" t="s">
        <v>0</v>
      </c>
      <c r="C59" s="155">
        <f>E40</f>
        <v>0</v>
      </c>
      <c r="D59" s="161"/>
      <c r="E59" s="96"/>
      <c r="F59" s="96"/>
      <c r="G59" s="96"/>
      <c r="H59" s="96"/>
      <c r="K59" s="12"/>
    </row>
    <row r="60" spans="2:12" s="4" customFormat="1" ht="15" x14ac:dyDescent="0.25">
      <c r="B60" s="62" t="s">
        <v>1</v>
      </c>
      <c r="C60" s="155">
        <f>F40</f>
        <v>0</v>
      </c>
      <c r="D60" s="162"/>
      <c r="E60" s="96"/>
      <c r="F60" s="96"/>
      <c r="G60" s="96"/>
      <c r="H60" s="96"/>
      <c r="K60" s="12"/>
    </row>
    <row r="61" spans="2:12" s="4" customFormat="1" ht="15" x14ac:dyDescent="0.25">
      <c r="B61" s="61" t="s">
        <v>2</v>
      </c>
      <c r="C61" s="152">
        <f>G40</f>
        <v>0</v>
      </c>
      <c r="D61" s="163"/>
      <c r="E61" s="96"/>
      <c r="F61" s="96"/>
      <c r="G61" s="96"/>
      <c r="H61" s="96"/>
      <c r="K61" s="12"/>
    </row>
    <row r="62" spans="2:12" s="4" customFormat="1" ht="15" x14ac:dyDescent="0.25">
      <c r="B62" s="4" t="s">
        <v>3</v>
      </c>
      <c r="C62" s="152">
        <f>SUM(C59:C61)</f>
        <v>0</v>
      </c>
      <c r="D62" s="156">
        <f>IFERROR(C62/$E$15,0)-100%</f>
        <v>-1</v>
      </c>
      <c r="E62" s="96"/>
      <c r="F62" s="96"/>
      <c r="G62" s="96"/>
      <c r="H62" s="96"/>
      <c r="K62" s="12"/>
    </row>
    <row r="63" spans="2:12" s="4" customFormat="1" ht="15" x14ac:dyDescent="0.25">
      <c r="C63" s="95"/>
      <c r="D63" s="95"/>
      <c r="E63" s="96"/>
      <c r="F63" s="96"/>
      <c r="G63" s="96"/>
      <c r="H63" s="96"/>
      <c r="K63" s="12"/>
    </row>
    <row r="64" spans="2:12" s="4" customFormat="1" ht="15" x14ac:dyDescent="0.25">
      <c r="C64" s="95"/>
      <c r="D64" s="95"/>
      <c r="E64" s="96"/>
      <c r="F64" s="96"/>
      <c r="G64" s="96"/>
      <c r="H64" s="96"/>
      <c r="K64" s="12"/>
    </row>
    <row r="65" spans="3:11" s="4" customFormat="1" ht="15" x14ac:dyDescent="0.25">
      <c r="C65" s="95"/>
      <c r="D65" s="95"/>
      <c r="E65" s="96"/>
      <c r="F65" s="96"/>
      <c r="G65" s="96"/>
      <c r="H65" s="96"/>
      <c r="K65" s="12"/>
    </row>
    <row r="66" spans="3:11" s="4" customFormat="1" ht="15" x14ac:dyDescent="0.25">
      <c r="C66" s="95"/>
      <c r="D66" s="95"/>
      <c r="E66" s="96"/>
      <c r="F66" s="96"/>
      <c r="G66" s="96"/>
      <c r="H66" s="96"/>
      <c r="K66" s="12"/>
    </row>
    <row r="67" spans="3:11" s="4" customFormat="1" ht="15" x14ac:dyDescent="0.25">
      <c r="C67" s="95"/>
      <c r="D67" s="95"/>
      <c r="E67" s="96"/>
      <c r="F67" s="96"/>
      <c r="G67" s="96"/>
      <c r="H67" s="96"/>
      <c r="K67" s="12"/>
    </row>
    <row r="68" spans="3:11" s="4" customFormat="1" ht="15" x14ac:dyDescent="0.25">
      <c r="C68" s="95"/>
      <c r="D68" s="95"/>
      <c r="E68" s="96"/>
      <c r="F68" s="96"/>
      <c r="G68" s="96"/>
      <c r="H68" s="96"/>
      <c r="K68" s="12"/>
    </row>
    <row r="69" spans="3:11" s="4" customFormat="1" ht="15" x14ac:dyDescent="0.25">
      <c r="C69" s="95"/>
      <c r="D69" s="95"/>
      <c r="E69" s="96"/>
      <c r="F69" s="96"/>
      <c r="G69" s="96"/>
      <c r="H69" s="96"/>
      <c r="K69" s="12"/>
    </row>
    <row r="70" spans="3:11" s="4" customFormat="1" ht="15" x14ac:dyDescent="0.25">
      <c r="C70" s="95"/>
      <c r="D70" s="95"/>
      <c r="E70" s="96"/>
      <c r="F70" s="96"/>
      <c r="G70" s="96"/>
      <c r="H70" s="96"/>
      <c r="K70" s="12"/>
    </row>
    <row r="71" spans="3:11" s="4" customFormat="1" ht="15" x14ac:dyDescent="0.25">
      <c r="C71" s="95"/>
      <c r="D71" s="95"/>
      <c r="E71" s="96"/>
      <c r="F71" s="96"/>
      <c r="G71" s="96"/>
      <c r="H71" s="96"/>
      <c r="K71" s="12"/>
    </row>
    <row r="72" spans="3:11" s="4" customFormat="1" ht="15" x14ac:dyDescent="0.25">
      <c r="C72" s="95"/>
      <c r="D72" s="95"/>
      <c r="E72" s="96"/>
      <c r="F72" s="96"/>
      <c r="G72" s="96"/>
      <c r="H72" s="96"/>
      <c r="K7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Инвестиции</vt:lpstr>
      <vt:lpstr>2 Продажи</vt:lpstr>
      <vt:lpstr>3 Расходы</vt:lpstr>
      <vt:lpstr>4 Финмодель_автоматически</vt:lpstr>
      <vt:lpstr>5 Показатели_автоматически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Litvinov Anton</cp:lastModifiedBy>
  <dcterms:created xsi:type="dcterms:W3CDTF">2019-01-18T10:22:28Z</dcterms:created>
  <dcterms:modified xsi:type="dcterms:W3CDTF">2022-05-04T11:56:28Z</dcterms:modified>
</cp:coreProperties>
</file>