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6"/>
  </bookViews>
  <sheets>
    <sheet name="Лист1" sheetId="1" r:id="rId1"/>
    <sheet name="Диаграмма1" sheetId="4" r:id="rId2"/>
    <sheet name="T=F(X,Z) GT 710" sheetId="2" r:id="rId3"/>
    <sheet name="T=F(X,Z) MX 250" sheetId="5" r:id="rId4"/>
    <sheet name="Эксперимент 1" sheetId="6" r:id="rId5"/>
    <sheet name="Tesla K80" sheetId="7" r:id="rId6"/>
    <sheet name="GTX1650" sheetId="8" r:id="rId7"/>
  </sheets>
  <calcPr calcId="144525" iterateDelta="1E-4"/>
</workbook>
</file>

<file path=xl/calcChain.xml><?xml version="1.0" encoding="utf-8"?>
<calcChain xmlns="http://schemas.openxmlformats.org/spreadsheetml/2006/main">
  <c r="GZ181" i="8" l="1"/>
  <c r="GV181" i="8"/>
  <c r="HA181" i="8" s="1"/>
  <c r="GZ180" i="8"/>
  <c r="GV180" i="8"/>
  <c r="HA180" i="8" s="1"/>
  <c r="HA179" i="8"/>
  <c r="GZ179" i="8"/>
  <c r="GV179" i="8"/>
  <c r="HA178" i="8"/>
  <c r="GZ178" i="8"/>
  <c r="GV178" i="8"/>
  <c r="GZ177" i="8"/>
  <c r="GV177" i="8"/>
  <c r="HA177" i="8" s="1"/>
  <c r="GZ176" i="8"/>
  <c r="GV176" i="8"/>
  <c r="HA176" i="8" s="1"/>
  <c r="HA175" i="8"/>
  <c r="GZ175" i="8"/>
  <c r="GV175" i="8"/>
  <c r="HA174" i="8"/>
  <c r="GZ174" i="8"/>
  <c r="GV174" i="8"/>
  <c r="GL181" i="8"/>
  <c r="GH181" i="8"/>
  <c r="GM181" i="8" s="1"/>
  <c r="GL180" i="8"/>
  <c r="GH180" i="8"/>
  <c r="GM180" i="8" s="1"/>
  <c r="GL179" i="8"/>
  <c r="GH179" i="8"/>
  <c r="GM179" i="8" s="1"/>
  <c r="GM178" i="8"/>
  <c r="GL178" i="8"/>
  <c r="GH178" i="8"/>
  <c r="GM177" i="8"/>
  <c r="GL177" i="8"/>
  <c r="GH177" i="8"/>
  <c r="GL176" i="8"/>
  <c r="GH176" i="8"/>
  <c r="GM176" i="8" s="1"/>
  <c r="GL175" i="8"/>
  <c r="GH175" i="8"/>
  <c r="GM175" i="8" s="1"/>
  <c r="GM174" i="8"/>
  <c r="GL174" i="8"/>
  <c r="GH174" i="8"/>
  <c r="FX181" i="8"/>
  <c r="FT181" i="8"/>
  <c r="FY181" i="8" s="1"/>
  <c r="FX180" i="8"/>
  <c r="FT180" i="8"/>
  <c r="FY180" i="8" s="1"/>
  <c r="FX179" i="8"/>
  <c r="FT179" i="8"/>
  <c r="FY179" i="8" s="1"/>
  <c r="FY178" i="8"/>
  <c r="FX178" i="8"/>
  <c r="FT178" i="8"/>
  <c r="FY177" i="8"/>
  <c r="FX177" i="8"/>
  <c r="FT177" i="8"/>
  <c r="FX176" i="8"/>
  <c r="FT176" i="8"/>
  <c r="FY176" i="8" s="1"/>
  <c r="FX175" i="8"/>
  <c r="FT175" i="8"/>
  <c r="FY175" i="8" s="1"/>
  <c r="FY174" i="8"/>
  <c r="FX174" i="8"/>
  <c r="FT174" i="8"/>
  <c r="FJ181" i="8"/>
  <c r="FF181" i="8"/>
  <c r="FK181" i="8" s="1"/>
  <c r="FJ180" i="8"/>
  <c r="FF180" i="8"/>
  <c r="FK180" i="8" s="1"/>
  <c r="FJ179" i="8"/>
  <c r="FF179" i="8"/>
  <c r="FK179" i="8" s="1"/>
  <c r="FK178" i="8"/>
  <c r="FJ178" i="8"/>
  <c r="FF178" i="8"/>
  <c r="FK177" i="8"/>
  <c r="FJ177" i="8"/>
  <c r="FF177" i="8"/>
  <c r="FJ176" i="8"/>
  <c r="FF176" i="8"/>
  <c r="FK176" i="8" s="1"/>
  <c r="FJ175" i="8"/>
  <c r="FF175" i="8"/>
  <c r="FK175" i="8" s="1"/>
  <c r="FK174" i="8"/>
  <c r="FJ174" i="8"/>
  <c r="FF174" i="8"/>
  <c r="EV181" i="8"/>
  <c r="ER181" i="8"/>
  <c r="EW181" i="8" s="1"/>
  <c r="EV180" i="8"/>
  <c r="ER180" i="8"/>
  <c r="EW180" i="8" s="1"/>
  <c r="EW179" i="8"/>
  <c r="EV179" i="8"/>
  <c r="ER179" i="8"/>
  <c r="EW178" i="8"/>
  <c r="EV178" i="8"/>
  <c r="ER178" i="8"/>
  <c r="EV177" i="8"/>
  <c r="ER177" i="8"/>
  <c r="EW177" i="8" s="1"/>
  <c r="EV176" i="8"/>
  <c r="ER176" i="8"/>
  <c r="EW176" i="8" s="1"/>
  <c r="EW175" i="8"/>
  <c r="EV175" i="8"/>
  <c r="ER175" i="8"/>
  <c r="EW174" i="8"/>
  <c r="EV174" i="8"/>
  <c r="ER174" i="8"/>
  <c r="EH181" i="8"/>
  <c r="ED181" i="8"/>
  <c r="EI181" i="8" s="1"/>
  <c r="EH180" i="8"/>
  <c r="ED180" i="8"/>
  <c r="EI180" i="8" s="1"/>
  <c r="EH179" i="8"/>
  <c r="ED179" i="8"/>
  <c r="EI179" i="8" s="1"/>
  <c r="EI178" i="8"/>
  <c r="EH178" i="8"/>
  <c r="ED178" i="8"/>
  <c r="EH177" i="8"/>
  <c r="ED177" i="8"/>
  <c r="EI177" i="8" s="1"/>
  <c r="EH176" i="8"/>
  <c r="ED176" i="8"/>
  <c r="EI176" i="8" s="1"/>
  <c r="EH175" i="8"/>
  <c r="ED175" i="8"/>
  <c r="EI175" i="8" s="1"/>
  <c r="EI174" i="8"/>
  <c r="EH174" i="8"/>
  <c r="ED174" i="8"/>
  <c r="DU181" i="8"/>
  <c r="DT181" i="8"/>
  <c r="DP181" i="8"/>
  <c r="DT180" i="8"/>
  <c r="DP180" i="8"/>
  <c r="DU180" i="8" s="1"/>
  <c r="DT179" i="8"/>
  <c r="DP179" i="8"/>
  <c r="DU179" i="8" s="1"/>
  <c r="DU178" i="8"/>
  <c r="DT178" i="8"/>
  <c r="DP178" i="8"/>
  <c r="DU177" i="8"/>
  <c r="DT177" i="8"/>
  <c r="DP177" i="8"/>
  <c r="DT176" i="8"/>
  <c r="DP176" i="8"/>
  <c r="DU176" i="8" s="1"/>
  <c r="DT175" i="8"/>
  <c r="DP175" i="8"/>
  <c r="DU175" i="8" s="1"/>
  <c r="DU174" i="8"/>
  <c r="DT174" i="8"/>
  <c r="DP174" i="8"/>
  <c r="DG181" i="8"/>
  <c r="DF181" i="8"/>
  <c r="DB181" i="8"/>
  <c r="DG180" i="8"/>
  <c r="DF180" i="8"/>
  <c r="DB180" i="8"/>
  <c r="DF179" i="8"/>
  <c r="DB179" i="8"/>
  <c r="DG179" i="8" s="1"/>
  <c r="DF178" i="8"/>
  <c r="DB178" i="8"/>
  <c r="DG178" i="8" s="1"/>
  <c r="DG177" i="8"/>
  <c r="DF177" i="8"/>
  <c r="DB177" i="8"/>
  <c r="DG176" i="8"/>
  <c r="DF176" i="8"/>
  <c r="DB176" i="8"/>
  <c r="DF175" i="8"/>
  <c r="DB175" i="8"/>
  <c r="DG175" i="8" s="1"/>
  <c r="DF174" i="8"/>
  <c r="DB174" i="8"/>
  <c r="DG174" i="8" s="1"/>
  <c r="CR181" i="8"/>
  <c r="CN181" i="8"/>
  <c r="CS181" i="8" s="1"/>
  <c r="CS180" i="8"/>
  <c r="CR180" i="8"/>
  <c r="CN180" i="8"/>
  <c r="CS179" i="8"/>
  <c r="CR179" i="8"/>
  <c r="CN179" i="8"/>
  <c r="CR178" i="8"/>
  <c r="CN178" i="8"/>
  <c r="CS178" i="8" s="1"/>
  <c r="CR177" i="8"/>
  <c r="CN177" i="8"/>
  <c r="CS177" i="8" s="1"/>
  <c r="CS176" i="8"/>
  <c r="CR176" i="8"/>
  <c r="CN176" i="8"/>
  <c r="CS175" i="8"/>
  <c r="CR175" i="8"/>
  <c r="CN175" i="8"/>
  <c r="CR174" i="8"/>
  <c r="CN174" i="8"/>
  <c r="CS174" i="8" s="1"/>
  <c r="CD181" i="8"/>
  <c r="BZ181" i="8"/>
  <c r="CE181" i="8" s="1"/>
  <c r="CD180" i="8"/>
  <c r="BZ180" i="8"/>
  <c r="CE180" i="8" s="1"/>
  <c r="CD179" i="8"/>
  <c r="BZ179" i="8"/>
  <c r="CE179" i="8" s="1"/>
  <c r="CD178" i="8"/>
  <c r="BZ178" i="8"/>
  <c r="CE178" i="8" s="1"/>
  <c r="CD177" i="8"/>
  <c r="BZ177" i="8"/>
  <c r="CE177" i="8" s="1"/>
  <c r="CD176" i="8"/>
  <c r="BZ176" i="8"/>
  <c r="CE176" i="8" s="1"/>
  <c r="CD175" i="8"/>
  <c r="BZ175" i="8"/>
  <c r="CE175" i="8" s="1"/>
  <c r="CD174" i="8"/>
  <c r="BZ174" i="8"/>
  <c r="CE174" i="8" s="1"/>
  <c r="AF431" i="8"/>
  <c r="AH432" i="8"/>
  <c r="AL431" i="8"/>
  <c r="AQ431" i="8" s="1"/>
  <c r="AF432" i="8"/>
  <c r="S432" i="8"/>
  <c r="Q431" i="8"/>
  <c r="Q432" i="8"/>
  <c r="W431" i="8"/>
  <c r="AB431" i="8" s="1"/>
  <c r="B432" i="8"/>
  <c r="H431" i="8"/>
  <c r="B431" i="8"/>
  <c r="L424" i="8"/>
  <c r="H424" i="8"/>
  <c r="H423" i="8"/>
  <c r="B423" i="8"/>
  <c r="B424" i="8" s="1"/>
  <c r="B425" i="8" s="1"/>
  <c r="L417" i="8"/>
  <c r="H417" i="8"/>
  <c r="L416" i="8"/>
  <c r="H416" i="8"/>
  <c r="H415" i="8"/>
  <c r="B415" i="8"/>
  <c r="B416" i="8" s="1"/>
  <c r="B417" i="8" s="1"/>
  <c r="B418" i="8" s="1"/>
  <c r="L408" i="8"/>
  <c r="H408" i="8"/>
  <c r="L407" i="8"/>
  <c r="H407" i="8"/>
  <c r="L406" i="8"/>
  <c r="H406" i="8"/>
  <c r="H405" i="8"/>
  <c r="B405" i="8"/>
  <c r="B406" i="8" s="1"/>
  <c r="B407" i="8" s="1"/>
  <c r="B408" i="8" s="1"/>
  <c r="B409" i="8" s="1"/>
  <c r="L399" i="8"/>
  <c r="H399" i="8"/>
  <c r="L398" i="8"/>
  <c r="H398" i="8"/>
  <c r="L397" i="8"/>
  <c r="H397" i="8"/>
  <c r="L396" i="8"/>
  <c r="H396" i="8"/>
  <c r="L395" i="8"/>
  <c r="H395" i="8"/>
  <c r="H394" i="8"/>
  <c r="B394" i="8"/>
  <c r="B395" i="8" s="1"/>
  <c r="B396" i="8" s="1"/>
  <c r="B397" i="8" s="1"/>
  <c r="B398" i="8" s="1"/>
  <c r="B399" i="8" s="1"/>
  <c r="B400" i="8" s="1"/>
  <c r="L387" i="8"/>
  <c r="H387" i="8"/>
  <c r="L386" i="8"/>
  <c r="H386" i="8"/>
  <c r="L385" i="8"/>
  <c r="H385" i="8"/>
  <c r="L384" i="8"/>
  <c r="H384" i="8"/>
  <c r="L383" i="8"/>
  <c r="H383" i="8"/>
  <c r="H382" i="8"/>
  <c r="B382" i="8"/>
  <c r="B383" i="8" s="1"/>
  <c r="B384" i="8" s="1"/>
  <c r="B385" i="8" s="1"/>
  <c r="B386" i="8" s="1"/>
  <c r="B387" i="8" s="1"/>
  <c r="B388" i="8" s="1"/>
  <c r="L375" i="8"/>
  <c r="H375" i="8"/>
  <c r="L374" i="8"/>
  <c r="H374" i="8"/>
  <c r="L373" i="8"/>
  <c r="H373" i="8"/>
  <c r="L372" i="8"/>
  <c r="H372" i="8"/>
  <c r="L371" i="8"/>
  <c r="H371" i="8"/>
  <c r="H370" i="8"/>
  <c r="B370" i="8"/>
  <c r="B371" i="8" s="1"/>
  <c r="B372" i="8" s="1"/>
  <c r="B373" i="8" s="1"/>
  <c r="B374" i="8" s="1"/>
  <c r="B375" i="8" s="1"/>
  <c r="B376" i="8" s="1"/>
  <c r="L363" i="8"/>
  <c r="H363" i="8"/>
  <c r="L362" i="8"/>
  <c r="H362" i="8"/>
  <c r="L361" i="8"/>
  <c r="H361" i="8"/>
  <c r="L360" i="8"/>
  <c r="H360" i="8"/>
  <c r="L359" i="8"/>
  <c r="H359" i="8"/>
  <c r="H358" i="8"/>
  <c r="B358" i="8"/>
  <c r="B359" i="8" s="1"/>
  <c r="B360" i="8" s="1"/>
  <c r="L351" i="8"/>
  <c r="H351" i="8"/>
  <c r="L350" i="8"/>
  <c r="H350" i="8"/>
  <c r="L349" i="8"/>
  <c r="H349" i="8"/>
  <c r="L348" i="8"/>
  <c r="H348" i="8"/>
  <c r="L347" i="8"/>
  <c r="H347" i="8"/>
  <c r="H346" i="8"/>
  <c r="B346" i="8"/>
  <c r="B347" i="8" s="1"/>
  <c r="B348" i="8" s="1"/>
  <c r="B349" i="8" s="1"/>
  <c r="B350" i="8" s="1"/>
  <c r="B351" i="8" s="1"/>
  <c r="B352" i="8" s="1"/>
  <c r="L339" i="8"/>
  <c r="H339" i="8"/>
  <c r="L338" i="8"/>
  <c r="H338" i="8"/>
  <c r="L337" i="8"/>
  <c r="H337" i="8"/>
  <c r="L336" i="8"/>
  <c r="H336" i="8"/>
  <c r="L335" i="8"/>
  <c r="H335" i="8"/>
  <c r="H334" i="8"/>
  <c r="B334" i="8"/>
  <c r="B335" i="8" s="1"/>
  <c r="B336" i="8" s="1"/>
  <c r="B337" i="8" s="1"/>
  <c r="B338" i="8" s="1"/>
  <c r="B339" i="8" s="1"/>
  <c r="B340" i="8" s="1"/>
  <c r="L327" i="8"/>
  <c r="H327" i="8"/>
  <c r="L326" i="8"/>
  <c r="H326" i="8"/>
  <c r="L325" i="8"/>
  <c r="H325" i="8"/>
  <c r="L324" i="8"/>
  <c r="H324" i="8"/>
  <c r="L323" i="8"/>
  <c r="H323" i="8"/>
  <c r="H322" i="8"/>
  <c r="B322" i="8"/>
  <c r="B323" i="8" s="1"/>
  <c r="L315" i="8"/>
  <c r="H315" i="8"/>
  <c r="L314" i="8"/>
  <c r="H314" i="8"/>
  <c r="L313" i="8"/>
  <c r="H313" i="8"/>
  <c r="L312" i="8"/>
  <c r="H312" i="8"/>
  <c r="L311" i="8"/>
  <c r="H311" i="8"/>
  <c r="H310" i="8"/>
  <c r="B310" i="8"/>
  <c r="B311" i="8" s="1"/>
  <c r="B312" i="8" s="1"/>
  <c r="B313" i="8" s="1"/>
  <c r="B314" i="8" s="1"/>
  <c r="B315" i="8" s="1"/>
  <c r="B316" i="8" s="1"/>
  <c r="L303" i="8"/>
  <c r="H303" i="8"/>
  <c r="L302" i="8"/>
  <c r="H302" i="8"/>
  <c r="L301" i="8"/>
  <c r="H301" i="8"/>
  <c r="L300" i="8"/>
  <c r="H300" i="8"/>
  <c r="L299" i="8"/>
  <c r="H299" i="8"/>
  <c r="H298" i="8"/>
  <c r="B298" i="8"/>
  <c r="B299" i="8" s="1"/>
  <c r="B300" i="8" s="1"/>
  <c r="B301" i="8" s="1"/>
  <c r="B302" i="8" s="1"/>
  <c r="B303" i="8" s="1"/>
  <c r="B304" i="8" s="1"/>
  <c r="L291" i="8"/>
  <c r="H291" i="8"/>
  <c r="L290" i="8"/>
  <c r="H290" i="8"/>
  <c r="L289" i="8"/>
  <c r="H289" i="8"/>
  <c r="L288" i="8"/>
  <c r="H288" i="8"/>
  <c r="L287" i="8"/>
  <c r="H287" i="8"/>
  <c r="H286" i="8"/>
  <c r="B286" i="8"/>
  <c r="B287" i="8" s="1"/>
  <c r="L279" i="8"/>
  <c r="H279" i="8"/>
  <c r="L278" i="8"/>
  <c r="H278" i="8"/>
  <c r="L277" i="8"/>
  <c r="H277" i="8"/>
  <c r="L276" i="8"/>
  <c r="H276" i="8"/>
  <c r="L275" i="8"/>
  <c r="H275" i="8"/>
  <c r="H274" i="8"/>
  <c r="B274" i="8"/>
  <c r="B275" i="8" s="1"/>
  <c r="B276" i="8" s="1"/>
  <c r="B277" i="8" s="1"/>
  <c r="B278" i="8" s="1"/>
  <c r="B279" i="8" s="1"/>
  <c r="B280" i="8" s="1"/>
  <c r="L267" i="8"/>
  <c r="H267" i="8"/>
  <c r="L266" i="8"/>
  <c r="H266" i="8"/>
  <c r="L265" i="8"/>
  <c r="H265" i="8"/>
  <c r="L264" i="8"/>
  <c r="H264" i="8"/>
  <c r="L263" i="8"/>
  <c r="H263" i="8"/>
  <c r="B263" i="8"/>
  <c r="B264" i="8" s="1"/>
  <c r="B265" i="8" s="1"/>
  <c r="B266" i="8" s="1"/>
  <c r="B267" i="8" s="1"/>
  <c r="B268" i="8" s="1"/>
  <c r="H262" i="8"/>
  <c r="M262" i="8" s="1"/>
  <c r="B262" i="8"/>
  <c r="L255" i="8"/>
  <c r="H255" i="8"/>
  <c r="L254" i="8"/>
  <c r="H254" i="8"/>
  <c r="L253" i="8"/>
  <c r="H253" i="8"/>
  <c r="L252" i="8"/>
  <c r="H252" i="8"/>
  <c r="L251" i="8"/>
  <c r="H251" i="8"/>
  <c r="H250" i="8"/>
  <c r="B250" i="8"/>
  <c r="B251" i="8" s="1"/>
  <c r="B238" i="8"/>
  <c r="B239" i="8" s="1"/>
  <c r="B240" i="8" s="1"/>
  <c r="B241" i="8" s="1"/>
  <c r="L243" i="8"/>
  <c r="H243" i="8"/>
  <c r="L242" i="8"/>
  <c r="H242" i="8"/>
  <c r="L241" i="8"/>
  <c r="H241" i="8"/>
  <c r="L240" i="8"/>
  <c r="H240" i="8"/>
  <c r="L239" i="8"/>
  <c r="H239" i="8"/>
  <c r="H238" i="8"/>
  <c r="M238" i="8" s="1"/>
  <c r="L231" i="8"/>
  <c r="H231" i="8"/>
  <c r="M231" i="8" s="1"/>
  <c r="L230" i="8"/>
  <c r="H230" i="8"/>
  <c r="M230" i="8" s="1"/>
  <c r="L229" i="8"/>
  <c r="H229" i="8"/>
  <c r="M229" i="8" s="1"/>
  <c r="L228" i="8"/>
  <c r="H228" i="8"/>
  <c r="M228" i="8" s="1"/>
  <c r="L227" i="8"/>
  <c r="H227" i="8"/>
  <c r="M227" i="8" s="1"/>
  <c r="H226" i="8"/>
  <c r="M226" i="8" s="1"/>
  <c r="M415" i="8" l="1"/>
  <c r="M431" i="8"/>
  <c r="M423" i="8"/>
  <c r="M286" i="8"/>
  <c r="M424" i="8"/>
  <c r="M239" i="8"/>
  <c r="M298" i="8"/>
  <c r="M334" i="8"/>
  <c r="M346" i="8"/>
  <c r="M358" i="8"/>
  <c r="M417" i="8"/>
  <c r="M416" i="8"/>
  <c r="B288" i="8"/>
  <c r="M287" i="8"/>
  <c r="M382" i="8"/>
  <c r="M394" i="8"/>
  <c r="M250" i="8"/>
  <c r="M359" i="8"/>
  <c r="M405" i="8"/>
  <c r="M407" i="8"/>
  <c r="M406" i="8"/>
  <c r="M408" i="8"/>
  <c r="M370" i="8"/>
  <c r="M396" i="8"/>
  <c r="M398" i="8"/>
  <c r="M399" i="8"/>
  <c r="M395" i="8"/>
  <c r="M397" i="8"/>
  <c r="M384" i="8"/>
  <c r="M386" i="8"/>
  <c r="M383" i="8"/>
  <c r="M385" i="8"/>
  <c r="M387" i="8"/>
  <c r="M372" i="8"/>
  <c r="M374" i="8"/>
  <c r="M375" i="8"/>
  <c r="M371" i="8"/>
  <c r="M373" i="8"/>
  <c r="B361" i="8"/>
  <c r="M360" i="8"/>
  <c r="M348" i="8"/>
  <c r="M350" i="8"/>
  <c r="M347" i="8"/>
  <c r="M351" i="8"/>
  <c r="M349" i="8"/>
  <c r="M336" i="8"/>
  <c r="M338" i="8"/>
  <c r="M335" i="8"/>
  <c r="M337" i="8"/>
  <c r="M339" i="8"/>
  <c r="M310" i="8"/>
  <c r="B324" i="8"/>
  <c r="M324" i="8" s="1"/>
  <c r="M323" i="8"/>
  <c r="M322" i="8"/>
  <c r="M275" i="8"/>
  <c r="M274" i="8"/>
  <c r="M263" i="8"/>
  <c r="M312" i="8"/>
  <c r="M314" i="8"/>
  <c r="M311" i="8"/>
  <c r="M313" i="8"/>
  <c r="M315" i="8"/>
  <c r="M300" i="8"/>
  <c r="M302" i="8"/>
  <c r="M303" i="8"/>
  <c r="M299" i="8"/>
  <c r="M301" i="8"/>
  <c r="B289" i="8"/>
  <c r="M288" i="8"/>
  <c r="M276" i="8"/>
  <c r="M278" i="8"/>
  <c r="M277" i="8"/>
  <c r="M279" i="8"/>
  <c r="M264" i="8"/>
  <c r="M266" i="8"/>
  <c r="M265" i="8"/>
  <c r="M267" i="8"/>
  <c r="B252" i="8"/>
  <c r="M251" i="8"/>
  <c r="M241" i="8"/>
  <c r="B242" i="8"/>
  <c r="M240" i="8"/>
  <c r="L219" i="8"/>
  <c r="H219" i="8"/>
  <c r="M219" i="8" s="1"/>
  <c r="L218" i="8"/>
  <c r="H218" i="8"/>
  <c r="M218" i="8" s="1"/>
  <c r="L217" i="8"/>
  <c r="H217" i="8"/>
  <c r="M217" i="8" s="1"/>
  <c r="L216" i="8"/>
  <c r="H216" i="8"/>
  <c r="M216" i="8" s="1"/>
  <c r="L215" i="8"/>
  <c r="H215" i="8"/>
  <c r="M215" i="8" s="1"/>
  <c r="H214" i="8"/>
  <c r="M214" i="8" s="1"/>
  <c r="B325" i="8" l="1"/>
  <c r="M361" i="8"/>
  <c r="B362" i="8"/>
  <c r="B326" i="8"/>
  <c r="M325" i="8"/>
  <c r="B290" i="8"/>
  <c r="M289" i="8"/>
  <c r="B253" i="8"/>
  <c r="M252" i="8"/>
  <c r="B243" i="8"/>
  <c r="M242" i="8"/>
  <c r="BP194" i="8"/>
  <c r="BL194" i="8"/>
  <c r="BQ194" i="8" s="1"/>
  <c r="BP193" i="8"/>
  <c r="BL193" i="8"/>
  <c r="BQ193" i="8" s="1"/>
  <c r="BP192" i="8"/>
  <c r="BL192" i="8"/>
  <c r="BQ192" i="8" s="1"/>
  <c r="BP191" i="8"/>
  <c r="BL191" i="8"/>
  <c r="BQ191" i="8" s="1"/>
  <c r="BP190" i="8"/>
  <c r="BL190" i="8"/>
  <c r="BQ190" i="8" s="1"/>
  <c r="BP189" i="8"/>
  <c r="BL189" i="8"/>
  <c r="BQ189" i="8" s="1"/>
  <c r="BL188" i="8"/>
  <c r="BQ188" i="8" s="1"/>
  <c r="BP174" i="8"/>
  <c r="BP181" i="8"/>
  <c r="BL181" i="8"/>
  <c r="BQ181" i="8" s="1"/>
  <c r="BP180" i="8"/>
  <c r="BL180" i="8"/>
  <c r="BQ180" i="8" s="1"/>
  <c r="BP179" i="8"/>
  <c r="BL179" i="8"/>
  <c r="BQ179" i="8" s="1"/>
  <c r="BP178" i="8"/>
  <c r="BL178" i="8"/>
  <c r="BQ178" i="8" s="1"/>
  <c r="BP177" i="8"/>
  <c r="BL177" i="8"/>
  <c r="BQ177" i="8" s="1"/>
  <c r="BP176" i="8"/>
  <c r="BL176" i="8"/>
  <c r="BQ176" i="8" s="1"/>
  <c r="BP175" i="8"/>
  <c r="BL175" i="8"/>
  <c r="BQ175" i="8" s="1"/>
  <c r="BL174" i="8"/>
  <c r="BQ174" i="8" s="1"/>
  <c r="BB181" i="8"/>
  <c r="AX181" i="8"/>
  <c r="BC181" i="8" s="1"/>
  <c r="BB180" i="8"/>
  <c r="AX180" i="8"/>
  <c r="BC180" i="8" s="1"/>
  <c r="BB179" i="8"/>
  <c r="AX179" i="8"/>
  <c r="BC179" i="8" s="1"/>
  <c r="BB178" i="8"/>
  <c r="AX178" i="8"/>
  <c r="BC178" i="8" s="1"/>
  <c r="BB177" i="8"/>
  <c r="AX177" i="8"/>
  <c r="BC177" i="8" s="1"/>
  <c r="BB176" i="8"/>
  <c r="AX176" i="8"/>
  <c r="BC176" i="8" s="1"/>
  <c r="BB175" i="8"/>
  <c r="AX175" i="8"/>
  <c r="BC175" i="8" s="1"/>
  <c r="AX174" i="8"/>
  <c r="BC174" i="8" s="1"/>
  <c r="AN181" i="8"/>
  <c r="AJ181" i="8"/>
  <c r="AO181" i="8" s="1"/>
  <c r="AN180" i="8"/>
  <c r="AJ180" i="8"/>
  <c r="AO180" i="8" s="1"/>
  <c r="AN179" i="8"/>
  <c r="AJ179" i="8"/>
  <c r="AO179" i="8" s="1"/>
  <c r="AN178" i="8"/>
  <c r="AJ178" i="8"/>
  <c r="AO178" i="8" s="1"/>
  <c r="AN177" i="8"/>
  <c r="AJ177" i="8"/>
  <c r="AO177" i="8" s="1"/>
  <c r="AN176" i="8"/>
  <c r="AJ176" i="8"/>
  <c r="AO176" i="8" s="1"/>
  <c r="AN175" i="8"/>
  <c r="AJ175" i="8"/>
  <c r="AO175" i="8" s="1"/>
  <c r="AJ174" i="8"/>
  <c r="AO174" i="8" s="1"/>
  <c r="Z181" i="8"/>
  <c r="V181" i="8"/>
  <c r="AA181" i="8" s="1"/>
  <c r="Z180" i="8"/>
  <c r="V180" i="8"/>
  <c r="AA180" i="8" s="1"/>
  <c r="Z179" i="8"/>
  <c r="V179" i="8"/>
  <c r="AA179" i="8" s="1"/>
  <c r="Z178" i="8"/>
  <c r="V178" i="8"/>
  <c r="AA178" i="8" s="1"/>
  <c r="Z177" i="8"/>
  <c r="V177" i="8"/>
  <c r="AA177" i="8" s="1"/>
  <c r="Z176" i="8"/>
  <c r="V176" i="8"/>
  <c r="AA176" i="8" s="1"/>
  <c r="Z175" i="8"/>
  <c r="V175" i="8"/>
  <c r="AA175" i="8" s="1"/>
  <c r="V174" i="8"/>
  <c r="AA174" i="8" s="1"/>
  <c r="L207" i="8"/>
  <c r="H207" i="8"/>
  <c r="M207" i="8" s="1"/>
  <c r="L206" i="8"/>
  <c r="H206" i="8"/>
  <c r="M206" i="8" s="1"/>
  <c r="L205" i="8"/>
  <c r="H205" i="8"/>
  <c r="M205" i="8" s="1"/>
  <c r="L204" i="8"/>
  <c r="H204" i="8"/>
  <c r="M204" i="8" s="1"/>
  <c r="L203" i="8"/>
  <c r="H203" i="8"/>
  <c r="M203" i="8" s="1"/>
  <c r="L202" i="8"/>
  <c r="H202" i="8"/>
  <c r="M202" i="8" s="1"/>
  <c r="H201" i="8"/>
  <c r="M201" i="8" s="1"/>
  <c r="L194" i="8"/>
  <c r="H194" i="8"/>
  <c r="M194" i="8" s="1"/>
  <c r="L193" i="8"/>
  <c r="H193" i="8"/>
  <c r="M193" i="8" s="1"/>
  <c r="L192" i="8"/>
  <c r="H192" i="8"/>
  <c r="M192" i="8" s="1"/>
  <c r="L191" i="8"/>
  <c r="H191" i="8"/>
  <c r="M191" i="8" s="1"/>
  <c r="L190" i="8"/>
  <c r="H190" i="8"/>
  <c r="M190" i="8" s="1"/>
  <c r="L189" i="8"/>
  <c r="H189" i="8"/>
  <c r="M189" i="8" s="1"/>
  <c r="H188" i="8"/>
  <c r="M188" i="8" s="1"/>
  <c r="H181" i="8"/>
  <c r="M181" i="8" s="1"/>
  <c r="L181" i="8"/>
  <c r="L180" i="8"/>
  <c r="H180" i="8"/>
  <c r="M180" i="8" s="1"/>
  <c r="L179" i="8"/>
  <c r="H179" i="8"/>
  <c r="M179" i="8" s="1"/>
  <c r="L178" i="8"/>
  <c r="H178" i="8"/>
  <c r="M178" i="8" s="1"/>
  <c r="L177" i="8"/>
  <c r="H177" i="8"/>
  <c r="M177" i="8" s="1"/>
  <c r="L176" i="8"/>
  <c r="H176" i="8"/>
  <c r="M176" i="8" s="1"/>
  <c r="L175" i="8"/>
  <c r="H175" i="8"/>
  <c r="M175" i="8" s="1"/>
  <c r="H174" i="8"/>
  <c r="M174" i="8" s="1"/>
  <c r="L167" i="8"/>
  <c r="H167" i="8"/>
  <c r="M167" i="8" s="1"/>
  <c r="L166" i="8"/>
  <c r="H166" i="8"/>
  <c r="M166" i="8" s="1"/>
  <c r="L165" i="8"/>
  <c r="H165" i="8"/>
  <c r="M165" i="8" s="1"/>
  <c r="L164" i="8"/>
  <c r="H164" i="8"/>
  <c r="M164" i="8" s="1"/>
  <c r="L163" i="8"/>
  <c r="H163" i="8"/>
  <c r="M163" i="8" s="1"/>
  <c r="L162" i="8"/>
  <c r="H162" i="8"/>
  <c r="M162" i="8" s="1"/>
  <c r="L161" i="8"/>
  <c r="H161" i="8"/>
  <c r="M161" i="8" s="1"/>
  <c r="L160" i="8"/>
  <c r="H160" i="8"/>
  <c r="M160" i="8" s="1"/>
  <c r="H159" i="8"/>
  <c r="M159" i="8" s="1"/>
  <c r="L152" i="8"/>
  <c r="H152" i="8"/>
  <c r="M152" i="8" s="1"/>
  <c r="L151" i="8"/>
  <c r="H151" i="8"/>
  <c r="M151" i="8" s="1"/>
  <c r="L150" i="8"/>
  <c r="H150" i="8"/>
  <c r="M150" i="8" s="1"/>
  <c r="L149" i="8"/>
  <c r="H149" i="8"/>
  <c r="M149" i="8" s="1"/>
  <c r="L148" i="8"/>
  <c r="H148" i="8"/>
  <c r="M148" i="8" s="1"/>
  <c r="L147" i="8"/>
  <c r="H147" i="8"/>
  <c r="M147" i="8" s="1"/>
  <c r="L146" i="8"/>
  <c r="H146" i="8"/>
  <c r="M146" i="8" s="1"/>
  <c r="L145" i="8"/>
  <c r="H145" i="8"/>
  <c r="M145" i="8" s="1"/>
  <c r="H144" i="8"/>
  <c r="M144" i="8" s="1"/>
  <c r="L138" i="8"/>
  <c r="H138" i="8"/>
  <c r="M138" i="8" s="1"/>
  <c r="L137" i="8"/>
  <c r="H137" i="8"/>
  <c r="M137" i="8" s="1"/>
  <c r="L136" i="8"/>
  <c r="H136" i="8"/>
  <c r="M136" i="8" s="1"/>
  <c r="L135" i="8"/>
  <c r="H135" i="8"/>
  <c r="M135" i="8" s="1"/>
  <c r="L134" i="8"/>
  <c r="H134" i="8"/>
  <c r="M134" i="8" s="1"/>
  <c r="L133" i="8"/>
  <c r="H133" i="8"/>
  <c r="M133" i="8" s="1"/>
  <c r="L132" i="8"/>
  <c r="H132" i="8"/>
  <c r="M132" i="8" s="1"/>
  <c r="L131" i="8"/>
  <c r="H131" i="8"/>
  <c r="M131" i="8" s="1"/>
  <c r="L130" i="8"/>
  <c r="H130" i="8"/>
  <c r="M130" i="8" s="1"/>
  <c r="L129" i="8"/>
  <c r="H129" i="8"/>
  <c r="M129" i="8" s="1"/>
  <c r="H128" i="8"/>
  <c r="M128" i="8" s="1"/>
  <c r="M362" i="8" l="1"/>
  <c r="B363" i="8"/>
  <c r="B327" i="8"/>
  <c r="M326" i="8"/>
  <c r="B291" i="8"/>
  <c r="M290" i="8"/>
  <c r="B254" i="8"/>
  <c r="M253" i="8"/>
  <c r="B244" i="8"/>
  <c r="M243" i="8"/>
  <c r="L120" i="8"/>
  <c r="H120" i="8"/>
  <c r="M120" i="8" s="1"/>
  <c r="L119" i="8"/>
  <c r="H119" i="8"/>
  <c r="M119" i="8" s="1"/>
  <c r="L118" i="8"/>
  <c r="H118" i="8"/>
  <c r="M118" i="8" s="1"/>
  <c r="L117" i="8"/>
  <c r="H117" i="8"/>
  <c r="M117" i="8" s="1"/>
  <c r="L116" i="8"/>
  <c r="H116" i="8"/>
  <c r="M116" i="8" s="1"/>
  <c r="L115" i="8"/>
  <c r="H115" i="8"/>
  <c r="M115" i="8" s="1"/>
  <c r="L114" i="8"/>
  <c r="H114" i="8"/>
  <c r="M114" i="8" s="1"/>
  <c r="L113" i="8"/>
  <c r="H113" i="8"/>
  <c r="M113" i="8" s="1"/>
  <c r="L112" i="8"/>
  <c r="H112" i="8"/>
  <c r="M112" i="8" s="1"/>
  <c r="L111" i="8"/>
  <c r="H111" i="8"/>
  <c r="M111" i="8" s="1"/>
  <c r="L110" i="8"/>
  <c r="H110" i="8"/>
  <c r="M110" i="8" s="1"/>
  <c r="H109" i="8"/>
  <c r="M109" i="8" s="1"/>
  <c r="L103" i="8"/>
  <c r="H103" i="8"/>
  <c r="M103" i="8" s="1"/>
  <c r="L102" i="8"/>
  <c r="H102" i="8"/>
  <c r="M102" i="8" s="1"/>
  <c r="L101" i="8"/>
  <c r="H101" i="8"/>
  <c r="M101" i="8" s="1"/>
  <c r="L100" i="8"/>
  <c r="H100" i="8"/>
  <c r="M100" i="8" s="1"/>
  <c r="L99" i="8"/>
  <c r="H99" i="8"/>
  <c r="M99" i="8" s="1"/>
  <c r="L98" i="8"/>
  <c r="H98" i="8"/>
  <c r="M98" i="8" s="1"/>
  <c r="L97" i="8"/>
  <c r="H97" i="8"/>
  <c r="M97" i="8" s="1"/>
  <c r="L96" i="8"/>
  <c r="H96" i="8"/>
  <c r="M96" i="8" s="1"/>
  <c r="L95" i="8"/>
  <c r="H95" i="8"/>
  <c r="M95" i="8" s="1"/>
  <c r="L94" i="8"/>
  <c r="H94" i="8"/>
  <c r="M94" i="8" s="1"/>
  <c r="L93" i="8"/>
  <c r="H93" i="8"/>
  <c r="M93" i="8" s="1"/>
  <c r="H92" i="8"/>
  <c r="M92" i="8" s="1"/>
  <c r="L86" i="8"/>
  <c r="H86" i="8"/>
  <c r="M86" i="8" s="1"/>
  <c r="L85" i="8"/>
  <c r="H85" i="8"/>
  <c r="M85" i="8" s="1"/>
  <c r="L84" i="8"/>
  <c r="H84" i="8"/>
  <c r="M84" i="8" s="1"/>
  <c r="L83" i="8"/>
  <c r="H83" i="8"/>
  <c r="M83" i="8" s="1"/>
  <c r="L82" i="8"/>
  <c r="H82" i="8"/>
  <c r="M82" i="8" s="1"/>
  <c r="L81" i="8"/>
  <c r="H81" i="8"/>
  <c r="M81" i="8" s="1"/>
  <c r="L80" i="8"/>
  <c r="H80" i="8"/>
  <c r="M80" i="8" s="1"/>
  <c r="L79" i="8"/>
  <c r="H79" i="8"/>
  <c r="M79" i="8" s="1"/>
  <c r="L78" i="8"/>
  <c r="H78" i="8"/>
  <c r="M78" i="8" s="1"/>
  <c r="L77" i="8"/>
  <c r="H77" i="8"/>
  <c r="M77" i="8" s="1"/>
  <c r="L76" i="8"/>
  <c r="H76" i="8"/>
  <c r="M76" i="8" s="1"/>
  <c r="L75" i="8"/>
  <c r="H75" i="8"/>
  <c r="M75" i="8" s="1"/>
  <c r="H74" i="8"/>
  <c r="M74" i="8" s="1"/>
  <c r="L54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55" i="8"/>
  <c r="H69" i="8"/>
  <c r="M69" i="8" s="1"/>
  <c r="H68" i="8"/>
  <c r="M68" i="8" s="1"/>
  <c r="H67" i="8"/>
  <c r="M67" i="8" s="1"/>
  <c r="H66" i="8"/>
  <c r="M66" i="8" s="1"/>
  <c r="H65" i="8"/>
  <c r="M65" i="8" s="1"/>
  <c r="H64" i="8"/>
  <c r="M64" i="8" s="1"/>
  <c r="H63" i="8"/>
  <c r="M63" i="8" s="1"/>
  <c r="H62" i="8"/>
  <c r="M62" i="8" s="1"/>
  <c r="H61" i="8"/>
  <c r="M61" i="8" s="1"/>
  <c r="H60" i="8"/>
  <c r="M60" i="8" s="1"/>
  <c r="H59" i="8"/>
  <c r="M59" i="8" s="1"/>
  <c r="H58" i="8"/>
  <c r="M58" i="8" s="1"/>
  <c r="H57" i="8"/>
  <c r="M57" i="8" s="1"/>
  <c r="H56" i="8"/>
  <c r="M56" i="8" s="1"/>
  <c r="H55" i="8"/>
  <c r="M55" i="8" s="1"/>
  <c r="H54" i="8"/>
  <c r="M54" i="8" s="1"/>
  <c r="H53" i="8"/>
  <c r="M53" i="8" s="1"/>
  <c r="EV47" i="8"/>
  <c r="ER47" i="8"/>
  <c r="EW47" i="8" s="1"/>
  <c r="EV46" i="8"/>
  <c r="ER46" i="8"/>
  <c r="EW46" i="8" s="1"/>
  <c r="EV45" i="8"/>
  <c r="ER45" i="8"/>
  <c r="EW45" i="8" s="1"/>
  <c r="EV44" i="8"/>
  <c r="ER44" i="8"/>
  <c r="EW44" i="8" s="1"/>
  <c r="EV43" i="8"/>
  <c r="ER43" i="8"/>
  <c r="EW43" i="8" s="1"/>
  <c r="EV42" i="8"/>
  <c r="ER42" i="8"/>
  <c r="EW42" i="8" s="1"/>
  <c r="EV41" i="8"/>
  <c r="ER41" i="8"/>
  <c r="EW41" i="8" s="1"/>
  <c r="EV40" i="8"/>
  <c r="ER40" i="8"/>
  <c r="EW40" i="8" s="1"/>
  <c r="EV39" i="8"/>
  <c r="ER39" i="8"/>
  <c r="EW39" i="8" s="1"/>
  <c r="EV38" i="8"/>
  <c r="ER38" i="8"/>
  <c r="EW38" i="8" s="1"/>
  <c r="EV37" i="8"/>
  <c r="ER37" i="8"/>
  <c r="EW37" i="8" s="1"/>
  <c r="EV36" i="8"/>
  <c r="ER36" i="8"/>
  <c r="EW36" i="8" s="1"/>
  <c r="EV35" i="8"/>
  <c r="ER35" i="8"/>
  <c r="EW35" i="8" s="1"/>
  <c r="EV34" i="8"/>
  <c r="ER34" i="8"/>
  <c r="EW34" i="8" s="1"/>
  <c r="EV33" i="8"/>
  <c r="ER33" i="8"/>
  <c r="EW33" i="8" s="1"/>
  <c r="ER32" i="8"/>
  <c r="EW32" i="8" s="1"/>
  <c r="ER31" i="8"/>
  <c r="EW31" i="8" s="1"/>
  <c r="EH47" i="8"/>
  <c r="ED47" i="8"/>
  <c r="EI47" i="8" s="1"/>
  <c r="EH46" i="8"/>
  <c r="ED46" i="8"/>
  <c r="EI46" i="8" s="1"/>
  <c r="EH45" i="8"/>
  <c r="ED45" i="8"/>
  <c r="EI45" i="8" s="1"/>
  <c r="EH44" i="8"/>
  <c r="ED44" i="8"/>
  <c r="EI44" i="8" s="1"/>
  <c r="EH43" i="8"/>
  <c r="ED43" i="8"/>
  <c r="EI43" i="8" s="1"/>
  <c r="EH42" i="8"/>
  <c r="ED42" i="8"/>
  <c r="EI42" i="8" s="1"/>
  <c r="EH41" i="8"/>
  <c r="ED41" i="8"/>
  <c r="EI41" i="8" s="1"/>
  <c r="EH40" i="8"/>
  <c r="ED40" i="8"/>
  <c r="EI40" i="8" s="1"/>
  <c r="EH39" i="8"/>
  <c r="ED39" i="8"/>
  <c r="EI39" i="8" s="1"/>
  <c r="EH38" i="8"/>
  <c r="ED38" i="8"/>
  <c r="EI38" i="8" s="1"/>
  <c r="EH37" i="8"/>
  <c r="ED37" i="8"/>
  <c r="EI37" i="8" s="1"/>
  <c r="EH36" i="8"/>
  <c r="ED36" i="8"/>
  <c r="EI36" i="8" s="1"/>
  <c r="EH35" i="8"/>
  <c r="ED35" i="8"/>
  <c r="EI35" i="8" s="1"/>
  <c r="EH34" i="8"/>
  <c r="ED34" i="8"/>
  <c r="EI34" i="8" s="1"/>
  <c r="EH33" i="8"/>
  <c r="ED33" i="8"/>
  <c r="EI33" i="8" s="1"/>
  <c r="ED32" i="8"/>
  <c r="EI32" i="8" s="1"/>
  <c r="ED31" i="8"/>
  <c r="EI31" i="8" s="1"/>
  <c r="DT47" i="8"/>
  <c r="DP47" i="8"/>
  <c r="DU47" i="8" s="1"/>
  <c r="DT46" i="8"/>
  <c r="DP46" i="8"/>
  <c r="DU46" i="8" s="1"/>
  <c r="DT45" i="8"/>
  <c r="DP45" i="8"/>
  <c r="DU45" i="8" s="1"/>
  <c r="DT44" i="8"/>
  <c r="DP44" i="8"/>
  <c r="DU44" i="8" s="1"/>
  <c r="DT43" i="8"/>
  <c r="DP43" i="8"/>
  <c r="DU43" i="8" s="1"/>
  <c r="DT42" i="8"/>
  <c r="DP42" i="8"/>
  <c r="DU42" i="8" s="1"/>
  <c r="DT41" i="8"/>
  <c r="DP41" i="8"/>
  <c r="DU41" i="8" s="1"/>
  <c r="DT40" i="8"/>
  <c r="DP40" i="8"/>
  <c r="DU40" i="8" s="1"/>
  <c r="DT39" i="8"/>
  <c r="DP39" i="8"/>
  <c r="DU39" i="8" s="1"/>
  <c r="DT38" i="8"/>
  <c r="DP38" i="8"/>
  <c r="DU38" i="8" s="1"/>
  <c r="DT37" i="8"/>
  <c r="DP37" i="8"/>
  <c r="DU37" i="8" s="1"/>
  <c r="DT36" i="8"/>
  <c r="DP36" i="8"/>
  <c r="DU36" i="8" s="1"/>
  <c r="DT35" i="8"/>
  <c r="DP35" i="8"/>
  <c r="DU35" i="8" s="1"/>
  <c r="DT34" i="8"/>
  <c r="DP34" i="8"/>
  <c r="DU34" i="8" s="1"/>
  <c r="DT33" i="8"/>
  <c r="DP33" i="8"/>
  <c r="DU33" i="8" s="1"/>
  <c r="DP32" i="8"/>
  <c r="DU32" i="8" s="1"/>
  <c r="DP31" i="8"/>
  <c r="DU31" i="8" s="1"/>
  <c r="DF47" i="8"/>
  <c r="DB47" i="8"/>
  <c r="DG47" i="8" s="1"/>
  <c r="DF46" i="8"/>
  <c r="DB46" i="8"/>
  <c r="DG46" i="8" s="1"/>
  <c r="DF45" i="8"/>
  <c r="DB45" i="8"/>
  <c r="DG45" i="8" s="1"/>
  <c r="DF44" i="8"/>
  <c r="DB44" i="8"/>
  <c r="DG44" i="8" s="1"/>
  <c r="DF43" i="8"/>
  <c r="DB43" i="8"/>
  <c r="DG43" i="8" s="1"/>
  <c r="DF42" i="8"/>
  <c r="DB42" i="8"/>
  <c r="DG42" i="8" s="1"/>
  <c r="DF41" i="8"/>
  <c r="DB41" i="8"/>
  <c r="DG41" i="8" s="1"/>
  <c r="DF40" i="8"/>
  <c r="DB40" i="8"/>
  <c r="DG40" i="8" s="1"/>
  <c r="DF39" i="8"/>
  <c r="DB39" i="8"/>
  <c r="DG39" i="8" s="1"/>
  <c r="DF38" i="8"/>
  <c r="DB38" i="8"/>
  <c r="DG38" i="8" s="1"/>
  <c r="DF37" i="8"/>
  <c r="DB37" i="8"/>
  <c r="DG37" i="8" s="1"/>
  <c r="DF36" i="8"/>
  <c r="DB36" i="8"/>
  <c r="DG36" i="8" s="1"/>
  <c r="DF35" i="8"/>
  <c r="DB35" i="8"/>
  <c r="DG35" i="8" s="1"/>
  <c r="DF34" i="8"/>
  <c r="DB34" i="8"/>
  <c r="DG34" i="8" s="1"/>
  <c r="DF33" i="8"/>
  <c r="DB33" i="8"/>
  <c r="DG33" i="8" s="1"/>
  <c r="DB32" i="8"/>
  <c r="DG32" i="8" s="1"/>
  <c r="DB31" i="8"/>
  <c r="DG31" i="8" s="1"/>
  <c r="CR47" i="8"/>
  <c r="CN47" i="8"/>
  <c r="CS47" i="8" s="1"/>
  <c r="CR46" i="8"/>
  <c r="CN46" i="8"/>
  <c r="CS46" i="8" s="1"/>
  <c r="CR45" i="8"/>
  <c r="CN45" i="8"/>
  <c r="CS45" i="8" s="1"/>
  <c r="CR44" i="8"/>
  <c r="CN44" i="8"/>
  <c r="CS44" i="8" s="1"/>
  <c r="CR43" i="8"/>
  <c r="CN43" i="8"/>
  <c r="CS43" i="8" s="1"/>
  <c r="CR42" i="8"/>
  <c r="CN42" i="8"/>
  <c r="CS42" i="8" s="1"/>
  <c r="CR41" i="8"/>
  <c r="CN41" i="8"/>
  <c r="CS41" i="8" s="1"/>
  <c r="CR40" i="8"/>
  <c r="CN40" i="8"/>
  <c r="CS40" i="8" s="1"/>
  <c r="CR39" i="8"/>
  <c r="CN39" i="8"/>
  <c r="CS39" i="8" s="1"/>
  <c r="CR38" i="8"/>
  <c r="CN38" i="8"/>
  <c r="CS38" i="8" s="1"/>
  <c r="CR37" i="8"/>
  <c r="CN37" i="8"/>
  <c r="CS37" i="8" s="1"/>
  <c r="CR36" i="8"/>
  <c r="CN36" i="8"/>
  <c r="CS36" i="8" s="1"/>
  <c r="CR35" i="8"/>
  <c r="CN35" i="8"/>
  <c r="CS35" i="8" s="1"/>
  <c r="CR34" i="8"/>
  <c r="CN34" i="8"/>
  <c r="CS34" i="8" s="1"/>
  <c r="CR33" i="8"/>
  <c r="CN33" i="8"/>
  <c r="CS33" i="8" s="1"/>
  <c r="CN32" i="8"/>
  <c r="CS32" i="8" s="1"/>
  <c r="CN31" i="8"/>
  <c r="CS31" i="8" s="1"/>
  <c r="CD47" i="8"/>
  <c r="BZ47" i="8"/>
  <c r="CE47" i="8" s="1"/>
  <c r="CD46" i="8"/>
  <c r="BZ46" i="8"/>
  <c r="CE46" i="8" s="1"/>
  <c r="CD45" i="8"/>
  <c r="BZ45" i="8"/>
  <c r="CE45" i="8" s="1"/>
  <c r="CD44" i="8"/>
  <c r="BZ44" i="8"/>
  <c r="CE44" i="8" s="1"/>
  <c r="CD43" i="8"/>
  <c r="BZ43" i="8"/>
  <c r="CE43" i="8" s="1"/>
  <c r="CD42" i="8"/>
  <c r="BZ42" i="8"/>
  <c r="CE42" i="8" s="1"/>
  <c r="CD41" i="8"/>
  <c r="BZ41" i="8"/>
  <c r="CE41" i="8" s="1"/>
  <c r="CD40" i="8"/>
  <c r="BZ40" i="8"/>
  <c r="CE40" i="8" s="1"/>
  <c r="CD39" i="8"/>
  <c r="BZ39" i="8"/>
  <c r="CE39" i="8" s="1"/>
  <c r="CD38" i="8"/>
  <c r="BZ38" i="8"/>
  <c r="CE38" i="8" s="1"/>
  <c r="CD37" i="8"/>
  <c r="BZ37" i="8"/>
  <c r="CE37" i="8" s="1"/>
  <c r="CD36" i="8"/>
  <c r="BZ36" i="8"/>
  <c r="CE36" i="8" s="1"/>
  <c r="CD35" i="8"/>
  <c r="BZ35" i="8"/>
  <c r="CE35" i="8" s="1"/>
  <c r="CD34" i="8"/>
  <c r="BZ34" i="8"/>
  <c r="CE34" i="8" s="1"/>
  <c r="CD33" i="8"/>
  <c r="BZ33" i="8"/>
  <c r="CE33" i="8" s="1"/>
  <c r="BZ32" i="8"/>
  <c r="CE32" i="8" s="1"/>
  <c r="BZ31" i="8"/>
  <c r="CE31" i="8" s="1"/>
  <c r="BP47" i="8"/>
  <c r="BL47" i="8"/>
  <c r="BQ47" i="8" s="1"/>
  <c r="BP46" i="8"/>
  <c r="BL46" i="8"/>
  <c r="BQ46" i="8" s="1"/>
  <c r="BP45" i="8"/>
  <c r="BL45" i="8"/>
  <c r="BQ45" i="8" s="1"/>
  <c r="BP44" i="8"/>
  <c r="BL44" i="8"/>
  <c r="BQ44" i="8" s="1"/>
  <c r="BP43" i="8"/>
  <c r="BL43" i="8"/>
  <c r="BQ43" i="8" s="1"/>
  <c r="BP42" i="8"/>
  <c r="BL42" i="8"/>
  <c r="BQ42" i="8" s="1"/>
  <c r="BP41" i="8"/>
  <c r="BL41" i="8"/>
  <c r="BQ41" i="8" s="1"/>
  <c r="BP40" i="8"/>
  <c r="BL40" i="8"/>
  <c r="BQ40" i="8" s="1"/>
  <c r="BP39" i="8"/>
  <c r="BL39" i="8"/>
  <c r="BQ39" i="8" s="1"/>
  <c r="BP38" i="8"/>
  <c r="BL38" i="8"/>
  <c r="BQ38" i="8" s="1"/>
  <c r="BP37" i="8"/>
  <c r="BL37" i="8"/>
  <c r="BQ37" i="8" s="1"/>
  <c r="BP36" i="8"/>
  <c r="BL36" i="8"/>
  <c r="BQ36" i="8" s="1"/>
  <c r="BP35" i="8"/>
  <c r="BL35" i="8"/>
  <c r="BQ35" i="8" s="1"/>
  <c r="BP34" i="8"/>
  <c r="BL34" i="8"/>
  <c r="BQ34" i="8" s="1"/>
  <c r="BP33" i="8"/>
  <c r="BL33" i="8"/>
  <c r="BQ33" i="8" s="1"/>
  <c r="BL32" i="8"/>
  <c r="BQ32" i="8" s="1"/>
  <c r="BL31" i="8"/>
  <c r="BQ31" i="8" s="1"/>
  <c r="BB47" i="8"/>
  <c r="AX47" i="8"/>
  <c r="BC47" i="8" s="1"/>
  <c r="BB46" i="8"/>
  <c r="AX46" i="8"/>
  <c r="BC46" i="8" s="1"/>
  <c r="BB45" i="8"/>
  <c r="AX45" i="8"/>
  <c r="BC45" i="8" s="1"/>
  <c r="BB44" i="8"/>
  <c r="AX44" i="8"/>
  <c r="BC44" i="8" s="1"/>
  <c r="BB43" i="8"/>
  <c r="AX43" i="8"/>
  <c r="BC43" i="8" s="1"/>
  <c r="BB42" i="8"/>
  <c r="AX42" i="8"/>
  <c r="BC42" i="8" s="1"/>
  <c r="BB41" i="8"/>
  <c r="AX41" i="8"/>
  <c r="BC41" i="8" s="1"/>
  <c r="BB40" i="8"/>
  <c r="AX40" i="8"/>
  <c r="BC40" i="8" s="1"/>
  <c r="BB39" i="8"/>
  <c r="AX39" i="8"/>
  <c r="BC39" i="8" s="1"/>
  <c r="BB38" i="8"/>
  <c r="AX38" i="8"/>
  <c r="BC38" i="8" s="1"/>
  <c r="BB37" i="8"/>
  <c r="AX37" i="8"/>
  <c r="BC37" i="8" s="1"/>
  <c r="BB36" i="8"/>
  <c r="AX36" i="8"/>
  <c r="BC36" i="8" s="1"/>
  <c r="BB35" i="8"/>
  <c r="AX35" i="8"/>
  <c r="BC35" i="8" s="1"/>
  <c r="BB34" i="8"/>
  <c r="AX34" i="8"/>
  <c r="BC34" i="8" s="1"/>
  <c r="BB33" i="8"/>
  <c r="AX33" i="8"/>
  <c r="BC33" i="8" s="1"/>
  <c r="AX32" i="8"/>
  <c r="BC32" i="8" s="1"/>
  <c r="AX31" i="8"/>
  <c r="BC31" i="8" s="1"/>
  <c r="AN47" i="8"/>
  <c r="AJ47" i="8"/>
  <c r="AO47" i="8" s="1"/>
  <c r="AN46" i="8"/>
  <c r="AJ46" i="8"/>
  <c r="AO46" i="8" s="1"/>
  <c r="AN45" i="8"/>
  <c r="AJ45" i="8"/>
  <c r="AO45" i="8" s="1"/>
  <c r="AN44" i="8"/>
  <c r="AJ44" i="8"/>
  <c r="AO44" i="8" s="1"/>
  <c r="AN43" i="8"/>
  <c r="AJ43" i="8"/>
  <c r="AO43" i="8" s="1"/>
  <c r="AN42" i="8"/>
  <c r="AJ42" i="8"/>
  <c r="AO42" i="8" s="1"/>
  <c r="AN41" i="8"/>
  <c r="AJ41" i="8"/>
  <c r="AO41" i="8" s="1"/>
  <c r="AN40" i="8"/>
  <c r="AJ40" i="8"/>
  <c r="AO40" i="8" s="1"/>
  <c r="AN39" i="8"/>
  <c r="AJ39" i="8"/>
  <c r="AO39" i="8" s="1"/>
  <c r="AN38" i="8"/>
  <c r="AJ38" i="8"/>
  <c r="AO38" i="8" s="1"/>
  <c r="AN37" i="8"/>
  <c r="AJ37" i="8"/>
  <c r="AO37" i="8" s="1"/>
  <c r="AN36" i="8"/>
  <c r="AJ36" i="8"/>
  <c r="AO36" i="8" s="1"/>
  <c r="AN35" i="8"/>
  <c r="AJ35" i="8"/>
  <c r="AO35" i="8" s="1"/>
  <c r="AN34" i="8"/>
  <c r="AJ34" i="8"/>
  <c r="AO34" i="8" s="1"/>
  <c r="AN33" i="8"/>
  <c r="AJ33" i="8"/>
  <c r="AO33" i="8" s="1"/>
  <c r="AJ32" i="8"/>
  <c r="AO32" i="8" s="1"/>
  <c r="AJ31" i="8"/>
  <c r="AO31" i="8" s="1"/>
  <c r="Z47" i="8"/>
  <c r="V47" i="8"/>
  <c r="AA47" i="8" s="1"/>
  <c r="Z46" i="8"/>
  <c r="V46" i="8"/>
  <c r="AA46" i="8" s="1"/>
  <c r="Z45" i="8"/>
  <c r="V45" i="8"/>
  <c r="AA45" i="8" s="1"/>
  <c r="Z44" i="8"/>
  <c r="V44" i="8"/>
  <c r="AA44" i="8" s="1"/>
  <c r="Z43" i="8"/>
  <c r="V43" i="8"/>
  <c r="AA43" i="8" s="1"/>
  <c r="Z42" i="8"/>
  <c r="V42" i="8"/>
  <c r="AA42" i="8" s="1"/>
  <c r="Z41" i="8"/>
  <c r="V41" i="8"/>
  <c r="AA41" i="8" s="1"/>
  <c r="Z40" i="8"/>
  <c r="V40" i="8"/>
  <c r="AA40" i="8" s="1"/>
  <c r="Z39" i="8"/>
  <c r="V39" i="8"/>
  <c r="AA39" i="8" s="1"/>
  <c r="Z38" i="8"/>
  <c r="V38" i="8"/>
  <c r="AA38" i="8" s="1"/>
  <c r="Z37" i="8"/>
  <c r="V37" i="8"/>
  <c r="AA37" i="8" s="1"/>
  <c r="Z36" i="8"/>
  <c r="V36" i="8"/>
  <c r="AA36" i="8" s="1"/>
  <c r="Z35" i="8"/>
  <c r="V35" i="8"/>
  <c r="AA35" i="8" s="1"/>
  <c r="Z34" i="8"/>
  <c r="V34" i="8"/>
  <c r="AA34" i="8" s="1"/>
  <c r="Z33" i="8"/>
  <c r="V33" i="8"/>
  <c r="AA33" i="8" s="1"/>
  <c r="V32" i="8"/>
  <c r="AA32" i="8" s="1"/>
  <c r="V31" i="8"/>
  <c r="AA31" i="8" s="1"/>
  <c r="L47" i="8"/>
  <c r="H47" i="8"/>
  <c r="M47" i="8" s="1"/>
  <c r="L46" i="8"/>
  <c r="H46" i="8"/>
  <c r="M46" i="8" s="1"/>
  <c r="L45" i="8"/>
  <c r="H45" i="8"/>
  <c r="M45" i="8" s="1"/>
  <c r="L44" i="8"/>
  <c r="H44" i="8"/>
  <c r="M44" i="8" s="1"/>
  <c r="L43" i="8"/>
  <c r="H43" i="8"/>
  <c r="M43" i="8" s="1"/>
  <c r="L42" i="8"/>
  <c r="H42" i="8"/>
  <c r="M42" i="8" s="1"/>
  <c r="L41" i="8"/>
  <c r="H41" i="8"/>
  <c r="M41" i="8" s="1"/>
  <c r="L40" i="8"/>
  <c r="H40" i="8"/>
  <c r="M40" i="8" s="1"/>
  <c r="L39" i="8"/>
  <c r="H39" i="8"/>
  <c r="M39" i="8" s="1"/>
  <c r="L38" i="8"/>
  <c r="H38" i="8"/>
  <c r="M38" i="8" s="1"/>
  <c r="L37" i="8"/>
  <c r="H37" i="8"/>
  <c r="M37" i="8" s="1"/>
  <c r="L36" i="8"/>
  <c r="H36" i="8"/>
  <c r="M36" i="8" s="1"/>
  <c r="L35" i="8"/>
  <c r="H35" i="8"/>
  <c r="M35" i="8" s="1"/>
  <c r="L34" i="8"/>
  <c r="H34" i="8"/>
  <c r="M34" i="8" s="1"/>
  <c r="L33" i="8"/>
  <c r="H33" i="8"/>
  <c r="M33" i="8" s="1"/>
  <c r="H32" i="8"/>
  <c r="M32" i="8" s="1"/>
  <c r="H31" i="8"/>
  <c r="M31" i="8" s="1"/>
  <c r="EV24" i="8"/>
  <c r="EV23" i="8"/>
  <c r="EV22" i="8"/>
  <c r="EV21" i="8"/>
  <c r="EV20" i="8"/>
  <c r="EV19" i="8"/>
  <c r="EV18" i="8"/>
  <c r="EV17" i="8"/>
  <c r="EV16" i="8"/>
  <c r="EV15" i="8"/>
  <c r="EV14" i="8"/>
  <c r="EV13" i="8"/>
  <c r="EV12" i="8"/>
  <c r="EV11" i="8"/>
  <c r="EV10" i="8"/>
  <c r="EV9" i="8"/>
  <c r="EV8" i="8"/>
  <c r="EV7" i="8"/>
  <c r="EV6" i="8"/>
  <c r="EV5" i="8"/>
  <c r="EV4" i="8"/>
  <c r="EV3" i="8"/>
  <c r="EH25" i="8"/>
  <c r="EH24" i="8"/>
  <c r="EH23" i="8"/>
  <c r="EH22" i="8"/>
  <c r="EH21" i="8"/>
  <c r="EH20" i="8"/>
  <c r="EH19" i="8"/>
  <c r="EH18" i="8"/>
  <c r="EH17" i="8"/>
  <c r="EH16" i="8"/>
  <c r="EH15" i="8"/>
  <c r="EH14" i="8"/>
  <c r="EH13" i="8"/>
  <c r="EH12" i="8"/>
  <c r="EH11" i="8"/>
  <c r="EH10" i="8"/>
  <c r="EH9" i="8"/>
  <c r="EH8" i="8"/>
  <c r="EH7" i="8"/>
  <c r="EH6" i="8"/>
  <c r="EH5" i="8"/>
  <c r="EH4" i="8"/>
  <c r="EH3" i="8"/>
  <c r="DT25" i="8"/>
  <c r="DT24" i="8"/>
  <c r="DT23" i="8"/>
  <c r="DT22" i="8"/>
  <c r="DT21" i="8"/>
  <c r="DT20" i="8"/>
  <c r="DT19" i="8"/>
  <c r="DT18" i="8"/>
  <c r="DT17" i="8"/>
  <c r="DT16" i="8"/>
  <c r="DT15" i="8"/>
  <c r="DT14" i="8"/>
  <c r="DT13" i="8"/>
  <c r="DT12" i="8"/>
  <c r="DT11" i="8"/>
  <c r="DT10" i="8"/>
  <c r="DT9" i="8"/>
  <c r="DT8" i="8"/>
  <c r="DT7" i="8"/>
  <c r="DT6" i="8"/>
  <c r="DT5" i="8"/>
  <c r="DT4" i="8"/>
  <c r="DT3" i="8"/>
  <c r="DF25" i="8"/>
  <c r="DF24" i="8"/>
  <c r="DF23" i="8"/>
  <c r="DF22" i="8"/>
  <c r="DF21" i="8"/>
  <c r="DF20" i="8"/>
  <c r="DF19" i="8"/>
  <c r="DF18" i="8"/>
  <c r="DF17" i="8"/>
  <c r="DF16" i="8"/>
  <c r="DF15" i="8"/>
  <c r="DF14" i="8"/>
  <c r="DF13" i="8"/>
  <c r="DF12" i="8"/>
  <c r="DF11" i="8"/>
  <c r="DF10" i="8"/>
  <c r="DF9" i="8"/>
  <c r="DF8" i="8"/>
  <c r="DF7" i="8"/>
  <c r="DF6" i="8"/>
  <c r="DF5" i="8"/>
  <c r="DF4" i="8"/>
  <c r="DF3" i="8"/>
  <c r="CR25" i="8"/>
  <c r="CR24" i="8"/>
  <c r="CR23" i="8"/>
  <c r="CR22" i="8"/>
  <c r="CR21" i="8"/>
  <c r="CR20" i="8"/>
  <c r="CR19" i="8"/>
  <c r="CR18" i="8"/>
  <c r="CR17" i="8"/>
  <c r="CR16" i="8"/>
  <c r="CR15" i="8"/>
  <c r="CR14" i="8"/>
  <c r="CR13" i="8"/>
  <c r="CR12" i="8"/>
  <c r="CR11" i="8"/>
  <c r="CR10" i="8"/>
  <c r="CR9" i="8"/>
  <c r="CR8" i="8"/>
  <c r="CR7" i="8"/>
  <c r="CR6" i="8"/>
  <c r="CR5" i="8"/>
  <c r="CR4" i="8"/>
  <c r="CR3" i="8"/>
  <c r="CD25" i="8"/>
  <c r="CD24" i="8"/>
  <c r="CD23" i="8"/>
  <c r="CD22" i="8"/>
  <c r="CD21" i="8"/>
  <c r="CD20" i="8"/>
  <c r="CD19" i="8"/>
  <c r="CD18" i="8"/>
  <c r="CD17" i="8"/>
  <c r="CD16" i="8"/>
  <c r="CD15" i="8"/>
  <c r="CD14" i="8"/>
  <c r="CD13" i="8"/>
  <c r="CD12" i="8"/>
  <c r="CD11" i="8"/>
  <c r="CD10" i="8"/>
  <c r="CD9" i="8"/>
  <c r="CD8" i="8"/>
  <c r="CD7" i="8"/>
  <c r="CD6" i="8"/>
  <c r="CD5" i="8"/>
  <c r="CD4" i="8"/>
  <c r="CD3" i="8"/>
  <c r="BP25" i="8"/>
  <c r="BP24" i="8"/>
  <c r="BP23" i="8"/>
  <c r="BP22" i="8"/>
  <c r="BP21" i="8"/>
  <c r="BP20" i="8"/>
  <c r="BP19" i="8"/>
  <c r="BP18" i="8"/>
  <c r="BP17" i="8"/>
  <c r="BP16" i="8"/>
  <c r="BP15" i="8"/>
  <c r="BP14" i="8"/>
  <c r="BP13" i="8"/>
  <c r="BP12" i="8"/>
  <c r="BP11" i="8"/>
  <c r="BP10" i="8"/>
  <c r="BP9" i="8"/>
  <c r="BP8" i="8"/>
  <c r="BP7" i="8"/>
  <c r="BP6" i="8"/>
  <c r="BP5" i="8"/>
  <c r="BP4" i="8"/>
  <c r="BP3" i="8"/>
  <c r="BB25" i="8"/>
  <c r="BB24" i="8"/>
  <c r="BB23" i="8"/>
  <c r="BB22" i="8"/>
  <c r="BB21" i="8"/>
  <c r="BB20" i="8"/>
  <c r="BB19" i="8"/>
  <c r="BB18" i="8"/>
  <c r="BB17" i="8"/>
  <c r="BB16" i="8"/>
  <c r="BB15" i="8"/>
  <c r="BB14" i="8"/>
  <c r="BB13" i="8"/>
  <c r="BB12" i="8"/>
  <c r="BB11" i="8"/>
  <c r="BB10" i="8"/>
  <c r="BB9" i="8"/>
  <c r="BB8" i="8"/>
  <c r="BB7" i="8"/>
  <c r="BB6" i="8"/>
  <c r="BB5" i="8"/>
  <c r="BB4" i="8"/>
  <c r="BB3" i="8"/>
  <c r="ER25" i="8"/>
  <c r="EW25" i="8" s="1"/>
  <c r="ER24" i="8"/>
  <c r="EW24" i="8" s="1"/>
  <c r="ER23" i="8"/>
  <c r="EW23" i="8" s="1"/>
  <c r="ER22" i="8"/>
  <c r="EW22" i="8" s="1"/>
  <c r="ER21" i="8"/>
  <c r="EW21" i="8" s="1"/>
  <c r="ER20" i="8"/>
  <c r="EW20" i="8" s="1"/>
  <c r="ER19" i="8"/>
  <c r="EW19" i="8" s="1"/>
  <c r="ER18" i="8"/>
  <c r="EW18" i="8" s="1"/>
  <c r="ER17" i="8"/>
  <c r="EW17" i="8" s="1"/>
  <c r="ER16" i="8"/>
  <c r="EW16" i="8" s="1"/>
  <c r="ER15" i="8"/>
  <c r="EW15" i="8" s="1"/>
  <c r="ER14" i="8"/>
  <c r="EW14" i="8" s="1"/>
  <c r="ER13" i="8"/>
  <c r="EW13" i="8" s="1"/>
  <c r="ER12" i="8"/>
  <c r="EW12" i="8" s="1"/>
  <c r="ER11" i="8"/>
  <c r="EW11" i="8" s="1"/>
  <c r="ER10" i="8"/>
  <c r="EW10" i="8" s="1"/>
  <c r="ER9" i="8"/>
  <c r="EW9" i="8" s="1"/>
  <c r="ER8" i="8"/>
  <c r="EW8" i="8" s="1"/>
  <c r="ER7" i="8"/>
  <c r="EW7" i="8" s="1"/>
  <c r="ER6" i="8"/>
  <c r="EW6" i="8" s="1"/>
  <c r="ER5" i="8"/>
  <c r="EW5" i="8" s="1"/>
  <c r="ER4" i="8"/>
  <c r="EW4" i="8" s="1"/>
  <c r="ER3" i="8"/>
  <c r="EW3" i="8" s="1"/>
  <c r="ED25" i="8"/>
  <c r="EI25" i="8" s="1"/>
  <c r="ED24" i="8"/>
  <c r="EI24" i="8" s="1"/>
  <c r="ED23" i="8"/>
  <c r="EI23" i="8" s="1"/>
  <c r="ED22" i="8"/>
  <c r="EI22" i="8" s="1"/>
  <c r="ED21" i="8"/>
  <c r="EI21" i="8" s="1"/>
  <c r="ED20" i="8"/>
  <c r="EI20" i="8" s="1"/>
  <c r="ED19" i="8"/>
  <c r="EI19" i="8" s="1"/>
  <c r="ED18" i="8"/>
  <c r="EI18" i="8" s="1"/>
  <c r="ED17" i="8"/>
  <c r="EI17" i="8" s="1"/>
  <c r="ED16" i="8"/>
  <c r="EI16" i="8" s="1"/>
  <c r="ED15" i="8"/>
  <c r="EI15" i="8" s="1"/>
  <c r="ED14" i="8"/>
  <c r="EI14" i="8" s="1"/>
  <c r="ED13" i="8"/>
  <c r="EI13" i="8" s="1"/>
  <c r="ED12" i="8"/>
  <c r="EI12" i="8" s="1"/>
  <c r="ED11" i="8"/>
  <c r="EI11" i="8" s="1"/>
  <c r="ED10" i="8"/>
  <c r="EI10" i="8" s="1"/>
  <c r="ED9" i="8"/>
  <c r="EI9" i="8" s="1"/>
  <c r="ED8" i="8"/>
  <c r="EI8" i="8" s="1"/>
  <c r="ED7" i="8"/>
  <c r="EI7" i="8" s="1"/>
  <c r="ED6" i="8"/>
  <c r="EI6" i="8" s="1"/>
  <c r="ED5" i="8"/>
  <c r="EI5" i="8" s="1"/>
  <c r="ED4" i="8"/>
  <c r="EI4" i="8" s="1"/>
  <c r="ED3" i="8"/>
  <c r="EI3" i="8" s="1"/>
  <c r="DP25" i="8"/>
  <c r="DU25" i="8" s="1"/>
  <c r="DP24" i="8"/>
  <c r="DU24" i="8" s="1"/>
  <c r="DP23" i="8"/>
  <c r="DU23" i="8" s="1"/>
  <c r="DP22" i="8"/>
  <c r="DU22" i="8" s="1"/>
  <c r="DP21" i="8"/>
  <c r="DU21" i="8" s="1"/>
  <c r="DP20" i="8"/>
  <c r="DU20" i="8" s="1"/>
  <c r="DP19" i="8"/>
  <c r="DU19" i="8" s="1"/>
  <c r="DP18" i="8"/>
  <c r="DU18" i="8" s="1"/>
  <c r="DP17" i="8"/>
  <c r="DU17" i="8" s="1"/>
  <c r="DP16" i="8"/>
  <c r="DU16" i="8" s="1"/>
  <c r="DP15" i="8"/>
  <c r="DU15" i="8" s="1"/>
  <c r="DP14" i="8"/>
  <c r="DU14" i="8" s="1"/>
  <c r="DP13" i="8"/>
  <c r="DU13" i="8" s="1"/>
  <c r="DP12" i="8"/>
  <c r="DU12" i="8" s="1"/>
  <c r="DP11" i="8"/>
  <c r="DU11" i="8" s="1"/>
  <c r="DP10" i="8"/>
  <c r="DU10" i="8" s="1"/>
  <c r="DP9" i="8"/>
  <c r="DU9" i="8" s="1"/>
  <c r="DP8" i="8"/>
  <c r="DU8" i="8" s="1"/>
  <c r="DP7" i="8"/>
  <c r="DU7" i="8" s="1"/>
  <c r="DP6" i="8"/>
  <c r="DU6" i="8" s="1"/>
  <c r="DP5" i="8"/>
  <c r="DU5" i="8" s="1"/>
  <c r="DP4" i="8"/>
  <c r="DU4" i="8" s="1"/>
  <c r="DP3" i="8"/>
  <c r="DU3" i="8" s="1"/>
  <c r="DB25" i="8"/>
  <c r="DG25" i="8" s="1"/>
  <c r="DB24" i="8"/>
  <c r="DG24" i="8" s="1"/>
  <c r="DB23" i="8"/>
  <c r="DG23" i="8" s="1"/>
  <c r="DB22" i="8"/>
  <c r="DG22" i="8" s="1"/>
  <c r="DB21" i="8"/>
  <c r="DG21" i="8" s="1"/>
  <c r="DB20" i="8"/>
  <c r="DG20" i="8" s="1"/>
  <c r="DB19" i="8"/>
  <c r="DG19" i="8" s="1"/>
  <c r="DB18" i="8"/>
  <c r="DG18" i="8" s="1"/>
  <c r="DB17" i="8"/>
  <c r="DG17" i="8" s="1"/>
  <c r="DB16" i="8"/>
  <c r="DG16" i="8" s="1"/>
  <c r="DB15" i="8"/>
  <c r="DG15" i="8" s="1"/>
  <c r="DB14" i="8"/>
  <c r="DG14" i="8" s="1"/>
  <c r="DB13" i="8"/>
  <c r="DG13" i="8" s="1"/>
  <c r="DB12" i="8"/>
  <c r="DG12" i="8" s="1"/>
  <c r="DB11" i="8"/>
  <c r="DG11" i="8" s="1"/>
  <c r="DB10" i="8"/>
  <c r="DG10" i="8" s="1"/>
  <c r="DB9" i="8"/>
  <c r="DG9" i="8" s="1"/>
  <c r="DB8" i="8"/>
  <c r="DG8" i="8" s="1"/>
  <c r="DB7" i="8"/>
  <c r="DG7" i="8" s="1"/>
  <c r="DB6" i="8"/>
  <c r="DG6" i="8" s="1"/>
  <c r="DB5" i="8"/>
  <c r="DG5" i="8" s="1"/>
  <c r="DB4" i="8"/>
  <c r="DG4" i="8" s="1"/>
  <c r="DB3" i="8"/>
  <c r="DG3" i="8" s="1"/>
  <c r="CN25" i="8"/>
  <c r="CS25" i="8" s="1"/>
  <c r="CN24" i="8"/>
  <c r="CS24" i="8" s="1"/>
  <c r="CN23" i="8"/>
  <c r="CS23" i="8" s="1"/>
  <c r="CN22" i="8"/>
  <c r="CS22" i="8" s="1"/>
  <c r="CN21" i="8"/>
  <c r="CS21" i="8" s="1"/>
  <c r="CN20" i="8"/>
  <c r="CS20" i="8" s="1"/>
  <c r="CN19" i="8"/>
  <c r="CS19" i="8" s="1"/>
  <c r="CN18" i="8"/>
  <c r="CS18" i="8" s="1"/>
  <c r="CN17" i="8"/>
  <c r="CS17" i="8" s="1"/>
  <c r="CN16" i="8"/>
  <c r="CS16" i="8" s="1"/>
  <c r="CN15" i="8"/>
  <c r="CS15" i="8" s="1"/>
  <c r="CN14" i="8"/>
  <c r="CS14" i="8" s="1"/>
  <c r="CN13" i="8"/>
  <c r="CS13" i="8" s="1"/>
  <c r="CN12" i="8"/>
  <c r="CS12" i="8" s="1"/>
  <c r="CN11" i="8"/>
  <c r="CS11" i="8" s="1"/>
  <c r="CN10" i="8"/>
  <c r="CS10" i="8" s="1"/>
  <c r="CN9" i="8"/>
  <c r="CS9" i="8" s="1"/>
  <c r="CN8" i="8"/>
  <c r="CS8" i="8" s="1"/>
  <c r="CN7" i="8"/>
  <c r="CS7" i="8" s="1"/>
  <c r="CN6" i="8"/>
  <c r="CS6" i="8" s="1"/>
  <c r="CN5" i="8"/>
  <c r="CS5" i="8" s="1"/>
  <c r="CN4" i="8"/>
  <c r="CS4" i="8" s="1"/>
  <c r="CN3" i="8"/>
  <c r="CS3" i="8" s="1"/>
  <c r="BZ25" i="8"/>
  <c r="CE25" i="8" s="1"/>
  <c r="BZ24" i="8"/>
  <c r="CE24" i="8" s="1"/>
  <c r="BZ23" i="8"/>
  <c r="CE23" i="8" s="1"/>
  <c r="BZ22" i="8"/>
  <c r="CE22" i="8" s="1"/>
  <c r="BZ21" i="8"/>
  <c r="CE21" i="8" s="1"/>
  <c r="BZ20" i="8"/>
  <c r="CE20" i="8" s="1"/>
  <c r="BZ19" i="8"/>
  <c r="CE19" i="8" s="1"/>
  <c r="BZ18" i="8"/>
  <c r="CE18" i="8" s="1"/>
  <c r="BZ17" i="8"/>
  <c r="CE17" i="8" s="1"/>
  <c r="BZ16" i="8"/>
  <c r="CE16" i="8" s="1"/>
  <c r="BZ15" i="8"/>
  <c r="CE15" i="8" s="1"/>
  <c r="BZ14" i="8"/>
  <c r="CE14" i="8" s="1"/>
  <c r="BZ13" i="8"/>
  <c r="CE13" i="8" s="1"/>
  <c r="BZ12" i="8"/>
  <c r="CE12" i="8" s="1"/>
  <c r="BZ11" i="8"/>
  <c r="CE11" i="8" s="1"/>
  <c r="BZ10" i="8"/>
  <c r="CE10" i="8" s="1"/>
  <c r="BZ9" i="8"/>
  <c r="CE9" i="8" s="1"/>
  <c r="BZ8" i="8"/>
  <c r="CE8" i="8" s="1"/>
  <c r="BZ7" i="8"/>
  <c r="CE7" i="8" s="1"/>
  <c r="BZ6" i="8"/>
  <c r="CE6" i="8" s="1"/>
  <c r="BZ5" i="8"/>
  <c r="CE5" i="8" s="1"/>
  <c r="BZ4" i="8"/>
  <c r="CE4" i="8" s="1"/>
  <c r="BZ3" i="8"/>
  <c r="CE3" i="8" s="1"/>
  <c r="BL25" i="8"/>
  <c r="BQ25" i="8" s="1"/>
  <c r="BL24" i="8"/>
  <c r="BQ24" i="8" s="1"/>
  <c r="BL23" i="8"/>
  <c r="BQ23" i="8" s="1"/>
  <c r="BL22" i="8"/>
  <c r="BQ22" i="8" s="1"/>
  <c r="BL21" i="8"/>
  <c r="BQ21" i="8" s="1"/>
  <c r="BL20" i="8"/>
  <c r="BQ20" i="8" s="1"/>
  <c r="BL19" i="8"/>
  <c r="BQ19" i="8" s="1"/>
  <c r="BL18" i="8"/>
  <c r="BQ18" i="8" s="1"/>
  <c r="BL17" i="8"/>
  <c r="BQ17" i="8" s="1"/>
  <c r="BL16" i="8"/>
  <c r="BQ16" i="8" s="1"/>
  <c r="BL15" i="8"/>
  <c r="BQ15" i="8" s="1"/>
  <c r="BL14" i="8"/>
  <c r="BQ14" i="8" s="1"/>
  <c r="BL13" i="8"/>
  <c r="BQ13" i="8" s="1"/>
  <c r="BL12" i="8"/>
  <c r="BQ12" i="8" s="1"/>
  <c r="BL11" i="8"/>
  <c r="BQ11" i="8" s="1"/>
  <c r="BL10" i="8"/>
  <c r="BQ10" i="8" s="1"/>
  <c r="BL9" i="8"/>
  <c r="BQ9" i="8" s="1"/>
  <c r="BL8" i="8"/>
  <c r="BQ8" i="8" s="1"/>
  <c r="BL7" i="8"/>
  <c r="BQ7" i="8" s="1"/>
  <c r="BL6" i="8"/>
  <c r="BQ6" i="8" s="1"/>
  <c r="BL5" i="8"/>
  <c r="BQ5" i="8" s="1"/>
  <c r="BL4" i="8"/>
  <c r="BQ4" i="8" s="1"/>
  <c r="BL3" i="8"/>
  <c r="BQ3" i="8" s="1"/>
  <c r="AX25" i="8"/>
  <c r="BC25" i="8" s="1"/>
  <c r="AX24" i="8"/>
  <c r="BC24" i="8" s="1"/>
  <c r="AX23" i="8"/>
  <c r="BC23" i="8" s="1"/>
  <c r="AX22" i="8"/>
  <c r="BC22" i="8" s="1"/>
  <c r="AX21" i="8"/>
  <c r="BC21" i="8" s="1"/>
  <c r="AX20" i="8"/>
  <c r="BC20" i="8" s="1"/>
  <c r="AX19" i="8"/>
  <c r="BC19" i="8" s="1"/>
  <c r="AX18" i="8"/>
  <c r="BC18" i="8" s="1"/>
  <c r="AX17" i="8"/>
  <c r="BC17" i="8" s="1"/>
  <c r="AX16" i="8"/>
  <c r="BC16" i="8" s="1"/>
  <c r="AX15" i="8"/>
  <c r="BC15" i="8" s="1"/>
  <c r="AX14" i="8"/>
  <c r="BC14" i="8" s="1"/>
  <c r="AX13" i="8"/>
  <c r="BC13" i="8" s="1"/>
  <c r="AX12" i="8"/>
  <c r="BC12" i="8" s="1"/>
  <c r="AX11" i="8"/>
  <c r="BC11" i="8" s="1"/>
  <c r="AX10" i="8"/>
  <c r="BC10" i="8" s="1"/>
  <c r="AX9" i="8"/>
  <c r="BC9" i="8" s="1"/>
  <c r="AX8" i="8"/>
  <c r="BC8" i="8" s="1"/>
  <c r="AX7" i="8"/>
  <c r="BC7" i="8" s="1"/>
  <c r="AX6" i="8"/>
  <c r="BC6" i="8" s="1"/>
  <c r="AX5" i="8"/>
  <c r="BC5" i="8" s="1"/>
  <c r="AX4" i="8"/>
  <c r="BC4" i="8" s="1"/>
  <c r="AX3" i="8"/>
  <c r="BC3" i="8" s="1"/>
  <c r="AN4" i="8"/>
  <c r="AN25" i="8"/>
  <c r="AJ25" i="8"/>
  <c r="AO25" i="8" s="1"/>
  <c r="AN24" i="8"/>
  <c r="AJ24" i="8"/>
  <c r="AO24" i="8" s="1"/>
  <c r="AN23" i="8"/>
  <c r="AJ23" i="8"/>
  <c r="AO23" i="8" s="1"/>
  <c r="AN22" i="8"/>
  <c r="AJ22" i="8"/>
  <c r="AO22" i="8" s="1"/>
  <c r="AN21" i="8"/>
  <c r="AJ21" i="8"/>
  <c r="AO21" i="8" s="1"/>
  <c r="AN20" i="8"/>
  <c r="AJ20" i="8"/>
  <c r="AO20" i="8" s="1"/>
  <c r="AN19" i="8"/>
  <c r="AJ19" i="8"/>
  <c r="AO19" i="8" s="1"/>
  <c r="AN18" i="8"/>
  <c r="AJ18" i="8"/>
  <c r="AO18" i="8" s="1"/>
  <c r="AN17" i="8"/>
  <c r="AJ17" i="8"/>
  <c r="AO17" i="8" s="1"/>
  <c r="AN16" i="8"/>
  <c r="AJ16" i="8"/>
  <c r="AO16" i="8" s="1"/>
  <c r="AN15" i="8"/>
  <c r="AJ15" i="8"/>
  <c r="AO15" i="8" s="1"/>
  <c r="AN14" i="8"/>
  <c r="AJ14" i="8"/>
  <c r="AO14" i="8" s="1"/>
  <c r="AN13" i="8"/>
  <c r="AJ13" i="8"/>
  <c r="AO13" i="8" s="1"/>
  <c r="AN12" i="8"/>
  <c r="AJ12" i="8"/>
  <c r="AO12" i="8" s="1"/>
  <c r="AN11" i="8"/>
  <c r="AJ11" i="8"/>
  <c r="AO11" i="8" s="1"/>
  <c r="AN10" i="8"/>
  <c r="AJ10" i="8"/>
  <c r="AO10" i="8" s="1"/>
  <c r="AN9" i="8"/>
  <c r="AJ9" i="8"/>
  <c r="AO9" i="8" s="1"/>
  <c r="AN8" i="8"/>
  <c r="AJ8" i="8"/>
  <c r="AO8" i="8" s="1"/>
  <c r="AN7" i="8"/>
  <c r="AJ7" i="8"/>
  <c r="AO7" i="8" s="1"/>
  <c r="AN6" i="8"/>
  <c r="AJ6" i="8"/>
  <c r="AO6" i="8" s="1"/>
  <c r="AN5" i="8"/>
  <c r="AJ5" i="8"/>
  <c r="AO5" i="8" s="1"/>
  <c r="AJ4" i="8"/>
  <c r="AO4" i="8" s="1"/>
  <c r="AJ3" i="8"/>
  <c r="AO3" i="8" s="1"/>
  <c r="Z25" i="8"/>
  <c r="V25" i="8"/>
  <c r="AA25" i="8" s="1"/>
  <c r="Z24" i="8"/>
  <c r="V24" i="8"/>
  <c r="AA24" i="8" s="1"/>
  <c r="Z23" i="8"/>
  <c r="V23" i="8"/>
  <c r="AA23" i="8" s="1"/>
  <c r="Z22" i="8"/>
  <c r="V22" i="8"/>
  <c r="AA22" i="8" s="1"/>
  <c r="Z21" i="8"/>
  <c r="V21" i="8"/>
  <c r="AA21" i="8" s="1"/>
  <c r="Z20" i="8"/>
  <c r="V20" i="8"/>
  <c r="AA20" i="8" s="1"/>
  <c r="Z19" i="8"/>
  <c r="V19" i="8"/>
  <c r="AA19" i="8" s="1"/>
  <c r="Z18" i="8"/>
  <c r="V18" i="8"/>
  <c r="AA18" i="8" s="1"/>
  <c r="Z17" i="8"/>
  <c r="V17" i="8"/>
  <c r="AA17" i="8" s="1"/>
  <c r="Z16" i="8"/>
  <c r="V16" i="8"/>
  <c r="AA16" i="8" s="1"/>
  <c r="Z15" i="8"/>
  <c r="V15" i="8"/>
  <c r="AA15" i="8" s="1"/>
  <c r="Z14" i="8"/>
  <c r="V14" i="8"/>
  <c r="AA14" i="8" s="1"/>
  <c r="Z13" i="8"/>
  <c r="V13" i="8"/>
  <c r="AA13" i="8" s="1"/>
  <c r="Z12" i="8"/>
  <c r="V12" i="8"/>
  <c r="AA12" i="8" s="1"/>
  <c r="Z11" i="8"/>
  <c r="V11" i="8"/>
  <c r="AA11" i="8" s="1"/>
  <c r="Z10" i="8"/>
  <c r="V10" i="8"/>
  <c r="AA10" i="8" s="1"/>
  <c r="Z9" i="8"/>
  <c r="V9" i="8"/>
  <c r="AA9" i="8" s="1"/>
  <c r="Z8" i="8"/>
  <c r="V8" i="8"/>
  <c r="AA8" i="8" s="1"/>
  <c r="Z7" i="8"/>
  <c r="V7" i="8"/>
  <c r="AA7" i="8" s="1"/>
  <c r="Z6" i="8"/>
  <c r="V6" i="8"/>
  <c r="AA6" i="8" s="1"/>
  <c r="Z5" i="8"/>
  <c r="V5" i="8"/>
  <c r="AA5" i="8" s="1"/>
  <c r="V4" i="8"/>
  <c r="AA4" i="8" s="1"/>
  <c r="V3" i="8"/>
  <c r="AA3" i="8" s="1"/>
  <c r="B364" i="8" l="1"/>
  <c r="M363" i="8"/>
  <c r="B328" i="8"/>
  <c r="M327" i="8"/>
  <c r="B292" i="8"/>
  <c r="M291" i="8"/>
  <c r="B255" i="8"/>
  <c r="M254" i="8"/>
  <c r="H3" i="8"/>
  <c r="M3" i="8" s="1"/>
  <c r="L25" i="8"/>
  <c r="H25" i="8"/>
  <c r="M25" i="8" s="1"/>
  <c r="L24" i="8"/>
  <c r="H24" i="8"/>
  <c r="M24" i="8" s="1"/>
  <c r="L23" i="8"/>
  <c r="H23" i="8"/>
  <c r="M23" i="8" s="1"/>
  <c r="L22" i="8"/>
  <c r="H22" i="8"/>
  <c r="M22" i="8" s="1"/>
  <c r="L21" i="8"/>
  <c r="H21" i="8"/>
  <c r="M21" i="8" s="1"/>
  <c r="L20" i="8"/>
  <c r="H20" i="8"/>
  <c r="M20" i="8" s="1"/>
  <c r="L19" i="8"/>
  <c r="H19" i="8"/>
  <c r="M19" i="8" s="1"/>
  <c r="L18" i="8"/>
  <c r="H18" i="8"/>
  <c r="M18" i="8" s="1"/>
  <c r="L17" i="8"/>
  <c r="H17" i="8"/>
  <c r="M17" i="8" s="1"/>
  <c r="L16" i="8"/>
  <c r="H16" i="8"/>
  <c r="M16" i="8" s="1"/>
  <c r="L15" i="8"/>
  <c r="H15" i="8"/>
  <c r="M15" i="8" s="1"/>
  <c r="L14" i="8"/>
  <c r="H14" i="8"/>
  <c r="M14" i="8" s="1"/>
  <c r="L13" i="8"/>
  <c r="H13" i="8"/>
  <c r="M13" i="8" s="1"/>
  <c r="L12" i="8"/>
  <c r="H12" i="8"/>
  <c r="M12" i="8" s="1"/>
  <c r="L11" i="8"/>
  <c r="H11" i="8"/>
  <c r="M11" i="8" s="1"/>
  <c r="L10" i="8"/>
  <c r="H10" i="8"/>
  <c r="M10" i="8" s="1"/>
  <c r="L9" i="8"/>
  <c r="H9" i="8"/>
  <c r="M9" i="8" s="1"/>
  <c r="L8" i="8"/>
  <c r="H8" i="8"/>
  <c r="M8" i="8" s="1"/>
  <c r="L7" i="8"/>
  <c r="H7" i="8"/>
  <c r="M7" i="8" s="1"/>
  <c r="L6" i="8"/>
  <c r="H6" i="8"/>
  <c r="M6" i="8" s="1"/>
  <c r="L5" i="8"/>
  <c r="H5" i="8"/>
  <c r="M5" i="8" s="1"/>
  <c r="H4" i="8"/>
  <c r="M4" i="8" s="1"/>
  <c r="B256" i="8" l="1"/>
  <c r="M255" i="8"/>
  <c r="M12" i="7"/>
  <c r="M18" i="7"/>
  <c r="M17" i="7"/>
  <c r="M16" i="7"/>
  <c r="M15" i="7"/>
  <c r="M14" i="7"/>
  <c r="M13" i="7"/>
  <c r="M9" i="7"/>
  <c r="M8" i="7"/>
  <c r="M7" i="7"/>
  <c r="M6" i="7"/>
  <c r="M5" i="7"/>
  <c r="M4" i="7"/>
  <c r="M3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C6" i="6" l="1"/>
  <c r="D5" i="6"/>
  <c r="D6" i="6" s="1"/>
  <c r="C5" i="6"/>
  <c r="I21" i="5" l="1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2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D8" i="5"/>
  <c r="D9" i="5" s="1"/>
  <c r="C8" i="5"/>
  <c r="C9" i="5" s="1"/>
  <c r="J21" i="2" l="1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20" i="2"/>
  <c r="I10" i="2"/>
  <c r="I11" i="2"/>
  <c r="I12" i="2"/>
  <c r="I13" i="2"/>
  <c r="I14" i="2"/>
  <c r="I15" i="2"/>
  <c r="D8" i="2"/>
  <c r="D9" i="2" s="1"/>
  <c r="C8" i="2"/>
  <c r="C9" i="2" s="1"/>
  <c r="V30" i="1" l="1"/>
  <c r="V31" i="1"/>
  <c r="V32" i="1"/>
  <c r="V29" i="1"/>
  <c r="I38" i="1" l="1"/>
  <c r="L32" i="1"/>
  <c r="L33" i="1" s="1"/>
  <c r="I31" i="1"/>
  <c r="J31" i="1" s="1"/>
  <c r="G31" i="1"/>
</calcChain>
</file>

<file path=xl/comments1.xml><?xml version="1.0" encoding="utf-8"?>
<comments xmlns="http://schemas.openxmlformats.org/spreadsheetml/2006/main">
  <authors>
    <author>Автор</author>
  </authors>
  <commentList>
    <comment ref="M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5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7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9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0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2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4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5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7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7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7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7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7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17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17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17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17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17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17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FK17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FY17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GM17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HA17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8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8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0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2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4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6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7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8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9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0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2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3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5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6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8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9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1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B4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Q43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</commentList>
</comments>
</file>

<file path=xl/sharedStrings.xml><?xml version="1.0" encoding="utf-8"?>
<sst xmlns="http://schemas.openxmlformats.org/spreadsheetml/2006/main" count="1242" uniqueCount="63">
  <si>
    <t>--------------Характеристики расчетной сетки----------------</t>
  </si>
  <si>
    <t>Размерность расчетной сетки по оси x:                101</t>
  </si>
  <si>
    <t>Размерность расчетной сетки по оси y:                25000</t>
  </si>
  <si>
    <t>Размерность расчетной сетки по оси z:                4</t>
  </si>
  <si>
    <t>Суммарное число узлов расчетной сетки:               10100000</t>
  </si>
  <si>
    <t>Число узлов в плоскости XY, т.е. в одном слое по Z:  2525000</t>
  </si>
  <si>
    <t>байт</t>
  </si>
  <si>
    <t>GPU</t>
  </si>
  <si>
    <t>CPU</t>
  </si>
  <si>
    <t>GPU/CPU</t>
  </si>
  <si>
    <t>2. Возьмем для начала  количество узлов по осям X и Z от 2 до 512,  с шагом 2. Проведем эксперимента: исследуем зависимость времени GPU и CPU исполнения алгоритма 1 шага ПТМ от количества потоков в блоке, выделяемых по осям X и Z.</t>
  </si>
  <si>
    <t>X</t>
  </si>
  <si>
    <t>Z</t>
  </si>
  <si>
    <t>T_GPU</t>
  </si>
  <si>
    <t>T1_CPU</t>
  </si>
  <si>
    <t>T2_CPU</t>
  </si>
  <si>
    <t>T3_CPU</t>
  </si>
  <si>
    <t>Данных нет. Не считает</t>
  </si>
  <si>
    <t>T_CPU</t>
  </si>
  <si>
    <t>1. Рассчитаем количество узлов в сетке на плоскости XOZ в зависимости от распределяемой памяти при Y=10000 (фиксированное значение). Сначала экспериментально было получено, что количество точек = произведению количества точек на осях X и Z и не должно превышать 1024. Это ограничение накладывается CUDA - количество потоков в одном блоке.</t>
  </si>
  <si>
    <t>Y</t>
  </si>
  <si>
    <t>Эксперимент 1 (10.02.2021)  GT 710</t>
  </si>
  <si>
    <t>Эксперимент 2 (10.02.2021)  GT 710</t>
  </si>
  <si>
    <t>ЭКСПЕРИМЕНТ 1  GT 710</t>
  </si>
  <si>
    <t>ЭКСПЕРИМЕНТ 2 GT 170</t>
  </si>
  <si>
    <t>3. Результаты эксперимента: T_GPU = 430,56 - 0,048*X + 4,6*Z + 0,0003*X**2 - 0,0718*Z**2;    T_CPU = 124 + 0,035*X + 0,96*Z - 0,012*Z**2</t>
  </si>
  <si>
    <t>3. Результаты эксперимента: T_GPU = -20,69 + 0,047*Y + 2,28*Z + 0,0001*X**2 - 0,036*Z**2</t>
  </si>
  <si>
    <t>В уравнении регрессии параметр b0 показывает усредненное влияние на результативный признак неучтенных в уравнении факторных признаков.</t>
  </si>
  <si>
    <t>T1_GPU</t>
  </si>
  <si>
    <t>T2_GPU</t>
  </si>
  <si>
    <t>T3_GPU</t>
  </si>
  <si>
    <t>Эксперимент 3 (10.02.2021)  GT 710 Y=10000</t>
  </si>
  <si>
    <t>Эксперимент 4 (10.02.2021)  GT 710</t>
  </si>
  <si>
    <t>ЭКСПЕРИМЕНТ 3  MX 250</t>
  </si>
  <si>
    <t>ЭКСПЕРИМЕНТ 4 MX 250</t>
  </si>
  <si>
    <t>3. Результаты эксперимента: T_GPU = 102,01 - 0,715*Z;    T_CPU =91,38 + 0,029*X - 0,32*Z</t>
  </si>
  <si>
    <t>3. Результаты эксперимента: T_GPU = 7,96 - 0,36*Z + 0,0087*Y</t>
  </si>
  <si>
    <t>MX 250</t>
  </si>
  <si>
    <t>GT 710</t>
  </si>
  <si>
    <r>
      <t>t</t>
    </r>
    <r>
      <rPr>
        <vertAlign val="subscript"/>
        <sz val="14"/>
        <color theme="1"/>
        <rFont val="Times New Roman"/>
        <family val="1"/>
        <charset val="204"/>
      </rPr>
      <t>GPU</t>
    </r>
    <r>
      <rPr>
        <sz val="14"/>
        <color theme="1"/>
        <rFont val="Times New Roman"/>
        <family val="1"/>
        <charset val="204"/>
      </rPr>
      <t>, мс</t>
    </r>
  </si>
  <si>
    <t>Эксперимент 3 (16.02.2021)  Tesla K80</t>
  </si>
  <si>
    <t>Y=1000</t>
  </si>
  <si>
    <t>Y=3000</t>
  </si>
  <si>
    <t>&lt;1</t>
  </si>
  <si>
    <t>too many resources requested for launch</t>
  </si>
  <si>
    <t>T_GPU1000</t>
  </si>
  <si>
    <t>GTX1650 макс. Нитей = 640</t>
  </si>
  <si>
    <t>X=3</t>
  </si>
  <si>
    <t>X=4</t>
  </si>
  <si>
    <t>X=5</t>
  </si>
  <si>
    <t>X=6</t>
  </si>
  <si>
    <t>X=10</t>
  </si>
  <si>
    <t>X=7</t>
  </si>
  <si>
    <t>X=8</t>
  </si>
  <si>
    <t>X=9</t>
  </si>
  <si>
    <t>X=11</t>
  </si>
  <si>
    <t>X=12</t>
  </si>
  <si>
    <t>x</t>
  </si>
  <si>
    <t>y</t>
  </si>
  <si>
    <t>z</t>
  </si>
  <si>
    <t>X=13</t>
  </si>
  <si>
    <t>X=14</t>
  </si>
  <si>
    <t>X=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</si>
</sst>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8EB4E3"/>
        <bgColor rgb="FF9999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2" fontId="0" fillId="0" borderId="0" xfId="0" applyNumberFormat="1"/>
    <xf numFmtId="49" fontId="0" fillId="0" borderId="0" xfId="0" applyNumberFormat="1" applyAlignment="1">
      <alignment vertical="top" wrapText="1"/>
    </xf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1" fontId="0" fillId="2" borderId="0" xfId="0" applyNumberForma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/>
    <xf numFmtId="0" fontId="1" fillId="5" borderId="0" xfId="0" applyFont="1" applyFill="1"/>
    <xf numFmtId="1" fontId="3" fillId="0" borderId="0" xfId="0" applyNumberFormat="1" applyFont="1"/>
    <xf numFmtId="0" fontId="6" fillId="0" borderId="1" xfId="0" applyFont="1" applyBorder="1" applyAlignment="1">
      <alignment horizontal="center"/>
    </xf>
    <xf numFmtId="0" fontId="4" fillId="0" borderId="1" xfId="0" applyFont="1" applyBorder="1"/>
    <xf numFmtId="0" fontId="4" fillId="6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7" fillId="0" borderId="0" xfId="0" applyNumberFormat="1" applyFont="1"/>
    <xf numFmtId="0" fontId="0" fillId="0" borderId="0" xfId="0" applyFont="1" applyAlignment="1">
      <alignment horizontal="left"/>
    </xf>
    <xf numFmtId="1" fontId="0" fillId="0" borderId="0" xfId="0" applyNumberFormat="1"/>
    <xf numFmtId="0" fontId="0" fillId="8" borderId="0" xfId="0" applyFill="1"/>
    <xf numFmtId="1" fontId="7" fillId="8" borderId="0" xfId="0" applyNumberFormat="1" applyFont="1" applyFill="1"/>
    <xf numFmtId="2" fontId="1" fillId="0" borderId="0" xfId="0" applyNumberFormat="1" applyFont="1"/>
    <xf numFmtId="2" fontId="0" fillId="0" borderId="0" xfId="0" applyNumberFormat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2" fillId="9" borderId="0" xfId="0" applyFont="1" applyFill="1"/>
    <xf numFmtId="2" fontId="1" fillId="9" borderId="0" xfId="0" applyNumberFormat="1" applyFont="1" applyFill="1"/>
    <xf numFmtId="1" fontId="1" fillId="9" borderId="0" xfId="0" applyNumberFormat="1" applyFont="1" applyFill="1"/>
    <xf numFmtId="0" fontId="0" fillId="0" borderId="0" xfId="0" applyAlignment="1">
      <alignment horizontal="right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7" borderId="0" xfId="0" applyFont="1" applyFill="1" applyBorder="1" applyAlignment="1">
      <alignment horizontal="center"/>
    </xf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18985419464707"/>
          <c:y val="3.0725804844014753E-2"/>
          <c:w val="0.74916651304874515"/>
          <c:h val="0.80369899332203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Лист1!$U$28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Лист1!$T$29:$T$32</c:f>
              <c:numCache>
                <c:formatCode>General</c:formatCode>
                <c:ptCount val="4"/>
                <c:pt idx="0">
                  <c:v>2.5</c:v>
                </c:pt>
                <c:pt idx="1">
                  <c:v>21.5</c:v>
                </c:pt>
                <c:pt idx="2">
                  <c:v>107</c:v>
                </c:pt>
                <c:pt idx="3">
                  <c:v>128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9A3-4591-911C-FAB2148CB198}"/>
            </c:ext>
          </c:extLst>
        </c:ser>
        <c:ser>
          <c:idx val="1"/>
          <c:order val="1"/>
          <c:tx>
            <c:strRef>
              <c:f>Лист1!$T$28</c:f>
              <c:strCache>
                <c:ptCount val="1"/>
                <c:pt idx="0">
                  <c:v>GPU</c:v>
                </c:pt>
              </c:strCache>
            </c:strRef>
          </c:tx>
          <c:marker>
            <c:symbol val="none"/>
          </c:marker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Лист1!$U$29:$U$32</c:f>
              <c:numCache>
                <c:formatCode>General</c:formatCode>
                <c:ptCount val="4"/>
                <c:pt idx="0">
                  <c:v>3</c:v>
                </c:pt>
                <c:pt idx="1">
                  <c:v>26</c:v>
                </c:pt>
                <c:pt idx="2">
                  <c:v>126</c:v>
                </c:pt>
                <c:pt idx="3">
                  <c:v>149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9A3-4591-911C-FAB2148CB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460672"/>
        <c:axId val="300466560"/>
      </c:scatterChart>
      <c:valAx>
        <c:axId val="300460672"/>
        <c:scaling>
          <c:orientation val="minMax"/>
          <c:max val="60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300466560"/>
        <c:crosses val="autoZero"/>
        <c:crossBetween val="midCat"/>
        <c:majorUnit val="15000"/>
      </c:valAx>
      <c:valAx>
        <c:axId val="300466560"/>
        <c:scaling>
          <c:orientation val="minMax"/>
          <c:max val="1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300460672"/>
        <c:crosses val="autoZero"/>
        <c:crossBetween val="midCat"/>
        <c:majorUnit val="25"/>
      </c:valAx>
    </c:plotArea>
    <c:legend>
      <c:legendPos val="r"/>
      <c:layout>
        <c:manualLayout>
          <c:xMode val="edge"/>
          <c:yMode val="edge"/>
          <c:x val="0.76141644794400698"/>
          <c:y val="0.68199847171002359"/>
          <c:w val="0.1067783249501839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32363345886111"/>
          <c:y val="3.0725804844014753E-2"/>
          <c:w val="0.70903273378453102"/>
          <c:h val="0.80369899332203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Лист1!$V$28</c:f>
              <c:strCache>
                <c:ptCount val="1"/>
                <c:pt idx="0">
                  <c:v>GPU/CPU</c:v>
                </c:pt>
              </c:strCache>
            </c:strRef>
          </c:tx>
          <c:marker>
            <c:symbol val="none"/>
          </c:marker>
          <c:trendline>
            <c:spPr>
              <a:ln w="38100"/>
            </c:spPr>
            <c:trendlineType val="linear"/>
            <c:dispRSqr val="0"/>
            <c:dispEq val="0"/>
          </c:trendline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Лист1!$V$29:$V$32</c:f>
              <c:numCache>
                <c:formatCode>0.00</c:formatCode>
                <c:ptCount val="4"/>
                <c:pt idx="0">
                  <c:v>0.83333333333333337</c:v>
                </c:pt>
                <c:pt idx="1">
                  <c:v>0.82692307692307687</c:v>
                </c:pt>
                <c:pt idx="2">
                  <c:v>0.84920634920634919</c:v>
                </c:pt>
                <c:pt idx="3">
                  <c:v>0.85906040268456374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86E-47D2-99FE-53978C0BB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964480"/>
        <c:axId val="300970368"/>
      </c:scatterChart>
      <c:valAx>
        <c:axId val="300964480"/>
        <c:scaling>
          <c:orientation val="minMax"/>
          <c:max val="60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300970368"/>
        <c:crosses val="autoZero"/>
        <c:crossBetween val="midCat"/>
        <c:majorUnit val="15000"/>
      </c:valAx>
      <c:valAx>
        <c:axId val="3009703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300964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141644794400698"/>
          <c:y val="0.68199847171002359"/>
          <c:w val="0.1067783249501839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T_GPU_16-64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710'!$F$20:$F$24</c:f>
              <c:numCache>
                <c:formatCode>General</c:formatCode>
                <c:ptCount val="5"/>
                <c:pt idx="0">
                  <c:v>43.8</c:v>
                </c:pt>
                <c:pt idx="1">
                  <c:v>132</c:v>
                </c:pt>
                <c:pt idx="2">
                  <c:v>206</c:v>
                </c:pt>
                <c:pt idx="3">
                  <c:v>302</c:v>
                </c:pt>
                <c:pt idx="4">
                  <c:v>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CD-4F65-86D7-8AD5579D4382}"/>
            </c:ext>
          </c:extLst>
        </c:ser>
        <c:ser>
          <c:idx val="0"/>
          <c:order val="1"/>
          <c:tx>
            <c:v>T_GPU_32-32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710'!$F$25:$F$29</c:f>
              <c:numCache>
                <c:formatCode>General</c:formatCode>
                <c:ptCount val="5"/>
                <c:pt idx="0">
                  <c:v>51.6</c:v>
                </c:pt>
                <c:pt idx="1">
                  <c:v>152</c:v>
                </c:pt>
                <c:pt idx="2">
                  <c:v>250</c:v>
                </c:pt>
                <c:pt idx="3">
                  <c:v>341</c:v>
                </c:pt>
                <c:pt idx="4">
                  <c:v>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CD-4F65-86D7-8AD5579D4382}"/>
            </c:ext>
          </c:extLst>
        </c:ser>
        <c:ser>
          <c:idx val="2"/>
          <c:order val="2"/>
          <c:tx>
            <c:v>T_GPU_64-16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710'!$F$30:$F$34</c:f>
              <c:numCache>
                <c:formatCode>General</c:formatCode>
                <c:ptCount val="5"/>
                <c:pt idx="0">
                  <c:v>50</c:v>
                </c:pt>
                <c:pt idx="1">
                  <c:v>145</c:v>
                </c:pt>
                <c:pt idx="2">
                  <c:v>242</c:v>
                </c:pt>
                <c:pt idx="3">
                  <c:v>337</c:v>
                </c:pt>
                <c:pt idx="4">
                  <c:v>481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1CD-4F65-86D7-8AD5579D4382}"/>
            </c:ext>
          </c:extLst>
        </c:ser>
        <c:ser>
          <c:idx val="3"/>
          <c:order val="3"/>
          <c:tx>
            <c:v>T_GPU_128-8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710'!$F$35:$F$39</c:f>
              <c:numCache>
                <c:formatCode>General</c:formatCode>
                <c:ptCount val="5"/>
                <c:pt idx="0">
                  <c:v>48</c:v>
                </c:pt>
                <c:pt idx="1">
                  <c:v>141</c:v>
                </c:pt>
                <c:pt idx="2">
                  <c:v>231</c:v>
                </c:pt>
                <c:pt idx="3">
                  <c:v>323</c:v>
                </c:pt>
                <c:pt idx="4">
                  <c:v>460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1CD-4F65-86D7-8AD5579D4382}"/>
            </c:ext>
          </c:extLst>
        </c:ser>
        <c:ser>
          <c:idx val="4"/>
          <c:order val="4"/>
          <c:tx>
            <c:v>T_GPU_256-4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710'!$F$40:$F$44</c:f>
              <c:numCache>
                <c:formatCode>General</c:formatCode>
                <c:ptCount val="5"/>
                <c:pt idx="0">
                  <c:v>48</c:v>
                </c:pt>
                <c:pt idx="1">
                  <c:v>139</c:v>
                </c:pt>
                <c:pt idx="2">
                  <c:v>230</c:v>
                </c:pt>
                <c:pt idx="3">
                  <c:v>324</c:v>
                </c:pt>
                <c:pt idx="4">
                  <c:v>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1CD-4F65-86D7-8AD5579D4382}"/>
            </c:ext>
          </c:extLst>
        </c:ser>
        <c:ser>
          <c:idx val="5"/>
          <c:order val="5"/>
          <c:tx>
            <c:v>T_GPU_512-2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710'!$F$45:$F$49</c:f>
              <c:numCache>
                <c:formatCode>General</c:formatCode>
                <c:ptCount val="5"/>
                <c:pt idx="0">
                  <c:v>52</c:v>
                </c:pt>
                <c:pt idx="1">
                  <c:v>151</c:v>
                </c:pt>
                <c:pt idx="2">
                  <c:v>251</c:v>
                </c:pt>
                <c:pt idx="3">
                  <c:v>349</c:v>
                </c:pt>
                <c:pt idx="4">
                  <c:v>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1CD-4F65-86D7-8AD5579D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773952"/>
        <c:axId val="299775488"/>
      </c:lineChart>
      <c:catAx>
        <c:axId val="29977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9775488"/>
        <c:crosses val="autoZero"/>
        <c:auto val="1"/>
        <c:lblAlgn val="ctr"/>
        <c:lblOffset val="100"/>
        <c:noMultiLvlLbl val="0"/>
      </c:catAx>
      <c:valAx>
        <c:axId val="29977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77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t=f(y)</a:t>
            </a:r>
            <a:r>
              <a:rPr lang="en-US" baseline="0"/>
              <a:t> XY=512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X=512; Y=1</c:v>
          </c:tx>
          <c:xVal>
            <c:numRef>
              <c:f>'Tesla K80'!$D$3:$D$7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xVal>
          <c:yVal>
            <c:numRef>
              <c:f>'Tesla K80'!$H$3:$H$7</c:f>
              <c:numCache>
                <c:formatCode>0</c:formatCode>
                <c:ptCount val="5"/>
                <c:pt idx="0">
                  <c:v>35.366666666666667</c:v>
                </c:pt>
                <c:pt idx="1">
                  <c:v>87.399999999999991</c:v>
                </c:pt>
                <c:pt idx="2">
                  <c:v>136.1</c:v>
                </c:pt>
                <c:pt idx="3">
                  <c:v>190.93333333333331</c:v>
                </c:pt>
                <c:pt idx="4">
                  <c:v>248.76666666666668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943040"/>
        <c:axId val="299944576"/>
      </c:scatterChart>
      <c:valAx>
        <c:axId val="29994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9944576"/>
        <c:crosses val="autoZero"/>
        <c:crossBetween val="midCat"/>
      </c:valAx>
      <c:valAx>
        <c:axId val="29994457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99943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('Tesla K80'!$H$3,'Tesla K80'!$H$8,'Tesla K80'!$H$13,'Tesla K80'!$H$18,'Tesla K80'!$H$23,'Tesla K80'!$H$28,'Tesla K80'!$H$33)</c:f>
              <c:numCache>
                <c:formatCode>0</c:formatCode>
                <c:ptCount val="7"/>
                <c:pt idx="0">
                  <c:v>35.366666666666667</c:v>
                </c:pt>
                <c:pt idx="1">
                  <c:v>30.7</c:v>
                </c:pt>
                <c:pt idx="2">
                  <c:v>28</c:v>
                </c:pt>
                <c:pt idx="3">
                  <c:v>27.433333333333337</c:v>
                </c:pt>
                <c:pt idx="4">
                  <c:v>27.833333333333332</c:v>
                </c:pt>
                <c:pt idx="5">
                  <c:v>28.633333333333336</c:v>
                </c:pt>
                <c:pt idx="6">
                  <c:v>24.566666666666666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294336"/>
        <c:axId val="301295872"/>
      </c:barChart>
      <c:catAx>
        <c:axId val="301294336"/>
        <c:scaling>
          <c:orientation val="minMax"/>
        </c:scaling>
        <c:delete val="0"/>
        <c:axPos val="l"/>
        <c:majorTickMark val="out"/>
        <c:minorTickMark val="none"/>
        <c:tickLblPos val="nextTo"/>
        <c:crossAx val="301295872"/>
        <c:crosses val="autoZero"/>
        <c:auto val="1"/>
        <c:lblAlgn val="ctr"/>
        <c:lblOffset val="100"/>
        <c:noMultiLvlLbl val="0"/>
      </c:catAx>
      <c:valAx>
        <c:axId val="301295872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0129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36</xdr:row>
      <xdr:rowOff>9525</xdr:rowOff>
    </xdr:from>
    <xdr:to>
      <xdr:col>23</xdr:col>
      <xdr:colOff>66675</xdr:colOff>
      <xdr:row>55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36</xdr:row>
      <xdr:rowOff>9525</xdr:rowOff>
    </xdr:from>
    <xdr:to>
      <xdr:col>33</xdr:col>
      <xdr:colOff>209550</xdr:colOff>
      <xdr:row>55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0.79375</cdr:x>
      <cdr:y>0.91899</cdr:y>
    </cdr:from>
    <cdr:to>
      <cdr:x>0.99375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29025" y="345757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0.88958</cdr:x>
      <cdr:y>0.90886</cdr:y>
    </cdr:from>
    <cdr:to>
      <cdr:x>1</cdr:x>
      <cdr:y>0.9924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67023" y="3419474"/>
          <a:ext cx="62892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y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0.01111</cdr:x>
      <cdr:y>0.04895</cdr:y>
    </cdr:from>
    <cdr:to>
      <cdr:x>0.12153</cdr:x>
      <cdr:y>0.13249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184150"/>
          <a:ext cx="5048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t, </a:t>
          </a:r>
          <a:r>
            <a:rPr lang="ru-RU" sz="1400">
              <a:latin typeface="Times New Roman" pitchFamily="18" charset="0"/>
              <a:cs typeface="Times New Roman" pitchFamily="18" charset="0"/>
            </a:rPr>
            <a:t>мс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0.79375</cdr:x>
      <cdr:y>0.91899</cdr:y>
    </cdr:from>
    <cdr:to>
      <cdr:x>0.99375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29025" y="345757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0.88958</cdr:x>
      <cdr:y>0.90886</cdr:y>
    </cdr:from>
    <cdr:to>
      <cdr:x>1</cdr:x>
      <cdr:y>0.9924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67023" y="3419474"/>
          <a:ext cx="62892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y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0.01111</cdr:x>
      <cdr:y>0.03376</cdr:y>
    </cdr:from>
    <cdr:to>
      <cdr:x>0.12153</cdr:x>
      <cdr:y>0.1173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3282" y="127018"/>
          <a:ext cx="628947" cy="3143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t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GPU</a:t>
          </a:r>
          <a:r>
            <a:rPr lang="en-US" sz="1400">
              <a:latin typeface="Times New Roman" pitchFamily="18" charset="0"/>
              <a:cs typeface="Times New Roman" pitchFamily="18" charset="0"/>
            </a:rPr>
            <a:t>/t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CPU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</xdr:colOff>
      <xdr:row>0</xdr:row>
      <xdr:rowOff>152400</xdr:rowOff>
    </xdr:from>
    <xdr:to>
      <xdr:col>27</xdr:col>
      <xdr:colOff>342900</xdr:colOff>
      <xdr:row>15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600075</xdr:colOff>
      <xdr:row>16</xdr:row>
      <xdr:rowOff>152400</xdr:rowOff>
    </xdr:from>
    <xdr:to>
      <xdr:col>27</xdr:col>
      <xdr:colOff>295275</xdr:colOff>
      <xdr:row>31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V38"/>
  <sheetViews>
    <sheetView topLeftCell="I19" workbookViewId="0">
      <selection activeCell="Z28" sqref="Z28"/>
    </sheetView>
  </sheetViews>
  <sheetFormatPr defaultRowHeight="15" x14ac:dyDescent="0.25"/>
  <cols>
    <col min="1" max="1" width="9.7109375" customWidth="1"/>
    <col min="8" max="8" width="12.140625" customWidth="1"/>
    <col min="9" max="9" width="15.7109375" customWidth="1"/>
    <col min="12" max="12" width="17.42578125" customWidth="1"/>
  </cols>
  <sheetData>
    <row r="23" spans="1:22" x14ac:dyDescent="0.25">
      <c r="A23" t="s">
        <v>0</v>
      </c>
    </row>
    <row r="24" spans="1:22" x14ac:dyDescent="0.25">
      <c r="A24" t="s">
        <v>1</v>
      </c>
    </row>
    <row r="25" spans="1:22" x14ac:dyDescent="0.25">
      <c r="A25" t="s">
        <v>2</v>
      </c>
    </row>
    <row r="26" spans="1:22" x14ac:dyDescent="0.25">
      <c r="A26" t="s">
        <v>3</v>
      </c>
    </row>
    <row r="27" spans="1:22" x14ac:dyDescent="0.25">
      <c r="A27" t="s">
        <v>4</v>
      </c>
    </row>
    <row r="28" spans="1:22" x14ac:dyDescent="0.25">
      <c r="A28" t="s">
        <v>5</v>
      </c>
      <c r="T28" s="1" t="s">
        <v>7</v>
      </c>
      <c r="U28" s="1" t="s">
        <v>8</v>
      </c>
      <c r="V28" s="1" t="s">
        <v>9</v>
      </c>
    </row>
    <row r="29" spans="1:22" x14ac:dyDescent="0.25">
      <c r="S29" s="1">
        <v>1000</v>
      </c>
      <c r="T29">
        <v>2.5</v>
      </c>
      <c r="U29">
        <v>3</v>
      </c>
      <c r="V29" s="2">
        <f>T29/U29</f>
        <v>0.83333333333333337</v>
      </c>
    </row>
    <row r="30" spans="1:22" x14ac:dyDescent="0.25">
      <c r="F30" t="s">
        <v>6</v>
      </c>
      <c r="S30" s="1">
        <v>10000</v>
      </c>
      <c r="T30">
        <v>21.5</v>
      </c>
      <c r="U30">
        <v>26</v>
      </c>
      <c r="V30" s="2">
        <f t="shared" ref="V30:V32" si="0">T30/U30</f>
        <v>0.82692307692307687</v>
      </c>
    </row>
    <row r="31" spans="1:22" x14ac:dyDescent="0.25">
      <c r="E31">
        <v>5</v>
      </c>
      <c r="F31">
        <v>8</v>
      </c>
      <c r="G31">
        <f>E31*F31</f>
        <v>40</v>
      </c>
      <c r="H31">
        <v>10100000</v>
      </c>
      <c r="I31">
        <f>G31*H31</f>
        <v>404000000</v>
      </c>
      <c r="J31">
        <f>I31/(1024*1024*1024)</f>
        <v>0.37625432014465332</v>
      </c>
      <c r="S31" s="1">
        <v>50000</v>
      </c>
      <c r="T31">
        <v>107</v>
      </c>
      <c r="U31">
        <v>126</v>
      </c>
      <c r="V31" s="2">
        <f t="shared" si="0"/>
        <v>0.84920634920634919</v>
      </c>
    </row>
    <row r="32" spans="1:22" x14ac:dyDescent="0.25">
      <c r="L32">
        <f>1024*1024*128/5</f>
        <v>26843545.600000001</v>
      </c>
      <c r="S32" s="1">
        <v>60000</v>
      </c>
      <c r="T32">
        <v>128</v>
      </c>
      <c r="U32">
        <v>149</v>
      </c>
      <c r="V32" s="2">
        <f t="shared" si="0"/>
        <v>0.85906040268456374</v>
      </c>
    </row>
    <row r="33" spans="9:12" x14ac:dyDescent="0.25">
      <c r="L33">
        <f>L32^(1/3)</f>
        <v>299.41941639299762</v>
      </c>
    </row>
    <row r="37" spans="9:12" x14ac:dyDescent="0.25">
      <c r="I37">
        <v>49152</v>
      </c>
    </row>
    <row r="38" spans="9:12" x14ac:dyDescent="0.25">
      <c r="I38">
        <f>I37^(1/2)</f>
        <v>221.70250336881628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9"/>
  <sheetViews>
    <sheetView topLeftCell="A7" workbookViewId="0">
      <selection activeCell="C20" sqref="C20:E20"/>
    </sheetView>
  </sheetViews>
  <sheetFormatPr defaultRowHeight="15" x14ac:dyDescent="0.25"/>
  <cols>
    <col min="10" max="10" width="13.28515625" bestFit="1" customWidth="1"/>
    <col min="18" max="18" width="133.140625" customWidth="1"/>
  </cols>
  <sheetData>
    <row r="3" spans="2:18" x14ac:dyDescent="0.25">
      <c r="R3" s="8" t="s">
        <v>23</v>
      </c>
    </row>
    <row r="4" spans="2:18" ht="53.25" customHeight="1" x14ac:dyDescent="0.25">
      <c r="R4" s="3" t="s">
        <v>19</v>
      </c>
    </row>
    <row r="5" spans="2:18" ht="35.25" customHeight="1" x14ac:dyDescent="0.25">
      <c r="B5" s="40" t="s">
        <v>21</v>
      </c>
      <c r="C5" s="40"/>
      <c r="D5" s="40"/>
      <c r="E5" s="40"/>
      <c r="F5" s="40"/>
      <c r="G5" s="40"/>
      <c r="H5" s="40"/>
      <c r="I5" s="40"/>
      <c r="R5" s="3" t="s">
        <v>10</v>
      </c>
    </row>
    <row r="6" spans="2:18" x14ac:dyDescent="0.25"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18</v>
      </c>
      <c r="R6" t="s">
        <v>25</v>
      </c>
    </row>
    <row r="7" spans="2:18" x14ac:dyDescent="0.25">
      <c r="B7">
        <v>1</v>
      </c>
      <c r="C7">
        <v>2</v>
      </c>
      <c r="D7">
        <v>512</v>
      </c>
      <c r="E7" s="4" t="s">
        <v>17</v>
      </c>
      <c r="F7" s="4"/>
      <c r="G7" s="4"/>
      <c r="H7" s="4"/>
      <c r="I7" s="7"/>
    </row>
    <row r="8" spans="2:18" x14ac:dyDescent="0.25">
      <c r="B8">
        <v>2</v>
      </c>
      <c r="C8">
        <f>C7*2</f>
        <v>4</v>
      </c>
      <c r="D8">
        <f>D7/2</f>
        <v>256</v>
      </c>
      <c r="E8" s="4"/>
      <c r="F8" s="4"/>
      <c r="G8" s="4"/>
      <c r="H8" s="4"/>
      <c r="I8" s="7"/>
    </row>
    <row r="9" spans="2:18" x14ac:dyDescent="0.25">
      <c r="B9">
        <v>3</v>
      </c>
      <c r="C9">
        <f t="shared" ref="C9" si="0">C8*2</f>
        <v>8</v>
      </c>
      <c r="D9">
        <f t="shared" ref="D9" si="1">D8/2</f>
        <v>128</v>
      </c>
      <c r="E9" s="4"/>
      <c r="F9" s="4"/>
      <c r="G9" s="4"/>
      <c r="H9" s="4"/>
      <c r="I9" s="7"/>
    </row>
    <row r="10" spans="2:18" x14ac:dyDescent="0.25">
      <c r="B10">
        <v>4</v>
      </c>
      <c r="C10">
        <v>16</v>
      </c>
      <c r="D10">
        <v>64</v>
      </c>
      <c r="E10" s="1">
        <v>430</v>
      </c>
      <c r="F10">
        <v>136</v>
      </c>
      <c r="G10">
        <v>137</v>
      </c>
      <c r="H10">
        <v>135</v>
      </c>
      <c r="I10" s="13">
        <f t="shared" ref="I10:I15" si="2">AVERAGE(F10:H10)</f>
        <v>136</v>
      </c>
      <c r="J10" s="6"/>
    </row>
    <row r="11" spans="2:18" x14ac:dyDescent="0.25">
      <c r="B11">
        <v>5</v>
      </c>
      <c r="C11">
        <v>32</v>
      </c>
      <c r="D11">
        <v>32</v>
      </c>
      <c r="E11" s="1">
        <v>503</v>
      </c>
      <c r="F11">
        <v>142</v>
      </c>
      <c r="G11">
        <v>140</v>
      </c>
      <c r="H11">
        <v>149</v>
      </c>
      <c r="I11" s="13">
        <f t="shared" si="2"/>
        <v>143.66666666666666</v>
      </c>
      <c r="J11" s="6"/>
    </row>
    <row r="12" spans="2:18" x14ac:dyDescent="0.25">
      <c r="B12">
        <v>6</v>
      </c>
      <c r="C12">
        <v>64</v>
      </c>
      <c r="D12">
        <v>16</v>
      </c>
      <c r="E12" s="1">
        <v>484</v>
      </c>
      <c r="F12">
        <v>132</v>
      </c>
      <c r="G12">
        <v>137</v>
      </c>
      <c r="H12">
        <v>142</v>
      </c>
      <c r="I12" s="13">
        <f t="shared" si="2"/>
        <v>137</v>
      </c>
      <c r="J12" s="6"/>
    </row>
    <row r="13" spans="2:18" x14ac:dyDescent="0.25">
      <c r="B13">
        <v>7</v>
      </c>
      <c r="C13">
        <v>128</v>
      </c>
      <c r="D13">
        <v>8</v>
      </c>
      <c r="E13" s="1">
        <v>462</v>
      </c>
      <c r="F13">
        <v>136</v>
      </c>
      <c r="G13">
        <v>140</v>
      </c>
      <c r="H13">
        <v>134</v>
      </c>
      <c r="I13" s="13">
        <f t="shared" si="2"/>
        <v>136.66666666666666</v>
      </c>
      <c r="J13" s="6"/>
    </row>
    <row r="14" spans="2:18" x14ac:dyDescent="0.25">
      <c r="B14">
        <v>8</v>
      </c>
      <c r="C14">
        <v>256</v>
      </c>
      <c r="D14">
        <v>4</v>
      </c>
      <c r="E14" s="1">
        <v>457</v>
      </c>
      <c r="F14">
        <v>141</v>
      </c>
      <c r="G14">
        <v>131</v>
      </c>
      <c r="H14">
        <v>136</v>
      </c>
      <c r="I14" s="13">
        <f t="shared" si="2"/>
        <v>136</v>
      </c>
      <c r="J14" s="6"/>
    </row>
    <row r="15" spans="2:18" x14ac:dyDescent="0.25">
      <c r="B15">
        <v>9</v>
      </c>
      <c r="C15">
        <v>512</v>
      </c>
      <c r="D15">
        <v>2</v>
      </c>
      <c r="E15" s="1">
        <v>501</v>
      </c>
      <c r="F15">
        <v>141</v>
      </c>
      <c r="G15">
        <v>140</v>
      </c>
      <c r="H15">
        <v>151</v>
      </c>
      <c r="I15" s="13">
        <f t="shared" si="2"/>
        <v>144</v>
      </c>
      <c r="J15" s="6"/>
    </row>
    <row r="18" spans="2:18" x14ac:dyDescent="0.25">
      <c r="B18" s="39" t="s">
        <v>22</v>
      </c>
      <c r="C18" s="39"/>
      <c r="D18" s="39"/>
      <c r="E18" s="39"/>
      <c r="F18" s="39"/>
      <c r="G18" s="39"/>
      <c r="H18" s="39"/>
      <c r="I18" s="39"/>
      <c r="J18" s="39"/>
      <c r="R18" s="10" t="s">
        <v>24</v>
      </c>
    </row>
    <row r="19" spans="2:18" x14ac:dyDescent="0.25">
      <c r="C19" s="5" t="s">
        <v>11</v>
      </c>
      <c r="D19" s="5" t="s">
        <v>12</v>
      </c>
      <c r="E19" s="5" t="s">
        <v>20</v>
      </c>
      <c r="F19" s="5" t="s">
        <v>13</v>
      </c>
      <c r="G19" s="5" t="s">
        <v>14</v>
      </c>
      <c r="H19" s="5" t="s">
        <v>15</v>
      </c>
      <c r="I19" s="5" t="s">
        <v>16</v>
      </c>
      <c r="J19" s="5" t="s">
        <v>18</v>
      </c>
    </row>
    <row r="20" spans="2:18" x14ac:dyDescent="0.25">
      <c r="B20">
        <v>1</v>
      </c>
      <c r="C20">
        <v>16</v>
      </c>
      <c r="D20">
        <v>64</v>
      </c>
      <c r="E20">
        <v>1000</v>
      </c>
      <c r="F20" s="1">
        <v>43.8</v>
      </c>
      <c r="G20">
        <v>13</v>
      </c>
      <c r="H20">
        <v>13</v>
      </c>
      <c r="I20">
        <v>14</v>
      </c>
      <c r="J20" s="13">
        <f>AVERAGE(G20:I20)</f>
        <v>13.333333333333334</v>
      </c>
    </row>
    <row r="21" spans="2:18" x14ac:dyDescent="0.25">
      <c r="B21">
        <v>2</v>
      </c>
      <c r="C21">
        <v>16</v>
      </c>
      <c r="D21">
        <v>64</v>
      </c>
      <c r="E21">
        <v>3000</v>
      </c>
      <c r="F21" s="1">
        <v>132</v>
      </c>
      <c r="G21">
        <v>48</v>
      </c>
      <c r="H21">
        <v>40</v>
      </c>
      <c r="I21">
        <v>42</v>
      </c>
      <c r="J21" s="13">
        <f t="shared" ref="J21:J49" si="3">AVERAGE(G21:I21)</f>
        <v>43.333333333333336</v>
      </c>
    </row>
    <row r="22" spans="2:18" x14ac:dyDescent="0.25">
      <c r="B22">
        <v>3</v>
      </c>
      <c r="C22">
        <v>16</v>
      </c>
      <c r="D22">
        <v>64</v>
      </c>
      <c r="E22">
        <v>5000</v>
      </c>
      <c r="F22" s="1">
        <v>206</v>
      </c>
      <c r="G22">
        <v>88</v>
      </c>
      <c r="H22">
        <v>79</v>
      </c>
      <c r="I22">
        <v>89</v>
      </c>
      <c r="J22" s="13">
        <f t="shared" si="3"/>
        <v>85.333333333333329</v>
      </c>
    </row>
    <row r="23" spans="2:18" x14ac:dyDescent="0.25">
      <c r="B23">
        <v>4</v>
      </c>
      <c r="C23">
        <v>16</v>
      </c>
      <c r="D23">
        <v>64</v>
      </c>
      <c r="E23">
        <v>7000</v>
      </c>
      <c r="F23" s="1">
        <v>302</v>
      </c>
      <c r="G23">
        <v>106</v>
      </c>
      <c r="H23">
        <v>173</v>
      </c>
      <c r="I23">
        <v>126</v>
      </c>
      <c r="J23" s="13">
        <f t="shared" si="3"/>
        <v>135</v>
      </c>
    </row>
    <row r="24" spans="2:18" x14ac:dyDescent="0.25">
      <c r="B24">
        <v>5</v>
      </c>
      <c r="C24">
        <v>16</v>
      </c>
      <c r="D24">
        <v>64</v>
      </c>
      <c r="E24">
        <v>10000</v>
      </c>
      <c r="F24" s="1">
        <v>428</v>
      </c>
      <c r="G24">
        <v>142</v>
      </c>
      <c r="H24">
        <v>140</v>
      </c>
      <c r="I24">
        <v>138</v>
      </c>
      <c r="J24" s="13">
        <f t="shared" si="3"/>
        <v>140</v>
      </c>
      <c r="R24" t="s">
        <v>26</v>
      </c>
    </row>
    <row r="25" spans="2:18" x14ac:dyDescent="0.25">
      <c r="B25">
        <v>6</v>
      </c>
      <c r="C25">
        <v>32</v>
      </c>
      <c r="D25">
        <v>32</v>
      </c>
      <c r="E25">
        <v>1000</v>
      </c>
      <c r="F25" s="1">
        <v>51.6</v>
      </c>
      <c r="G25">
        <v>13</v>
      </c>
      <c r="H25">
        <v>14</v>
      </c>
      <c r="I25">
        <v>19</v>
      </c>
      <c r="J25" s="13">
        <f t="shared" si="3"/>
        <v>15.333333333333334</v>
      </c>
    </row>
    <row r="26" spans="2:18" ht="30" x14ac:dyDescent="0.25">
      <c r="B26">
        <v>7</v>
      </c>
      <c r="C26">
        <v>32</v>
      </c>
      <c r="D26">
        <v>32</v>
      </c>
      <c r="E26">
        <v>3000</v>
      </c>
      <c r="F26" s="1">
        <v>152</v>
      </c>
      <c r="G26">
        <v>44</v>
      </c>
      <c r="H26">
        <v>50</v>
      </c>
      <c r="I26">
        <v>49</v>
      </c>
      <c r="J26" s="13">
        <f t="shared" si="3"/>
        <v>47.666666666666664</v>
      </c>
      <c r="R26" s="3" t="s">
        <v>27</v>
      </c>
    </row>
    <row r="27" spans="2:18" x14ac:dyDescent="0.25">
      <c r="B27">
        <v>8</v>
      </c>
      <c r="C27">
        <v>32</v>
      </c>
      <c r="D27">
        <v>32</v>
      </c>
      <c r="E27">
        <v>5000</v>
      </c>
      <c r="F27" s="1">
        <v>250</v>
      </c>
      <c r="G27">
        <v>87</v>
      </c>
      <c r="H27">
        <v>82</v>
      </c>
      <c r="I27">
        <v>101</v>
      </c>
      <c r="J27" s="13">
        <f t="shared" si="3"/>
        <v>90</v>
      </c>
    </row>
    <row r="28" spans="2:18" x14ac:dyDescent="0.25">
      <c r="B28">
        <v>9</v>
      </c>
      <c r="C28">
        <v>32</v>
      </c>
      <c r="D28">
        <v>32</v>
      </c>
      <c r="E28">
        <v>7000</v>
      </c>
      <c r="F28" s="1">
        <v>341</v>
      </c>
      <c r="G28">
        <v>103</v>
      </c>
      <c r="H28">
        <v>114</v>
      </c>
      <c r="I28">
        <v>128</v>
      </c>
      <c r="J28" s="13">
        <f t="shared" si="3"/>
        <v>115</v>
      </c>
    </row>
    <row r="29" spans="2:18" x14ac:dyDescent="0.25">
      <c r="B29">
        <v>10</v>
      </c>
      <c r="C29">
        <v>32</v>
      </c>
      <c r="D29">
        <v>32</v>
      </c>
      <c r="E29">
        <v>10000</v>
      </c>
      <c r="F29" s="1">
        <v>501</v>
      </c>
      <c r="G29">
        <v>144</v>
      </c>
      <c r="H29">
        <v>147</v>
      </c>
      <c r="I29">
        <v>142</v>
      </c>
      <c r="J29" s="13">
        <f t="shared" si="3"/>
        <v>144.33333333333334</v>
      </c>
    </row>
    <row r="30" spans="2:18" x14ac:dyDescent="0.25">
      <c r="B30">
        <v>11</v>
      </c>
      <c r="C30">
        <v>64</v>
      </c>
      <c r="D30">
        <v>16</v>
      </c>
      <c r="E30">
        <v>1000</v>
      </c>
      <c r="F30" s="1">
        <v>50</v>
      </c>
      <c r="G30">
        <v>13</v>
      </c>
      <c r="H30">
        <v>14</v>
      </c>
      <c r="I30">
        <v>13</v>
      </c>
      <c r="J30" s="13">
        <f t="shared" si="3"/>
        <v>13.333333333333334</v>
      </c>
    </row>
    <row r="31" spans="2:18" x14ac:dyDescent="0.25">
      <c r="B31">
        <v>12</v>
      </c>
      <c r="C31">
        <v>64</v>
      </c>
      <c r="D31">
        <v>16</v>
      </c>
      <c r="E31">
        <v>3000</v>
      </c>
      <c r="F31" s="1">
        <v>145</v>
      </c>
      <c r="G31">
        <v>51</v>
      </c>
      <c r="H31">
        <v>51</v>
      </c>
      <c r="I31">
        <v>48</v>
      </c>
      <c r="J31" s="13">
        <f t="shared" si="3"/>
        <v>50</v>
      </c>
    </row>
    <row r="32" spans="2:18" x14ac:dyDescent="0.25">
      <c r="B32">
        <v>13</v>
      </c>
      <c r="C32">
        <v>64</v>
      </c>
      <c r="D32">
        <v>16</v>
      </c>
      <c r="E32">
        <v>5000</v>
      </c>
      <c r="F32" s="1">
        <v>242</v>
      </c>
      <c r="G32">
        <v>92</v>
      </c>
      <c r="H32">
        <v>117</v>
      </c>
      <c r="I32">
        <v>92</v>
      </c>
      <c r="J32" s="13">
        <f t="shared" si="3"/>
        <v>100.33333333333333</v>
      </c>
    </row>
    <row r="33" spans="2:10" x14ac:dyDescent="0.25">
      <c r="B33">
        <v>14</v>
      </c>
      <c r="C33">
        <v>64</v>
      </c>
      <c r="D33">
        <v>16</v>
      </c>
      <c r="E33">
        <v>7000</v>
      </c>
      <c r="F33" s="1">
        <v>337</v>
      </c>
      <c r="G33">
        <v>128</v>
      </c>
      <c r="H33">
        <v>101</v>
      </c>
      <c r="I33">
        <v>115</v>
      </c>
      <c r="J33" s="13">
        <f t="shared" si="3"/>
        <v>114.66666666666667</v>
      </c>
    </row>
    <row r="34" spans="2:10" x14ac:dyDescent="0.25">
      <c r="B34">
        <v>15</v>
      </c>
      <c r="C34">
        <v>64</v>
      </c>
      <c r="D34">
        <v>16</v>
      </c>
      <c r="E34">
        <v>10000</v>
      </c>
      <c r="F34" s="1">
        <v>481</v>
      </c>
      <c r="G34">
        <v>150</v>
      </c>
      <c r="H34">
        <v>155</v>
      </c>
      <c r="I34">
        <v>142</v>
      </c>
      <c r="J34" s="13">
        <f t="shared" si="3"/>
        <v>149</v>
      </c>
    </row>
    <row r="35" spans="2:10" x14ac:dyDescent="0.25">
      <c r="B35">
        <v>16</v>
      </c>
      <c r="C35">
        <v>128</v>
      </c>
      <c r="D35">
        <v>8</v>
      </c>
      <c r="E35">
        <v>1000</v>
      </c>
      <c r="F35" s="1">
        <v>48</v>
      </c>
      <c r="G35">
        <v>14</v>
      </c>
      <c r="H35">
        <v>12</v>
      </c>
      <c r="I35">
        <v>13</v>
      </c>
      <c r="J35" s="13">
        <f t="shared" si="3"/>
        <v>13</v>
      </c>
    </row>
    <row r="36" spans="2:10" x14ac:dyDescent="0.25">
      <c r="B36">
        <v>17</v>
      </c>
      <c r="C36">
        <v>128</v>
      </c>
      <c r="D36">
        <v>8</v>
      </c>
      <c r="E36">
        <v>3000</v>
      </c>
      <c r="F36" s="1">
        <v>141</v>
      </c>
      <c r="G36">
        <v>47</v>
      </c>
      <c r="H36">
        <v>68</v>
      </c>
      <c r="I36">
        <v>46</v>
      </c>
      <c r="J36" s="13">
        <f t="shared" si="3"/>
        <v>53.666666666666664</v>
      </c>
    </row>
    <row r="37" spans="2:10" x14ac:dyDescent="0.25">
      <c r="B37">
        <v>18</v>
      </c>
      <c r="C37">
        <v>128</v>
      </c>
      <c r="D37">
        <v>8</v>
      </c>
      <c r="E37">
        <v>5000</v>
      </c>
      <c r="F37" s="1">
        <v>231</v>
      </c>
      <c r="G37">
        <v>96</v>
      </c>
      <c r="H37">
        <v>97</v>
      </c>
      <c r="I37">
        <v>76</v>
      </c>
      <c r="J37" s="13">
        <f t="shared" si="3"/>
        <v>89.666666666666671</v>
      </c>
    </row>
    <row r="38" spans="2:10" x14ac:dyDescent="0.25">
      <c r="B38">
        <v>19</v>
      </c>
      <c r="C38">
        <v>128</v>
      </c>
      <c r="D38">
        <v>8</v>
      </c>
      <c r="E38">
        <v>7000</v>
      </c>
      <c r="F38" s="1">
        <v>323</v>
      </c>
      <c r="G38">
        <v>95</v>
      </c>
      <c r="H38">
        <v>100</v>
      </c>
      <c r="I38">
        <v>117</v>
      </c>
      <c r="J38" s="13">
        <f t="shared" si="3"/>
        <v>104</v>
      </c>
    </row>
    <row r="39" spans="2:10" x14ac:dyDescent="0.25">
      <c r="B39">
        <v>20</v>
      </c>
      <c r="C39">
        <v>128</v>
      </c>
      <c r="D39">
        <v>8</v>
      </c>
      <c r="E39">
        <v>10000</v>
      </c>
      <c r="F39" s="1">
        <v>460</v>
      </c>
      <c r="G39">
        <v>138</v>
      </c>
      <c r="H39">
        <v>149</v>
      </c>
      <c r="I39">
        <v>146</v>
      </c>
      <c r="J39" s="13">
        <f t="shared" si="3"/>
        <v>144.33333333333334</v>
      </c>
    </row>
    <row r="40" spans="2:10" x14ac:dyDescent="0.25">
      <c r="B40">
        <v>21</v>
      </c>
      <c r="C40">
        <v>256</v>
      </c>
      <c r="D40">
        <v>4</v>
      </c>
      <c r="E40">
        <v>1000</v>
      </c>
      <c r="F40" s="1">
        <v>48</v>
      </c>
      <c r="G40">
        <v>13</v>
      </c>
      <c r="H40">
        <v>14</v>
      </c>
      <c r="I40">
        <v>16</v>
      </c>
      <c r="J40" s="13">
        <f t="shared" si="3"/>
        <v>14.333333333333334</v>
      </c>
    </row>
    <row r="41" spans="2:10" x14ac:dyDescent="0.25">
      <c r="B41">
        <v>22</v>
      </c>
      <c r="C41">
        <v>256</v>
      </c>
      <c r="D41">
        <v>4</v>
      </c>
      <c r="E41">
        <v>3000</v>
      </c>
      <c r="F41" s="1">
        <v>139</v>
      </c>
      <c r="G41">
        <v>43</v>
      </c>
      <c r="H41">
        <v>50</v>
      </c>
      <c r="I41">
        <v>60</v>
      </c>
      <c r="J41" s="13">
        <f t="shared" si="3"/>
        <v>51</v>
      </c>
    </row>
    <row r="42" spans="2:10" x14ac:dyDescent="0.25">
      <c r="B42">
        <v>23</v>
      </c>
      <c r="C42">
        <v>256</v>
      </c>
      <c r="D42">
        <v>4</v>
      </c>
      <c r="E42">
        <v>5000</v>
      </c>
      <c r="F42" s="1">
        <v>230</v>
      </c>
      <c r="G42">
        <v>81</v>
      </c>
      <c r="H42">
        <v>100</v>
      </c>
      <c r="I42">
        <v>93</v>
      </c>
      <c r="J42" s="13">
        <f t="shared" si="3"/>
        <v>91.333333333333329</v>
      </c>
    </row>
    <row r="43" spans="2:10" x14ac:dyDescent="0.25">
      <c r="B43">
        <v>24</v>
      </c>
      <c r="C43">
        <v>256</v>
      </c>
      <c r="D43">
        <v>4</v>
      </c>
      <c r="E43">
        <v>7000</v>
      </c>
      <c r="F43" s="1">
        <v>324</v>
      </c>
      <c r="G43">
        <v>100</v>
      </c>
      <c r="H43">
        <v>110</v>
      </c>
      <c r="I43">
        <v>100</v>
      </c>
      <c r="J43" s="13">
        <f t="shared" si="3"/>
        <v>103.33333333333333</v>
      </c>
    </row>
    <row r="44" spans="2:10" x14ac:dyDescent="0.25">
      <c r="B44">
        <v>25</v>
      </c>
      <c r="C44">
        <v>256</v>
      </c>
      <c r="D44">
        <v>4</v>
      </c>
      <c r="E44">
        <v>10000</v>
      </c>
      <c r="F44" s="1">
        <v>457</v>
      </c>
      <c r="G44">
        <v>143</v>
      </c>
      <c r="H44">
        <v>147</v>
      </c>
      <c r="I44">
        <v>147</v>
      </c>
      <c r="J44" s="13">
        <f t="shared" si="3"/>
        <v>145.66666666666666</v>
      </c>
    </row>
    <row r="45" spans="2:10" x14ac:dyDescent="0.25">
      <c r="B45">
        <v>26</v>
      </c>
      <c r="C45">
        <v>512</v>
      </c>
      <c r="D45">
        <v>2</v>
      </c>
      <c r="E45">
        <v>1000</v>
      </c>
      <c r="F45" s="1">
        <v>52</v>
      </c>
      <c r="G45">
        <v>13</v>
      </c>
      <c r="H45">
        <v>13</v>
      </c>
      <c r="I45">
        <v>17</v>
      </c>
      <c r="J45" s="13">
        <f t="shared" si="3"/>
        <v>14.333333333333334</v>
      </c>
    </row>
    <row r="46" spans="2:10" x14ac:dyDescent="0.25">
      <c r="B46">
        <v>27</v>
      </c>
      <c r="C46">
        <v>512</v>
      </c>
      <c r="D46">
        <v>2</v>
      </c>
      <c r="E46">
        <v>3000</v>
      </c>
      <c r="F46" s="1">
        <v>151</v>
      </c>
      <c r="G46">
        <v>60</v>
      </c>
      <c r="H46">
        <v>52</v>
      </c>
      <c r="I46">
        <v>45</v>
      </c>
      <c r="J46" s="13">
        <f t="shared" si="3"/>
        <v>52.333333333333336</v>
      </c>
    </row>
    <row r="47" spans="2:10" x14ac:dyDescent="0.25">
      <c r="B47">
        <v>28</v>
      </c>
      <c r="C47">
        <v>512</v>
      </c>
      <c r="D47">
        <v>2</v>
      </c>
      <c r="E47">
        <v>5000</v>
      </c>
      <c r="F47" s="1">
        <v>251</v>
      </c>
      <c r="G47">
        <v>90</v>
      </c>
      <c r="H47">
        <v>97</v>
      </c>
      <c r="I47">
        <v>110</v>
      </c>
      <c r="J47" s="13">
        <f t="shared" si="3"/>
        <v>99</v>
      </c>
    </row>
    <row r="48" spans="2:10" x14ac:dyDescent="0.25">
      <c r="B48">
        <v>29</v>
      </c>
      <c r="C48">
        <v>512</v>
      </c>
      <c r="D48">
        <v>2</v>
      </c>
      <c r="E48">
        <v>7000</v>
      </c>
      <c r="F48" s="1">
        <v>349</v>
      </c>
      <c r="G48">
        <v>93</v>
      </c>
      <c r="H48">
        <v>104</v>
      </c>
      <c r="I48">
        <v>98</v>
      </c>
      <c r="J48" s="13">
        <f t="shared" si="3"/>
        <v>98.333333333333329</v>
      </c>
    </row>
    <row r="49" spans="2:10" x14ac:dyDescent="0.25">
      <c r="B49">
        <v>30</v>
      </c>
      <c r="C49">
        <v>512</v>
      </c>
      <c r="D49">
        <v>2</v>
      </c>
      <c r="E49">
        <v>10000</v>
      </c>
      <c r="F49" s="1">
        <v>498</v>
      </c>
      <c r="G49">
        <v>168</v>
      </c>
      <c r="H49">
        <v>145</v>
      </c>
      <c r="I49">
        <v>160</v>
      </c>
      <c r="J49" s="13">
        <f t="shared" si="3"/>
        <v>157.66666666666666</v>
      </c>
    </row>
  </sheetData>
  <mergeCells count="2">
    <mergeCell ref="B18:J18"/>
    <mergeCell ref="B5:I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9"/>
  <sheetViews>
    <sheetView topLeftCell="A16" workbookViewId="0">
      <selection activeCell="B18" sqref="B18:M49"/>
    </sheetView>
  </sheetViews>
  <sheetFormatPr defaultRowHeight="15" x14ac:dyDescent="0.25"/>
  <cols>
    <col min="10" max="10" width="13.28515625" bestFit="1" customWidth="1"/>
    <col min="18" max="18" width="133.140625" customWidth="1"/>
  </cols>
  <sheetData>
    <row r="3" spans="2:18" x14ac:dyDescent="0.25">
      <c r="R3" s="9" t="s">
        <v>33</v>
      </c>
    </row>
    <row r="4" spans="2:18" ht="53.25" customHeight="1" x14ac:dyDescent="0.25">
      <c r="R4" s="3" t="s">
        <v>19</v>
      </c>
    </row>
    <row r="5" spans="2:18" ht="35.25" customHeight="1" x14ac:dyDescent="0.25">
      <c r="B5" s="40" t="s">
        <v>31</v>
      </c>
      <c r="C5" s="40"/>
      <c r="D5" s="40"/>
      <c r="E5" s="40"/>
      <c r="F5" s="40"/>
      <c r="G5" s="40"/>
      <c r="H5" s="40"/>
      <c r="I5" s="40"/>
      <c r="R5" s="3" t="s">
        <v>10</v>
      </c>
    </row>
    <row r="6" spans="2:18" x14ac:dyDescent="0.25"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18</v>
      </c>
      <c r="R6" t="s">
        <v>35</v>
      </c>
    </row>
    <row r="7" spans="2:18" x14ac:dyDescent="0.25">
      <c r="B7">
        <v>1</v>
      </c>
      <c r="C7">
        <v>2</v>
      </c>
      <c r="D7">
        <v>512</v>
      </c>
      <c r="E7" s="4" t="s">
        <v>17</v>
      </c>
      <c r="F7" s="4"/>
      <c r="G7" s="4"/>
      <c r="H7" s="4"/>
      <c r="I7" s="7"/>
    </row>
    <row r="8" spans="2:18" x14ac:dyDescent="0.25">
      <c r="B8">
        <v>2</v>
      </c>
      <c r="C8">
        <f>C7*2</f>
        <v>4</v>
      </c>
      <c r="D8">
        <f>D7/2</f>
        <v>256</v>
      </c>
      <c r="E8" s="4"/>
      <c r="F8" s="4"/>
      <c r="G8" s="4"/>
      <c r="H8" s="4"/>
      <c r="I8" s="7"/>
    </row>
    <row r="9" spans="2:18" x14ac:dyDescent="0.25">
      <c r="B9">
        <v>3</v>
      </c>
      <c r="C9">
        <f t="shared" ref="C9" si="0">C8*2</f>
        <v>8</v>
      </c>
      <c r="D9">
        <f t="shared" ref="D9" si="1">D8/2</f>
        <v>128</v>
      </c>
      <c r="E9" s="4"/>
      <c r="F9" s="4"/>
      <c r="G9" s="4"/>
      <c r="H9" s="4"/>
      <c r="I9" s="7"/>
    </row>
    <row r="10" spans="2:18" x14ac:dyDescent="0.25">
      <c r="B10">
        <v>4</v>
      </c>
      <c r="C10">
        <v>16</v>
      </c>
      <c r="D10">
        <v>64</v>
      </c>
      <c r="E10" s="14">
        <v>64</v>
      </c>
      <c r="F10">
        <v>60</v>
      </c>
      <c r="G10">
        <v>61</v>
      </c>
      <c r="H10">
        <v>60</v>
      </c>
      <c r="I10" s="15">
        <v>72</v>
      </c>
    </row>
    <row r="11" spans="2:18" x14ac:dyDescent="0.25">
      <c r="B11">
        <v>5</v>
      </c>
      <c r="C11">
        <v>32</v>
      </c>
      <c r="D11">
        <v>32</v>
      </c>
      <c r="E11" s="14">
        <v>65</v>
      </c>
      <c r="F11">
        <v>75</v>
      </c>
      <c r="G11">
        <v>73</v>
      </c>
      <c r="H11">
        <v>81</v>
      </c>
      <c r="I11" s="15">
        <v>79</v>
      </c>
    </row>
    <row r="12" spans="2:18" x14ac:dyDescent="0.25">
      <c r="B12">
        <v>6</v>
      </c>
      <c r="C12">
        <v>64</v>
      </c>
      <c r="D12">
        <v>16</v>
      </c>
      <c r="E12" s="14">
        <v>81</v>
      </c>
      <c r="F12">
        <v>100</v>
      </c>
      <c r="G12">
        <v>83</v>
      </c>
      <c r="H12">
        <v>99</v>
      </c>
      <c r="I12" s="15">
        <v>91</v>
      </c>
    </row>
    <row r="13" spans="2:18" x14ac:dyDescent="0.25">
      <c r="B13">
        <v>7</v>
      </c>
      <c r="C13">
        <v>128</v>
      </c>
      <c r="D13">
        <v>8</v>
      </c>
      <c r="E13" s="14">
        <v>109</v>
      </c>
      <c r="F13">
        <v>117</v>
      </c>
      <c r="G13">
        <v>96</v>
      </c>
      <c r="H13">
        <v>105</v>
      </c>
      <c r="I13" s="15">
        <v>95</v>
      </c>
    </row>
    <row r="14" spans="2:18" x14ac:dyDescent="0.25">
      <c r="B14">
        <v>8</v>
      </c>
      <c r="C14">
        <v>256</v>
      </c>
      <c r="D14">
        <v>4</v>
      </c>
      <c r="E14" s="14">
        <v>100</v>
      </c>
      <c r="F14">
        <v>114</v>
      </c>
      <c r="G14">
        <v>111</v>
      </c>
      <c r="H14">
        <v>112</v>
      </c>
      <c r="I14" s="15">
        <v>93</v>
      </c>
    </row>
    <row r="15" spans="2:18" x14ac:dyDescent="0.25">
      <c r="B15">
        <v>9</v>
      </c>
      <c r="C15">
        <v>512</v>
      </c>
      <c r="D15">
        <v>2</v>
      </c>
      <c r="E15" s="14">
        <v>103</v>
      </c>
      <c r="F15">
        <v>126</v>
      </c>
      <c r="G15">
        <v>134</v>
      </c>
      <c r="H15">
        <v>123</v>
      </c>
      <c r="I15" s="15">
        <v>107</v>
      </c>
    </row>
    <row r="18" spans="2:18" x14ac:dyDescent="0.25">
      <c r="B18" s="39" t="s">
        <v>32</v>
      </c>
      <c r="C18" s="39"/>
      <c r="D18" s="39"/>
      <c r="E18" s="39"/>
      <c r="F18" s="39"/>
      <c r="G18" s="39"/>
      <c r="H18" s="39"/>
      <c r="I18" s="39"/>
      <c r="J18" s="39"/>
      <c r="R18" s="10" t="s">
        <v>34</v>
      </c>
    </row>
    <row r="19" spans="2:18" x14ac:dyDescent="0.25">
      <c r="C19" s="5" t="s">
        <v>11</v>
      </c>
      <c r="D19" s="5" t="s">
        <v>12</v>
      </c>
      <c r="E19" s="5" t="s">
        <v>20</v>
      </c>
      <c r="F19" s="5" t="s">
        <v>28</v>
      </c>
      <c r="G19" s="5" t="s">
        <v>29</v>
      </c>
      <c r="H19" s="5" t="s">
        <v>30</v>
      </c>
      <c r="I19" s="12" t="s">
        <v>13</v>
      </c>
      <c r="J19" s="5" t="s">
        <v>14</v>
      </c>
      <c r="K19" s="5" t="s">
        <v>15</v>
      </c>
      <c r="L19" s="5" t="s">
        <v>16</v>
      </c>
      <c r="M19" s="12" t="s">
        <v>18</v>
      </c>
    </row>
    <row r="20" spans="2:18" x14ac:dyDescent="0.25">
      <c r="B20">
        <v>1</v>
      </c>
      <c r="C20">
        <v>16</v>
      </c>
      <c r="D20">
        <v>64</v>
      </c>
      <c r="E20">
        <v>1000</v>
      </c>
      <c r="F20">
        <v>6.8</v>
      </c>
      <c r="G20">
        <v>7.4</v>
      </c>
      <c r="H20">
        <v>7</v>
      </c>
      <c r="I20" s="13">
        <f>AVERAGE(F20:H20)</f>
        <v>7.0666666666666664</v>
      </c>
      <c r="J20">
        <v>14</v>
      </c>
      <c r="K20">
        <v>15</v>
      </c>
      <c r="L20">
        <v>12</v>
      </c>
      <c r="M20" s="13">
        <f>AVERAGE(J20:L20)</f>
        <v>13.666666666666666</v>
      </c>
    </row>
    <row r="21" spans="2:18" x14ac:dyDescent="0.25">
      <c r="B21">
        <v>2</v>
      </c>
      <c r="C21">
        <v>16</v>
      </c>
      <c r="D21">
        <v>64</v>
      </c>
      <c r="E21">
        <v>3000</v>
      </c>
      <c r="F21">
        <v>19.8</v>
      </c>
      <c r="G21">
        <v>22.7</v>
      </c>
      <c r="H21">
        <v>19.899999999999999</v>
      </c>
      <c r="I21" s="13">
        <f t="shared" ref="I21:I49" si="2">AVERAGE(F21:H21)</f>
        <v>20.8</v>
      </c>
      <c r="J21">
        <v>24</v>
      </c>
      <c r="K21">
        <v>37</v>
      </c>
      <c r="L21">
        <v>37</v>
      </c>
      <c r="M21" s="13">
        <f t="shared" ref="M21:M49" si="3">AVERAGE(J21:L21)</f>
        <v>32.666666666666664</v>
      </c>
    </row>
    <row r="22" spans="2:18" x14ac:dyDescent="0.25">
      <c r="B22">
        <v>3</v>
      </c>
      <c r="C22">
        <v>16</v>
      </c>
      <c r="D22">
        <v>64</v>
      </c>
      <c r="E22">
        <v>5000</v>
      </c>
      <c r="F22">
        <v>31.7</v>
      </c>
      <c r="G22">
        <v>31.7</v>
      </c>
      <c r="H22">
        <v>31.7</v>
      </c>
      <c r="I22" s="13">
        <f t="shared" si="2"/>
        <v>31.7</v>
      </c>
      <c r="J22">
        <v>59</v>
      </c>
      <c r="K22">
        <v>59</v>
      </c>
      <c r="L22">
        <v>50</v>
      </c>
      <c r="M22" s="13">
        <f t="shared" si="3"/>
        <v>56</v>
      </c>
    </row>
    <row r="23" spans="2:18" x14ac:dyDescent="0.25">
      <c r="B23">
        <v>4</v>
      </c>
      <c r="C23">
        <v>16</v>
      </c>
      <c r="D23">
        <v>64</v>
      </c>
      <c r="E23">
        <v>7000</v>
      </c>
      <c r="F23">
        <v>45.2</v>
      </c>
      <c r="G23">
        <v>45.6</v>
      </c>
      <c r="H23">
        <v>45.1</v>
      </c>
      <c r="I23" s="13">
        <f t="shared" si="2"/>
        <v>45.300000000000004</v>
      </c>
      <c r="J23">
        <v>65</v>
      </c>
      <c r="K23">
        <v>70</v>
      </c>
      <c r="L23">
        <v>73</v>
      </c>
      <c r="M23" s="13">
        <f t="shared" si="3"/>
        <v>69.333333333333329</v>
      </c>
    </row>
    <row r="24" spans="2:18" x14ac:dyDescent="0.25">
      <c r="B24">
        <v>5</v>
      </c>
      <c r="C24">
        <v>16</v>
      </c>
      <c r="D24">
        <v>64</v>
      </c>
      <c r="E24">
        <v>10000</v>
      </c>
      <c r="F24">
        <v>64</v>
      </c>
      <c r="G24">
        <v>64</v>
      </c>
      <c r="H24">
        <v>64</v>
      </c>
      <c r="I24" s="13">
        <f t="shared" si="2"/>
        <v>64</v>
      </c>
      <c r="J24">
        <v>78</v>
      </c>
      <c r="K24">
        <v>73</v>
      </c>
      <c r="L24">
        <v>64</v>
      </c>
      <c r="M24" s="13">
        <f t="shared" si="3"/>
        <v>71.666666666666671</v>
      </c>
      <c r="R24" t="s">
        <v>36</v>
      </c>
    </row>
    <row r="25" spans="2:18" x14ac:dyDescent="0.25">
      <c r="B25">
        <v>6</v>
      </c>
      <c r="C25">
        <v>32</v>
      </c>
      <c r="D25">
        <v>32</v>
      </c>
      <c r="E25">
        <v>1000</v>
      </c>
      <c r="F25">
        <v>6.8</v>
      </c>
      <c r="G25">
        <v>6.9</v>
      </c>
      <c r="H25">
        <v>6.8</v>
      </c>
      <c r="I25" s="13">
        <f t="shared" si="2"/>
        <v>6.833333333333333</v>
      </c>
      <c r="J25">
        <v>8</v>
      </c>
      <c r="K25">
        <v>11</v>
      </c>
      <c r="L25">
        <v>10</v>
      </c>
      <c r="M25" s="13">
        <f t="shared" si="3"/>
        <v>9.6666666666666661</v>
      </c>
    </row>
    <row r="26" spans="2:18" ht="30" x14ac:dyDescent="0.25">
      <c r="B26">
        <v>7</v>
      </c>
      <c r="C26">
        <v>32</v>
      </c>
      <c r="D26">
        <v>32</v>
      </c>
      <c r="E26">
        <v>3000</v>
      </c>
      <c r="F26">
        <v>20</v>
      </c>
      <c r="G26">
        <v>20</v>
      </c>
      <c r="H26">
        <v>20</v>
      </c>
      <c r="I26" s="13">
        <f t="shared" si="2"/>
        <v>20</v>
      </c>
      <c r="J26">
        <v>26</v>
      </c>
      <c r="K26">
        <v>31</v>
      </c>
      <c r="L26">
        <v>32</v>
      </c>
      <c r="M26" s="13">
        <f t="shared" si="3"/>
        <v>29.666666666666668</v>
      </c>
      <c r="R26" s="3" t="s">
        <v>27</v>
      </c>
    </row>
    <row r="27" spans="2:18" x14ac:dyDescent="0.25">
      <c r="B27">
        <v>8</v>
      </c>
      <c r="C27">
        <v>32</v>
      </c>
      <c r="D27">
        <v>32</v>
      </c>
      <c r="E27">
        <v>5000</v>
      </c>
      <c r="F27">
        <v>33.5</v>
      </c>
      <c r="G27">
        <v>34.6</v>
      </c>
      <c r="H27">
        <v>33.5</v>
      </c>
      <c r="I27" s="13">
        <f t="shared" si="2"/>
        <v>33.866666666666667</v>
      </c>
      <c r="J27">
        <v>43</v>
      </c>
      <c r="K27">
        <v>45</v>
      </c>
      <c r="L27">
        <v>52</v>
      </c>
      <c r="M27" s="13">
        <f t="shared" si="3"/>
        <v>46.666666666666664</v>
      </c>
    </row>
    <row r="28" spans="2:18" x14ac:dyDescent="0.25">
      <c r="B28">
        <v>9</v>
      </c>
      <c r="C28">
        <v>32</v>
      </c>
      <c r="D28">
        <v>32</v>
      </c>
      <c r="E28">
        <v>7000</v>
      </c>
      <c r="F28">
        <v>45.9</v>
      </c>
      <c r="G28">
        <v>46.3</v>
      </c>
      <c r="H28">
        <v>45.8</v>
      </c>
      <c r="I28" s="13">
        <f t="shared" si="2"/>
        <v>46</v>
      </c>
      <c r="J28">
        <v>57</v>
      </c>
      <c r="K28">
        <v>58</v>
      </c>
      <c r="L28">
        <v>59</v>
      </c>
      <c r="M28" s="13">
        <f t="shared" si="3"/>
        <v>58</v>
      </c>
    </row>
    <row r="29" spans="2:18" x14ac:dyDescent="0.25">
      <c r="B29">
        <v>10</v>
      </c>
      <c r="C29">
        <v>32</v>
      </c>
      <c r="D29">
        <v>32</v>
      </c>
      <c r="E29">
        <v>10000</v>
      </c>
      <c r="F29">
        <v>65.099999999999994</v>
      </c>
      <c r="G29">
        <v>65.8</v>
      </c>
      <c r="H29">
        <v>65.2</v>
      </c>
      <c r="I29" s="13">
        <f t="shared" si="2"/>
        <v>65.36666666666666</v>
      </c>
      <c r="J29">
        <v>80</v>
      </c>
      <c r="K29">
        <v>84</v>
      </c>
      <c r="L29">
        <v>73</v>
      </c>
      <c r="M29" s="13">
        <f t="shared" si="3"/>
        <v>79</v>
      </c>
    </row>
    <row r="30" spans="2:18" x14ac:dyDescent="0.25">
      <c r="B30">
        <v>11</v>
      </c>
      <c r="C30">
        <v>64</v>
      </c>
      <c r="D30">
        <v>16</v>
      </c>
      <c r="E30">
        <v>1000</v>
      </c>
      <c r="F30">
        <v>8.24</v>
      </c>
      <c r="G30">
        <v>8.3000000000000007</v>
      </c>
      <c r="H30">
        <v>8.25</v>
      </c>
      <c r="I30" s="13">
        <f t="shared" si="2"/>
        <v>8.2633333333333336</v>
      </c>
      <c r="J30">
        <v>13</v>
      </c>
      <c r="K30">
        <v>11</v>
      </c>
      <c r="L30">
        <v>10</v>
      </c>
      <c r="M30" s="13">
        <f t="shared" si="3"/>
        <v>11.333333333333334</v>
      </c>
    </row>
    <row r="31" spans="2:18" x14ac:dyDescent="0.25">
      <c r="B31">
        <v>12</v>
      </c>
      <c r="C31">
        <v>64</v>
      </c>
      <c r="D31">
        <v>16</v>
      </c>
      <c r="E31">
        <v>3000</v>
      </c>
      <c r="F31">
        <v>24.5</v>
      </c>
      <c r="G31">
        <v>28.8</v>
      </c>
      <c r="H31">
        <v>24.4</v>
      </c>
      <c r="I31" s="13">
        <f t="shared" si="2"/>
        <v>25.899999999999995</v>
      </c>
      <c r="J31">
        <v>41</v>
      </c>
      <c r="K31">
        <v>38</v>
      </c>
      <c r="L31">
        <v>31</v>
      </c>
      <c r="M31" s="13">
        <f t="shared" si="3"/>
        <v>36.666666666666664</v>
      </c>
    </row>
    <row r="32" spans="2:18" x14ac:dyDescent="0.25">
      <c r="B32">
        <v>13</v>
      </c>
      <c r="C32">
        <v>64</v>
      </c>
      <c r="D32">
        <v>16</v>
      </c>
      <c r="E32">
        <v>5000</v>
      </c>
      <c r="F32">
        <v>40.200000000000003</v>
      </c>
      <c r="G32">
        <v>40.5</v>
      </c>
      <c r="H32">
        <v>40.299999999999997</v>
      </c>
      <c r="I32" s="13">
        <f t="shared" si="2"/>
        <v>40.333333333333336</v>
      </c>
      <c r="J32">
        <v>45</v>
      </c>
      <c r="K32">
        <v>47</v>
      </c>
      <c r="L32">
        <v>48</v>
      </c>
      <c r="M32" s="13">
        <f t="shared" si="3"/>
        <v>46.666666666666664</v>
      </c>
    </row>
    <row r="33" spans="2:13" x14ac:dyDescent="0.25">
      <c r="B33">
        <v>14</v>
      </c>
      <c r="C33">
        <v>64</v>
      </c>
      <c r="D33">
        <v>16</v>
      </c>
      <c r="E33">
        <v>7000</v>
      </c>
      <c r="F33">
        <v>56.7</v>
      </c>
      <c r="G33">
        <v>56.7</v>
      </c>
      <c r="H33">
        <v>56.7</v>
      </c>
      <c r="I33" s="13">
        <f t="shared" si="2"/>
        <v>56.70000000000001</v>
      </c>
      <c r="J33">
        <v>65</v>
      </c>
      <c r="K33">
        <v>61</v>
      </c>
      <c r="L33">
        <v>64</v>
      </c>
      <c r="M33" s="13">
        <f t="shared" si="3"/>
        <v>63.333333333333336</v>
      </c>
    </row>
    <row r="34" spans="2:13" x14ac:dyDescent="0.25">
      <c r="B34">
        <v>15</v>
      </c>
      <c r="C34">
        <v>64</v>
      </c>
      <c r="D34">
        <v>16</v>
      </c>
      <c r="E34">
        <v>10000</v>
      </c>
      <c r="F34">
        <v>81</v>
      </c>
      <c r="G34">
        <v>81</v>
      </c>
      <c r="H34">
        <v>81</v>
      </c>
      <c r="I34" s="13">
        <f t="shared" si="2"/>
        <v>81</v>
      </c>
      <c r="J34">
        <v>90</v>
      </c>
      <c r="K34">
        <v>89</v>
      </c>
      <c r="L34">
        <v>93</v>
      </c>
      <c r="M34" s="13">
        <f t="shared" si="3"/>
        <v>90.666666666666671</v>
      </c>
    </row>
    <row r="35" spans="2:13" x14ac:dyDescent="0.25">
      <c r="B35">
        <v>16</v>
      </c>
      <c r="C35">
        <v>128</v>
      </c>
      <c r="D35">
        <v>8</v>
      </c>
      <c r="E35">
        <v>1000</v>
      </c>
      <c r="F35">
        <v>11</v>
      </c>
      <c r="G35">
        <v>11</v>
      </c>
      <c r="H35">
        <v>11</v>
      </c>
      <c r="I35" s="13">
        <f t="shared" si="2"/>
        <v>11</v>
      </c>
      <c r="J35">
        <v>13</v>
      </c>
      <c r="K35">
        <v>11</v>
      </c>
      <c r="L35">
        <v>11</v>
      </c>
      <c r="M35" s="13">
        <f t="shared" si="3"/>
        <v>11.666666666666666</v>
      </c>
    </row>
    <row r="36" spans="2:13" x14ac:dyDescent="0.25">
      <c r="B36">
        <v>17</v>
      </c>
      <c r="C36">
        <v>128</v>
      </c>
      <c r="D36">
        <v>8</v>
      </c>
      <c r="E36">
        <v>3000</v>
      </c>
      <c r="F36">
        <v>33.6</v>
      </c>
      <c r="G36">
        <v>33.700000000000003</v>
      </c>
      <c r="H36">
        <v>33.6</v>
      </c>
      <c r="I36" s="13">
        <f t="shared" si="2"/>
        <v>33.633333333333333</v>
      </c>
      <c r="J36">
        <v>31</v>
      </c>
      <c r="K36">
        <v>34</v>
      </c>
      <c r="L36">
        <v>35</v>
      </c>
      <c r="M36" s="13">
        <f t="shared" si="3"/>
        <v>33.333333333333336</v>
      </c>
    </row>
    <row r="37" spans="2:13" x14ac:dyDescent="0.25">
      <c r="B37">
        <v>18</v>
      </c>
      <c r="C37">
        <v>128</v>
      </c>
      <c r="D37">
        <v>8</v>
      </c>
      <c r="E37">
        <v>5000</v>
      </c>
      <c r="F37">
        <v>55.2</v>
      </c>
      <c r="G37">
        <v>55.2</v>
      </c>
      <c r="H37">
        <v>55</v>
      </c>
      <c r="I37" s="13">
        <f t="shared" si="2"/>
        <v>55.133333333333333</v>
      </c>
      <c r="J37">
        <v>66</v>
      </c>
      <c r="K37">
        <v>57</v>
      </c>
      <c r="L37">
        <v>59</v>
      </c>
      <c r="M37" s="13">
        <f t="shared" si="3"/>
        <v>60.666666666666664</v>
      </c>
    </row>
    <row r="38" spans="2:13" x14ac:dyDescent="0.25">
      <c r="B38">
        <v>19</v>
      </c>
      <c r="C38">
        <v>128</v>
      </c>
      <c r="D38">
        <v>8</v>
      </c>
      <c r="E38">
        <v>7000</v>
      </c>
      <c r="F38">
        <v>77</v>
      </c>
      <c r="G38">
        <v>77.5</v>
      </c>
      <c r="H38">
        <v>77</v>
      </c>
      <c r="I38" s="13">
        <f t="shared" si="2"/>
        <v>77.166666666666671</v>
      </c>
      <c r="J38">
        <v>67</v>
      </c>
      <c r="K38">
        <v>75</v>
      </c>
      <c r="L38">
        <v>66</v>
      </c>
      <c r="M38" s="13">
        <f t="shared" si="3"/>
        <v>69.333333333333329</v>
      </c>
    </row>
    <row r="39" spans="2:13" x14ac:dyDescent="0.25">
      <c r="B39">
        <v>20</v>
      </c>
      <c r="C39">
        <v>128</v>
      </c>
      <c r="D39">
        <v>8</v>
      </c>
      <c r="E39">
        <v>10000</v>
      </c>
      <c r="F39">
        <v>109</v>
      </c>
      <c r="G39">
        <v>109</v>
      </c>
      <c r="H39">
        <v>109</v>
      </c>
      <c r="I39" s="13">
        <f t="shared" si="2"/>
        <v>109</v>
      </c>
      <c r="J39">
        <v>101</v>
      </c>
      <c r="K39">
        <v>95</v>
      </c>
      <c r="L39">
        <v>89</v>
      </c>
      <c r="M39" s="13">
        <f t="shared" si="3"/>
        <v>95</v>
      </c>
    </row>
    <row r="40" spans="2:13" x14ac:dyDescent="0.25">
      <c r="B40">
        <v>21</v>
      </c>
      <c r="C40">
        <v>256</v>
      </c>
      <c r="D40">
        <v>4</v>
      </c>
      <c r="E40">
        <v>1000</v>
      </c>
      <c r="F40">
        <v>9.9</v>
      </c>
      <c r="G40">
        <v>9.8000000000000007</v>
      </c>
      <c r="H40">
        <v>9.9</v>
      </c>
      <c r="I40" s="13">
        <f t="shared" si="2"/>
        <v>9.8666666666666671</v>
      </c>
      <c r="J40">
        <v>11</v>
      </c>
      <c r="K40">
        <v>12</v>
      </c>
      <c r="L40">
        <v>14</v>
      </c>
      <c r="M40" s="13">
        <f t="shared" si="3"/>
        <v>12.333333333333334</v>
      </c>
    </row>
    <row r="41" spans="2:13" x14ac:dyDescent="0.25">
      <c r="B41">
        <v>22</v>
      </c>
      <c r="C41">
        <v>256</v>
      </c>
      <c r="D41">
        <v>4</v>
      </c>
      <c r="E41">
        <v>3000</v>
      </c>
      <c r="F41">
        <v>29.6</v>
      </c>
      <c r="G41">
        <v>29.5</v>
      </c>
      <c r="H41">
        <v>29.3</v>
      </c>
      <c r="I41" s="13">
        <f t="shared" si="2"/>
        <v>29.466666666666669</v>
      </c>
      <c r="J41">
        <v>34</v>
      </c>
      <c r="K41">
        <v>34</v>
      </c>
      <c r="L41">
        <v>40</v>
      </c>
      <c r="M41" s="13">
        <f t="shared" si="3"/>
        <v>36</v>
      </c>
    </row>
    <row r="42" spans="2:13" x14ac:dyDescent="0.25">
      <c r="B42">
        <v>23</v>
      </c>
      <c r="C42">
        <v>256</v>
      </c>
      <c r="D42">
        <v>4</v>
      </c>
      <c r="E42">
        <v>5000</v>
      </c>
      <c r="F42">
        <v>48.8</v>
      </c>
      <c r="G42">
        <v>48.9</v>
      </c>
      <c r="H42">
        <v>48.8</v>
      </c>
      <c r="I42" s="13">
        <f t="shared" si="2"/>
        <v>48.833333333333336</v>
      </c>
      <c r="J42">
        <v>55</v>
      </c>
      <c r="K42">
        <v>50</v>
      </c>
      <c r="L42">
        <v>55</v>
      </c>
      <c r="M42" s="13">
        <f t="shared" si="3"/>
        <v>53.333333333333336</v>
      </c>
    </row>
    <row r="43" spans="2:13" x14ac:dyDescent="0.25">
      <c r="B43">
        <v>24</v>
      </c>
      <c r="C43">
        <v>256</v>
      </c>
      <c r="D43">
        <v>4</v>
      </c>
      <c r="E43">
        <v>7000</v>
      </c>
      <c r="F43">
        <v>69.2</v>
      </c>
      <c r="G43">
        <v>69.2</v>
      </c>
      <c r="H43">
        <v>70</v>
      </c>
      <c r="I43" s="13">
        <f t="shared" si="2"/>
        <v>69.466666666666669</v>
      </c>
      <c r="J43">
        <v>65</v>
      </c>
      <c r="K43">
        <v>68</v>
      </c>
      <c r="L43">
        <v>64</v>
      </c>
      <c r="M43" s="13">
        <f t="shared" si="3"/>
        <v>65.666666666666671</v>
      </c>
    </row>
    <row r="44" spans="2:13" x14ac:dyDescent="0.25">
      <c r="B44">
        <v>25</v>
      </c>
      <c r="C44">
        <v>256</v>
      </c>
      <c r="D44">
        <v>4</v>
      </c>
      <c r="E44">
        <v>10000</v>
      </c>
      <c r="F44">
        <v>100</v>
      </c>
      <c r="G44">
        <v>100</v>
      </c>
      <c r="H44">
        <v>100</v>
      </c>
      <c r="I44" s="13">
        <f t="shared" si="2"/>
        <v>100</v>
      </c>
      <c r="J44">
        <v>91</v>
      </c>
      <c r="K44">
        <v>90</v>
      </c>
      <c r="L44">
        <v>99</v>
      </c>
      <c r="M44" s="13">
        <f t="shared" si="3"/>
        <v>93.333333333333329</v>
      </c>
    </row>
    <row r="45" spans="2:13" x14ac:dyDescent="0.25">
      <c r="B45">
        <v>26</v>
      </c>
      <c r="C45">
        <v>512</v>
      </c>
      <c r="D45">
        <v>2</v>
      </c>
      <c r="E45">
        <v>1000</v>
      </c>
      <c r="F45">
        <v>9.8000000000000007</v>
      </c>
      <c r="G45" s="11">
        <v>9.8000000000000007</v>
      </c>
      <c r="H45">
        <v>9.8000000000000007</v>
      </c>
      <c r="I45" s="13">
        <f t="shared" si="2"/>
        <v>9.8000000000000007</v>
      </c>
      <c r="J45">
        <v>15</v>
      </c>
      <c r="K45">
        <v>15</v>
      </c>
      <c r="L45">
        <v>13</v>
      </c>
      <c r="M45" s="13">
        <f t="shared" si="3"/>
        <v>14.333333333333334</v>
      </c>
    </row>
    <row r="46" spans="2:13" x14ac:dyDescent="0.25">
      <c r="B46">
        <v>27</v>
      </c>
      <c r="C46">
        <v>512</v>
      </c>
      <c r="D46">
        <v>2</v>
      </c>
      <c r="E46">
        <v>3000</v>
      </c>
      <c r="F46">
        <v>30.2</v>
      </c>
      <c r="G46">
        <v>30.5</v>
      </c>
      <c r="H46">
        <v>31.4</v>
      </c>
      <c r="I46" s="13">
        <f t="shared" si="2"/>
        <v>30.7</v>
      </c>
      <c r="J46">
        <v>35</v>
      </c>
      <c r="K46">
        <v>35</v>
      </c>
      <c r="L46">
        <v>33</v>
      </c>
      <c r="M46" s="13">
        <f t="shared" si="3"/>
        <v>34.333333333333336</v>
      </c>
    </row>
    <row r="47" spans="2:13" x14ac:dyDescent="0.25">
      <c r="B47">
        <v>28</v>
      </c>
      <c r="C47">
        <v>512</v>
      </c>
      <c r="D47">
        <v>2</v>
      </c>
      <c r="E47">
        <v>5000</v>
      </c>
      <c r="F47">
        <v>51</v>
      </c>
      <c r="G47">
        <v>51</v>
      </c>
      <c r="H47">
        <v>51</v>
      </c>
      <c r="I47" s="13">
        <f t="shared" si="2"/>
        <v>51</v>
      </c>
      <c r="J47">
        <v>63</v>
      </c>
      <c r="K47">
        <v>51</v>
      </c>
      <c r="L47">
        <v>51</v>
      </c>
      <c r="M47" s="13">
        <f t="shared" si="3"/>
        <v>55</v>
      </c>
    </row>
    <row r="48" spans="2:13" x14ac:dyDescent="0.25">
      <c r="B48">
        <v>29</v>
      </c>
      <c r="C48">
        <v>512</v>
      </c>
      <c r="D48">
        <v>2</v>
      </c>
      <c r="E48">
        <v>7000</v>
      </c>
      <c r="F48">
        <v>72.099999999999994</v>
      </c>
      <c r="G48">
        <v>72.099999999999994</v>
      </c>
      <c r="H48">
        <v>72</v>
      </c>
      <c r="I48" s="13">
        <f t="shared" si="2"/>
        <v>72.066666666666663</v>
      </c>
      <c r="J48">
        <v>68</v>
      </c>
      <c r="K48">
        <v>68</v>
      </c>
      <c r="L48">
        <v>69</v>
      </c>
      <c r="M48" s="13">
        <f t="shared" si="3"/>
        <v>68.333333333333329</v>
      </c>
    </row>
    <row r="49" spans="2:13" x14ac:dyDescent="0.25">
      <c r="B49">
        <v>30</v>
      </c>
      <c r="C49">
        <v>512</v>
      </c>
      <c r="D49">
        <v>2</v>
      </c>
      <c r="E49">
        <v>10000</v>
      </c>
      <c r="F49">
        <v>103</v>
      </c>
      <c r="G49">
        <v>103</v>
      </c>
      <c r="H49">
        <v>103</v>
      </c>
      <c r="I49" s="13">
        <f t="shared" si="2"/>
        <v>103</v>
      </c>
      <c r="J49">
        <v>105</v>
      </c>
      <c r="K49">
        <v>99</v>
      </c>
      <c r="L49">
        <v>117</v>
      </c>
      <c r="M49" s="13">
        <f t="shared" si="3"/>
        <v>107</v>
      </c>
    </row>
  </sheetData>
  <mergeCells count="2">
    <mergeCell ref="B5:I5"/>
    <mergeCell ref="B18:J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D7" sqref="D7"/>
    </sheetView>
  </sheetViews>
  <sheetFormatPr defaultRowHeight="15" x14ac:dyDescent="0.25"/>
  <cols>
    <col min="4" max="4" width="8.85546875" customWidth="1"/>
    <col min="5" max="5" width="11.42578125" customWidth="1"/>
    <col min="6" max="6" width="11.140625" customWidth="1"/>
  </cols>
  <sheetData>
    <row r="2" spans="2:6" ht="20.25" x14ac:dyDescent="0.35">
      <c r="C2" s="42" t="s">
        <v>11</v>
      </c>
      <c r="D2" s="42" t="s">
        <v>12</v>
      </c>
      <c r="E2" s="41" t="s">
        <v>39</v>
      </c>
      <c r="F2" s="41"/>
    </row>
    <row r="3" spans="2:6" ht="18.75" x14ac:dyDescent="0.3">
      <c r="C3" s="42"/>
      <c r="D3" s="42"/>
      <c r="E3" s="16" t="s">
        <v>38</v>
      </c>
      <c r="F3" s="16" t="s">
        <v>37</v>
      </c>
    </row>
    <row r="4" spans="2:6" ht="18.75" x14ac:dyDescent="0.3">
      <c r="B4" s="1"/>
      <c r="C4" s="17">
        <v>2</v>
      </c>
      <c r="D4" s="17">
        <v>512</v>
      </c>
      <c r="E4" s="19" t="s">
        <v>11</v>
      </c>
      <c r="F4" s="19" t="s">
        <v>11</v>
      </c>
    </row>
    <row r="5" spans="2:6" ht="18.75" x14ac:dyDescent="0.3">
      <c r="B5" s="1"/>
      <c r="C5" s="17">
        <f>C4*2</f>
        <v>4</v>
      </c>
      <c r="D5" s="17">
        <f>D4/2</f>
        <v>256</v>
      </c>
      <c r="E5" s="19" t="s">
        <v>11</v>
      </c>
      <c r="F5" s="19" t="s">
        <v>11</v>
      </c>
    </row>
    <row r="6" spans="2:6" ht="18.75" x14ac:dyDescent="0.3">
      <c r="B6" s="1"/>
      <c r="C6" s="17">
        <f t="shared" ref="C6" si="0">C5*2</f>
        <v>8</v>
      </c>
      <c r="D6" s="17">
        <f t="shared" ref="D6" si="1">D5/2</f>
        <v>128</v>
      </c>
      <c r="E6" s="19" t="s">
        <v>11</v>
      </c>
      <c r="F6" s="19" t="s">
        <v>11</v>
      </c>
    </row>
    <row r="7" spans="2:6" ht="18.75" x14ac:dyDescent="0.3">
      <c r="B7" s="1"/>
      <c r="C7" s="18">
        <v>16</v>
      </c>
      <c r="D7" s="18">
        <v>64</v>
      </c>
      <c r="E7" s="20">
        <v>430</v>
      </c>
      <c r="F7" s="20">
        <v>64</v>
      </c>
    </row>
    <row r="8" spans="2:6" ht="18.75" x14ac:dyDescent="0.3">
      <c r="B8" s="1"/>
      <c r="C8" s="17">
        <v>32</v>
      </c>
      <c r="D8" s="17">
        <v>32</v>
      </c>
      <c r="E8" s="16">
        <v>503</v>
      </c>
      <c r="F8" s="21">
        <v>65</v>
      </c>
    </row>
    <row r="9" spans="2:6" ht="18.75" x14ac:dyDescent="0.3">
      <c r="B9" s="1"/>
      <c r="C9" s="17">
        <v>64</v>
      </c>
      <c r="D9" s="17">
        <v>16</v>
      </c>
      <c r="E9" s="16">
        <v>484</v>
      </c>
      <c r="F9" s="21">
        <v>81</v>
      </c>
    </row>
    <row r="10" spans="2:6" ht="18.75" x14ac:dyDescent="0.3">
      <c r="B10" s="1"/>
      <c r="C10" s="17">
        <v>128</v>
      </c>
      <c r="D10" s="17">
        <v>8</v>
      </c>
      <c r="E10" s="16">
        <v>462</v>
      </c>
      <c r="F10" s="21">
        <v>109</v>
      </c>
    </row>
    <row r="11" spans="2:6" ht="18.75" x14ac:dyDescent="0.3">
      <c r="B11" s="1"/>
      <c r="C11" s="17">
        <v>256</v>
      </c>
      <c r="D11" s="17">
        <v>4</v>
      </c>
      <c r="E11" s="16">
        <v>457</v>
      </c>
      <c r="F11" s="21">
        <v>100</v>
      </c>
    </row>
    <row r="12" spans="2:6" ht="18.75" x14ac:dyDescent="0.3">
      <c r="B12" s="1"/>
      <c r="C12" s="17">
        <v>512</v>
      </c>
      <c r="D12" s="17">
        <v>2</v>
      </c>
      <c r="E12" s="16">
        <v>501</v>
      </c>
      <c r="F12" s="21">
        <v>103</v>
      </c>
    </row>
  </sheetData>
  <mergeCells count="3">
    <mergeCell ref="E2:F2"/>
    <mergeCell ref="C2:C3"/>
    <mergeCell ref="D2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J38" sqref="J38"/>
    </sheetView>
  </sheetViews>
  <sheetFormatPr defaultRowHeight="15" x14ac:dyDescent="0.25"/>
  <sheetData>
    <row r="1" spans="1:13" x14ac:dyDescent="0.25">
      <c r="A1" s="43" t="s">
        <v>40</v>
      </c>
      <c r="B1" s="43"/>
      <c r="C1" s="43"/>
      <c r="D1" s="43"/>
      <c r="E1" s="43"/>
      <c r="F1" s="43"/>
      <c r="G1" s="43"/>
      <c r="H1" s="43"/>
    </row>
    <row r="2" spans="1:13" x14ac:dyDescent="0.25">
      <c r="B2" s="22" t="s">
        <v>11</v>
      </c>
      <c r="C2" s="22" t="s">
        <v>12</v>
      </c>
      <c r="D2" s="22" t="s">
        <v>20</v>
      </c>
      <c r="E2" s="22" t="s">
        <v>28</v>
      </c>
      <c r="F2" s="22" t="s">
        <v>29</v>
      </c>
      <c r="G2" s="22" t="s">
        <v>30</v>
      </c>
      <c r="H2" s="23" t="s">
        <v>13</v>
      </c>
      <c r="J2" s="25" t="s">
        <v>41</v>
      </c>
      <c r="K2" s="22" t="s">
        <v>11</v>
      </c>
      <c r="L2" s="22" t="s">
        <v>12</v>
      </c>
      <c r="M2" s="23" t="s">
        <v>13</v>
      </c>
    </row>
    <row r="3" spans="1:13" x14ac:dyDescent="0.25">
      <c r="A3" s="27">
        <v>1</v>
      </c>
      <c r="B3" s="27">
        <v>512</v>
      </c>
      <c r="C3" s="27">
        <v>1</v>
      </c>
      <c r="D3" s="27">
        <v>1000</v>
      </c>
      <c r="E3" s="27">
        <v>35.799999999999997</v>
      </c>
      <c r="F3" s="27">
        <v>35</v>
      </c>
      <c r="G3" s="27">
        <v>35.299999999999997</v>
      </c>
      <c r="H3" s="28">
        <f t="shared" ref="H3:H37" si="0">AVERAGE(E3:G3)</f>
        <v>35.366666666666667</v>
      </c>
      <c r="K3">
        <v>512</v>
      </c>
      <c r="L3">
        <v>1</v>
      </c>
      <c r="M3" s="26">
        <f>H3</f>
        <v>35.366666666666667</v>
      </c>
    </row>
    <row r="4" spans="1:13" x14ac:dyDescent="0.25">
      <c r="A4">
        <v>2</v>
      </c>
      <c r="B4">
        <v>512</v>
      </c>
      <c r="C4">
        <v>1</v>
      </c>
      <c r="D4">
        <v>3000</v>
      </c>
      <c r="E4">
        <v>87.4</v>
      </c>
      <c r="F4">
        <v>86.5</v>
      </c>
      <c r="G4">
        <v>88.3</v>
      </c>
      <c r="H4" s="24">
        <f t="shared" si="0"/>
        <v>87.399999999999991</v>
      </c>
      <c r="K4">
        <v>256</v>
      </c>
      <c r="L4">
        <v>2</v>
      </c>
      <c r="M4" s="26">
        <f>H8</f>
        <v>30.7</v>
      </c>
    </row>
    <row r="5" spans="1:13" x14ac:dyDescent="0.25">
      <c r="A5">
        <v>3</v>
      </c>
      <c r="B5">
        <v>512</v>
      </c>
      <c r="C5">
        <v>1</v>
      </c>
      <c r="D5">
        <v>5000</v>
      </c>
      <c r="E5">
        <v>135.19999999999999</v>
      </c>
      <c r="F5">
        <v>137.80000000000001</v>
      </c>
      <c r="G5">
        <v>135.30000000000001</v>
      </c>
      <c r="H5" s="24">
        <f t="shared" si="0"/>
        <v>136.1</v>
      </c>
      <c r="K5">
        <v>128</v>
      </c>
      <c r="L5">
        <v>4</v>
      </c>
      <c r="M5" s="26">
        <f>H13</f>
        <v>28</v>
      </c>
    </row>
    <row r="6" spans="1:13" x14ac:dyDescent="0.25">
      <c r="A6">
        <v>4</v>
      </c>
      <c r="B6">
        <v>512</v>
      </c>
      <c r="C6">
        <v>1</v>
      </c>
      <c r="D6">
        <v>7000</v>
      </c>
      <c r="E6">
        <v>190.3</v>
      </c>
      <c r="F6">
        <v>192.6</v>
      </c>
      <c r="G6">
        <v>189.9</v>
      </c>
      <c r="H6" s="24">
        <f t="shared" si="0"/>
        <v>190.93333333333331</v>
      </c>
      <c r="K6">
        <v>64</v>
      </c>
      <c r="L6">
        <v>8</v>
      </c>
      <c r="M6" s="26">
        <f>H18</f>
        <v>27.433333333333337</v>
      </c>
    </row>
    <row r="7" spans="1:13" x14ac:dyDescent="0.25">
      <c r="A7">
        <v>5</v>
      </c>
      <c r="B7">
        <v>512</v>
      </c>
      <c r="C7">
        <v>1</v>
      </c>
      <c r="D7">
        <v>10000</v>
      </c>
      <c r="E7">
        <v>247.9</v>
      </c>
      <c r="F7">
        <v>250.3</v>
      </c>
      <c r="G7">
        <v>248.1</v>
      </c>
      <c r="H7" s="24">
        <f t="shared" si="0"/>
        <v>248.76666666666668</v>
      </c>
      <c r="K7">
        <v>32</v>
      </c>
      <c r="L7">
        <v>16</v>
      </c>
      <c r="M7" s="26">
        <f>H23</f>
        <v>27.833333333333332</v>
      </c>
    </row>
    <row r="8" spans="1:13" x14ac:dyDescent="0.25">
      <c r="A8" s="27">
        <v>6</v>
      </c>
      <c r="B8" s="27">
        <v>256</v>
      </c>
      <c r="C8" s="27">
        <v>2</v>
      </c>
      <c r="D8" s="27">
        <v>1000</v>
      </c>
      <c r="E8" s="27">
        <v>30.6</v>
      </c>
      <c r="F8" s="27">
        <v>31.1</v>
      </c>
      <c r="G8" s="27">
        <v>30.4</v>
      </c>
      <c r="H8" s="28">
        <f t="shared" si="0"/>
        <v>30.7</v>
      </c>
      <c r="K8">
        <v>16</v>
      </c>
      <c r="L8">
        <v>32</v>
      </c>
      <c r="M8" s="26">
        <f>H28</f>
        <v>28.633333333333336</v>
      </c>
    </row>
    <row r="9" spans="1:13" x14ac:dyDescent="0.25">
      <c r="A9">
        <v>7</v>
      </c>
      <c r="B9">
        <v>256</v>
      </c>
      <c r="C9">
        <v>2</v>
      </c>
      <c r="D9">
        <v>3000</v>
      </c>
      <c r="E9">
        <v>81.3</v>
      </c>
      <c r="F9">
        <v>82.5</v>
      </c>
      <c r="G9">
        <v>81.8</v>
      </c>
      <c r="H9" s="24">
        <f t="shared" si="0"/>
        <v>81.866666666666674</v>
      </c>
      <c r="K9">
        <v>8</v>
      </c>
      <c r="L9">
        <v>64</v>
      </c>
      <c r="M9" s="26">
        <f>H33</f>
        <v>24.566666666666666</v>
      </c>
    </row>
    <row r="10" spans="1:13" x14ac:dyDescent="0.25">
      <c r="A10">
        <v>8</v>
      </c>
      <c r="B10">
        <v>256</v>
      </c>
      <c r="C10">
        <v>2</v>
      </c>
      <c r="D10">
        <v>5000</v>
      </c>
      <c r="E10">
        <v>132</v>
      </c>
      <c r="F10">
        <v>132.6</v>
      </c>
      <c r="G10">
        <v>131.80000000000001</v>
      </c>
      <c r="H10" s="24">
        <f t="shared" si="0"/>
        <v>132.13333333333335</v>
      </c>
    </row>
    <row r="11" spans="1:13" x14ac:dyDescent="0.25">
      <c r="A11">
        <v>9</v>
      </c>
      <c r="B11">
        <v>256</v>
      </c>
      <c r="C11">
        <v>2</v>
      </c>
      <c r="D11">
        <v>7000</v>
      </c>
      <c r="E11">
        <v>179.2</v>
      </c>
      <c r="F11">
        <v>179.9</v>
      </c>
      <c r="G11">
        <v>178.8</v>
      </c>
      <c r="H11" s="24">
        <f t="shared" si="0"/>
        <v>179.30000000000004</v>
      </c>
      <c r="J11" s="25" t="s">
        <v>42</v>
      </c>
      <c r="K11" s="22" t="s">
        <v>11</v>
      </c>
      <c r="L11" s="22" t="s">
        <v>12</v>
      </c>
      <c r="M11" s="23" t="s">
        <v>13</v>
      </c>
    </row>
    <row r="12" spans="1:13" x14ac:dyDescent="0.25">
      <c r="A12">
        <v>10</v>
      </c>
      <c r="B12">
        <v>256</v>
      </c>
      <c r="C12">
        <v>2</v>
      </c>
      <c r="D12">
        <v>10000</v>
      </c>
      <c r="E12">
        <v>249.5</v>
      </c>
      <c r="F12">
        <v>248.5</v>
      </c>
      <c r="G12">
        <v>249.9</v>
      </c>
      <c r="H12" s="24">
        <f t="shared" si="0"/>
        <v>249.29999999999998</v>
      </c>
      <c r="K12">
        <v>512</v>
      </c>
      <c r="L12">
        <v>1</v>
      </c>
      <c r="M12" s="26">
        <f>H4</f>
        <v>87.399999999999991</v>
      </c>
    </row>
    <row r="13" spans="1:13" x14ac:dyDescent="0.25">
      <c r="A13" s="27">
        <v>11</v>
      </c>
      <c r="B13" s="27">
        <v>128</v>
      </c>
      <c r="C13" s="27">
        <v>4</v>
      </c>
      <c r="D13" s="27">
        <v>1000</v>
      </c>
      <c r="E13" s="27">
        <v>28.3</v>
      </c>
      <c r="F13" s="27">
        <v>27.6</v>
      </c>
      <c r="G13" s="27">
        <v>28.1</v>
      </c>
      <c r="H13" s="28">
        <f t="shared" si="0"/>
        <v>28</v>
      </c>
      <c r="K13">
        <v>256</v>
      </c>
      <c r="L13">
        <v>2</v>
      </c>
      <c r="M13" s="26">
        <f>H17</f>
        <v>223.36666666666667</v>
      </c>
    </row>
    <row r="14" spans="1:13" x14ac:dyDescent="0.25">
      <c r="A14">
        <v>12</v>
      </c>
      <c r="B14">
        <v>128</v>
      </c>
      <c r="C14">
        <v>4</v>
      </c>
      <c r="D14">
        <v>3000</v>
      </c>
      <c r="E14">
        <v>79.3</v>
      </c>
      <c r="F14">
        <v>79.599999999999994</v>
      </c>
      <c r="G14">
        <v>78.900000000000006</v>
      </c>
      <c r="H14" s="24">
        <f t="shared" si="0"/>
        <v>79.266666666666666</v>
      </c>
      <c r="K14">
        <v>128</v>
      </c>
      <c r="L14">
        <v>4</v>
      </c>
      <c r="M14" s="26">
        <f>H22</f>
        <v>226.66666666666666</v>
      </c>
    </row>
    <row r="15" spans="1:13" x14ac:dyDescent="0.25">
      <c r="A15">
        <v>13</v>
      </c>
      <c r="B15">
        <v>128</v>
      </c>
      <c r="C15">
        <v>4</v>
      </c>
      <c r="D15">
        <v>5000</v>
      </c>
      <c r="E15">
        <v>126.7</v>
      </c>
      <c r="F15">
        <v>125.9</v>
      </c>
      <c r="G15">
        <v>126.6</v>
      </c>
      <c r="H15" s="24">
        <f t="shared" si="0"/>
        <v>126.40000000000002</v>
      </c>
      <c r="K15">
        <v>64</v>
      </c>
      <c r="L15">
        <v>8</v>
      </c>
      <c r="M15" s="26">
        <f>H27</f>
        <v>251.70000000000002</v>
      </c>
    </row>
    <row r="16" spans="1:13" x14ac:dyDescent="0.25">
      <c r="A16">
        <v>14</v>
      </c>
      <c r="B16">
        <v>128</v>
      </c>
      <c r="C16">
        <v>4</v>
      </c>
      <c r="D16">
        <v>7000</v>
      </c>
      <c r="E16">
        <v>179.5</v>
      </c>
      <c r="F16">
        <v>178.9</v>
      </c>
      <c r="G16">
        <v>178.6</v>
      </c>
      <c r="H16" s="24">
        <f t="shared" si="0"/>
        <v>179</v>
      </c>
      <c r="K16">
        <v>32</v>
      </c>
      <c r="L16">
        <v>16</v>
      </c>
      <c r="M16" s="26">
        <f>H32</f>
        <v>263.73333333333335</v>
      </c>
    </row>
    <row r="17" spans="1:13" x14ac:dyDescent="0.25">
      <c r="A17">
        <v>15</v>
      </c>
      <c r="B17">
        <v>128</v>
      </c>
      <c r="C17">
        <v>4</v>
      </c>
      <c r="D17">
        <v>10000</v>
      </c>
      <c r="E17">
        <v>223.3</v>
      </c>
      <c r="F17">
        <v>223.9</v>
      </c>
      <c r="G17">
        <v>222.9</v>
      </c>
      <c r="H17" s="24">
        <f t="shared" si="0"/>
        <v>223.36666666666667</v>
      </c>
      <c r="K17">
        <v>16</v>
      </c>
      <c r="L17">
        <v>32</v>
      </c>
      <c r="M17" s="26">
        <f>H37</f>
        <v>224.0333333333333</v>
      </c>
    </row>
    <row r="18" spans="1:13" x14ac:dyDescent="0.25">
      <c r="A18" s="27">
        <v>16</v>
      </c>
      <c r="B18" s="27">
        <v>64</v>
      </c>
      <c r="C18" s="27">
        <v>8</v>
      </c>
      <c r="D18" s="27">
        <v>1000</v>
      </c>
      <c r="E18" s="27">
        <v>27.4</v>
      </c>
      <c r="F18" s="27">
        <v>27.3</v>
      </c>
      <c r="G18" s="27">
        <v>27.6</v>
      </c>
      <c r="H18" s="28">
        <f t="shared" si="0"/>
        <v>27.433333333333337</v>
      </c>
      <c r="K18">
        <v>8</v>
      </c>
      <c r="L18">
        <v>64</v>
      </c>
      <c r="M18" s="26">
        <f>H42</f>
        <v>0</v>
      </c>
    </row>
    <row r="19" spans="1:13" x14ac:dyDescent="0.25">
      <c r="A19">
        <v>17</v>
      </c>
      <c r="B19">
        <v>64</v>
      </c>
      <c r="C19">
        <v>8</v>
      </c>
      <c r="D19">
        <v>3000</v>
      </c>
      <c r="E19">
        <v>79.5</v>
      </c>
      <c r="F19">
        <v>79.900000000000006</v>
      </c>
      <c r="G19">
        <v>78.900000000000006</v>
      </c>
      <c r="H19" s="24">
        <f t="shared" si="0"/>
        <v>79.433333333333337</v>
      </c>
    </row>
    <row r="20" spans="1:13" x14ac:dyDescent="0.25">
      <c r="A20">
        <v>18</v>
      </c>
      <c r="B20">
        <v>64</v>
      </c>
      <c r="C20">
        <v>8</v>
      </c>
      <c r="D20">
        <v>5000</v>
      </c>
      <c r="E20">
        <v>127.7</v>
      </c>
      <c r="F20">
        <v>127.3</v>
      </c>
      <c r="G20">
        <v>128.19999999999999</v>
      </c>
      <c r="H20" s="24">
        <f t="shared" si="0"/>
        <v>127.73333333333333</v>
      </c>
    </row>
    <row r="21" spans="1:13" x14ac:dyDescent="0.25">
      <c r="A21">
        <v>19</v>
      </c>
      <c r="B21">
        <v>64</v>
      </c>
      <c r="C21">
        <v>8</v>
      </c>
      <c r="D21">
        <v>7000</v>
      </c>
      <c r="E21">
        <v>181.1</v>
      </c>
      <c r="F21">
        <v>181.5</v>
      </c>
      <c r="G21">
        <v>180.9</v>
      </c>
      <c r="H21" s="24">
        <f t="shared" si="0"/>
        <v>181.16666666666666</v>
      </c>
    </row>
    <row r="22" spans="1:13" x14ac:dyDescent="0.25">
      <c r="A22">
        <v>20</v>
      </c>
      <c r="B22">
        <v>64</v>
      </c>
      <c r="C22">
        <v>8</v>
      </c>
      <c r="D22">
        <v>10000</v>
      </c>
      <c r="E22">
        <v>226.2</v>
      </c>
      <c r="F22">
        <v>227.5</v>
      </c>
      <c r="G22">
        <v>226.3</v>
      </c>
      <c r="H22" s="24">
        <f t="shared" si="0"/>
        <v>226.66666666666666</v>
      </c>
    </row>
    <row r="23" spans="1:13" x14ac:dyDescent="0.25">
      <c r="A23" s="27">
        <v>21</v>
      </c>
      <c r="B23" s="27">
        <v>32</v>
      </c>
      <c r="C23" s="27">
        <v>16</v>
      </c>
      <c r="D23" s="27">
        <v>1000</v>
      </c>
      <c r="E23" s="27">
        <v>27.9</v>
      </c>
      <c r="F23" s="27">
        <v>27.3</v>
      </c>
      <c r="G23" s="27">
        <v>28.3</v>
      </c>
      <c r="H23" s="28">
        <f t="shared" si="0"/>
        <v>27.833333333333332</v>
      </c>
    </row>
    <row r="24" spans="1:13" x14ac:dyDescent="0.25">
      <c r="A24">
        <v>22</v>
      </c>
      <c r="B24">
        <v>32</v>
      </c>
      <c r="C24">
        <v>16</v>
      </c>
      <c r="D24">
        <v>3000</v>
      </c>
      <c r="E24">
        <v>81.8</v>
      </c>
      <c r="F24">
        <v>81.599999999999994</v>
      </c>
      <c r="G24">
        <v>82.2</v>
      </c>
      <c r="H24" s="24">
        <f t="shared" si="0"/>
        <v>81.86666666666666</v>
      </c>
    </row>
    <row r="25" spans="1:13" x14ac:dyDescent="0.25">
      <c r="A25">
        <v>23</v>
      </c>
      <c r="B25">
        <v>32</v>
      </c>
      <c r="C25">
        <v>16</v>
      </c>
      <c r="D25">
        <v>5000</v>
      </c>
      <c r="E25">
        <v>128.9</v>
      </c>
      <c r="F25">
        <v>128.30000000000001</v>
      </c>
      <c r="G25">
        <v>129.19999999999999</v>
      </c>
      <c r="H25" s="24">
        <f t="shared" si="0"/>
        <v>128.80000000000001</v>
      </c>
    </row>
    <row r="26" spans="1:13" x14ac:dyDescent="0.25">
      <c r="A26">
        <v>24</v>
      </c>
      <c r="B26">
        <v>32</v>
      </c>
      <c r="C26">
        <v>16</v>
      </c>
      <c r="D26">
        <v>7000</v>
      </c>
      <c r="E26">
        <v>190.4</v>
      </c>
      <c r="F26">
        <v>191.2</v>
      </c>
      <c r="G26">
        <v>190.3</v>
      </c>
      <c r="H26" s="24">
        <f t="shared" si="0"/>
        <v>190.63333333333335</v>
      </c>
    </row>
    <row r="27" spans="1:13" x14ac:dyDescent="0.25">
      <c r="A27">
        <v>25</v>
      </c>
      <c r="B27">
        <v>32</v>
      </c>
      <c r="C27">
        <v>16</v>
      </c>
      <c r="D27">
        <v>10000</v>
      </c>
      <c r="E27">
        <v>253.7</v>
      </c>
      <c r="F27">
        <v>249.3</v>
      </c>
      <c r="G27">
        <v>252.1</v>
      </c>
      <c r="H27" s="24">
        <f t="shared" si="0"/>
        <v>251.70000000000002</v>
      </c>
    </row>
    <row r="28" spans="1:13" x14ac:dyDescent="0.25">
      <c r="A28" s="27">
        <v>26</v>
      </c>
      <c r="B28" s="27">
        <v>16</v>
      </c>
      <c r="C28" s="27">
        <v>32</v>
      </c>
      <c r="D28" s="27">
        <v>1000</v>
      </c>
      <c r="E28" s="27">
        <v>29</v>
      </c>
      <c r="F28" s="27">
        <v>28.7</v>
      </c>
      <c r="G28" s="27">
        <v>28.2</v>
      </c>
      <c r="H28" s="28">
        <f t="shared" si="0"/>
        <v>28.633333333333336</v>
      </c>
    </row>
    <row r="29" spans="1:13" x14ac:dyDescent="0.25">
      <c r="A29">
        <v>27</v>
      </c>
      <c r="B29">
        <v>16</v>
      </c>
      <c r="C29">
        <v>32</v>
      </c>
      <c r="D29">
        <v>3000</v>
      </c>
      <c r="E29">
        <v>85.1</v>
      </c>
      <c r="F29">
        <v>84.8</v>
      </c>
      <c r="G29">
        <v>85.6</v>
      </c>
      <c r="H29" s="24">
        <f t="shared" si="0"/>
        <v>85.166666666666657</v>
      </c>
    </row>
    <row r="30" spans="1:13" x14ac:dyDescent="0.25">
      <c r="A30">
        <v>28</v>
      </c>
      <c r="B30">
        <v>16</v>
      </c>
      <c r="C30">
        <v>32</v>
      </c>
      <c r="D30">
        <v>5000</v>
      </c>
      <c r="E30">
        <v>141.30000000000001</v>
      </c>
      <c r="F30">
        <v>140.9</v>
      </c>
      <c r="G30">
        <v>141.5</v>
      </c>
      <c r="H30" s="24">
        <f t="shared" si="0"/>
        <v>141.23333333333335</v>
      </c>
    </row>
    <row r="31" spans="1:13" x14ac:dyDescent="0.25">
      <c r="A31">
        <v>29</v>
      </c>
      <c r="B31">
        <v>16</v>
      </c>
      <c r="C31">
        <v>32</v>
      </c>
      <c r="D31">
        <v>7000</v>
      </c>
      <c r="E31">
        <v>196.4</v>
      </c>
      <c r="F31">
        <v>194.8</v>
      </c>
      <c r="G31">
        <v>196.9</v>
      </c>
      <c r="H31" s="24">
        <f t="shared" si="0"/>
        <v>196.03333333333333</v>
      </c>
    </row>
    <row r="32" spans="1:13" x14ac:dyDescent="0.25">
      <c r="A32">
        <v>30</v>
      </c>
      <c r="B32">
        <v>16</v>
      </c>
      <c r="C32">
        <v>32</v>
      </c>
      <c r="D32">
        <v>10000</v>
      </c>
      <c r="E32">
        <v>264</v>
      </c>
      <c r="F32">
        <v>260.89999999999998</v>
      </c>
      <c r="G32">
        <v>266.3</v>
      </c>
      <c r="H32" s="24">
        <f t="shared" si="0"/>
        <v>263.73333333333335</v>
      </c>
    </row>
    <row r="33" spans="1:8" x14ac:dyDescent="0.25">
      <c r="A33" s="27">
        <v>31</v>
      </c>
      <c r="B33" s="27">
        <v>8</v>
      </c>
      <c r="C33" s="27">
        <v>64</v>
      </c>
      <c r="D33" s="27">
        <v>1000</v>
      </c>
      <c r="E33" s="27">
        <v>24.5</v>
      </c>
      <c r="F33" s="27">
        <v>24.9</v>
      </c>
      <c r="G33" s="27">
        <v>24.3</v>
      </c>
      <c r="H33" s="28">
        <f t="shared" si="0"/>
        <v>24.566666666666666</v>
      </c>
    </row>
    <row r="34" spans="1:8" x14ac:dyDescent="0.25">
      <c r="A34">
        <v>32</v>
      </c>
      <c r="B34">
        <v>8</v>
      </c>
      <c r="C34">
        <v>64</v>
      </c>
      <c r="D34">
        <v>3000</v>
      </c>
      <c r="E34">
        <v>70.599999999999994</v>
      </c>
      <c r="F34">
        <v>71.3</v>
      </c>
      <c r="G34">
        <v>70.900000000000006</v>
      </c>
      <c r="H34" s="24">
        <f t="shared" si="0"/>
        <v>70.933333333333323</v>
      </c>
    </row>
    <row r="35" spans="1:8" x14ac:dyDescent="0.25">
      <c r="A35">
        <v>33</v>
      </c>
      <c r="B35">
        <v>8</v>
      </c>
      <c r="C35">
        <v>64</v>
      </c>
      <c r="D35">
        <v>5000</v>
      </c>
      <c r="E35">
        <v>116.7</v>
      </c>
      <c r="F35">
        <v>114.5</v>
      </c>
      <c r="G35">
        <v>117.3</v>
      </c>
      <c r="H35" s="24">
        <f t="shared" si="0"/>
        <v>116.16666666666667</v>
      </c>
    </row>
    <row r="36" spans="1:8" x14ac:dyDescent="0.25">
      <c r="A36">
        <v>34</v>
      </c>
      <c r="B36">
        <v>8</v>
      </c>
      <c r="C36">
        <v>64</v>
      </c>
      <c r="D36">
        <v>7000</v>
      </c>
      <c r="E36">
        <v>160.19999999999999</v>
      </c>
      <c r="F36">
        <v>157.9</v>
      </c>
      <c r="G36">
        <v>161</v>
      </c>
      <c r="H36" s="24">
        <f t="shared" si="0"/>
        <v>159.70000000000002</v>
      </c>
    </row>
    <row r="37" spans="1:8" x14ac:dyDescent="0.25">
      <c r="A37">
        <v>35</v>
      </c>
      <c r="B37">
        <v>8</v>
      </c>
      <c r="C37">
        <v>64</v>
      </c>
      <c r="D37">
        <v>10000</v>
      </c>
      <c r="E37">
        <v>224.5</v>
      </c>
      <c r="F37">
        <v>226.9</v>
      </c>
      <c r="G37">
        <v>220.7</v>
      </c>
      <c r="H37" s="24">
        <f t="shared" si="0"/>
        <v>224.0333333333333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A437"/>
  <sheetViews>
    <sheetView tabSelected="1" topLeftCell="FU159" zoomScale="85" zoomScaleNormal="85" workbookViewId="0">
      <selection activeCell="GY183" sqref="GY183"/>
    </sheetView>
  </sheetViews>
  <sheetFormatPr defaultRowHeight="15" x14ac:dyDescent="0.25"/>
  <cols>
    <col min="8" max="8" width="9.5703125" customWidth="1"/>
    <col min="13" max="13" width="11.7109375" customWidth="1"/>
    <col min="27" max="27" width="11.7109375" customWidth="1"/>
    <col min="41" max="41" width="10.85546875" customWidth="1"/>
    <col min="83" max="83" width="11" customWidth="1"/>
  </cols>
  <sheetData>
    <row r="1" spans="1:153" x14ac:dyDescent="0.25">
      <c r="A1" s="39" t="s">
        <v>46</v>
      </c>
      <c r="B1" s="39"/>
      <c r="C1" s="39"/>
      <c r="D1" s="39"/>
      <c r="E1" s="39"/>
      <c r="F1" s="39"/>
      <c r="G1" s="39"/>
      <c r="H1" s="39"/>
      <c r="I1" s="39"/>
    </row>
    <row r="2" spans="1:153" x14ac:dyDescent="0.25">
      <c r="A2" s="31"/>
      <c r="B2" s="32" t="s">
        <v>11</v>
      </c>
      <c r="C2" s="32" t="s">
        <v>12</v>
      </c>
      <c r="D2" s="32" t="s">
        <v>20</v>
      </c>
      <c r="E2" s="32" t="s">
        <v>28</v>
      </c>
      <c r="F2" s="32" t="s">
        <v>29</v>
      </c>
      <c r="G2" s="32" t="s">
        <v>30</v>
      </c>
      <c r="H2" s="33" t="s">
        <v>13</v>
      </c>
      <c r="I2" s="32" t="s">
        <v>14</v>
      </c>
      <c r="J2" s="32" t="s">
        <v>15</v>
      </c>
      <c r="K2" s="32" t="s">
        <v>16</v>
      </c>
      <c r="L2" s="33" t="s">
        <v>18</v>
      </c>
      <c r="M2" s="33" t="s">
        <v>45</v>
      </c>
      <c r="O2" s="31"/>
      <c r="P2" s="32" t="s">
        <v>11</v>
      </c>
      <c r="Q2" s="32" t="s">
        <v>12</v>
      </c>
      <c r="R2" s="32" t="s">
        <v>20</v>
      </c>
      <c r="S2" s="32" t="s">
        <v>28</v>
      </c>
      <c r="T2" s="32" t="s">
        <v>29</v>
      </c>
      <c r="U2" s="32" t="s">
        <v>30</v>
      </c>
      <c r="V2" s="33" t="s">
        <v>13</v>
      </c>
      <c r="W2" s="32" t="s">
        <v>14</v>
      </c>
      <c r="X2" s="32" t="s">
        <v>15</v>
      </c>
      <c r="Y2" s="32" t="s">
        <v>16</v>
      </c>
      <c r="Z2" s="33" t="s">
        <v>18</v>
      </c>
      <c r="AA2" s="33" t="s">
        <v>45</v>
      </c>
      <c r="AC2" s="31"/>
      <c r="AD2" s="32" t="s">
        <v>11</v>
      </c>
      <c r="AE2" s="32" t="s">
        <v>12</v>
      </c>
      <c r="AF2" s="32" t="s">
        <v>20</v>
      </c>
      <c r="AG2" s="32" t="s">
        <v>28</v>
      </c>
      <c r="AH2" s="32" t="s">
        <v>29</v>
      </c>
      <c r="AI2" s="32" t="s">
        <v>30</v>
      </c>
      <c r="AJ2" s="33" t="s">
        <v>13</v>
      </c>
      <c r="AK2" s="32" t="s">
        <v>14</v>
      </c>
      <c r="AL2" s="32" t="s">
        <v>15</v>
      </c>
      <c r="AM2" s="32" t="s">
        <v>16</v>
      </c>
      <c r="AN2" s="33" t="s">
        <v>18</v>
      </c>
      <c r="AO2" s="33" t="s">
        <v>45</v>
      </c>
      <c r="AQ2" s="31"/>
      <c r="AR2" s="32" t="s">
        <v>11</v>
      </c>
      <c r="AS2" s="32" t="s">
        <v>12</v>
      </c>
      <c r="AT2" s="32" t="s">
        <v>20</v>
      </c>
      <c r="AU2" s="32" t="s">
        <v>28</v>
      </c>
      <c r="AV2" s="32" t="s">
        <v>29</v>
      </c>
      <c r="AW2" s="32" t="s">
        <v>30</v>
      </c>
      <c r="AX2" s="33" t="s">
        <v>13</v>
      </c>
      <c r="AY2" s="32" t="s">
        <v>14</v>
      </c>
      <c r="AZ2" s="32" t="s">
        <v>15</v>
      </c>
      <c r="BA2" s="32" t="s">
        <v>16</v>
      </c>
      <c r="BB2" s="33" t="s">
        <v>18</v>
      </c>
      <c r="BC2" s="33" t="s">
        <v>45</v>
      </c>
      <c r="BE2" s="31"/>
      <c r="BF2" s="32" t="s">
        <v>11</v>
      </c>
      <c r="BG2" s="32" t="s">
        <v>12</v>
      </c>
      <c r="BH2" s="32" t="s">
        <v>20</v>
      </c>
      <c r="BI2" s="32" t="s">
        <v>28</v>
      </c>
      <c r="BJ2" s="32" t="s">
        <v>29</v>
      </c>
      <c r="BK2" s="32" t="s">
        <v>30</v>
      </c>
      <c r="BL2" s="33" t="s">
        <v>13</v>
      </c>
      <c r="BM2" s="32" t="s">
        <v>14</v>
      </c>
      <c r="BN2" s="32" t="s">
        <v>15</v>
      </c>
      <c r="BO2" s="32" t="s">
        <v>16</v>
      </c>
      <c r="BP2" s="33" t="s">
        <v>18</v>
      </c>
      <c r="BQ2" s="33" t="s">
        <v>45</v>
      </c>
      <c r="BS2" s="31"/>
      <c r="BT2" s="32" t="s">
        <v>11</v>
      </c>
      <c r="BU2" s="32" t="s">
        <v>12</v>
      </c>
      <c r="BV2" s="32" t="s">
        <v>20</v>
      </c>
      <c r="BW2" s="32" t="s">
        <v>28</v>
      </c>
      <c r="BX2" s="32" t="s">
        <v>29</v>
      </c>
      <c r="BY2" s="32" t="s">
        <v>30</v>
      </c>
      <c r="BZ2" s="33" t="s">
        <v>13</v>
      </c>
      <c r="CA2" s="32" t="s">
        <v>14</v>
      </c>
      <c r="CB2" s="32" t="s">
        <v>15</v>
      </c>
      <c r="CC2" s="32" t="s">
        <v>16</v>
      </c>
      <c r="CD2" s="33" t="s">
        <v>18</v>
      </c>
      <c r="CE2" s="33" t="s">
        <v>45</v>
      </c>
      <c r="CG2" s="31"/>
      <c r="CH2" s="32" t="s">
        <v>11</v>
      </c>
      <c r="CI2" s="32" t="s">
        <v>12</v>
      </c>
      <c r="CJ2" s="32" t="s">
        <v>20</v>
      </c>
      <c r="CK2" s="32" t="s">
        <v>28</v>
      </c>
      <c r="CL2" s="32" t="s">
        <v>29</v>
      </c>
      <c r="CM2" s="32" t="s">
        <v>30</v>
      </c>
      <c r="CN2" s="33" t="s">
        <v>13</v>
      </c>
      <c r="CO2" s="32" t="s">
        <v>14</v>
      </c>
      <c r="CP2" s="32" t="s">
        <v>15</v>
      </c>
      <c r="CQ2" s="32" t="s">
        <v>16</v>
      </c>
      <c r="CR2" s="33" t="s">
        <v>18</v>
      </c>
      <c r="CS2" s="33" t="s">
        <v>45</v>
      </c>
      <c r="CU2" s="31"/>
      <c r="CV2" s="32" t="s">
        <v>11</v>
      </c>
      <c r="CW2" s="32" t="s">
        <v>12</v>
      </c>
      <c r="CX2" s="32" t="s">
        <v>20</v>
      </c>
      <c r="CY2" s="32" t="s">
        <v>28</v>
      </c>
      <c r="CZ2" s="32" t="s">
        <v>29</v>
      </c>
      <c r="DA2" s="32" t="s">
        <v>30</v>
      </c>
      <c r="DB2" s="33" t="s">
        <v>13</v>
      </c>
      <c r="DC2" s="32" t="s">
        <v>14</v>
      </c>
      <c r="DD2" s="32" t="s">
        <v>15</v>
      </c>
      <c r="DE2" s="32" t="s">
        <v>16</v>
      </c>
      <c r="DF2" s="33" t="s">
        <v>18</v>
      </c>
      <c r="DG2" s="33" t="s">
        <v>45</v>
      </c>
      <c r="DI2" s="31"/>
      <c r="DJ2" s="32" t="s">
        <v>11</v>
      </c>
      <c r="DK2" s="32" t="s">
        <v>12</v>
      </c>
      <c r="DL2" s="32" t="s">
        <v>20</v>
      </c>
      <c r="DM2" s="32" t="s">
        <v>28</v>
      </c>
      <c r="DN2" s="32" t="s">
        <v>29</v>
      </c>
      <c r="DO2" s="32" t="s">
        <v>30</v>
      </c>
      <c r="DP2" s="33" t="s">
        <v>13</v>
      </c>
      <c r="DQ2" s="32" t="s">
        <v>14</v>
      </c>
      <c r="DR2" s="32" t="s">
        <v>15</v>
      </c>
      <c r="DS2" s="32" t="s">
        <v>16</v>
      </c>
      <c r="DT2" s="33" t="s">
        <v>18</v>
      </c>
      <c r="DU2" s="33" t="s">
        <v>45</v>
      </c>
      <c r="DW2" s="31"/>
      <c r="DX2" s="32" t="s">
        <v>11</v>
      </c>
      <c r="DY2" s="32" t="s">
        <v>12</v>
      </c>
      <c r="DZ2" s="32" t="s">
        <v>20</v>
      </c>
      <c r="EA2" s="32" t="s">
        <v>28</v>
      </c>
      <c r="EB2" s="32" t="s">
        <v>29</v>
      </c>
      <c r="EC2" s="32" t="s">
        <v>30</v>
      </c>
      <c r="ED2" s="33" t="s">
        <v>13</v>
      </c>
      <c r="EE2" s="32" t="s">
        <v>14</v>
      </c>
      <c r="EF2" s="32" t="s">
        <v>15</v>
      </c>
      <c r="EG2" s="32" t="s">
        <v>16</v>
      </c>
      <c r="EH2" s="33" t="s">
        <v>18</v>
      </c>
      <c r="EI2" s="33" t="s">
        <v>45</v>
      </c>
      <c r="EK2" s="31"/>
      <c r="EL2" s="32" t="s">
        <v>11</v>
      </c>
      <c r="EM2" s="32" t="s">
        <v>12</v>
      </c>
      <c r="EN2" s="32" t="s">
        <v>20</v>
      </c>
      <c r="EO2" s="32" t="s">
        <v>28</v>
      </c>
      <c r="EP2" s="32" t="s">
        <v>29</v>
      </c>
      <c r="EQ2" s="32" t="s">
        <v>30</v>
      </c>
      <c r="ER2" s="33" t="s">
        <v>13</v>
      </c>
      <c r="ES2" s="32" t="s">
        <v>14</v>
      </c>
      <c r="ET2" s="32" t="s">
        <v>15</v>
      </c>
      <c r="EU2" s="32" t="s">
        <v>16</v>
      </c>
      <c r="EV2" s="33" t="s">
        <v>18</v>
      </c>
      <c r="EW2" s="33" t="s">
        <v>45</v>
      </c>
    </row>
    <row r="3" spans="1:153" x14ac:dyDescent="0.25">
      <c r="A3">
        <v>1</v>
      </c>
      <c r="B3">
        <v>1</v>
      </c>
      <c r="C3">
        <v>1</v>
      </c>
      <c r="D3">
        <v>1000</v>
      </c>
      <c r="E3">
        <v>6.1</v>
      </c>
      <c r="F3">
        <v>6.1</v>
      </c>
      <c r="G3">
        <v>6.21</v>
      </c>
      <c r="H3" s="29">
        <f>AVERAGE(E3:G3)</f>
        <v>6.1366666666666667</v>
      </c>
      <c r="I3" s="5" t="s">
        <v>43</v>
      </c>
      <c r="J3" s="5" t="s">
        <v>43</v>
      </c>
      <c r="K3" s="5" t="s">
        <v>43</v>
      </c>
      <c r="L3" s="5" t="s">
        <v>43</v>
      </c>
      <c r="M3" s="34">
        <f>H3*1000/(B3*C3*D3)</f>
        <v>6.1366666666666667</v>
      </c>
      <c r="O3">
        <v>1</v>
      </c>
      <c r="P3">
        <v>1</v>
      </c>
      <c r="Q3">
        <v>1</v>
      </c>
      <c r="R3">
        <v>2000</v>
      </c>
      <c r="S3">
        <v>13.4</v>
      </c>
      <c r="T3">
        <v>12.18</v>
      </c>
      <c r="U3">
        <v>12.3</v>
      </c>
      <c r="V3" s="29">
        <f>AVERAGE(S3:U3)</f>
        <v>12.626666666666665</v>
      </c>
      <c r="W3" s="5" t="s">
        <v>43</v>
      </c>
      <c r="X3" s="5" t="s">
        <v>43</v>
      </c>
      <c r="Y3" s="5" t="s">
        <v>43</v>
      </c>
      <c r="Z3" s="5" t="s">
        <v>43</v>
      </c>
      <c r="AA3" s="34">
        <f>V3*1000/(P3*Q3*R3)</f>
        <v>6.3133333333333317</v>
      </c>
      <c r="AC3">
        <v>1</v>
      </c>
      <c r="AD3">
        <v>1</v>
      </c>
      <c r="AE3">
        <v>1</v>
      </c>
      <c r="AF3">
        <v>3000</v>
      </c>
      <c r="AG3">
        <v>18</v>
      </c>
      <c r="AH3">
        <v>18.239999999999998</v>
      </c>
      <c r="AI3">
        <v>18.25</v>
      </c>
      <c r="AJ3" s="29">
        <f>AVERAGE(AG3:AI3)</f>
        <v>18.16333333333333</v>
      </c>
      <c r="AK3" s="5" t="s">
        <v>43</v>
      </c>
      <c r="AL3" s="5" t="s">
        <v>43</v>
      </c>
      <c r="AM3" s="5" t="s">
        <v>43</v>
      </c>
      <c r="AN3" s="5" t="s">
        <v>43</v>
      </c>
      <c r="AO3" s="34">
        <f>AJ3*1000/(AD3*AE3*AF3)</f>
        <v>6.0544444444444441</v>
      </c>
      <c r="AQ3">
        <v>1</v>
      </c>
      <c r="AR3">
        <v>1</v>
      </c>
      <c r="AS3">
        <v>1</v>
      </c>
      <c r="AT3">
        <v>5000</v>
      </c>
      <c r="AX3" s="29" t="e">
        <f>AVERAGE(AU3:AW3)</f>
        <v>#DIV/0!</v>
      </c>
      <c r="AY3" s="5"/>
      <c r="AZ3" s="5"/>
      <c r="BA3" s="5"/>
      <c r="BB3" s="13" t="e">
        <f t="shared" ref="BB3:BB25" si="0">AVERAGE(AY3:BA3)</f>
        <v>#DIV/0!</v>
      </c>
      <c r="BC3" s="30" t="e">
        <f>AX3*1000/(AR3*AS3*AT3)</f>
        <v>#DIV/0!</v>
      </c>
      <c r="BE3">
        <v>1</v>
      </c>
      <c r="BF3">
        <v>1</v>
      </c>
      <c r="BG3">
        <v>1</v>
      </c>
      <c r="BH3">
        <v>10000</v>
      </c>
      <c r="BL3" s="29" t="e">
        <f>AVERAGE(BI3:BK3)</f>
        <v>#DIV/0!</v>
      </c>
      <c r="BM3" s="5"/>
      <c r="BN3" s="5"/>
      <c r="BO3" s="5"/>
      <c r="BP3" s="13" t="e">
        <f t="shared" ref="BP3:BP25" si="1">AVERAGE(BM3:BO3)</f>
        <v>#DIV/0!</v>
      </c>
      <c r="BQ3" s="30" t="e">
        <f>BL3*1000/(BF3*BG3*BH3)</f>
        <v>#DIV/0!</v>
      </c>
      <c r="BS3">
        <v>1</v>
      </c>
      <c r="BT3">
        <v>1</v>
      </c>
      <c r="BU3">
        <v>1</v>
      </c>
      <c r="BV3">
        <v>15000</v>
      </c>
      <c r="BZ3" s="29" t="e">
        <f>AVERAGE(BW3:BY3)</f>
        <v>#DIV/0!</v>
      </c>
      <c r="CA3" s="5"/>
      <c r="CB3" s="5"/>
      <c r="CC3" s="5"/>
      <c r="CD3" s="13" t="e">
        <f t="shared" ref="CD3:CD25" si="2">AVERAGE(CA3:CC3)</f>
        <v>#DIV/0!</v>
      </c>
      <c r="CE3" s="30" t="e">
        <f>BZ3*1000/(BT3*BU3*BV3)</f>
        <v>#DIV/0!</v>
      </c>
      <c r="CG3">
        <v>1</v>
      </c>
      <c r="CH3">
        <v>1</v>
      </c>
      <c r="CI3">
        <v>1</v>
      </c>
      <c r="CJ3">
        <v>20000</v>
      </c>
      <c r="CN3" s="29" t="e">
        <f>AVERAGE(CK3:CM3)</f>
        <v>#DIV/0!</v>
      </c>
      <c r="CO3" s="5"/>
      <c r="CP3" s="5"/>
      <c r="CQ3" s="5"/>
      <c r="CR3" s="13" t="e">
        <f t="shared" ref="CR3:CR25" si="3">AVERAGE(CO3:CQ3)</f>
        <v>#DIV/0!</v>
      </c>
      <c r="CS3" s="30" t="e">
        <f>CN3*1000/(CH3*CI3*CJ3)</f>
        <v>#DIV/0!</v>
      </c>
      <c r="CU3">
        <v>1</v>
      </c>
      <c r="CV3">
        <v>1</v>
      </c>
      <c r="CW3">
        <v>1</v>
      </c>
      <c r="CX3">
        <v>25000</v>
      </c>
      <c r="DB3" s="29" t="e">
        <f>AVERAGE(CY3:DA3)</f>
        <v>#DIV/0!</v>
      </c>
      <c r="DC3" s="5"/>
      <c r="DD3" s="5"/>
      <c r="DE3" s="5"/>
      <c r="DF3" s="13" t="e">
        <f t="shared" ref="DF3:DF25" si="4">AVERAGE(DC3:DE3)</f>
        <v>#DIV/0!</v>
      </c>
      <c r="DG3" s="30" t="e">
        <f>DB3*1000/(CV3*CW3*CX3)</f>
        <v>#DIV/0!</v>
      </c>
      <c r="DI3">
        <v>1</v>
      </c>
      <c r="DJ3">
        <v>1</v>
      </c>
      <c r="DK3">
        <v>1</v>
      </c>
      <c r="DL3">
        <v>30000</v>
      </c>
      <c r="DP3" s="29" t="e">
        <f>AVERAGE(DM3:DO3)</f>
        <v>#DIV/0!</v>
      </c>
      <c r="DQ3" s="5"/>
      <c r="DR3" s="5"/>
      <c r="DS3" s="5"/>
      <c r="DT3" s="13" t="e">
        <f t="shared" ref="DT3:DT25" si="5">AVERAGE(DQ3:DS3)</f>
        <v>#DIV/0!</v>
      </c>
      <c r="DU3" s="30" t="e">
        <f>DP3*1000/(DJ3*DK3*DL3)</f>
        <v>#DIV/0!</v>
      </c>
      <c r="DW3">
        <v>1</v>
      </c>
      <c r="DX3">
        <v>1</v>
      </c>
      <c r="DY3">
        <v>1</v>
      </c>
      <c r="DZ3">
        <v>35000</v>
      </c>
      <c r="ED3" s="29" t="e">
        <f>AVERAGE(EA3:EC3)</f>
        <v>#DIV/0!</v>
      </c>
      <c r="EE3" s="5"/>
      <c r="EF3" s="5"/>
      <c r="EG3" s="5"/>
      <c r="EH3" s="13" t="e">
        <f t="shared" ref="EH3:EH25" si="6">AVERAGE(EE3:EG3)</f>
        <v>#DIV/0!</v>
      </c>
      <c r="EI3" s="30" t="e">
        <f>ED3*1000/(DX3*DY3*DZ3)</f>
        <v>#DIV/0!</v>
      </c>
      <c r="EK3">
        <v>1</v>
      </c>
      <c r="EL3">
        <v>1</v>
      </c>
      <c r="EM3">
        <v>1</v>
      </c>
      <c r="EN3">
        <v>40000</v>
      </c>
      <c r="ER3" s="29" t="e">
        <f>AVERAGE(EO3:EQ3)</f>
        <v>#DIV/0!</v>
      </c>
      <c r="ES3" s="5"/>
      <c r="ET3" s="5"/>
      <c r="EU3" s="5"/>
      <c r="EV3" s="13" t="e">
        <f t="shared" ref="EV3:EV24" si="7">AVERAGE(ES3:EU3)</f>
        <v>#DIV/0!</v>
      </c>
      <c r="EW3" s="30" t="e">
        <f>ER3*1000/(EL3*EM3*EN3)</f>
        <v>#DIV/0!</v>
      </c>
    </row>
    <row r="4" spans="1:153" x14ac:dyDescent="0.25">
      <c r="A4">
        <v>2</v>
      </c>
      <c r="B4">
        <v>1</v>
      </c>
      <c r="C4">
        <v>10</v>
      </c>
      <c r="D4">
        <v>1000</v>
      </c>
      <c r="E4">
        <v>8.19</v>
      </c>
      <c r="F4">
        <v>8.33</v>
      </c>
      <c r="G4">
        <v>8.24</v>
      </c>
      <c r="H4" s="29">
        <f t="shared" ref="H4:H25" si="8">AVERAGE(E4:G4)</f>
        <v>8.2533333333333321</v>
      </c>
      <c r="I4" s="5" t="s">
        <v>43</v>
      </c>
      <c r="J4" s="5" t="s">
        <v>43</v>
      </c>
      <c r="K4" s="5" t="s">
        <v>43</v>
      </c>
      <c r="L4" s="5" t="s">
        <v>43</v>
      </c>
      <c r="M4" s="34">
        <f>H4*1000/(B4*C4*D4)</f>
        <v>0.82533333333333325</v>
      </c>
      <c r="O4">
        <v>2</v>
      </c>
      <c r="P4">
        <v>1</v>
      </c>
      <c r="Q4">
        <v>10</v>
      </c>
      <c r="R4">
        <v>2000</v>
      </c>
      <c r="S4">
        <v>16.86</v>
      </c>
      <c r="T4">
        <v>16.98</v>
      </c>
      <c r="U4">
        <v>17.059999999999999</v>
      </c>
      <c r="V4" s="29">
        <f t="shared" ref="V4:V25" si="9">AVERAGE(S4:U4)</f>
        <v>16.966666666666669</v>
      </c>
      <c r="W4" s="5" t="s">
        <v>43</v>
      </c>
      <c r="X4" s="5" t="s">
        <v>43</v>
      </c>
      <c r="Y4" s="5" t="s">
        <v>43</v>
      </c>
      <c r="Z4" s="5" t="s">
        <v>43</v>
      </c>
      <c r="AA4" s="34">
        <f>V4*1000/(P4*Q4*R4)</f>
        <v>0.84833333333333338</v>
      </c>
      <c r="AC4">
        <v>2</v>
      </c>
      <c r="AD4">
        <v>1</v>
      </c>
      <c r="AE4">
        <v>10</v>
      </c>
      <c r="AF4">
        <v>3000</v>
      </c>
      <c r="AG4">
        <v>25.42</v>
      </c>
      <c r="AH4">
        <v>25.65</v>
      </c>
      <c r="AI4">
        <v>25.66</v>
      </c>
      <c r="AJ4" s="29">
        <f t="shared" ref="AJ4:AJ25" si="10">AVERAGE(AG4:AI4)</f>
        <v>25.576666666666668</v>
      </c>
      <c r="AK4" s="5">
        <v>1</v>
      </c>
      <c r="AL4" s="5">
        <v>1</v>
      </c>
      <c r="AM4" s="5">
        <v>1</v>
      </c>
      <c r="AN4" s="13">
        <f t="shared" ref="AN4:AN25" si="11">AVERAGE(AK4:AM4)</f>
        <v>1</v>
      </c>
      <c r="AO4" s="34">
        <f>AJ4*1000/(AD4*AE4*AF4)</f>
        <v>0.85255555555555562</v>
      </c>
      <c r="AQ4">
        <v>2</v>
      </c>
      <c r="AR4">
        <v>1</v>
      </c>
      <c r="AS4">
        <v>10</v>
      </c>
      <c r="AT4">
        <v>5000</v>
      </c>
      <c r="AX4" s="29" t="e">
        <f t="shared" ref="AX4:AX25" si="12">AVERAGE(AU4:AW4)</f>
        <v>#DIV/0!</v>
      </c>
      <c r="AY4" s="5"/>
      <c r="AZ4" s="5"/>
      <c r="BA4" s="5"/>
      <c r="BB4" s="13" t="e">
        <f t="shared" si="0"/>
        <v>#DIV/0!</v>
      </c>
      <c r="BC4" s="30" t="e">
        <f>AX4*1000/(AR4*AS4*AT4)</f>
        <v>#DIV/0!</v>
      </c>
      <c r="BE4">
        <v>2</v>
      </c>
      <c r="BF4">
        <v>1</v>
      </c>
      <c r="BG4">
        <v>10</v>
      </c>
      <c r="BH4">
        <v>10000</v>
      </c>
      <c r="BL4" s="29" t="e">
        <f t="shared" ref="BL4:BL25" si="13">AVERAGE(BI4:BK4)</f>
        <v>#DIV/0!</v>
      </c>
      <c r="BM4" s="5"/>
      <c r="BN4" s="5"/>
      <c r="BO4" s="5"/>
      <c r="BP4" s="13" t="e">
        <f t="shared" si="1"/>
        <v>#DIV/0!</v>
      </c>
      <c r="BQ4" s="30" t="e">
        <f>BL4*1000/(BF4*BG4*BH4)</f>
        <v>#DIV/0!</v>
      </c>
      <c r="BS4">
        <v>2</v>
      </c>
      <c r="BT4">
        <v>1</v>
      </c>
      <c r="BU4">
        <v>10</v>
      </c>
      <c r="BV4">
        <v>15000</v>
      </c>
      <c r="BZ4" s="29" t="e">
        <f t="shared" ref="BZ4:BZ25" si="14">AVERAGE(BW4:BY4)</f>
        <v>#DIV/0!</v>
      </c>
      <c r="CA4" s="5"/>
      <c r="CB4" s="5"/>
      <c r="CC4" s="5"/>
      <c r="CD4" s="13" t="e">
        <f t="shared" si="2"/>
        <v>#DIV/0!</v>
      </c>
      <c r="CE4" s="30" t="e">
        <f>BZ4*1000/(BT4*BU4*BV4)</f>
        <v>#DIV/0!</v>
      </c>
      <c r="CG4">
        <v>2</v>
      </c>
      <c r="CH4">
        <v>1</v>
      </c>
      <c r="CI4">
        <v>10</v>
      </c>
      <c r="CJ4">
        <v>20000</v>
      </c>
      <c r="CN4" s="29" t="e">
        <f t="shared" ref="CN4:CN25" si="15">AVERAGE(CK4:CM4)</f>
        <v>#DIV/0!</v>
      </c>
      <c r="CO4" s="5"/>
      <c r="CP4" s="5"/>
      <c r="CQ4" s="5"/>
      <c r="CR4" s="13" t="e">
        <f t="shared" si="3"/>
        <v>#DIV/0!</v>
      </c>
      <c r="CS4" s="30" t="e">
        <f>CN4*1000/(CH4*CI4*CJ4)</f>
        <v>#DIV/0!</v>
      </c>
      <c r="CU4">
        <v>2</v>
      </c>
      <c r="CV4">
        <v>1</v>
      </c>
      <c r="CW4">
        <v>10</v>
      </c>
      <c r="CX4">
        <v>25000</v>
      </c>
      <c r="DB4" s="29" t="e">
        <f t="shared" ref="DB4:DB25" si="16">AVERAGE(CY4:DA4)</f>
        <v>#DIV/0!</v>
      </c>
      <c r="DC4" s="5"/>
      <c r="DD4" s="5"/>
      <c r="DE4" s="5"/>
      <c r="DF4" s="13" t="e">
        <f t="shared" si="4"/>
        <v>#DIV/0!</v>
      </c>
      <c r="DG4" s="30" t="e">
        <f>DB4*1000/(CV4*CW4*CX4)</f>
        <v>#DIV/0!</v>
      </c>
      <c r="DI4">
        <v>2</v>
      </c>
      <c r="DJ4">
        <v>1</v>
      </c>
      <c r="DK4">
        <v>10</v>
      </c>
      <c r="DL4">
        <v>30000</v>
      </c>
      <c r="DP4" s="29" t="e">
        <f t="shared" ref="DP4:DP25" si="17">AVERAGE(DM4:DO4)</f>
        <v>#DIV/0!</v>
      </c>
      <c r="DQ4" s="5"/>
      <c r="DR4" s="5"/>
      <c r="DS4" s="5"/>
      <c r="DT4" s="13" t="e">
        <f t="shared" si="5"/>
        <v>#DIV/0!</v>
      </c>
      <c r="DU4" s="30" t="e">
        <f>DP4*1000/(DJ4*DK4*DL4)</f>
        <v>#DIV/0!</v>
      </c>
      <c r="DW4">
        <v>2</v>
      </c>
      <c r="DX4">
        <v>1</v>
      </c>
      <c r="DY4">
        <v>10</v>
      </c>
      <c r="DZ4">
        <v>35000</v>
      </c>
      <c r="ED4" s="29" t="e">
        <f t="shared" ref="ED4:ED25" si="18">AVERAGE(EA4:EC4)</f>
        <v>#DIV/0!</v>
      </c>
      <c r="EE4" s="5"/>
      <c r="EF4" s="5"/>
      <c r="EG4" s="5"/>
      <c r="EH4" s="13" t="e">
        <f t="shared" si="6"/>
        <v>#DIV/0!</v>
      </c>
      <c r="EI4" s="30" t="e">
        <f>ED4*1000/(DX4*DY4*DZ4)</f>
        <v>#DIV/0!</v>
      </c>
      <c r="EK4">
        <v>2</v>
      </c>
      <c r="EL4">
        <v>1</v>
      </c>
      <c r="EM4">
        <v>10</v>
      </c>
      <c r="EN4">
        <v>40000</v>
      </c>
      <c r="ER4" s="29" t="e">
        <f t="shared" ref="ER4:ER25" si="19">AVERAGE(EO4:EQ4)</f>
        <v>#DIV/0!</v>
      </c>
      <c r="ES4" s="5"/>
      <c r="ET4" s="5"/>
      <c r="EU4" s="5"/>
      <c r="EV4" s="13" t="e">
        <f t="shared" si="7"/>
        <v>#DIV/0!</v>
      </c>
      <c r="EW4" s="30" t="e">
        <f>ER4*1000/(EL4*EM4*EN4)</f>
        <v>#DIV/0!</v>
      </c>
    </row>
    <row r="5" spans="1:153" x14ac:dyDescent="0.25">
      <c r="A5">
        <v>3</v>
      </c>
      <c r="B5">
        <v>1</v>
      </c>
      <c r="C5">
        <v>20</v>
      </c>
      <c r="D5">
        <v>1000</v>
      </c>
      <c r="E5">
        <v>8.73</v>
      </c>
      <c r="F5">
        <v>8.75</v>
      </c>
      <c r="G5">
        <v>8.73</v>
      </c>
      <c r="H5" s="29">
        <f t="shared" si="8"/>
        <v>8.7366666666666664</v>
      </c>
      <c r="I5">
        <v>1</v>
      </c>
      <c r="J5">
        <v>1</v>
      </c>
      <c r="K5">
        <v>1</v>
      </c>
      <c r="L5" s="13">
        <f t="shared" ref="L5:L25" si="20">AVERAGE(I5:K5)</f>
        <v>1</v>
      </c>
      <c r="M5" s="34">
        <f t="shared" ref="M5:M25" si="21">H5*1000/(B5*C5*D5)</f>
        <v>0.4368333333333333</v>
      </c>
      <c r="O5">
        <v>3</v>
      </c>
      <c r="P5">
        <v>1</v>
      </c>
      <c r="Q5">
        <v>20</v>
      </c>
      <c r="R5">
        <v>2000</v>
      </c>
      <c r="S5">
        <v>17.53</v>
      </c>
      <c r="T5">
        <v>17.59</v>
      </c>
      <c r="U5">
        <v>17.579999999999998</v>
      </c>
      <c r="V5" s="29">
        <f t="shared" si="9"/>
        <v>17.566666666666666</v>
      </c>
      <c r="W5">
        <v>1</v>
      </c>
      <c r="X5">
        <v>1</v>
      </c>
      <c r="Y5">
        <v>1</v>
      </c>
      <c r="Z5" s="13">
        <f t="shared" ref="Z5:Z25" si="22">AVERAGE(W5:Y5)</f>
        <v>1</v>
      </c>
      <c r="AA5" s="34">
        <f t="shared" ref="AA5:AA25" si="23">V5*1000/(P5*Q5*R5)</f>
        <v>0.43916666666666671</v>
      </c>
      <c r="AC5">
        <v>3</v>
      </c>
      <c r="AD5">
        <v>1</v>
      </c>
      <c r="AE5">
        <v>20</v>
      </c>
      <c r="AF5">
        <v>3000</v>
      </c>
      <c r="AG5">
        <v>26.15</v>
      </c>
      <c r="AH5">
        <v>26.16</v>
      </c>
      <c r="AI5">
        <v>16.170000000000002</v>
      </c>
      <c r="AJ5" s="29">
        <f t="shared" si="10"/>
        <v>22.826666666666668</v>
      </c>
      <c r="AK5">
        <v>1</v>
      </c>
      <c r="AL5">
        <v>1</v>
      </c>
      <c r="AM5">
        <v>1</v>
      </c>
      <c r="AN5" s="13">
        <f t="shared" si="11"/>
        <v>1</v>
      </c>
      <c r="AO5" s="34">
        <f t="shared" ref="AO5:AO23" si="24">AJ5*1000/(AD5*AE5*AF5)</f>
        <v>0.38044444444444447</v>
      </c>
      <c r="AQ5">
        <v>3</v>
      </c>
      <c r="AR5">
        <v>1</v>
      </c>
      <c r="AS5">
        <v>20</v>
      </c>
      <c r="AT5">
        <v>5000</v>
      </c>
      <c r="AX5" s="29" t="e">
        <f t="shared" si="12"/>
        <v>#DIV/0!</v>
      </c>
      <c r="BB5" s="13" t="e">
        <f t="shared" si="0"/>
        <v>#DIV/0!</v>
      </c>
      <c r="BC5" s="30" t="e">
        <f t="shared" ref="BC5:BC23" si="25">AX5*1000/(AR5*AS5*AT5)</f>
        <v>#DIV/0!</v>
      </c>
      <c r="BE5">
        <v>3</v>
      </c>
      <c r="BF5">
        <v>1</v>
      </c>
      <c r="BG5">
        <v>20</v>
      </c>
      <c r="BH5">
        <v>10000</v>
      </c>
      <c r="BL5" s="29" t="e">
        <f t="shared" si="13"/>
        <v>#DIV/0!</v>
      </c>
      <c r="BP5" s="13" t="e">
        <f t="shared" si="1"/>
        <v>#DIV/0!</v>
      </c>
      <c r="BQ5" s="30" t="e">
        <f t="shared" ref="BQ5:BQ23" si="26">BL5*1000/(BF5*BG5*BH5)</f>
        <v>#DIV/0!</v>
      </c>
      <c r="BS5">
        <v>3</v>
      </c>
      <c r="BT5">
        <v>1</v>
      </c>
      <c r="BU5">
        <v>20</v>
      </c>
      <c r="BV5">
        <v>15000</v>
      </c>
      <c r="BZ5" s="29" t="e">
        <f t="shared" si="14"/>
        <v>#DIV/0!</v>
      </c>
      <c r="CD5" s="13" t="e">
        <f t="shared" si="2"/>
        <v>#DIV/0!</v>
      </c>
      <c r="CE5" s="30" t="e">
        <f t="shared" ref="CE5:CE23" si="27">BZ5*1000/(BT5*BU5*BV5)</f>
        <v>#DIV/0!</v>
      </c>
      <c r="CG5">
        <v>3</v>
      </c>
      <c r="CH5">
        <v>1</v>
      </c>
      <c r="CI5">
        <v>20</v>
      </c>
      <c r="CJ5">
        <v>20000</v>
      </c>
      <c r="CN5" s="29" t="e">
        <f t="shared" si="15"/>
        <v>#DIV/0!</v>
      </c>
      <c r="CR5" s="13" t="e">
        <f t="shared" si="3"/>
        <v>#DIV/0!</v>
      </c>
      <c r="CS5" s="30" t="e">
        <f t="shared" ref="CS5:CS23" si="28">CN5*1000/(CH5*CI5*CJ5)</f>
        <v>#DIV/0!</v>
      </c>
      <c r="CU5">
        <v>3</v>
      </c>
      <c r="CV5">
        <v>1</v>
      </c>
      <c r="CW5">
        <v>20</v>
      </c>
      <c r="CX5">
        <v>25000</v>
      </c>
      <c r="DB5" s="29" t="e">
        <f t="shared" si="16"/>
        <v>#DIV/0!</v>
      </c>
      <c r="DF5" s="13" t="e">
        <f t="shared" si="4"/>
        <v>#DIV/0!</v>
      </c>
      <c r="DG5" s="30" t="e">
        <f t="shared" ref="DG5:DG23" si="29">DB5*1000/(CV5*CW5*CX5)</f>
        <v>#DIV/0!</v>
      </c>
      <c r="DI5">
        <v>3</v>
      </c>
      <c r="DJ5">
        <v>1</v>
      </c>
      <c r="DK5">
        <v>20</v>
      </c>
      <c r="DL5">
        <v>30000</v>
      </c>
      <c r="DP5" s="29" t="e">
        <f t="shared" si="17"/>
        <v>#DIV/0!</v>
      </c>
      <c r="DT5" s="13" t="e">
        <f t="shared" si="5"/>
        <v>#DIV/0!</v>
      </c>
      <c r="DU5" s="30" t="e">
        <f t="shared" ref="DU5:DU23" si="30">DP5*1000/(DJ5*DK5*DL5)</f>
        <v>#DIV/0!</v>
      </c>
      <c r="DW5">
        <v>3</v>
      </c>
      <c r="DX5">
        <v>1</v>
      </c>
      <c r="DY5">
        <v>20</v>
      </c>
      <c r="DZ5">
        <v>35000</v>
      </c>
      <c r="ED5" s="29" t="e">
        <f t="shared" si="18"/>
        <v>#DIV/0!</v>
      </c>
      <c r="EH5" s="13" t="e">
        <f t="shared" si="6"/>
        <v>#DIV/0!</v>
      </c>
      <c r="EI5" s="30" t="e">
        <f t="shared" ref="EI5:EI23" si="31">ED5*1000/(DX5*DY5*DZ5)</f>
        <v>#DIV/0!</v>
      </c>
      <c r="EK5">
        <v>3</v>
      </c>
      <c r="EL5">
        <v>1</v>
      </c>
      <c r="EM5">
        <v>20</v>
      </c>
      <c r="EN5">
        <v>40000</v>
      </c>
      <c r="ER5" s="29" t="e">
        <f t="shared" si="19"/>
        <v>#DIV/0!</v>
      </c>
      <c r="EV5" s="13" t="e">
        <f t="shared" si="7"/>
        <v>#DIV/0!</v>
      </c>
      <c r="EW5" s="30" t="e">
        <f t="shared" ref="EW5:EW23" si="32">ER5*1000/(EL5*EM5*EN5)</f>
        <v>#DIV/0!</v>
      </c>
    </row>
    <row r="6" spans="1:153" x14ac:dyDescent="0.25">
      <c r="A6">
        <v>4</v>
      </c>
      <c r="B6">
        <v>1</v>
      </c>
      <c r="C6">
        <v>30</v>
      </c>
      <c r="D6">
        <v>1000</v>
      </c>
      <c r="E6">
        <v>8.84</v>
      </c>
      <c r="F6">
        <v>8.76</v>
      </c>
      <c r="G6">
        <v>8.8800000000000008</v>
      </c>
      <c r="H6" s="29">
        <f t="shared" si="8"/>
        <v>8.826666666666668</v>
      </c>
      <c r="I6">
        <v>1</v>
      </c>
      <c r="J6">
        <v>1</v>
      </c>
      <c r="K6">
        <v>1</v>
      </c>
      <c r="L6" s="13">
        <f t="shared" si="20"/>
        <v>1</v>
      </c>
      <c r="M6" s="34">
        <f t="shared" si="21"/>
        <v>0.29422222222222227</v>
      </c>
      <c r="O6">
        <v>4</v>
      </c>
      <c r="P6">
        <v>1</v>
      </c>
      <c r="Q6">
        <v>30</v>
      </c>
      <c r="R6">
        <v>2000</v>
      </c>
      <c r="S6">
        <v>17.7</v>
      </c>
      <c r="T6">
        <v>17.86</v>
      </c>
      <c r="U6">
        <v>17.95</v>
      </c>
      <c r="V6" s="29">
        <f t="shared" si="9"/>
        <v>17.83666666666667</v>
      </c>
      <c r="W6">
        <v>1</v>
      </c>
      <c r="X6">
        <v>1</v>
      </c>
      <c r="Y6">
        <v>1</v>
      </c>
      <c r="Z6" s="13">
        <f t="shared" si="22"/>
        <v>1</v>
      </c>
      <c r="AA6" s="34">
        <f t="shared" si="23"/>
        <v>0.29727777777777781</v>
      </c>
      <c r="AC6">
        <v>4</v>
      </c>
      <c r="AD6">
        <v>1</v>
      </c>
      <c r="AE6">
        <v>30</v>
      </c>
      <c r="AF6">
        <v>3000</v>
      </c>
      <c r="AG6">
        <v>26.32</v>
      </c>
      <c r="AH6">
        <v>26.55</v>
      </c>
      <c r="AI6">
        <v>26.55</v>
      </c>
      <c r="AJ6" s="29">
        <f t="shared" si="10"/>
        <v>26.473333333333333</v>
      </c>
      <c r="AK6">
        <v>2</v>
      </c>
      <c r="AL6">
        <v>1</v>
      </c>
      <c r="AM6">
        <v>3</v>
      </c>
      <c r="AN6" s="13">
        <f t="shared" si="11"/>
        <v>2</v>
      </c>
      <c r="AO6" s="34">
        <f t="shared" si="24"/>
        <v>0.29414814814814816</v>
      </c>
      <c r="AQ6">
        <v>4</v>
      </c>
      <c r="AR6">
        <v>1</v>
      </c>
      <c r="AS6">
        <v>30</v>
      </c>
      <c r="AT6">
        <v>5000</v>
      </c>
      <c r="AX6" s="29" t="e">
        <f t="shared" si="12"/>
        <v>#DIV/0!</v>
      </c>
      <c r="BB6" s="13" t="e">
        <f t="shared" si="0"/>
        <v>#DIV/0!</v>
      </c>
      <c r="BC6" s="30" t="e">
        <f t="shared" si="25"/>
        <v>#DIV/0!</v>
      </c>
      <c r="BE6">
        <v>4</v>
      </c>
      <c r="BF6">
        <v>1</v>
      </c>
      <c r="BG6">
        <v>30</v>
      </c>
      <c r="BH6">
        <v>10000</v>
      </c>
      <c r="BL6" s="29" t="e">
        <f t="shared" si="13"/>
        <v>#DIV/0!</v>
      </c>
      <c r="BP6" s="13" t="e">
        <f t="shared" si="1"/>
        <v>#DIV/0!</v>
      </c>
      <c r="BQ6" s="30" t="e">
        <f t="shared" si="26"/>
        <v>#DIV/0!</v>
      </c>
      <c r="BS6">
        <v>4</v>
      </c>
      <c r="BT6">
        <v>1</v>
      </c>
      <c r="BU6">
        <v>30</v>
      </c>
      <c r="BV6">
        <v>15000</v>
      </c>
      <c r="BZ6" s="29" t="e">
        <f t="shared" si="14"/>
        <v>#DIV/0!</v>
      </c>
      <c r="CD6" s="13" t="e">
        <f t="shared" si="2"/>
        <v>#DIV/0!</v>
      </c>
      <c r="CE6" s="30" t="e">
        <f t="shared" si="27"/>
        <v>#DIV/0!</v>
      </c>
      <c r="CG6">
        <v>4</v>
      </c>
      <c r="CH6">
        <v>1</v>
      </c>
      <c r="CI6">
        <v>30</v>
      </c>
      <c r="CJ6">
        <v>20000</v>
      </c>
      <c r="CN6" s="29" t="e">
        <f t="shared" si="15"/>
        <v>#DIV/0!</v>
      </c>
      <c r="CR6" s="13" t="e">
        <f t="shared" si="3"/>
        <v>#DIV/0!</v>
      </c>
      <c r="CS6" s="30" t="e">
        <f t="shared" si="28"/>
        <v>#DIV/0!</v>
      </c>
      <c r="CU6">
        <v>4</v>
      </c>
      <c r="CV6">
        <v>1</v>
      </c>
      <c r="CW6">
        <v>30</v>
      </c>
      <c r="CX6">
        <v>25000</v>
      </c>
      <c r="DB6" s="29" t="e">
        <f t="shared" si="16"/>
        <v>#DIV/0!</v>
      </c>
      <c r="DF6" s="13" t="e">
        <f t="shared" si="4"/>
        <v>#DIV/0!</v>
      </c>
      <c r="DG6" s="30" t="e">
        <f t="shared" si="29"/>
        <v>#DIV/0!</v>
      </c>
      <c r="DI6">
        <v>4</v>
      </c>
      <c r="DJ6">
        <v>1</v>
      </c>
      <c r="DK6">
        <v>30</v>
      </c>
      <c r="DL6">
        <v>30000</v>
      </c>
      <c r="DP6" s="29" t="e">
        <f t="shared" si="17"/>
        <v>#DIV/0!</v>
      </c>
      <c r="DT6" s="13" t="e">
        <f t="shared" si="5"/>
        <v>#DIV/0!</v>
      </c>
      <c r="DU6" s="30" t="e">
        <f t="shared" si="30"/>
        <v>#DIV/0!</v>
      </c>
      <c r="DW6">
        <v>4</v>
      </c>
      <c r="DX6">
        <v>1</v>
      </c>
      <c r="DY6">
        <v>30</v>
      </c>
      <c r="DZ6">
        <v>35000</v>
      </c>
      <c r="ED6" s="29" t="e">
        <f t="shared" si="18"/>
        <v>#DIV/0!</v>
      </c>
      <c r="EH6" s="13" t="e">
        <f t="shared" si="6"/>
        <v>#DIV/0!</v>
      </c>
      <c r="EI6" s="30" t="e">
        <f t="shared" si="31"/>
        <v>#DIV/0!</v>
      </c>
      <c r="EK6">
        <v>4</v>
      </c>
      <c r="EL6">
        <v>1</v>
      </c>
      <c r="EM6">
        <v>30</v>
      </c>
      <c r="EN6">
        <v>40000</v>
      </c>
      <c r="ER6" s="29" t="e">
        <f t="shared" si="19"/>
        <v>#DIV/0!</v>
      </c>
      <c r="EV6" s="13" t="e">
        <f t="shared" si="7"/>
        <v>#DIV/0!</v>
      </c>
      <c r="EW6" s="30" t="e">
        <f t="shared" si="32"/>
        <v>#DIV/0!</v>
      </c>
    </row>
    <row r="7" spans="1:153" x14ac:dyDescent="0.25">
      <c r="A7">
        <v>5</v>
      </c>
      <c r="B7">
        <v>1</v>
      </c>
      <c r="C7">
        <v>40</v>
      </c>
      <c r="D7">
        <v>1000</v>
      </c>
      <c r="E7">
        <v>9.2100000000000009</v>
      </c>
      <c r="F7">
        <v>9.24</v>
      </c>
      <c r="G7">
        <v>9.23</v>
      </c>
      <c r="H7" s="29">
        <f t="shared" si="8"/>
        <v>9.2266666666666683</v>
      </c>
      <c r="I7">
        <v>1</v>
      </c>
      <c r="J7">
        <v>1</v>
      </c>
      <c r="K7">
        <v>1</v>
      </c>
      <c r="L7" s="13">
        <f t="shared" si="20"/>
        <v>1</v>
      </c>
      <c r="M7" s="34">
        <f t="shared" si="21"/>
        <v>0.23066666666666669</v>
      </c>
      <c r="O7">
        <v>5</v>
      </c>
      <c r="P7">
        <v>1</v>
      </c>
      <c r="Q7">
        <v>40</v>
      </c>
      <c r="R7">
        <v>2000</v>
      </c>
      <c r="S7">
        <v>17.940000000000001</v>
      </c>
      <c r="T7">
        <v>18.11</v>
      </c>
      <c r="U7">
        <v>18.100000000000001</v>
      </c>
      <c r="V7" s="29">
        <f t="shared" si="9"/>
        <v>18.05</v>
      </c>
      <c r="W7">
        <v>1</v>
      </c>
      <c r="X7">
        <v>1</v>
      </c>
      <c r="Y7">
        <v>1</v>
      </c>
      <c r="Z7" s="13">
        <f t="shared" si="22"/>
        <v>1</v>
      </c>
      <c r="AA7" s="34">
        <f t="shared" si="23"/>
        <v>0.22562499999999999</v>
      </c>
      <c r="AC7">
        <v>5</v>
      </c>
      <c r="AD7">
        <v>1</v>
      </c>
      <c r="AE7">
        <v>40</v>
      </c>
      <c r="AF7">
        <v>3000</v>
      </c>
      <c r="AG7">
        <v>26.59</v>
      </c>
      <c r="AH7">
        <v>27.02</v>
      </c>
      <c r="AI7">
        <v>27.62</v>
      </c>
      <c r="AJ7" s="29">
        <f t="shared" si="10"/>
        <v>27.076666666666668</v>
      </c>
      <c r="AK7">
        <v>2</v>
      </c>
      <c r="AL7">
        <v>2</v>
      </c>
      <c r="AM7">
        <v>2</v>
      </c>
      <c r="AN7" s="13">
        <f t="shared" si="11"/>
        <v>2</v>
      </c>
      <c r="AO7" s="34">
        <f t="shared" si="24"/>
        <v>0.22563888888888889</v>
      </c>
      <c r="AQ7">
        <v>5</v>
      </c>
      <c r="AR7">
        <v>1</v>
      </c>
      <c r="AS7">
        <v>40</v>
      </c>
      <c r="AT7">
        <v>5000</v>
      </c>
      <c r="AX7" s="29" t="e">
        <f t="shared" si="12"/>
        <v>#DIV/0!</v>
      </c>
      <c r="BB7" s="13" t="e">
        <f t="shared" si="0"/>
        <v>#DIV/0!</v>
      </c>
      <c r="BC7" s="30" t="e">
        <f t="shared" si="25"/>
        <v>#DIV/0!</v>
      </c>
      <c r="BE7">
        <v>5</v>
      </c>
      <c r="BF7">
        <v>1</v>
      </c>
      <c r="BG7">
        <v>40</v>
      </c>
      <c r="BH7">
        <v>10000</v>
      </c>
      <c r="BL7" s="29" t="e">
        <f t="shared" si="13"/>
        <v>#DIV/0!</v>
      </c>
      <c r="BP7" s="13" t="e">
        <f t="shared" si="1"/>
        <v>#DIV/0!</v>
      </c>
      <c r="BQ7" s="30" t="e">
        <f t="shared" si="26"/>
        <v>#DIV/0!</v>
      </c>
      <c r="BS7">
        <v>5</v>
      </c>
      <c r="BT7">
        <v>1</v>
      </c>
      <c r="BU7">
        <v>40</v>
      </c>
      <c r="BV7">
        <v>15000</v>
      </c>
      <c r="BZ7" s="29" t="e">
        <f t="shared" si="14"/>
        <v>#DIV/0!</v>
      </c>
      <c r="CD7" s="13" t="e">
        <f t="shared" si="2"/>
        <v>#DIV/0!</v>
      </c>
      <c r="CE7" s="30" t="e">
        <f t="shared" si="27"/>
        <v>#DIV/0!</v>
      </c>
      <c r="CG7">
        <v>5</v>
      </c>
      <c r="CH7">
        <v>1</v>
      </c>
      <c r="CI7">
        <v>40</v>
      </c>
      <c r="CJ7">
        <v>20000</v>
      </c>
      <c r="CN7" s="29" t="e">
        <f t="shared" si="15"/>
        <v>#DIV/0!</v>
      </c>
      <c r="CR7" s="13" t="e">
        <f t="shared" si="3"/>
        <v>#DIV/0!</v>
      </c>
      <c r="CS7" s="30" t="e">
        <f t="shared" si="28"/>
        <v>#DIV/0!</v>
      </c>
      <c r="CU7">
        <v>5</v>
      </c>
      <c r="CV7">
        <v>1</v>
      </c>
      <c r="CW7">
        <v>40</v>
      </c>
      <c r="CX7">
        <v>25000</v>
      </c>
      <c r="DB7" s="29" t="e">
        <f t="shared" si="16"/>
        <v>#DIV/0!</v>
      </c>
      <c r="DF7" s="13" t="e">
        <f t="shared" si="4"/>
        <v>#DIV/0!</v>
      </c>
      <c r="DG7" s="30" t="e">
        <f t="shared" si="29"/>
        <v>#DIV/0!</v>
      </c>
      <c r="DI7">
        <v>5</v>
      </c>
      <c r="DJ7">
        <v>1</v>
      </c>
      <c r="DK7">
        <v>40</v>
      </c>
      <c r="DL7">
        <v>30000</v>
      </c>
      <c r="DP7" s="29" t="e">
        <f t="shared" si="17"/>
        <v>#DIV/0!</v>
      </c>
      <c r="DT7" s="13" t="e">
        <f t="shared" si="5"/>
        <v>#DIV/0!</v>
      </c>
      <c r="DU7" s="30" t="e">
        <f t="shared" si="30"/>
        <v>#DIV/0!</v>
      </c>
      <c r="DW7">
        <v>5</v>
      </c>
      <c r="DX7">
        <v>1</v>
      </c>
      <c r="DY7">
        <v>40</v>
      </c>
      <c r="DZ7">
        <v>35000</v>
      </c>
      <c r="ED7" s="29" t="e">
        <f t="shared" si="18"/>
        <v>#DIV/0!</v>
      </c>
      <c r="EH7" s="13" t="e">
        <f t="shared" si="6"/>
        <v>#DIV/0!</v>
      </c>
      <c r="EI7" s="30" t="e">
        <f t="shared" si="31"/>
        <v>#DIV/0!</v>
      </c>
      <c r="EK7">
        <v>5</v>
      </c>
      <c r="EL7">
        <v>1</v>
      </c>
      <c r="EM7">
        <v>40</v>
      </c>
      <c r="EN7">
        <v>40000</v>
      </c>
      <c r="ER7" s="29" t="e">
        <f t="shared" si="19"/>
        <v>#DIV/0!</v>
      </c>
      <c r="EV7" s="13" t="e">
        <f t="shared" si="7"/>
        <v>#DIV/0!</v>
      </c>
      <c r="EW7" s="30" t="e">
        <f t="shared" si="32"/>
        <v>#DIV/0!</v>
      </c>
    </row>
    <row r="8" spans="1:153" x14ac:dyDescent="0.25">
      <c r="A8">
        <v>6</v>
      </c>
      <c r="B8">
        <v>1</v>
      </c>
      <c r="C8">
        <v>50</v>
      </c>
      <c r="D8">
        <v>1000</v>
      </c>
      <c r="E8">
        <v>9.4600000000000009</v>
      </c>
      <c r="F8">
        <v>9.35</v>
      </c>
      <c r="G8">
        <v>9.34</v>
      </c>
      <c r="H8" s="29">
        <f t="shared" si="8"/>
        <v>9.3833333333333346</v>
      </c>
      <c r="I8">
        <v>1</v>
      </c>
      <c r="J8">
        <v>1</v>
      </c>
      <c r="K8">
        <v>1</v>
      </c>
      <c r="L8" s="13">
        <f t="shared" si="20"/>
        <v>1</v>
      </c>
      <c r="M8" s="34">
        <f t="shared" si="21"/>
        <v>0.18766666666666668</v>
      </c>
      <c r="O8">
        <v>6</v>
      </c>
      <c r="P8">
        <v>1</v>
      </c>
      <c r="Q8">
        <v>50</v>
      </c>
      <c r="R8">
        <v>2000</v>
      </c>
      <c r="S8">
        <v>18.100000000000001</v>
      </c>
      <c r="T8">
        <v>18.28</v>
      </c>
      <c r="U8">
        <v>18.27</v>
      </c>
      <c r="V8" s="29">
        <f t="shared" si="9"/>
        <v>18.216666666666669</v>
      </c>
      <c r="W8">
        <v>1</v>
      </c>
      <c r="X8">
        <v>1</v>
      </c>
      <c r="Y8">
        <v>1</v>
      </c>
      <c r="Z8" s="13">
        <f t="shared" si="22"/>
        <v>1</v>
      </c>
      <c r="AA8" s="34">
        <f t="shared" si="23"/>
        <v>0.18216666666666667</v>
      </c>
      <c r="AC8">
        <v>6</v>
      </c>
      <c r="AD8">
        <v>1</v>
      </c>
      <c r="AE8">
        <v>50</v>
      </c>
      <c r="AF8">
        <v>3000</v>
      </c>
      <c r="AG8">
        <v>28.43</v>
      </c>
      <c r="AH8">
        <v>27.17</v>
      </c>
      <c r="AI8">
        <v>27.16</v>
      </c>
      <c r="AJ8" s="29">
        <f t="shared" si="10"/>
        <v>27.58666666666667</v>
      </c>
      <c r="AK8">
        <v>6</v>
      </c>
      <c r="AL8">
        <v>3</v>
      </c>
      <c r="AM8">
        <v>4</v>
      </c>
      <c r="AN8" s="13">
        <f t="shared" si="11"/>
        <v>4.333333333333333</v>
      </c>
      <c r="AO8" s="34">
        <f t="shared" si="24"/>
        <v>0.18391111111111111</v>
      </c>
      <c r="AQ8">
        <v>6</v>
      </c>
      <c r="AR8">
        <v>1</v>
      </c>
      <c r="AS8">
        <v>50</v>
      </c>
      <c r="AT8">
        <v>5000</v>
      </c>
      <c r="AX8" s="29" t="e">
        <f t="shared" si="12"/>
        <v>#DIV/0!</v>
      </c>
      <c r="BB8" s="13" t="e">
        <f t="shared" si="0"/>
        <v>#DIV/0!</v>
      </c>
      <c r="BC8" s="30" t="e">
        <f t="shared" si="25"/>
        <v>#DIV/0!</v>
      </c>
      <c r="BE8">
        <v>6</v>
      </c>
      <c r="BF8">
        <v>1</v>
      </c>
      <c r="BG8">
        <v>50</v>
      </c>
      <c r="BH8">
        <v>10000</v>
      </c>
      <c r="BL8" s="29" t="e">
        <f t="shared" si="13"/>
        <v>#DIV/0!</v>
      </c>
      <c r="BP8" s="13" t="e">
        <f t="shared" si="1"/>
        <v>#DIV/0!</v>
      </c>
      <c r="BQ8" s="30" t="e">
        <f t="shared" si="26"/>
        <v>#DIV/0!</v>
      </c>
      <c r="BS8">
        <v>6</v>
      </c>
      <c r="BT8">
        <v>1</v>
      </c>
      <c r="BU8">
        <v>50</v>
      </c>
      <c r="BV8">
        <v>15000</v>
      </c>
      <c r="BZ8" s="29" t="e">
        <f t="shared" si="14"/>
        <v>#DIV/0!</v>
      </c>
      <c r="CD8" s="13" t="e">
        <f t="shared" si="2"/>
        <v>#DIV/0!</v>
      </c>
      <c r="CE8" s="30" t="e">
        <f t="shared" si="27"/>
        <v>#DIV/0!</v>
      </c>
      <c r="CG8">
        <v>6</v>
      </c>
      <c r="CH8">
        <v>1</v>
      </c>
      <c r="CI8">
        <v>50</v>
      </c>
      <c r="CJ8">
        <v>20000</v>
      </c>
      <c r="CN8" s="29" t="e">
        <f t="shared" si="15"/>
        <v>#DIV/0!</v>
      </c>
      <c r="CR8" s="13" t="e">
        <f t="shared" si="3"/>
        <v>#DIV/0!</v>
      </c>
      <c r="CS8" s="30" t="e">
        <f t="shared" si="28"/>
        <v>#DIV/0!</v>
      </c>
      <c r="CU8">
        <v>6</v>
      </c>
      <c r="CV8">
        <v>1</v>
      </c>
      <c r="CW8">
        <v>50</v>
      </c>
      <c r="CX8">
        <v>25000</v>
      </c>
      <c r="DB8" s="29" t="e">
        <f t="shared" si="16"/>
        <v>#DIV/0!</v>
      </c>
      <c r="DF8" s="13" t="e">
        <f t="shared" si="4"/>
        <v>#DIV/0!</v>
      </c>
      <c r="DG8" s="30" t="e">
        <f t="shared" si="29"/>
        <v>#DIV/0!</v>
      </c>
      <c r="DI8">
        <v>6</v>
      </c>
      <c r="DJ8">
        <v>1</v>
      </c>
      <c r="DK8">
        <v>50</v>
      </c>
      <c r="DL8">
        <v>30000</v>
      </c>
      <c r="DP8" s="29" t="e">
        <f t="shared" si="17"/>
        <v>#DIV/0!</v>
      </c>
      <c r="DT8" s="13" t="e">
        <f t="shared" si="5"/>
        <v>#DIV/0!</v>
      </c>
      <c r="DU8" s="30" t="e">
        <f t="shared" si="30"/>
        <v>#DIV/0!</v>
      </c>
      <c r="DW8">
        <v>6</v>
      </c>
      <c r="DX8">
        <v>1</v>
      </c>
      <c r="DY8">
        <v>50</v>
      </c>
      <c r="DZ8">
        <v>35000</v>
      </c>
      <c r="ED8" s="29" t="e">
        <f t="shared" si="18"/>
        <v>#DIV/0!</v>
      </c>
      <c r="EH8" s="13" t="e">
        <f t="shared" si="6"/>
        <v>#DIV/0!</v>
      </c>
      <c r="EI8" s="30" t="e">
        <f t="shared" si="31"/>
        <v>#DIV/0!</v>
      </c>
      <c r="EK8">
        <v>6</v>
      </c>
      <c r="EL8">
        <v>1</v>
      </c>
      <c r="EM8">
        <v>50</v>
      </c>
      <c r="EN8">
        <v>40000</v>
      </c>
      <c r="ER8" s="29" t="e">
        <f t="shared" si="19"/>
        <v>#DIV/0!</v>
      </c>
      <c r="EV8" s="13" t="e">
        <f t="shared" si="7"/>
        <v>#DIV/0!</v>
      </c>
      <c r="EW8" s="30" t="e">
        <f t="shared" si="32"/>
        <v>#DIV/0!</v>
      </c>
    </row>
    <row r="9" spans="1:153" x14ac:dyDescent="0.25">
      <c r="A9">
        <v>7</v>
      </c>
      <c r="B9">
        <v>1</v>
      </c>
      <c r="C9">
        <v>60</v>
      </c>
      <c r="D9">
        <v>1000</v>
      </c>
      <c r="E9">
        <v>9.41</v>
      </c>
      <c r="F9">
        <v>9.49</v>
      </c>
      <c r="G9">
        <v>9.5</v>
      </c>
      <c r="H9" s="29">
        <f t="shared" si="8"/>
        <v>9.4666666666666668</v>
      </c>
      <c r="I9">
        <v>1</v>
      </c>
      <c r="J9">
        <v>1</v>
      </c>
      <c r="K9">
        <v>1</v>
      </c>
      <c r="L9" s="13">
        <f t="shared" si="20"/>
        <v>1</v>
      </c>
      <c r="M9" s="34">
        <f t="shared" si="21"/>
        <v>0.15777777777777777</v>
      </c>
      <c r="O9">
        <v>7</v>
      </c>
      <c r="P9">
        <v>1</v>
      </c>
      <c r="Q9">
        <v>60</v>
      </c>
      <c r="R9">
        <v>2000</v>
      </c>
      <c r="S9">
        <v>18.559999999999999</v>
      </c>
      <c r="T9">
        <v>18.46</v>
      </c>
      <c r="U9">
        <v>18.46</v>
      </c>
      <c r="V9" s="29">
        <f t="shared" si="9"/>
        <v>18.493333333333332</v>
      </c>
      <c r="W9">
        <v>2</v>
      </c>
      <c r="X9">
        <v>2</v>
      </c>
      <c r="Y9">
        <v>2</v>
      </c>
      <c r="Z9" s="13">
        <f t="shared" si="22"/>
        <v>2</v>
      </c>
      <c r="AA9" s="34">
        <f t="shared" si="23"/>
        <v>0.15411111111111109</v>
      </c>
      <c r="AC9">
        <v>7</v>
      </c>
      <c r="AD9">
        <v>1</v>
      </c>
      <c r="AE9">
        <v>60</v>
      </c>
      <c r="AF9">
        <v>3000</v>
      </c>
      <c r="AG9">
        <v>27.09</v>
      </c>
      <c r="AH9">
        <v>27.25</v>
      </c>
      <c r="AI9">
        <v>27.59</v>
      </c>
      <c r="AJ9" s="29">
        <f t="shared" si="10"/>
        <v>27.310000000000002</v>
      </c>
      <c r="AK9">
        <v>3</v>
      </c>
      <c r="AL9">
        <v>2</v>
      </c>
      <c r="AM9">
        <v>3</v>
      </c>
      <c r="AN9" s="13">
        <f t="shared" si="11"/>
        <v>2.6666666666666665</v>
      </c>
      <c r="AO9" s="34">
        <f t="shared" si="24"/>
        <v>0.15172222222222223</v>
      </c>
      <c r="AQ9">
        <v>7</v>
      </c>
      <c r="AR9">
        <v>1</v>
      </c>
      <c r="AS9">
        <v>60</v>
      </c>
      <c r="AT9">
        <v>5000</v>
      </c>
      <c r="AX9" s="29" t="e">
        <f t="shared" si="12"/>
        <v>#DIV/0!</v>
      </c>
      <c r="BB9" s="13" t="e">
        <f t="shared" si="0"/>
        <v>#DIV/0!</v>
      </c>
      <c r="BC9" s="30" t="e">
        <f t="shared" si="25"/>
        <v>#DIV/0!</v>
      </c>
      <c r="BE9">
        <v>7</v>
      </c>
      <c r="BF9">
        <v>1</v>
      </c>
      <c r="BG9">
        <v>60</v>
      </c>
      <c r="BH9">
        <v>10000</v>
      </c>
      <c r="BL9" s="29" t="e">
        <f t="shared" si="13"/>
        <v>#DIV/0!</v>
      </c>
      <c r="BP9" s="13" t="e">
        <f t="shared" si="1"/>
        <v>#DIV/0!</v>
      </c>
      <c r="BQ9" s="30" t="e">
        <f t="shared" si="26"/>
        <v>#DIV/0!</v>
      </c>
      <c r="BS9">
        <v>7</v>
      </c>
      <c r="BT9">
        <v>1</v>
      </c>
      <c r="BU9">
        <v>60</v>
      </c>
      <c r="BV9">
        <v>15000</v>
      </c>
      <c r="BZ9" s="29" t="e">
        <f t="shared" si="14"/>
        <v>#DIV/0!</v>
      </c>
      <c r="CD9" s="13" t="e">
        <f t="shared" si="2"/>
        <v>#DIV/0!</v>
      </c>
      <c r="CE9" s="30" t="e">
        <f t="shared" si="27"/>
        <v>#DIV/0!</v>
      </c>
      <c r="CG9">
        <v>7</v>
      </c>
      <c r="CH9">
        <v>1</v>
      </c>
      <c r="CI9">
        <v>60</v>
      </c>
      <c r="CJ9">
        <v>20000</v>
      </c>
      <c r="CN9" s="29" t="e">
        <f t="shared" si="15"/>
        <v>#DIV/0!</v>
      </c>
      <c r="CR9" s="13" t="e">
        <f t="shared" si="3"/>
        <v>#DIV/0!</v>
      </c>
      <c r="CS9" s="30" t="e">
        <f t="shared" si="28"/>
        <v>#DIV/0!</v>
      </c>
      <c r="CU9">
        <v>7</v>
      </c>
      <c r="CV9">
        <v>1</v>
      </c>
      <c r="CW9">
        <v>60</v>
      </c>
      <c r="CX9">
        <v>25000</v>
      </c>
      <c r="DB9" s="29" t="e">
        <f t="shared" si="16"/>
        <v>#DIV/0!</v>
      </c>
      <c r="DF9" s="13" t="e">
        <f t="shared" si="4"/>
        <v>#DIV/0!</v>
      </c>
      <c r="DG9" s="30" t="e">
        <f t="shared" si="29"/>
        <v>#DIV/0!</v>
      </c>
      <c r="DI9">
        <v>7</v>
      </c>
      <c r="DJ9">
        <v>1</v>
      </c>
      <c r="DK9">
        <v>60</v>
      </c>
      <c r="DL9">
        <v>30000</v>
      </c>
      <c r="DP9" s="29" t="e">
        <f t="shared" si="17"/>
        <v>#DIV/0!</v>
      </c>
      <c r="DT9" s="13" t="e">
        <f t="shared" si="5"/>
        <v>#DIV/0!</v>
      </c>
      <c r="DU9" s="30" t="e">
        <f t="shared" si="30"/>
        <v>#DIV/0!</v>
      </c>
      <c r="DW9">
        <v>7</v>
      </c>
      <c r="DX9">
        <v>1</v>
      </c>
      <c r="DY9">
        <v>60</v>
      </c>
      <c r="DZ9">
        <v>35000</v>
      </c>
      <c r="ED9" s="29" t="e">
        <f t="shared" si="18"/>
        <v>#DIV/0!</v>
      </c>
      <c r="EH9" s="13" t="e">
        <f t="shared" si="6"/>
        <v>#DIV/0!</v>
      </c>
      <c r="EI9" s="30" t="e">
        <f t="shared" si="31"/>
        <v>#DIV/0!</v>
      </c>
      <c r="EK9">
        <v>7</v>
      </c>
      <c r="EL9">
        <v>1</v>
      </c>
      <c r="EM9">
        <v>60</v>
      </c>
      <c r="EN9">
        <v>40000</v>
      </c>
      <c r="ER9" s="29" t="e">
        <f t="shared" si="19"/>
        <v>#DIV/0!</v>
      </c>
      <c r="EV9" s="13" t="e">
        <f t="shared" si="7"/>
        <v>#DIV/0!</v>
      </c>
      <c r="EW9" s="30" t="e">
        <f t="shared" si="32"/>
        <v>#DIV/0!</v>
      </c>
    </row>
    <row r="10" spans="1:153" x14ac:dyDescent="0.25">
      <c r="A10">
        <v>8</v>
      </c>
      <c r="B10">
        <v>1</v>
      </c>
      <c r="C10">
        <v>70</v>
      </c>
      <c r="D10">
        <v>1000</v>
      </c>
      <c r="E10">
        <v>9.66</v>
      </c>
      <c r="F10">
        <v>9.7200000000000006</v>
      </c>
      <c r="G10">
        <v>9.68</v>
      </c>
      <c r="H10" s="29">
        <f t="shared" si="8"/>
        <v>9.6866666666666674</v>
      </c>
      <c r="I10">
        <v>1</v>
      </c>
      <c r="J10">
        <v>1</v>
      </c>
      <c r="K10">
        <v>1</v>
      </c>
      <c r="L10" s="13">
        <f t="shared" si="20"/>
        <v>1</v>
      </c>
      <c r="M10" s="34">
        <f t="shared" si="21"/>
        <v>0.13838095238095241</v>
      </c>
      <c r="O10">
        <v>8</v>
      </c>
      <c r="P10">
        <v>1</v>
      </c>
      <c r="Q10">
        <v>70</v>
      </c>
      <c r="R10">
        <v>2000</v>
      </c>
      <c r="S10">
        <v>18.48</v>
      </c>
      <c r="T10">
        <v>18.8</v>
      </c>
      <c r="U10">
        <v>18.66</v>
      </c>
      <c r="V10" s="29">
        <f t="shared" si="9"/>
        <v>18.646666666666665</v>
      </c>
      <c r="W10">
        <v>2</v>
      </c>
      <c r="X10">
        <v>2</v>
      </c>
      <c r="Y10">
        <v>3</v>
      </c>
      <c r="Z10" s="13">
        <f t="shared" si="22"/>
        <v>2.3333333333333335</v>
      </c>
      <c r="AA10" s="34">
        <f t="shared" si="23"/>
        <v>0.13319047619047616</v>
      </c>
      <c r="AC10">
        <v>8</v>
      </c>
      <c r="AD10">
        <v>1</v>
      </c>
      <c r="AE10">
        <v>70</v>
      </c>
      <c r="AF10">
        <v>3000</v>
      </c>
      <c r="AG10">
        <v>27.34</v>
      </c>
      <c r="AH10">
        <v>27.5</v>
      </c>
      <c r="AI10">
        <v>27.51</v>
      </c>
      <c r="AJ10" s="29">
        <f t="shared" si="10"/>
        <v>27.450000000000003</v>
      </c>
      <c r="AK10">
        <v>3</v>
      </c>
      <c r="AL10">
        <v>3</v>
      </c>
      <c r="AM10">
        <v>3</v>
      </c>
      <c r="AN10" s="13">
        <f t="shared" si="11"/>
        <v>3</v>
      </c>
      <c r="AO10" s="34">
        <f t="shared" si="24"/>
        <v>0.13071428571428573</v>
      </c>
      <c r="AQ10">
        <v>8</v>
      </c>
      <c r="AR10">
        <v>1</v>
      </c>
      <c r="AS10">
        <v>70</v>
      </c>
      <c r="AT10">
        <v>5000</v>
      </c>
      <c r="AX10" s="29" t="e">
        <f t="shared" si="12"/>
        <v>#DIV/0!</v>
      </c>
      <c r="BB10" s="13" t="e">
        <f t="shared" si="0"/>
        <v>#DIV/0!</v>
      </c>
      <c r="BC10" s="30" t="e">
        <f t="shared" si="25"/>
        <v>#DIV/0!</v>
      </c>
      <c r="BE10">
        <v>8</v>
      </c>
      <c r="BF10">
        <v>1</v>
      </c>
      <c r="BG10">
        <v>70</v>
      </c>
      <c r="BH10">
        <v>10000</v>
      </c>
      <c r="BL10" s="29" t="e">
        <f t="shared" si="13"/>
        <v>#DIV/0!</v>
      </c>
      <c r="BP10" s="13" t="e">
        <f t="shared" si="1"/>
        <v>#DIV/0!</v>
      </c>
      <c r="BQ10" s="30" t="e">
        <f t="shared" si="26"/>
        <v>#DIV/0!</v>
      </c>
      <c r="BS10">
        <v>8</v>
      </c>
      <c r="BT10">
        <v>1</v>
      </c>
      <c r="BU10">
        <v>70</v>
      </c>
      <c r="BV10">
        <v>15000</v>
      </c>
      <c r="BZ10" s="29" t="e">
        <f t="shared" si="14"/>
        <v>#DIV/0!</v>
      </c>
      <c r="CD10" s="13" t="e">
        <f t="shared" si="2"/>
        <v>#DIV/0!</v>
      </c>
      <c r="CE10" s="30" t="e">
        <f t="shared" si="27"/>
        <v>#DIV/0!</v>
      </c>
      <c r="CG10">
        <v>8</v>
      </c>
      <c r="CH10">
        <v>1</v>
      </c>
      <c r="CI10">
        <v>70</v>
      </c>
      <c r="CJ10">
        <v>20000</v>
      </c>
      <c r="CN10" s="29" t="e">
        <f t="shared" si="15"/>
        <v>#DIV/0!</v>
      </c>
      <c r="CR10" s="13" t="e">
        <f t="shared" si="3"/>
        <v>#DIV/0!</v>
      </c>
      <c r="CS10" s="30" t="e">
        <f t="shared" si="28"/>
        <v>#DIV/0!</v>
      </c>
      <c r="CU10">
        <v>8</v>
      </c>
      <c r="CV10">
        <v>1</v>
      </c>
      <c r="CW10">
        <v>70</v>
      </c>
      <c r="CX10">
        <v>25000</v>
      </c>
      <c r="DB10" s="29" t="e">
        <f t="shared" si="16"/>
        <v>#DIV/0!</v>
      </c>
      <c r="DF10" s="13" t="e">
        <f t="shared" si="4"/>
        <v>#DIV/0!</v>
      </c>
      <c r="DG10" s="30" t="e">
        <f t="shared" si="29"/>
        <v>#DIV/0!</v>
      </c>
      <c r="DI10">
        <v>8</v>
      </c>
      <c r="DJ10">
        <v>1</v>
      </c>
      <c r="DK10">
        <v>70</v>
      </c>
      <c r="DL10">
        <v>30000</v>
      </c>
      <c r="DP10" s="29" t="e">
        <f t="shared" si="17"/>
        <v>#DIV/0!</v>
      </c>
      <c r="DT10" s="13" t="e">
        <f t="shared" si="5"/>
        <v>#DIV/0!</v>
      </c>
      <c r="DU10" s="30" t="e">
        <f t="shared" si="30"/>
        <v>#DIV/0!</v>
      </c>
      <c r="DW10">
        <v>8</v>
      </c>
      <c r="DX10">
        <v>1</v>
      </c>
      <c r="DY10">
        <v>70</v>
      </c>
      <c r="DZ10">
        <v>35000</v>
      </c>
      <c r="ED10" s="29" t="e">
        <f t="shared" si="18"/>
        <v>#DIV/0!</v>
      </c>
      <c r="EH10" s="13" t="e">
        <f t="shared" si="6"/>
        <v>#DIV/0!</v>
      </c>
      <c r="EI10" s="30" t="e">
        <f t="shared" si="31"/>
        <v>#DIV/0!</v>
      </c>
      <c r="EK10">
        <v>8</v>
      </c>
      <c r="EL10">
        <v>1</v>
      </c>
      <c r="EM10">
        <v>70</v>
      </c>
      <c r="EN10">
        <v>40000</v>
      </c>
      <c r="ER10" s="29" t="e">
        <f t="shared" si="19"/>
        <v>#DIV/0!</v>
      </c>
      <c r="EV10" s="13" t="e">
        <f t="shared" si="7"/>
        <v>#DIV/0!</v>
      </c>
      <c r="EW10" s="30" t="e">
        <f t="shared" si="32"/>
        <v>#DIV/0!</v>
      </c>
    </row>
    <row r="11" spans="1:153" x14ac:dyDescent="0.25">
      <c r="A11">
        <v>9</v>
      </c>
      <c r="B11">
        <v>1</v>
      </c>
      <c r="C11">
        <v>80</v>
      </c>
      <c r="D11">
        <v>1000</v>
      </c>
      <c r="E11">
        <v>9.89</v>
      </c>
      <c r="F11">
        <v>9.8800000000000008</v>
      </c>
      <c r="G11">
        <v>9.84</v>
      </c>
      <c r="H11" s="29">
        <f t="shared" si="8"/>
        <v>9.870000000000001</v>
      </c>
      <c r="I11">
        <v>1</v>
      </c>
      <c r="J11">
        <v>1</v>
      </c>
      <c r="K11">
        <v>1</v>
      </c>
      <c r="L11" s="13">
        <f t="shared" si="20"/>
        <v>1</v>
      </c>
      <c r="M11" s="34">
        <f t="shared" si="21"/>
        <v>0.12337500000000003</v>
      </c>
      <c r="O11">
        <v>9</v>
      </c>
      <c r="P11">
        <v>1</v>
      </c>
      <c r="Q11">
        <v>80</v>
      </c>
      <c r="R11">
        <v>2000</v>
      </c>
      <c r="S11">
        <v>18.62</v>
      </c>
      <c r="T11">
        <v>18.79</v>
      </c>
      <c r="U11">
        <v>18.77</v>
      </c>
      <c r="V11" s="29">
        <f t="shared" si="9"/>
        <v>18.726666666666663</v>
      </c>
      <c r="W11">
        <v>2</v>
      </c>
      <c r="X11">
        <v>3</v>
      </c>
      <c r="Y11">
        <v>2</v>
      </c>
      <c r="Z11" s="13">
        <f t="shared" si="22"/>
        <v>2.3333333333333335</v>
      </c>
      <c r="AA11" s="34">
        <f t="shared" si="23"/>
        <v>0.11704166666666665</v>
      </c>
      <c r="AC11">
        <v>9</v>
      </c>
      <c r="AD11">
        <v>1</v>
      </c>
      <c r="AE11">
        <v>80</v>
      </c>
      <c r="AF11">
        <v>3000</v>
      </c>
      <c r="AG11">
        <v>28.31</v>
      </c>
      <c r="AH11">
        <v>27.69</v>
      </c>
      <c r="AI11">
        <v>27.71</v>
      </c>
      <c r="AJ11" s="29">
        <f t="shared" si="10"/>
        <v>27.903333333333336</v>
      </c>
      <c r="AK11">
        <v>7</v>
      </c>
      <c r="AL11">
        <v>4</v>
      </c>
      <c r="AM11">
        <v>7</v>
      </c>
      <c r="AN11" s="13">
        <f t="shared" si="11"/>
        <v>6</v>
      </c>
      <c r="AO11" s="34">
        <f t="shared" si="24"/>
        <v>0.1162638888888889</v>
      </c>
      <c r="AQ11">
        <v>9</v>
      </c>
      <c r="AR11">
        <v>1</v>
      </c>
      <c r="AS11">
        <v>80</v>
      </c>
      <c r="AT11">
        <v>5000</v>
      </c>
      <c r="AX11" s="29" t="e">
        <f t="shared" si="12"/>
        <v>#DIV/0!</v>
      </c>
      <c r="BB11" s="13" t="e">
        <f t="shared" si="0"/>
        <v>#DIV/0!</v>
      </c>
      <c r="BC11" s="30" t="e">
        <f t="shared" si="25"/>
        <v>#DIV/0!</v>
      </c>
      <c r="BE11">
        <v>9</v>
      </c>
      <c r="BF11">
        <v>1</v>
      </c>
      <c r="BG11">
        <v>80</v>
      </c>
      <c r="BH11">
        <v>10000</v>
      </c>
      <c r="BL11" s="29" t="e">
        <f t="shared" si="13"/>
        <v>#DIV/0!</v>
      </c>
      <c r="BP11" s="13" t="e">
        <f t="shared" si="1"/>
        <v>#DIV/0!</v>
      </c>
      <c r="BQ11" s="30" t="e">
        <f t="shared" si="26"/>
        <v>#DIV/0!</v>
      </c>
      <c r="BS11">
        <v>9</v>
      </c>
      <c r="BT11">
        <v>1</v>
      </c>
      <c r="BU11">
        <v>80</v>
      </c>
      <c r="BV11">
        <v>15000</v>
      </c>
      <c r="BZ11" s="29" t="e">
        <f t="shared" si="14"/>
        <v>#DIV/0!</v>
      </c>
      <c r="CD11" s="13" t="e">
        <f t="shared" si="2"/>
        <v>#DIV/0!</v>
      </c>
      <c r="CE11" s="30" t="e">
        <f t="shared" si="27"/>
        <v>#DIV/0!</v>
      </c>
      <c r="CG11">
        <v>9</v>
      </c>
      <c r="CH11">
        <v>1</v>
      </c>
      <c r="CI11">
        <v>80</v>
      </c>
      <c r="CJ11">
        <v>20000</v>
      </c>
      <c r="CN11" s="29" t="e">
        <f t="shared" si="15"/>
        <v>#DIV/0!</v>
      </c>
      <c r="CR11" s="13" t="e">
        <f t="shared" si="3"/>
        <v>#DIV/0!</v>
      </c>
      <c r="CS11" s="30" t="e">
        <f t="shared" si="28"/>
        <v>#DIV/0!</v>
      </c>
      <c r="CU11">
        <v>9</v>
      </c>
      <c r="CV11">
        <v>1</v>
      </c>
      <c r="CW11">
        <v>80</v>
      </c>
      <c r="CX11">
        <v>25000</v>
      </c>
      <c r="DB11" s="29" t="e">
        <f t="shared" si="16"/>
        <v>#DIV/0!</v>
      </c>
      <c r="DF11" s="13" t="e">
        <f t="shared" si="4"/>
        <v>#DIV/0!</v>
      </c>
      <c r="DG11" s="30" t="e">
        <f t="shared" si="29"/>
        <v>#DIV/0!</v>
      </c>
      <c r="DI11">
        <v>9</v>
      </c>
      <c r="DJ11">
        <v>1</v>
      </c>
      <c r="DK11">
        <v>80</v>
      </c>
      <c r="DL11">
        <v>30000</v>
      </c>
      <c r="DP11" s="29" t="e">
        <f t="shared" si="17"/>
        <v>#DIV/0!</v>
      </c>
      <c r="DT11" s="13" t="e">
        <f t="shared" si="5"/>
        <v>#DIV/0!</v>
      </c>
      <c r="DU11" s="30" t="e">
        <f t="shared" si="30"/>
        <v>#DIV/0!</v>
      </c>
      <c r="DW11">
        <v>9</v>
      </c>
      <c r="DX11">
        <v>1</v>
      </c>
      <c r="DY11">
        <v>80</v>
      </c>
      <c r="DZ11">
        <v>35000</v>
      </c>
      <c r="ED11" s="29" t="e">
        <f t="shared" si="18"/>
        <v>#DIV/0!</v>
      </c>
      <c r="EH11" s="13" t="e">
        <f t="shared" si="6"/>
        <v>#DIV/0!</v>
      </c>
      <c r="EI11" s="30" t="e">
        <f t="shared" si="31"/>
        <v>#DIV/0!</v>
      </c>
      <c r="EK11">
        <v>9</v>
      </c>
      <c r="EL11">
        <v>1</v>
      </c>
      <c r="EM11">
        <v>80</v>
      </c>
      <c r="EN11">
        <v>40000</v>
      </c>
      <c r="ER11" s="29" t="e">
        <f t="shared" si="19"/>
        <v>#DIV/0!</v>
      </c>
      <c r="EV11" s="13" t="e">
        <f t="shared" si="7"/>
        <v>#DIV/0!</v>
      </c>
      <c r="EW11" s="30" t="e">
        <f t="shared" si="32"/>
        <v>#DIV/0!</v>
      </c>
    </row>
    <row r="12" spans="1:153" x14ac:dyDescent="0.25">
      <c r="A12">
        <v>10</v>
      </c>
      <c r="B12">
        <v>1</v>
      </c>
      <c r="C12">
        <v>90</v>
      </c>
      <c r="D12">
        <v>1000</v>
      </c>
      <c r="E12">
        <v>9.9600000000000009</v>
      </c>
      <c r="F12">
        <v>9.91</v>
      </c>
      <c r="G12">
        <v>9.9600000000000009</v>
      </c>
      <c r="H12" s="29">
        <f t="shared" si="8"/>
        <v>9.9433333333333334</v>
      </c>
      <c r="I12">
        <v>2</v>
      </c>
      <c r="J12">
        <v>2</v>
      </c>
      <c r="K12">
        <v>2</v>
      </c>
      <c r="L12" s="13">
        <f t="shared" si="20"/>
        <v>2</v>
      </c>
      <c r="M12" s="34">
        <f t="shared" si="21"/>
        <v>0.11048148148148149</v>
      </c>
      <c r="O12">
        <v>10</v>
      </c>
      <c r="P12">
        <v>1</v>
      </c>
      <c r="Q12">
        <v>90</v>
      </c>
      <c r="R12">
        <v>2000</v>
      </c>
      <c r="S12">
        <v>18.82</v>
      </c>
      <c r="T12">
        <v>18.95</v>
      </c>
      <c r="U12">
        <v>18.96</v>
      </c>
      <c r="V12" s="29">
        <f t="shared" si="9"/>
        <v>18.91</v>
      </c>
      <c r="W12">
        <v>2</v>
      </c>
      <c r="X12">
        <v>2</v>
      </c>
      <c r="Y12">
        <v>3</v>
      </c>
      <c r="Z12" s="13">
        <f t="shared" si="22"/>
        <v>2.3333333333333335</v>
      </c>
      <c r="AA12" s="34">
        <f t="shared" si="23"/>
        <v>0.10505555555555555</v>
      </c>
      <c r="AC12">
        <v>10</v>
      </c>
      <c r="AD12">
        <v>1</v>
      </c>
      <c r="AE12">
        <v>90</v>
      </c>
      <c r="AF12">
        <v>3000</v>
      </c>
      <c r="AG12">
        <v>27.83</v>
      </c>
      <c r="AH12">
        <v>27.85</v>
      </c>
      <c r="AI12">
        <v>27.83</v>
      </c>
      <c r="AJ12" s="29">
        <f t="shared" si="10"/>
        <v>27.836666666666662</v>
      </c>
      <c r="AK12">
        <v>5</v>
      </c>
      <c r="AL12">
        <v>6</v>
      </c>
      <c r="AM12">
        <v>6</v>
      </c>
      <c r="AN12" s="13">
        <f t="shared" si="11"/>
        <v>5.666666666666667</v>
      </c>
      <c r="AO12" s="34">
        <f t="shared" si="24"/>
        <v>0.10309876543209875</v>
      </c>
      <c r="AQ12">
        <v>10</v>
      </c>
      <c r="AR12">
        <v>1</v>
      </c>
      <c r="AS12">
        <v>90</v>
      </c>
      <c r="AT12">
        <v>5000</v>
      </c>
      <c r="AX12" s="29" t="e">
        <f t="shared" si="12"/>
        <v>#DIV/0!</v>
      </c>
      <c r="BB12" s="13" t="e">
        <f t="shared" si="0"/>
        <v>#DIV/0!</v>
      </c>
      <c r="BC12" s="30" t="e">
        <f t="shared" si="25"/>
        <v>#DIV/0!</v>
      </c>
      <c r="BE12">
        <v>10</v>
      </c>
      <c r="BF12">
        <v>1</v>
      </c>
      <c r="BG12">
        <v>90</v>
      </c>
      <c r="BH12">
        <v>10000</v>
      </c>
      <c r="BL12" s="29" t="e">
        <f t="shared" si="13"/>
        <v>#DIV/0!</v>
      </c>
      <c r="BP12" s="13" t="e">
        <f t="shared" si="1"/>
        <v>#DIV/0!</v>
      </c>
      <c r="BQ12" s="30" t="e">
        <f t="shared" si="26"/>
        <v>#DIV/0!</v>
      </c>
      <c r="BS12">
        <v>10</v>
      </c>
      <c r="BT12">
        <v>1</v>
      </c>
      <c r="BU12">
        <v>90</v>
      </c>
      <c r="BV12">
        <v>15000</v>
      </c>
      <c r="BZ12" s="29" t="e">
        <f t="shared" si="14"/>
        <v>#DIV/0!</v>
      </c>
      <c r="CD12" s="13" t="e">
        <f t="shared" si="2"/>
        <v>#DIV/0!</v>
      </c>
      <c r="CE12" s="30" t="e">
        <f t="shared" si="27"/>
        <v>#DIV/0!</v>
      </c>
      <c r="CG12">
        <v>10</v>
      </c>
      <c r="CH12">
        <v>1</v>
      </c>
      <c r="CI12">
        <v>90</v>
      </c>
      <c r="CJ12">
        <v>20000</v>
      </c>
      <c r="CN12" s="29" t="e">
        <f t="shared" si="15"/>
        <v>#DIV/0!</v>
      </c>
      <c r="CR12" s="13" t="e">
        <f t="shared" si="3"/>
        <v>#DIV/0!</v>
      </c>
      <c r="CS12" s="30" t="e">
        <f t="shared" si="28"/>
        <v>#DIV/0!</v>
      </c>
      <c r="CU12">
        <v>10</v>
      </c>
      <c r="CV12">
        <v>1</v>
      </c>
      <c r="CW12">
        <v>90</v>
      </c>
      <c r="CX12">
        <v>25000</v>
      </c>
      <c r="DB12" s="29" t="e">
        <f t="shared" si="16"/>
        <v>#DIV/0!</v>
      </c>
      <c r="DF12" s="13" t="e">
        <f t="shared" si="4"/>
        <v>#DIV/0!</v>
      </c>
      <c r="DG12" s="30" t="e">
        <f t="shared" si="29"/>
        <v>#DIV/0!</v>
      </c>
      <c r="DI12">
        <v>10</v>
      </c>
      <c r="DJ12">
        <v>1</v>
      </c>
      <c r="DK12">
        <v>90</v>
      </c>
      <c r="DL12">
        <v>30000</v>
      </c>
      <c r="DP12" s="29" t="e">
        <f t="shared" si="17"/>
        <v>#DIV/0!</v>
      </c>
      <c r="DT12" s="13" t="e">
        <f t="shared" si="5"/>
        <v>#DIV/0!</v>
      </c>
      <c r="DU12" s="30" t="e">
        <f t="shared" si="30"/>
        <v>#DIV/0!</v>
      </c>
      <c r="DW12">
        <v>10</v>
      </c>
      <c r="DX12">
        <v>1</v>
      </c>
      <c r="DY12">
        <v>90</v>
      </c>
      <c r="DZ12">
        <v>35000</v>
      </c>
      <c r="ED12" s="29" t="e">
        <f t="shared" si="18"/>
        <v>#DIV/0!</v>
      </c>
      <c r="EH12" s="13" t="e">
        <f t="shared" si="6"/>
        <v>#DIV/0!</v>
      </c>
      <c r="EI12" s="30" t="e">
        <f t="shared" si="31"/>
        <v>#DIV/0!</v>
      </c>
      <c r="EK12">
        <v>10</v>
      </c>
      <c r="EL12">
        <v>1</v>
      </c>
      <c r="EM12">
        <v>90</v>
      </c>
      <c r="EN12">
        <v>40000</v>
      </c>
      <c r="ER12" s="29" t="e">
        <f t="shared" si="19"/>
        <v>#DIV/0!</v>
      </c>
      <c r="EV12" s="13" t="e">
        <f t="shared" si="7"/>
        <v>#DIV/0!</v>
      </c>
      <c r="EW12" s="30" t="e">
        <f t="shared" si="32"/>
        <v>#DIV/0!</v>
      </c>
    </row>
    <row r="13" spans="1:153" x14ac:dyDescent="0.25">
      <c r="A13">
        <v>11</v>
      </c>
      <c r="B13">
        <v>1</v>
      </c>
      <c r="C13">
        <v>100</v>
      </c>
      <c r="D13">
        <v>1000</v>
      </c>
      <c r="E13">
        <v>10.07</v>
      </c>
      <c r="F13">
        <v>10.039999999999999</v>
      </c>
      <c r="G13">
        <v>10.08</v>
      </c>
      <c r="H13" s="29">
        <f t="shared" si="8"/>
        <v>10.063333333333333</v>
      </c>
      <c r="I13">
        <v>2</v>
      </c>
      <c r="J13">
        <v>2</v>
      </c>
      <c r="K13">
        <v>2</v>
      </c>
      <c r="L13" s="13">
        <f t="shared" si="20"/>
        <v>2</v>
      </c>
      <c r="M13" s="34">
        <f t="shared" si="21"/>
        <v>0.10063333333333332</v>
      </c>
      <c r="O13">
        <v>11</v>
      </c>
      <c r="P13">
        <v>1</v>
      </c>
      <c r="Q13">
        <v>100</v>
      </c>
      <c r="R13">
        <v>2000</v>
      </c>
      <c r="S13">
        <v>19.04</v>
      </c>
      <c r="T13">
        <v>19.2</v>
      </c>
      <c r="U13">
        <v>19.170000000000002</v>
      </c>
      <c r="V13" s="29">
        <f t="shared" si="9"/>
        <v>19.136666666666667</v>
      </c>
      <c r="W13">
        <v>4</v>
      </c>
      <c r="X13">
        <v>3</v>
      </c>
      <c r="Y13">
        <v>3</v>
      </c>
      <c r="Z13" s="13">
        <f t="shared" si="22"/>
        <v>3.3333333333333335</v>
      </c>
      <c r="AA13" s="34">
        <f t="shared" si="23"/>
        <v>9.5683333333333342E-2</v>
      </c>
      <c r="AC13">
        <v>11</v>
      </c>
      <c r="AD13">
        <v>1</v>
      </c>
      <c r="AE13">
        <v>100</v>
      </c>
      <c r="AF13">
        <v>3000</v>
      </c>
      <c r="AG13">
        <v>28.08</v>
      </c>
      <c r="AH13">
        <v>28.12</v>
      </c>
      <c r="AI13">
        <v>28.05</v>
      </c>
      <c r="AJ13" s="29">
        <f t="shared" si="10"/>
        <v>28.083333333333332</v>
      </c>
      <c r="AK13">
        <v>8</v>
      </c>
      <c r="AL13">
        <v>5</v>
      </c>
      <c r="AM13">
        <v>6</v>
      </c>
      <c r="AN13" s="13">
        <f t="shared" si="11"/>
        <v>6.333333333333333</v>
      </c>
      <c r="AO13" s="34">
        <f t="shared" si="24"/>
        <v>9.3611111111111103E-2</v>
      </c>
      <c r="AQ13">
        <v>11</v>
      </c>
      <c r="AR13">
        <v>1</v>
      </c>
      <c r="AS13">
        <v>100</v>
      </c>
      <c r="AT13">
        <v>5000</v>
      </c>
      <c r="AX13" s="29" t="e">
        <f t="shared" si="12"/>
        <v>#DIV/0!</v>
      </c>
      <c r="BB13" s="13" t="e">
        <f t="shared" si="0"/>
        <v>#DIV/0!</v>
      </c>
      <c r="BC13" s="30" t="e">
        <f t="shared" si="25"/>
        <v>#DIV/0!</v>
      </c>
      <c r="BE13">
        <v>11</v>
      </c>
      <c r="BF13">
        <v>1</v>
      </c>
      <c r="BG13">
        <v>100</v>
      </c>
      <c r="BH13">
        <v>10000</v>
      </c>
      <c r="BL13" s="29" t="e">
        <f t="shared" si="13"/>
        <v>#DIV/0!</v>
      </c>
      <c r="BP13" s="13" t="e">
        <f t="shared" si="1"/>
        <v>#DIV/0!</v>
      </c>
      <c r="BQ13" s="30" t="e">
        <f t="shared" si="26"/>
        <v>#DIV/0!</v>
      </c>
      <c r="BS13">
        <v>11</v>
      </c>
      <c r="BT13">
        <v>1</v>
      </c>
      <c r="BU13">
        <v>100</v>
      </c>
      <c r="BV13">
        <v>15000</v>
      </c>
      <c r="BZ13" s="29" t="e">
        <f t="shared" si="14"/>
        <v>#DIV/0!</v>
      </c>
      <c r="CD13" s="13" t="e">
        <f t="shared" si="2"/>
        <v>#DIV/0!</v>
      </c>
      <c r="CE13" s="30" t="e">
        <f t="shared" si="27"/>
        <v>#DIV/0!</v>
      </c>
      <c r="CG13">
        <v>11</v>
      </c>
      <c r="CH13">
        <v>1</v>
      </c>
      <c r="CI13">
        <v>100</v>
      </c>
      <c r="CJ13">
        <v>20000</v>
      </c>
      <c r="CN13" s="29" t="e">
        <f t="shared" si="15"/>
        <v>#DIV/0!</v>
      </c>
      <c r="CR13" s="13" t="e">
        <f t="shared" si="3"/>
        <v>#DIV/0!</v>
      </c>
      <c r="CS13" s="30" t="e">
        <f t="shared" si="28"/>
        <v>#DIV/0!</v>
      </c>
      <c r="CU13">
        <v>11</v>
      </c>
      <c r="CV13">
        <v>1</v>
      </c>
      <c r="CW13">
        <v>100</v>
      </c>
      <c r="CX13">
        <v>25000</v>
      </c>
      <c r="DB13" s="29" t="e">
        <f t="shared" si="16"/>
        <v>#DIV/0!</v>
      </c>
      <c r="DF13" s="13" t="e">
        <f t="shared" si="4"/>
        <v>#DIV/0!</v>
      </c>
      <c r="DG13" s="30" t="e">
        <f t="shared" si="29"/>
        <v>#DIV/0!</v>
      </c>
      <c r="DI13">
        <v>11</v>
      </c>
      <c r="DJ13">
        <v>1</v>
      </c>
      <c r="DK13">
        <v>100</v>
      </c>
      <c r="DL13">
        <v>30000</v>
      </c>
      <c r="DP13" s="29" t="e">
        <f t="shared" si="17"/>
        <v>#DIV/0!</v>
      </c>
      <c r="DT13" s="13" t="e">
        <f t="shared" si="5"/>
        <v>#DIV/0!</v>
      </c>
      <c r="DU13" s="30" t="e">
        <f t="shared" si="30"/>
        <v>#DIV/0!</v>
      </c>
      <c r="DW13">
        <v>11</v>
      </c>
      <c r="DX13">
        <v>1</v>
      </c>
      <c r="DY13">
        <v>100</v>
      </c>
      <c r="DZ13">
        <v>35000</v>
      </c>
      <c r="ED13" s="29" t="e">
        <f t="shared" si="18"/>
        <v>#DIV/0!</v>
      </c>
      <c r="EH13" s="13" t="e">
        <f t="shared" si="6"/>
        <v>#DIV/0!</v>
      </c>
      <c r="EI13" s="30" t="e">
        <f t="shared" si="31"/>
        <v>#DIV/0!</v>
      </c>
      <c r="EK13">
        <v>11</v>
      </c>
      <c r="EL13">
        <v>1</v>
      </c>
      <c r="EM13">
        <v>100</v>
      </c>
      <c r="EN13">
        <v>40000</v>
      </c>
      <c r="ER13" s="29" t="e">
        <f t="shared" si="19"/>
        <v>#DIV/0!</v>
      </c>
      <c r="EV13" s="13" t="e">
        <f t="shared" si="7"/>
        <v>#DIV/0!</v>
      </c>
      <c r="EW13" s="30" t="e">
        <f t="shared" si="32"/>
        <v>#DIV/0!</v>
      </c>
    </row>
    <row r="14" spans="1:153" x14ac:dyDescent="0.25">
      <c r="A14">
        <v>12</v>
      </c>
      <c r="B14">
        <v>1</v>
      </c>
      <c r="C14">
        <v>150</v>
      </c>
      <c r="D14">
        <v>1000</v>
      </c>
      <c r="E14">
        <v>10.64</v>
      </c>
      <c r="F14">
        <v>10.77</v>
      </c>
      <c r="G14">
        <v>10.67</v>
      </c>
      <c r="H14" s="29">
        <f t="shared" si="8"/>
        <v>10.693333333333333</v>
      </c>
      <c r="I14">
        <v>3</v>
      </c>
      <c r="J14">
        <v>3</v>
      </c>
      <c r="K14">
        <v>4</v>
      </c>
      <c r="L14" s="13">
        <f t="shared" si="20"/>
        <v>3.3333333333333335</v>
      </c>
      <c r="M14" s="34">
        <f t="shared" si="21"/>
        <v>7.1288888888888888E-2</v>
      </c>
      <c r="O14">
        <v>12</v>
      </c>
      <c r="P14">
        <v>1</v>
      </c>
      <c r="Q14">
        <v>150</v>
      </c>
      <c r="R14">
        <v>2000</v>
      </c>
      <c r="S14">
        <v>19.829999999999998</v>
      </c>
      <c r="T14">
        <v>20</v>
      </c>
      <c r="U14">
        <v>19.95</v>
      </c>
      <c r="V14" s="29">
        <f t="shared" si="9"/>
        <v>19.926666666666666</v>
      </c>
      <c r="W14">
        <v>4</v>
      </c>
      <c r="X14">
        <v>5</v>
      </c>
      <c r="Y14">
        <v>5</v>
      </c>
      <c r="Z14" s="13">
        <f t="shared" si="22"/>
        <v>4.666666666666667</v>
      </c>
      <c r="AA14" s="34">
        <f t="shared" si="23"/>
        <v>6.6422222222222216E-2</v>
      </c>
      <c r="AC14">
        <v>12</v>
      </c>
      <c r="AD14">
        <v>1</v>
      </c>
      <c r="AE14">
        <v>150</v>
      </c>
      <c r="AF14">
        <v>3000</v>
      </c>
      <c r="AG14">
        <v>28.8</v>
      </c>
      <c r="AH14">
        <v>29.1</v>
      </c>
      <c r="AI14">
        <v>29.1</v>
      </c>
      <c r="AJ14" s="29">
        <f t="shared" si="10"/>
        <v>29</v>
      </c>
      <c r="AK14">
        <v>7</v>
      </c>
      <c r="AL14">
        <v>8</v>
      </c>
      <c r="AM14">
        <v>8</v>
      </c>
      <c r="AN14" s="13">
        <f t="shared" si="11"/>
        <v>7.666666666666667</v>
      </c>
      <c r="AO14" s="34">
        <f t="shared" si="24"/>
        <v>6.4444444444444443E-2</v>
      </c>
      <c r="AQ14">
        <v>12</v>
      </c>
      <c r="AR14">
        <v>1</v>
      </c>
      <c r="AS14">
        <v>150</v>
      </c>
      <c r="AT14">
        <v>5000</v>
      </c>
      <c r="AX14" s="29" t="e">
        <f t="shared" si="12"/>
        <v>#DIV/0!</v>
      </c>
      <c r="BB14" s="13" t="e">
        <f t="shared" si="0"/>
        <v>#DIV/0!</v>
      </c>
      <c r="BC14" s="30" t="e">
        <f t="shared" si="25"/>
        <v>#DIV/0!</v>
      </c>
      <c r="BE14">
        <v>12</v>
      </c>
      <c r="BF14">
        <v>1</v>
      </c>
      <c r="BG14">
        <v>150</v>
      </c>
      <c r="BH14">
        <v>10000</v>
      </c>
      <c r="BL14" s="29" t="e">
        <f t="shared" si="13"/>
        <v>#DIV/0!</v>
      </c>
      <c r="BP14" s="13" t="e">
        <f t="shared" si="1"/>
        <v>#DIV/0!</v>
      </c>
      <c r="BQ14" s="30" t="e">
        <f t="shared" si="26"/>
        <v>#DIV/0!</v>
      </c>
      <c r="BS14">
        <v>12</v>
      </c>
      <c r="BT14">
        <v>1</v>
      </c>
      <c r="BU14">
        <v>150</v>
      </c>
      <c r="BV14">
        <v>15000</v>
      </c>
      <c r="BZ14" s="29" t="e">
        <f t="shared" si="14"/>
        <v>#DIV/0!</v>
      </c>
      <c r="CD14" s="13" t="e">
        <f t="shared" si="2"/>
        <v>#DIV/0!</v>
      </c>
      <c r="CE14" s="30" t="e">
        <f t="shared" si="27"/>
        <v>#DIV/0!</v>
      </c>
      <c r="CG14">
        <v>12</v>
      </c>
      <c r="CH14">
        <v>1</v>
      </c>
      <c r="CI14">
        <v>150</v>
      </c>
      <c r="CJ14">
        <v>20000</v>
      </c>
      <c r="CN14" s="29" t="e">
        <f t="shared" si="15"/>
        <v>#DIV/0!</v>
      </c>
      <c r="CR14" s="13" t="e">
        <f t="shared" si="3"/>
        <v>#DIV/0!</v>
      </c>
      <c r="CS14" s="30" t="e">
        <f t="shared" si="28"/>
        <v>#DIV/0!</v>
      </c>
      <c r="CU14">
        <v>12</v>
      </c>
      <c r="CV14">
        <v>1</v>
      </c>
      <c r="CW14">
        <v>150</v>
      </c>
      <c r="CX14">
        <v>25000</v>
      </c>
      <c r="DB14" s="29" t="e">
        <f t="shared" si="16"/>
        <v>#DIV/0!</v>
      </c>
      <c r="DF14" s="13" t="e">
        <f t="shared" si="4"/>
        <v>#DIV/0!</v>
      </c>
      <c r="DG14" s="30" t="e">
        <f t="shared" si="29"/>
        <v>#DIV/0!</v>
      </c>
      <c r="DI14">
        <v>12</v>
      </c>
      <c r="DJ14">
        <v>1</v>
      </c>
      <c r="DK14">
        <v>150</v>
      </c>
      <c r="DL14">
        <v>30000</v>
      </c>
      <c r="DP14" s="29" t="e">
        <f t="shared" si="17"/>
        <v>#DIV/0!</v>
      </c>
      <c r="DT14" s="13" t="e">
        <f t="shared" si="5"/>
        <v>#DIV/0!</v>
      </c>
      <c r="DU14" s="30" t="e">
        <f t="shared" si="30"/>
        <v>#DIV/0!</v>
      </c>
      <c r="DW14">
        <v>12</v>
      </c>
      <c r="DX14">
        <v>1</v>
      </c>
      <c r="DY14">
        <v>150</v>
      </c>
      <c r="DZ14">
        <v>35000</v>
      </c>
      <c r="ED14" s="29" t="e">
        <f t="shared" si="18"/>
        <v>#DIV/0!</v>
      </c>
      <c r="EH14" s="13" t="e">
        <f t="shared" si="6"/>
        <v>#DIV/0!</v>
      </c>
      <c r="EI14" s="30" t="e">
        <f t="shared" si="31"/>
        <v>#DIV/0!</v>
      </c>
      <c r="EK14">
        <v>12</v>
      </c>
      <c r="EL14">
        <v>1</v>
      </c>
      <c r="EM14">
        <v>150</v>
      </c>
      <c r="EN14">
        <v>40000</v>
      </c>
      <c r="ER14" s="29" t="e">
        <f t="shared" si="19"/>
        <v>#DIV/0!</v>
      </c>
      <c r="EV14" s="13" t="e">
        <f t="shared" si="7"/>
        <v>#DIV/0!</v>
      </c>
      <c r="EW14" s="30" t="e">
        <f t="shared" si="32"/>
        <v>#DIV/0!</v>
      </c>
    </row>
    <row r="15" spans="1:153" x14ac:dyDescent="0.25">
      <c r="A15">
        <v>13</v>
      </c>
      <c r="B15">
        <v>1</v>
      </c>
      <c r="C15">
        <v>200</v>
      </c>
      <c r="D15">
        <v>1000</v>
      </c>
      <c r="E15">
        <v>11.19</v>
      </c>
      <c r="F15">
        <v>11.26</v>
      </c>
      <c r="G15">
        <v>11.27</v>
      </c>
      <c r="H15" s="29">
        <f t="shared" si="8"/>
        <v>11.24</v>
      </c>
      <c r="I15">
        <v>4</v>
      </c>
      <c r="J15">
        <v>3</v>
      </c>
      <c r="K15">
        <v>4</v>
      </c>
      <c r="L15" s="13">
        <f t="shared" si="20"/>
        <v>3.6666666666666665</v>
      </c>
      <c r="M15" s="34">
        <f t="shared" si="21"/>
        <v>5.62E-2</v>
      </c>
      <c r="O15">
        <v>13</v>
      </c>
      <c r="P15">
        <v>1</v>
      </c>
      <c r="Q15">
        <v>200</v>
      </c>
      <c r="R15">
        <v>2000</v>
      </c>
      <c r="S15">
        <v>20.49</v>
      </c>
      <c r="T15">
        <v>20.75</v>
      </c>
      <c r="U15">
        <v>20.68</v>
      </c>
      <c r="V15" s="29">
        <f t="shared" si="9"/>
        <v>20.639999999999997</v>
      </c>
      <c r="W15">
        <v>7</v>
      </c>
      <c r="X15">
        <v>8</v>
      </c>
      <c r="Y15">
        <v>7</v>
      </c>
      <c r="Z15" s="13">
        <f t="shared" si="22"/>
        <v>7.333333333333333</v>
      </c>
      <c r="AA15" s="34">
        <f t="shared" si="23"/>
        <v>5.1599999999999993E-2</v>
      </c>
      <c r="AC15">
        <v>13</v>
      </c>
      <c r="AD15">
        <v>1</v>
      </c>
      <c r="AE15">
        <v>200</v>
      </c>
      <c r="AF15">
        <v>3000</v>
      </c>
      <c r="AG15">
        <v>29.72</v>
      </c>
      <c r="AH15">
        <v>29.98</v>
      </c>
      <c r="AI15">
        <v>29.99</v>
      </c>
      <c r="AJ15" s="29">
        <f t="shared" si="10"/>
        <v>29.896666666666665</v>
      </c>
      <c r="AK15">
        <v>11</v>
      </c>
      <c r="AL15">
        <v>12</v>
      </c>
      <c r="AM15">
        <v>12</v>
      </c>
      <c r="AN15" s="13">
        <f t="shared" si="11"/>
        <v>11.666666666666666</v>
      </c>
      <c r="AO15" s="34">
        <f t="shared" si="24"/>
        <v>4.9827777777777776E-2</v>
      </c>
      <c r="AQ15">
        <v>13</v>
      </c>
      <c r="AR15">
        <v>1</v>
      </c>
      <c r="AS15">
        <v>200</v>
      </c>
      <c r="AT15">
        <v>5000</v>
      </c>
      <c r="AX15" s="29" t="e">
        <f t="shared" si="12"/>
        <v>#DIV/0!</v>
      </c>
      <c r="BB15" s="13" t="e">
        <f t="shared" si="0"/>
        <v>#DIV/0!</v>
      </c>
      <c r="BC15" s="30" t="e">
        <f t="shared" si="25"/>
        <v>#DIV/0!</v>
      </c>
      <c r="BE15">
        <v>13</v>
      </c>
      <c r="BF15">
        <v>1</v>
      </c>
      <c r="BG15">
        <v>200</v>
      </c>
      <c r="BH15">
        <v>10000</v>
      </c>
      <c r="BL15" s="29" t="e">
        <f t="shared" si="13"/>
        <v>#DIV/0!</v>
      </c>
      <c r="BP15" s="13" t="e">
        <f t="shared" si="1"/>
        <v>#DIV/0!</v>
      </c>
      <c r="BQ15" s="30" t="e">
        <f t="shared" si="26"/>
        <v>#DIV/0!</v>
      </c>
      <c r="BS15">
        <v>13</v>
      </c>
      <c r="BT15">
        <v>1</v>
      </c>
      <c r="BU15">
        <v>200</v>
      </c>
      <c r="BV15">
        <v>15000</v>
      </c>
      <c r="BZ15" s="29" t="e">
        <f t="shared" si="14"/>
        <v>#DIV/0!</v>
      </c>
      <c r="CD15" s="13" t="e">
        <f t="shared" si="2"/>
        <v>#DIV/0!</v>
      </c>
      <c r="CE15" s="30" t="e">
        <f t="shared" si="27"/>
        <v>#DIV/0!</v>
      </c>
      <c r="CG15">
        <v>13</v>
      </c>
      <c r="CH15">
        <v>1</v>
      </c>
      <c r="CI15">
        <v>200</v>
      </c>
      <c r="CJ15">
        <v>20000</v>
      </c>
      <c r="CN15" s="29" t="e">
        <f t="shared" si="15"/>
        <v>#DIV/0!</v>
      </c>
      <c r="CR15" s="13" t="e">
        <f t="shared" si="3"/>
        <v>#DIV/0!</v>
      </c>
      <c r="CS15" s="30" t="e">
        <f t="shared" si="28"/>
        <v>#DIV/0!</v>
      </c>
      <c r="CU15">
        <v>13</v>
      </c>
      <c r="CV15">
        <v>1</v>
      </c>
      <c r="CW15">
        <v>200</v>
      </c>
      <c r="CX15">
        <v>25000</v>
      </c>
      <c r="DB15" s="29" t="e">
        <f t="shared" si="16"/>
        <v>#DIV/0!</v>
      </c>
      <c r="DF15" s="13" t="e">
        <f t="shared" si="4"/>
        <v>#DIV/0!</v>
      </c>
      <c r="DG15" s="30" t="e">
        <f t="shared" si="29"/>
        <v>#DIV/0!</v>
      </c>
      <c r="DI15">
        <v>13</v>
      </c>
      <c r="DJ15">
        <v>1</v>
      </c>
      <c r="DK15">
        <v>200</v>
      </c>
      <c r="DL15">
        <v>30000</v>
      </c>
      <c r="DP15" s="29" t="e">
        <f t="shared" si="17"/>
        <v>#DIV/0!</v>
      </c>
      <c r="DT15" s="13" t="e">
        <f t="shared" si="5"/>
        <v>#DIV/0!</v>
      </c>
      <c r="DU15" s="30" t="e">
        <f t="shared" si="30"/>
        <v>#DIV/0!</v>
      </c>
      <c r="DW15">
        <v>13</v>
      </c>
      <c r="DX15">
        <v>1</v>
      </c>
      <c r="DY15">
        <v>200</v>
      </c>
      <c r="DZ15">
        <v>35000</v>
      </c>
      <c r="ED15" s="29" t="e">
        <f t="shared" si="18"/>
        <v>#DIV/0!</v>
      </c>
      <c r="EH15" s="13" t="e">
        <f t="shared" si="6"/>
        <v>#DIV/0!</v>
      </c>
      <c r="EI15" s="30" t="e">
        <f t="shared" si="31"/>
        <v>#DIV/0!</v>
      </c>
      <c r="EK15">
        <v>13</v>
      </c>
      <c r="EL15">
        <v>1</v>
      </c>
      <c r="EM15">
        <v>200</v>
      </c>
      <c r="EN15">
        <v>40000</v>
      </c>
      <c r="ER15" s="29" t="e">
        <f t="shared" si="19"/>
        <v>#DIV/0!</v>
      </c>
      <c r="EV15" s="13" t="e">
        <f t="shared" si="7"/>
        <v>#DIV/0!</v>
      </c>
      <c r="EW15" s="30" t="e">
        <f t="shared" si="32"/>
        <v>#DIV/0!</v>
      </c>
    </row>
    <row r="16" spans="1:153" x14ac:dyDescent="0.25">
      <c r="A16">
        <v>14</v>
      </c>
      <c r="B16">
        <v>1</v>
      </c>
      <c r="C16">
        <v>250</v>
      </c>
      <c r="D16">
        <v>1000</v>
      </c>
      <c r="E16">
        <v>11.75</v>
      </c>
      <c r="F16">
        <v>11.86</v>
      </c>
      <c r="G16">
        <v>11.84</v>
      </c>
      <c r="H16" s="29">
        <f t="shared" si="8"/>
        <v>11.816666666666668</v>
      </c>
      <c r="I16">
        <v>5</v>
      </c>
      <c r="J16">
        <v>3</v>
      </c>
      <c r="K16">
        <v>4</v>
      </c>
      <c r="L16" s="13">
        <f t="shared" si="20"/>
        <v>4</v>
      </c>
      <c r="M16" s="34">
        <f t="shared" si="21"/>
        <v>4.7266666666666672E-2</v>
      </c>
      <c r="O16">
        <v>14</v>
      </c>
      <c r="P16">
        <v>1</v>
      </c>
      <c r="Q16">
        <v>250</v>
      </c>
      <c r="R16">
        <v>2000</v>
      </c>
      <c r="S16">
        <v>21.25</v>
      </c>
      <c r="T16">
        <v>21.49</v>
      </c>
      <c r="U16">
        <v>21.44</v>
      </c>
      <c r="V16" s="29">
        <f t="shared" si="9"/>
        <v>21.393333333333331</v>
      </c>
      <c r="W16">
        <v>8</v>
      </c>
      <c r="X16">
        <v>10</v>
      </c>
      <c r="Y16">
        <v>17</v>
      </c>
      <c r="Z16" s="13">
        <f t="shared" si="22"/>
        <v>11.666666666666666</v>
      </c>
      <c r="AA16" s="34">
        <f t="shared" si="23"/>
        <v>4.2786666666666667E-2</v>
      </c>
      <c r="AC16">
        <v>14</v>
      </c>
      <c r="AD16">
        <v>1</v>
      </c>
      <c r="AE16">
        <v>250</v>
      </c>
      <c r="AF16">
        <v>3000</v>
      </c>
      <c r="AG16">
        <v>30.52</v>
      </c>
      <c r="AH16">
        <v>30.86</v>
      </c>
      <c r="AI16">
        <v>30.87</v>
      </c>
      <c r="AJ16" s="29">
        <f t="shared" si="10"/>
        <v>30.75</v>
      </c>
      <c r="AK16">
        <v>12</v>
      </c>
      <c r="AL16">
        <v>14</v>
      </c>
      <c r="AM16">
        <v>13</v>
      </c>
      <c r="AN16" s="13">
        <f t="shared" si="11"/>
        <v>13</v>
      </c>
      <c r="AO16" s="34">
        <f t="shared" si="24"/>
        <v>4.1000000000000002E-2</v>
      </c>
      <c r="AQ16">
        <v>14</v>
      </c>
      <c r="AR16">
        <v>1</v>
      </c>
      <c r="AS16">
        <v>250</v>
      </c>
      <c r="AT16">
        <v>5000</v>
      </c>
      <c r="AX16" s="29" t="e">
        <f t="shared" si="12"/>
        <v>#DIV/0!</v>
      </c>
      <c r="BB16" s="13" t="e">
        <f t="shared" si="0"/>
        <v>#DIV/0!</v>
      </c>
      <c r="BC16" s="30" t="e">
        <f t="shared" si="25"/>
        <v>#DIV/0!</v>
      </c>
      <c r="BE16">
        <v>14</v>
      </c>
      <c r="BF16">
        <v>1</v>
      </c>
      <c r="BG16">
        <v>250</v>
      </c>
      <c r="BH16">
        <v>10000</v>
      </c>
      <c r="BL16" s="29" t="e">
        <f t="shared" si="13"/>
        <v>#DIV/0!</v>
      </c>
      <c r="BP16" s="13" t="e">
        <f t="shared" si="1"/>
        <v>#DIV/0!</v>
      </c>
      <c r="BQ16" s="30" t="e">
        <f t="shared" si="26"/>
        <v>#DIV/0!</v>
      </c>
      <c r="BS16">
        <v>14</v>
      </c>
      <c r="BT16">
        <v>1</v>
      </c>
      <c r="BU16">
        <v>250</v>
      </c>
      <c r="BV16">
        <v>15000</v>
      </c>
      <c r="BZ16" s="29" t="e">
        <f t="shared" si="14"/>
        <v>#DIV/0!</v>
      </c>
      <c r="CD16" s="13" t="e">
        <f t="shared" si="2"/>
        <v>#DIV/0!</v>
      </c>
      <c r="CE16" s="30" t="e">
        <f t="shared" si="27"/>
        <v>#DIV/0!</v>
      </c>
      <c r="CG16">
        <v>14</v>
      </c>
      <c r="CH16">
        <v>1</v>
      </c>
      <c r="CI16">
        <v>250</v>
      </c>
      <c r="CJ16">
        <v>20000</v>
      </c>
      <c r="CN16" s="29" t="e">
        <f t="shared" si="15"/>
        <v>#DIV/0!</v>
      </c>
      <c r="CR16" s="13" t="e">
        <f t="shared" si="3"/>
        <v>#DIV/0!</v>
      </c>
      <c r="CS16" s="30" t="e">
        <f t="shared" si="28"/>
        <v>#DIV/0!</v>
      </c>
      <c r="CU16">
        <v>14</v>
      </c>
      <c r="CV16">
        <v>1</v>
      </c>
      <c r="CW16">
        <v>250</v>
      </c>
      <c r="CX16">
        <v>25000</v>
      </c>
      <c r="DB16" s="29" t="e">
        <f t="shared" si="16"/>
        <v>#DIV/0!</v>
      </c>
      <c r="DF16" s="13" t="e">
        <f t="shared" si="4"/>
        <v>#DIV/0!</v>
      </c>
      <c r="DG16" s="30" t="e">
        <f t="shared" si="29"/>
        <v>#DIV/0!</v>
      </c>
      <c r="DI16">
        <v>14</v>
      </c>
      <c r="DJ16">
        <v>1</v>
      </c>
      <c r="DK16">
        <v>250</v>
      </c>
      <c r="DL16">
        <v>30000</v>
      </c>
      <c r="DP16" s="29" t="e">
        <f t="shared" si="17"/>
        <v>#DIV/0!</v>
      </c>
      <c r="DT16" s="13" t="e">
        <f t="shared" si="5"/>
        <v>#DIV/0!</v>
      </c>
      <c r="DU16" s="30" t="e">
        <f t="shared" si="30"/>
        <v>#DIV/0!</v>
      </c>
      <c r="DW16">
        <v>14</v>
      </c>
      <c r="DX16">
        <v>1</v>
      </c>
      <c r="DY16">
        <v>250</v>
      </c>
      <c r="DZ16">
        <v>35000</v>
      </c>
      <c r="ED16" s="29" t="e">
        <f t="shared" si="18"/>
        <v>#DIV/0!</v>
      </c>
      <c r="EH16" s="13" t="e">
        <f t="shared" si="6"/>
        <v>#DIV/0!</v>
      </c>
      <c r="EI16" s="30" t="e">
        <f t="shared" si="31"/>
        <v>#DIV/0!</v>
      </c>
      <c r="EK16">
        <v>14</v>
      </c>
      <c r="EL16">
        <v>1</v>
      </c>
      <c r="EM16">
        <v>250</v>
      </c>
      <c r="EN16">
        <v>40000</v>
      </c>
      <c r="ER16" s="29" t="e">
        <f t="shared" si="19"/>
        <v>#DIV/0!</v>
      </c>
      <c r="EV16" s="13" t="e">
        <f t="shared" si="7"/>
        <v>#DIV/0!</v>
      </c>
      <c r="EW16" s="30" t="e">
        <f t="shared" si="32"/>
        <v>#DIV/0!</v>
      </c>
    </row>
    <row r="17" spans="1:153" x14ac:dyDescent="0.25">
      <c r="A17">
        <v>15</v>
      </c>
      <c r="B17">
        <v>1</v>
      </c>
      <c r="C17">
        <v>300</v>
      </c>
      <c r="D17">
        <v>1000</v>
      </c>
      <c r="E17">
        <v>12.45</v>
      </c>
      <c r="F17">
        <v>12.54</v>
      </c>
      <c r="G17">
        <v>12.54</v>
      </c>
      <c r="H17" s="29">
        <f t="shared" si="8"/>
        <v>12.51</v>
      </c>
      <c r="I17">
        <v>4</v>
      </c>
      <c r="J17">
        <v>4</v>
      </c>
      <c r="K17">
        <v>5</v>
      </c>
      <c r="L17" s="13">
        <f t="shared" si="20"/>
        <v>4.333333333333333</v>
      </c>
      <c r="M17" s="34">
        <f t="shared" si="21"/>
        <v>4.1700000000000001E-2</v>
      </c>
      <c r="O17">
        <v>15</v>
      </c>
      <c r="P17">
        <v>1</v>
      </c>
      <c r="Q17">
        <v>300</v>
      </c>
      <c r="R17">
        <v>2000</v>
      </c>
      <c r="S17">
        <v>22.16</v>
      </c>
      <c r="T17">
        <v>22.47</v>
      </c>
      <c r="U17">
        <v>22.38</v>
      </c>
      <c r="V17" s="29">
        <f t="shared" si="9"/>
        <v>22.336666666666662</v>
      </c>
      <c r="W17">
        <v>9</v>
      </c>
      <c r="X17">
        <v>14</v>
      </c>
      <c r="Y17">
        <v>14</v>
      </c>
      <c r="Z17" s="13">
        <f t="shared" si="22"/>
        <v>12.333333333333334</v>
      </c>
      <c r="AA17" s="34">
        <f t="shared" si="23"/>
        <v>3.7227777777777776E-2</v>
      </c>
      <c r="AC17">
        <v>15</v>
      </c>
      <c r="AD17">
        <v>1</v>
      </c>
      <c r="AE17">
        <v>300</v>
      </c>
      <c r="AF17">
        <v>3000</v>
      </c>
      <c r="AG17">
        <v>31.8</v>
      </c>
      <c r="AH17">
        <v>32.200000000000003</v>
      </c>
      <c r="AI17">
        <v>32.130000000000003</v>
      </c>
      <c r="AJ17" s="29">
        <f t="shared" si="10"/>
        <v>32.043333333333329</v>
      </c>
      <c r="AK17">
        <v>18</v>
      </c>
      <c r="AL17">
        <v>19</v>
      </c>
      <c r="AM17">
        <v>19</v>
      </c>
      <c r="AN17" s="13">
        <f t="shared" si="11"/>
        <v>18.666666666666668</v>
      </c>
      <c r="AO17" s="34">
        <f t="shared" si="24"/>
        <v>3.56037037037037E-2</v>
      </c>
      <c r="AQ17">
        <v>15</v>
      </c>
      <c r="AR17">
        <v>1</v>
      </c>
      <c r="AS17">
        <v>300</v>
      </c>
      <c r="AT17">
        <v>5000</v>
      </c>
      <c r="AX17" s="29" t="e">
        <f t="shared" si="12"/>
        <v>#DIV/0!</v>
      </c>
      <c r="BB17" s="13" t="e">
        <f t="shared" si="0"/>
        <v>#DIV/0!</v>
      </c>
      <c r="BC17" s="30" t="e">
        <f t="shared" si="25"/>
        <v>#DIV/0!</v>
      </c>
      <c r="BE17">
        <v>15</v>
      </c>
      <c r="BF17">
        <v>1</v>
      </c>
      <c r="BG17">
        <v>300</v>
      </c>
      <c r="BH17">
        <v>10000</v>
      </c>
      <c r="BL17" s="29" t="e">
        <f t="shared" si="13"/>
        <v>#DIV/0!</v>
      </c>
      <c r="BP17" s="13" t="e">
        <f t="shared" si="1"/>
        <v>#DIV/0!</v>
      </c>
      <c r="BQ17" s="30" t="e">
        <f t="shared" si="26"/>
        <v>#DIV/0!</v>
      </c>
      <c r="BS17">
        <v>15</v>
      </c>
      <c r="BT17">
        <v>1</v>
      </c>
      <c r="BU17">
        <v>300</v>
      </c>
      <c r="BV17">
        <v>15000</v>
      </c>
      <c r="BZ17" s="29" t="e">
        <f t="shared" si="14"/>
        <v>#DIV/0!</v>
      </c>
      <c r="CD17" s="13" t="e">
        <f t="shared" si="2"/>
        <v>#DIV/0!</v>
      </c>
      <c r="CE17" s="30" t="e">
        <f t="shared" si="27"/>
        <v>#DIV/0!</v>
      </c>
      <c r="CG17">
        <v>15</v>
      </c>
      <c r="CH17">
        <v>1</v>
      </c>
      <c r="CI17">
        <v>300</v>
      </c>
      <c r="CJ17">
        <v>20000</v>
      </c>
      <c r="CN17" s="29" t="e">
        <f t="shared" si="15"/>
        <v>#DIV/0!</v>
      </c>
      <c r="CR17" s="13" t="e">
        <f t="shared" si="3"/>
        <v>#DIV/0!</v>
      </c>
      <c r="CS17" s="30" t="e">
        <f t="shared" si="28"/>
        <v>#DIV/0!</v>
      </c>
      <c r="CU17">
        <v>15</v>
      </c>
      <c r="CV17">
        <v>1</v>
      </c>
      <c r="CW17">
        <v>300</v>
      </c>
      <c r="CX17">
        <v>25000</v>
      </c>
      <c r="DB17" s="29" t="e">
        <f t="shared" si="16"/>
        <v>#DIV/0!</v>
      </c>
      <c r="DF17" s="13" t="e">
        <f t="shared" si="4"/>
        <v>#DIV/0!</v>
      </c>
      <c r="DG17" s="30" t="e">
        <f t="shared" si="29"/>
        <v>#DIV/0!</v>
      </c>
      <c r="DI17">
        <v>15</v>
      </c>
      <c r="DJ17">
        <v>1</v>
      </c>
      <c r="DK17">
        <v>300</v>
      </c>
      <c r="DL17">
        <v>30000</v>
      </c>
      <c r="DP17" s="29" t="e">
        <f t="shared" si="17"/>
        <v>#DIV/0!</v>
      </c>
      <c r="DT17" s="13" t="e">
        <f t="shared" si="5"/>
        <v>#DIV/0!</v>
      </c>
      <c r="DU17" s="30" t="e">
        <f t="shared" si="30"/>
        <v>#DIV/0!</v>
      </c>
      <c r="DW17">
        <v>15</v>
      </c>
      <c r="DX17">
        <v>1</v>
      </c>
      <c r="DY17">
        <v>300</v>
      </c>
      <c r="DZ17">
        <v>35000</v>
      </c>
      <c r="ED17" s="29" t="e">
        <f t="shared" si="18"/>
        <v>#DIV/0!</v>
      </c>
      <c r="EH17" s="13" t="e">
        <f t="shared" si="6"/>
        <v>#DIV/0!</v>
      </c>
      <c r="EI17" s="30" t="e">
        <f t="shared" si="31"/>
        <v>#DIV/0!</v>
      </c>
      <c r="EK17">
        <v>15</v>
      </c>
      <c r="EL17">
        <v>1</v>
      </c>
      <c r="EM17">
        <v>300</v>
      </c>
      <c r="EN17">
        <v>40000</v>
      </c>
      <c r="ER17" s="29" t="e">
        <f t="shared" si="19"/>
        <v>#DIV/0!</v>
      </c>
      <c r="EV17" s="13" t="e">
        <f t="shared" si="7"/>
        <v>#DIV/0!</v>
      </c>
      <c r="EW17" s="30" t="e">
        <f t="shared" si="32"/>
        <v>#DIV/0!</v>
      </c>
    </row>
    <row r="18" spans="1:153" x14ac:dyDescent="0.25">
      <c r="A18">
        <v>16</v>
      </c>
      <c r="B18">
        <v>1</v>
      </c>
      <c r="C18">
        <v>350</v>
      </c>
      <c r="D18">
        <v>1000</v>
      </c>
      <c r="E18">
        <v>13.02</v>
      </c>
      <c r="F18">
        <v>13.14</v>
      </c>
      <c r="G18">
        <v>13.33</v>
      </c>
      <c r="H18" s="29">
        <f t="shared" si="8"/>
        <v>13.163333333333334</v>
      </c>
      <c r="I18">
        <v>9</v>
      </c>
      <c r="J18">
        <v>7</v>
      </c>
      <c r="K18">
        <v>6</v>
      </c>
      <c r="L18" s="13">
        <f t="shared" si="20"/>
        <v>7.333333333333333</v>
      </c>
      <c r="M18" s="34">
        <f t="shared" si="21"/>
        <v>3.7609523809523808E-2</v>
      </c>
      <c r="O18">
        <v>16</v>
      </c>
      <c r="P18">
        <v>1</v>
      </c>
      <c r="Q18">
        <v>350</v>
      </c>
      <c r="R18">
        <v>2000</v>
      </c>
      <c r="S18">
        <v>23.38</v>
      </c>
      <c r="T18">
        <v>23.18</v>
      </c>
      <c r="U18">
        <v>23.66</v>
      </c>
      <c r="V18" s="29">
        <f t="shared" si="9"/>
        <v>23.406666666666666</v>
      </c>
      <c r="W18">
        <v>12</v>
      </c>
      <c r="X18">
        <v>13</v>
      </c>
      <c r="Y18">
        <v>11</v>
      </c>
      <c r="Z18" s="13">
        <f t="shared" si="22"/>
        <v>12</v>
      </c>
      <c r="AA18" s="34">
        <f t="shared" si="23"/>
        <v>3.3438095238095239E-2</v>
      </c>
      <c r="AC18">
        <v>16</v>
      </c>
      <c r="AD18">
        <v>1</v>
      </c>
      <c r="AE18">
        <v>350</v>
      </c>
      <c r="AF18">
        <v>3000</v>
      </c>
      <c r="AG18">
        <v>33.020000000000003</v>
      </c>
      <c r="AH18">
        <v>32.69</v>
      </c>
      <c r="AI18">
        <v>33</v>
      </c>
      <c r="AJ18" s="29">
        <f t="shared" si="10"/>
        <v>32.903333333333336</v>
      </c>
      <c r="AK18">
        <v>18</v>
      </c>
      <c r="AL18">
        <v>21</v>
      </c>
      <c r="AM18">
        <v>23</v>
      </c>
      <c r="AN18" s="13">
        <f t="shared" si="11"/>
        <v>20.666666666666668</v>
      </c>
      <c r="AO18" s="34">
        <f t="shared" si="24"/>
        <v>3.133650793650794E-2</v>
      </c>
      <c r="AQ18">
        <v>16</v>
      </c>
      <c r="AR18">
        <v>1</v>
      </c>
      <c r="AS18">
        <v>350</v>
      </c>
      <c r="AT18">
        <v>5000</v>
      </c>
      <c r="AX18" s="29" t="e">
        <f t="shared" si="12"/>
        <v>#DIV/0!</v>
      </c>
      <c r="BB18" s="13" t="e">
        <f t="shared" si="0"/>
        <v>#DIV/0!</v>
      </c>
      <c r="BC18" s="30" t="e">
        <f t="shared" si="25"/>
        <v>#DIV/0!</v>
      </c>
      <c r="BE18">
        <v>16</v>
      </c>
      <c r="BF18">
        <v>1</v>
      </c>
      <c r="BG18">
        <v>350</v>
      </c>
      <c r="BH18">
        <v>10000</v>
      </c>
      <c r="BL18" s="29" t="e">
        <f t="shared" si="13"/>
        <v>#DIV/0!</v>
      </c>
      <c r="BP18" s="13" t="e">
        <f t="shared" si="1"/>
        <v>#DIV/0!</v>
      </c>
      <c r="BQ18" s="30" t="e">
        <f t="shared" si="26"/>
        <v>#DIV/0!</v>
      </c>
      <c r="BS18">
        <v>16</v>
      </c>
      <c r="BT18">
        <v>1</v>
      </c>
      <c r="BU18">
        <v>350</v>
      </c>
      <c r="BV18">
        <v>15000</v>
      </c>
      <c r="BZ18" s="29" t="e">
        <f t="shared" si="14"/>
        <v>#DIV/0!</v>
      </c>
      <c r="CD18" s="13" t="e">
        <f t="shared" si="2"/>
        <v>#DIV/0!</v>
      </c>
      <c r="CE18" s="30" t="e">
        <f t="shared" si="27"/>
        <v>#DIV/0!</v>
      </c>
      <c r="CG18">
        <v>16</v>
      </c>
      <c r="CH18">
        <v>1</v>
      </c>
      <c r="CI18">
        <v>350</v>
      </c>
      <c r="CJ18">
        <v>20000</v>
      </c>
      <c r="CN18" s="29" t="e">
        <f t="shared" si="15"/>
        <v>#DIV/0!</v>
      </c>
      <c r="CR18" s="13" t="e">
        <f t="shared" si="3"/>
        <v>#DIV/0!</v>
      </c>
      <c r="CS18" s="30" t="e">
        <f t="shared" si="28"/>
        <v>#DIV/0!</v>
      </c>
      <c r="CU18">
        <v>16</v>
      </c>
      <c r="CV18">
        <v>1</v>
      </c>
      <c r="CW18">
        <v>350</v>
      </c>
      <c r="CX18">
        <v>25000</v>
      </c>
      <c r="DB18" s="29" t="e">
        <f t="shared" si="16"/>
        <v>#DIV/0!</v>
      </c>
      <c r="DF18" s="13" t="e">
        <f t="shared" si="4"/>
        <v>#DIV/0!</v>
      </c>
      <c r="DG18" s="30" t="e">
        <f t="shared" si="29"/>
        <v>#DIV/0!</v>
      </c>
      <c r="DI18">
        <v>16</v>
      </c>
      <c r="DJ18">
        <v>1</v>
      </c>
      <c r="DK18">
        <v>350</v>
      </c>
      <c r="DL18">
        <v>30000</v>
      </c>
      <c r="DP18" s="29" t="e">
        <f t="shared" si="17"/>
        <v>#DIV/0!</v>
      </c>
      <c r="DT18" s="13" t="e">
        <f t="shared" si="5"/>
        <v>#DIV/0!</v>
      </c>
      <c r="DU18" s="30" t="e">
        <f t="shared" si="30"/>
        <v>#DIV/0!</v>
      </c>
      <c r="DW18">
        <v>16</v>
      </c>
      <c r="DX18">
        <v>1</v>
      </c>
      <c r="DY18">
        <v>350</v>
      </c>
      <c r="DZ18">
        <v>35000</v>
      </c>
      <c r="ED18" s="29" t="e">
        <f t="shared" si="18"/>
        <v>#DIV/0!</v>
      </c>
      <c r="EH18" s="13" t="e">
        <f t="shared" si="6"/>
        <v>#DIV/0!</v>
      </c>
      <c r="EI18" s="30" t="e">
        <f t="shared" si="31"/>
        <v>#DIV/0!</v>
      </c>
      <c r="EK18">
        <v>16</v>
      </c>
      <c r="EL18">
        <v>1</v>
      </c>
      <c r="EM18">
        <v>350</v>
      </c>
      <c r="EN18">
        <v>40000</v>
      </c>
      <c r="ER18" s="29" t="e">
        <f t="shared" si="19"/>
        <v>#DIV/0!</v>
      </c>
      <c r="EV18" s="13" t="e">
        <f t="shared" si="7"/>
        <v>#DIV/0!</v>
      </c>
      <c r="EW18" s="30" t="e">
        <f t="shared" si="32"/>
        <v>#DIV/0!</v>
      </c>
    </row>
    <row r="19" spans="1:153" x14ac:dyDescent="0.25">
      <c r="A19">
        <v>17</v>
      </c>
      <c r="B19">
        <v>1</v>
      </c>
      <c r="C19">
        <v>400</v>
      </c>
      <c r="D19">
        <v>1000</v>
      </c>
      <c r="E19">
        <v>13.82</v>
      </c>
      <c r="F19">
        <v>13.96</v>
      </c>
      <c r="G19">
        <v>13.91</v>
      </c>
      <c r="H19" s="29">
        <f t="shared" si="8"/>
        <v>13.896666666666667</v>
      </c>
      <c r="I19">
        <v>7</v>
      </c>
      <c r="J19">
        <v>8</v>
      </c>
      <c r="K19">
        <v>8</v>
      </c>
      <c r="L19" s="13">
        <f t="shared" si="20"/>
        <v>7.666666666666667</v>
      </c>
      <c r="M19" s="34">
        <f t="shared" si="21"/>
        <v>3.4741666666666664E-2</v>
      </c>
      <c r="O19">
        <v>17</v>
      </c>
      <c r="P19">
        <v>1</v>
      </c>
      <c r="Q19">
        <v>400</v>
      </c>
      <c r="R19">
        <v>2000</v>
      </c>
      <c r="S19">
        <v>24.08</v>
      </c>
      <c r="T19">
        <v>24.29</v>
      </c>
      <c r="U19">
        <v>24.37</v>
      </c>
      <c r="V19" s="29">
        <f t="shared" si="9"/>
        <v>24.246666666666666</v>
      </c>
      <c r="W19">
        <v>17</v>
      </c>
      <c r="X19">
        <v>14</v>
      </c>
      <c r="Y19">
        <v>17</v>
      </c>
      <c r="Z19" s="13">
        <f t="shared" si="22"/>
        <v>16</v>
      </c>
      <c r="AA19" s="34">
        <f t="shared" si="23"/>
        <v>3.0308333333333336E-2</v>
      </c>
      <c r="AC19">
        <v>17</v>
      </c>
      <c r="AD19">
        <v>1</v>
      </c>
      <c r="AE19">
        <v>400</v>
      </c>
      <c r="AF19">
        <v>3000</v>
      </c>
      <c r="AG19">
        <v>34.21</v>
      </c>
      <c r="AH19">
        <v>34.24</v>
      </c>
      <c r="AI19">
        <v>34.33</v>
      </c>
      <c r="AJ19" s="29">
        <f t="shared" si="10"/>
        <v>34.26</v>
      </c>
      <c r="AK19">
        <v>22</v>
      </c>
      <c r="AL19">
        <v>24</v>
      </c>
      <c r="AM19">
        <v>23</v>
      </c>
      <c r="AN19" s="13">
        <f t="shared" si="11"/>
        <v>23</v>
      </c>
      <c r="AO19" s="34">
        <f t="shared" si="24"/>
        <v>2.8549999999999999E-2</v>
      </c>
      <c r="AQ19">
        <v>17</v>
      </c>
      <c r="AR19">
        <v>1</v>
      </c>
      <c r="AS19">
        <v>400</v>
      </c>
      <c r="AT19">
        <v>5000</v>
      </c>
      <c r="AX19" s="29" t="e">
        <f t="shared" si="12"/>
        <v>#DIV/0!</v>
      </c>
      <c r="BB19" s="13" t="e">
        <f t="shared" si="0"/>
        <v>#DIV/0!</v>
      </c>
      <c r="BC19" s="30" t="e">
        <f t="shared" si="25"/>
        <v>#DIV/0!</v>
      </c>
      <c r="BE19">
        <v>17</v>
      </c>
      <c r="BF19">
        <v>1</v>
      </c>
      <c r="BG19">
        <v>400</v>
      </c>
      <c r="BH19">
        <v>10000</v>
      </c>
      <c r="BL19" s="29" t="e">
        <f t="shared" si="13"/>
        <v>#DIV/0!</v>
      </c>
      <c r="BP19" s="13" t="e">
        <f t="shared" si="1"/>
        <v>#DIV/0!</v>
      </c>
      <c r="BQ19" s="30" t="e">
        <f t="shared" si="26"/>
        <v>#DIV/0!</v>
      </c>
      <c r="BS19">
        <v>17</v>
      </c>
      <c r="BT19">
        <v>1</v>
      </c>
      <c r="BU19">
        <v>400</v>
      </c>
      <c r="BV19">
        <v>15000</v>
      </c>
      <c r="BZ19" s="29" t="e">
        <f t="shared" si="14"/>
        <v>#DIV/0!</v>
      </c>
      <c r="CD19" s="13" t="e">
        <f t="shared" si="2"/>
        <v>#DIV/0!</v>
      </c>
      <c r="CE19" s="30" t="e">
        <f t="shared" si="27"/>
        <v>#DIV/0!</v>
      </c>
      <c r="CG19">
        <v>17</v>
      </c>
      <c r="CH19">
        <v>1</v>
      </c>
      <c r="CI19">
        <v>400</v>
      </c>
      <c r="CJ19">
        <v>20000</v>
      </c>
      <c r="CN19" s="29" t="e">
        <f t="shared" si="15"/>
        <v>#DIV/0!</v>
      </c>
      <c r="CR19" s="13" t="e">
        <f t="shared" si="3"/>
        <v>#DIV/0!</v>
      </c>
      <c r="CS19" s="30" t="e">
        <f t="shared" si="28"/>
        <v>#DIV/0!</v>
      </c>
      <c r="CU19">
        <v>17</v>
      </c>
      <c r="CV19">
        <v>1</v>
      </c>
      <c r="CW19">
        <v>400</v>
      </c>
      <c r="CX19">
        <v>25000</v>
      </c>
      <c r="DB19" s="29" t="e">
        <f t="shared" si="16"/>
        <v>#DIV/0!</v>
      </c>
      <c r="DF19" s="13" t="e">
        <f t="shared" si="4"/>
        <v>#DIV/0!</v>
      </c>
      <c r="DG19" s="30" t="e">
        <f t="shared" si="29"/>
        <v>#DIV/0!</v>
      </c>
      <c r="DI19">
        <v>17</v>
      </c>
      <c r="DJ19">
        <v>1</v>
      </c>
      <c r="DK19">
        <v>400</v>
      </c>
      <c r="DL19">
        <v>30000</v>
      </c>
      <c r="DP19" s="29" t="e">
        <f t="shared" si="17"/>
        <v>#DIV/0!</v>
      </c>
      <c r="DT19" s="13" t="e">
        <f t="shared" si="5"/>
        <v>#DIV/0!</v>
      </c>
      <c r="DU19" s="30" t="e">
        <f t="shared" si="30"/>
        <v>#DIV/0!</v>
      </c>
      <c r="DW19">
        <v>17</v>
      </c>
      <c r="DX19">
        <v>1</v>
      </c>
      <c r="DY19">
        <v>400</v>
      </c>
      <c r="DZ19">
        <v>35000</v>
      </c>
      <c r="ED19" s="29" t="e">
        <f t="shared" si="18"/>
        <v>#DIV/0!</v>
      </c>
      <c r="EH19" s="13" t="e">
        <f t="shared" si="6"/>
        <v>#DIV/0!</v>
      </c>
      <c r="EI19" s="30" t="e">
        <f t="shared" si="31"/>
        <v>#DIV/0!</v>
      </c>
      <c r="EK19">
        <v>17</v>
      </c>
      <c r="EL19">
        <v>1</v>
      </c>
      <c r="EM19">
        <v>400</v>
      </c>
      <c r="EN19">
        <v>40000</v>
      </c>
      <c r="ER19" s="29" t="e">
        <f t="shared" si="19"/>
        <v>#DIV/0!</v>
      </c>
      <c r="EV19" s="13" t="e">
        <f t="shared" si="7"/>
        <v>#DIV/0!</v>
      </c>
      <c r="EW19" s="30" t="e">
        <f t="shared" si="32"/>
        <v>#DIV/0!</v>
      </c>
    </row>
    <row r="20" spans="1:153" x14ac:dyDescent="0.25">
      <c r="A20">
        <v>18</v>
      </c>
      <c r="B20">
        <v>1</v>
      </c>
      <c r="C20">
        <v>450</v>
      </c>
      <c r="D20">
        <v>1000</v>
      </c>
      <c r="E20">
        <v>14.51</v>
      </c>
      <c r="F20">
        <v>14.7</v>
      </c>
      <c r="G20">
        <v>14.7</v>
      </c>
      <c r="H20" s="29">
        <f t="shared" si="8"/>
        <v>14.636666666666665</v>
      </c>
      <c r="I20">
        <v>8</v>
      </c>
      <c r="J20">
        <v>9</v>
      </c>
      <c r="K20">
        <v>9</v>
      </c>
      <c r="L20" s="13">
        <f t="shared" si="20"/>
        <v>8.6666666666666661</v>
      </c>
      <c r="M20" s="34">
        <f t="shared" si="21"/>
        <v>3.2525925925925923E-2</v>
      </c>
      <c r="O20">
        <v>18</v>
      </c>
      <c r="P20">
        <v>1</v>
      </c>
      <c r="Q20">
        <v>450</v>
      </c>
      <c r="R20">
        <v>2000</v>
      </c>
      <c r="S20">
        <v>25.15</v>
      </c>
      <c r="T20">
        <v>25.36</v>
      </c>
      <c r="U20">
        <v>25.68</v>
      </c>
      <c r="V20" s="29">
        <f t="shared" si="9"/>
        <v>25.396666666666665</v>
      </c>
      <c r="W20">
        <v>22</v>
      </c>
      <c r="X20">
        <v>15</v>
      </c>
      <c r="Y20">
        <v>16</v>
      </c>
      <c r="Z20" s="13">
        <f t="shared" si="22"/>
        <v>17.666666666666668</v>
      </c>
      <c r="AA20" s="34">
        <f t="shared" si="23"/>
        <v>2.8218518518518514E-2</v>
      </c>
      <c r="AC20">
        <v>18</v>
      </c>
      <c r="AD20">
        <v>1</v>
      </c>
      <c r="AE20">
        <v>450</v>
      </c>
      <c r="AF20">
        <v>3000</v>
      </c>
      <c r="AG20">
        <v>35.65</v>
      </c>
      <c r="AH20">
        <v>35.69</v>
      </c>
      <c r="AI20">
        <v>35.799999999999997</v>
      </c>
      <c r="AJ20" s="29">
        <f t="shared" si="10"/>
        <v>35.713333333333331</v>
      </c>
      <c r="AK20">
        <v>23</v>
      </c>
      <c r="AL20">
        <v>24</v>
      </c>
      <c r="AM20">
        <v>32</v>
      </c>
      <c r="AN20" s="13">
        <f t="shared" si="11"/>
        <v>26.333333333333332</v>
      </c>
      <c r="AO20" s="34">
        <f t="shared" si="24"/>
        <v>2.6454320987654316E-2</v>
      </c>
      <c r="AQ20">
        <v>18</v>
      </c>
      <c r="AR20">
        <v>1</v>
      </c>
      <c r="AS20">
        <v>450</v>
      </c>
      <c r="AT20">
        <v>5000</v>
      </c>
      <c r="AX20" s="29" t="e">
        <f t="shared" si="12"/>
        <v>#DIV/0!</v>
      </c>
      <c r="BB20" s="13" t="e">
        <f t="shared" si="0"/>
        <v>#DIV/0!</v>
      </c>
      <c r="BC20" s="30" t="e">
        <f t="shared" si="25"/>
        <v>#DIV/0!</v>
      </c>
      <c r="BE20">
        <v>18</v>
      </c>
      <c r="BF20">
        <v>1</v>
      </c>
      <c r="BG20">
        <v>450</v>
      </c>
      <c r="BH20">
        <v>10000</v>
      </c>
      <c r="BL20" s="29" t="e">
        <f t="shared" si="13"/>
        <v>#DIV/0!</v>
      </c>
      <c r="BP20" s="13" t="e">
        <f t="shared" si="1"/>
        <v>#DIV/0!</v>
      </c>
      <c r="BQ20" s="30" t="e">
        <f t="shared" si="26"/>
        <v>#DIV/0!</v>
      </c>
      <c r="BS20">
        <v>18</v>
      </c>
      <c r="BT20">
        <v>1</v>
      </c>
      <c r="BU20">
        <v>450</v>
      </c>
      <c r="BV20">
        <v>15000</v>
      </c>
      <c r="BZ20" s="29" t="e">
        <f t="shared" si="14"/>
        <v>#DIV/0!</v>
      </c>
      <c r="CD20" s="13" t="e">
        <f t="shared" si="2"/>
        <v>#DIV/0!</v>
      </c>
      <c r="CE20" s="30" t="e">
        <f t="shared" si="27"/>
        <v>#DIV/0!</v>
      </c>
      <c r="CG20">
        <v>18</v>
      </c>
      <c r="CH20">
        <v>1</v>
      </c>
      <c r="CI20">
        <v>450</v>
      </c>
      <c r="CJ20">
        <v>20000</v>
      </c>
      <c r="CN20" s="29" t="e">
        <f t="shared" si="15"/>
        <v>#DIV/0!</v>
      </c>
      <c r="CR20" s="13" t="e">
        <f t="shared" si="3"/>
        <v>#DIV/0!</v>
      </c>
      <c r="CS20" s="30" t="e">
        <f t="shared" si="28"/>
        <v>#DIV/0!</v>
      </c>
      <c r="CU20">
        <v>18</v>
      </c>
      <c r="CV20">
        <v>1</v>
      </c>
      <c r="CW20">
        <v>450</v>
      </c>
      <c r="CX20">
        <v>25000</v>
      </c>
      <c r="DB20" s="29" t="e">
        <f t="shared" si="16"/>
        <v>#DIV/0!</v>
      </c>
      <c r="DF20" s="13" t="e">
        <f t="shared" si="4"/>
        <v>#DIV/0!</v>
      </c>
      <c r="DG20" s="30" t="e">
        <f t="shared" si="29"/>
        <v>#DIV/0!</v>
      </c>
      <c r="DI20">
        <v>18</v>
      </c>
      <c r="DJ20">
        <v>1</v>
      </c>
      <c r="DK20">
        <v>450</v>
      </c>
      <c r="DL20">
        <v>30000</v>
      </c>
      <c r="DP20" s="29" t="e">
        <f t="shared" si="17"/>
        <v>#DIV/0!</v>
      </c>
      <c r="DT20" s="13" t="e">
        <f t="shared" si="5"/>
        <v>#DIV/0!</v>
      </c>
      <c r="DU20" s="30" t="e">
        <f t="shared" si="30"/>
        <v>#DIV/0!</v>
      </c>
      <c r="DW20">
        <v>18</v>
      </c>
      <c r="DX20">
        <v>1</v>
      </c>
      <c r="DY20">
        <v>450</v>
      </c>
      <c r="DZ20">
        <v>35000</v>
      </c>
      <c r="ED20" s="29" t="e">
        <f t="shared" si="18"/>
        <v>#DIV/0!</v>
      </c>
      <c r="EH20" s="13" t="e">
        <f t="shared" si="6"/>
        <v>#DIV/0!</v>
      </c>
      <c r="EI20" s="30" t="e">
        <f t="shared" si="31"/>
        <v>#DIV/0!</v>
      </c>
      <c r="EK20">
        <v>18</v>
      </c>
      <c r="EL20">
        <v>1</v>
      </c>
      <c r="EM20">
        <v>450</v>
      </c>
      <c r="EN20">
        <v>40000</v>
      </c>
      <c r="ER20" s="29" t="e">
        <f t="shared" si="19"/>
        <v>#DIV/0!</v>
      </c>
      <c r="EV20" s="13" t="e">
        <f t="shared" si="7"/>
        <v>#DIV/0!</v>
      </c>
      <c r="EW20" s="30" t="e">
        <f t="shared" si="32"/>
        <v>#DIV/0!</v>
      </c>
    </row>
    <row r="21" spans="1:153" x14ac:dyDescent="0.25">
      <c r="A21">
        <v>19</v>
      </c>
      <c r="B21">
        <v>1</v>
      </c>
      <c r="C21">
        <v>500</v>
      </c>
      <c r="D21">
        <v>1000</v>
      </c>
      <c r="E21">
        <v>15.14</v>
      </c>
      <c r="F21">
        <v>16.53</v>
      </c>
      <c r="G21">
        <v>15.28</v>
      </c>
      <c r="H21" s="29">
        <f t="shared" si="8"/>
        <v>15.65</v>
      </c>
      <c r="I21">
        <v>12</v>
      </c>
      <c r="J21">
        <v>11</v>
      </c>
      <c r="K21">
        <v>9</v>
      </c>
      <c r="L21" s="13">
        <f t="shared" si="20"/>
        <v>10.666666666666666</v>
      </c>
      <c r="M21" s="34">
        <f t="shared" si="21"/>
        <v>3.1300000000000001E-2</v>
      </c>
      <c r="O21">
        <v>19</v>
      </c>
      <c r="P21">
        <v>1</v>
      </c>
      <c r="Q21">
        <v>500</v>
      </c>
      <c r="R21">
        <v>2000</v>
      </c>
      <c r="S21">
        <v>26.08</v>
      </c>
      <c r="T21">
        <v>26.25</v>
      </c>
      <c r="U21">
        <v>26.51</v>
      </c>
      <c r="V21" s="29">
        <f t="shared" si="9"/>
        <v>26.28</v>
      </c>
      <c r="W21">
        <v>20</v>
      </c>
      <c r="X21">
        <v>22</v>
      </c>
      <c r="Y21">
        <v>17</v>
      </c>
      <c r="Z21" s="13">
        <f t="shared" si="22"/>
        <v>19.666666666666668</v>
      </c>
      <c r="AA21" s="34">
        <f t="shared" si="23"/>
        <v>2.6280000000000001E-2</v>
      </c>
      <c r="AC21">
        <v>19</v>
      </c>
      <c r="AD21">
        <v>1</v>
      </c>
      <c r="AE21">
        <v>500</v>
      </c>
      <c r="AF21">
        <v>3000</v>
      </c>
      <c r="AG21">
        <v>36.68</v>
      </c>
      <c r="AH21">
        <v>36.659999999999997</v>
      </c>
      <c r="AI21">
        <v>36.630000000000003</v>
      </c>
      <c r="AJ21" s="29">
        <f t="shared" si="10"/>
        <v>36.656666666666666</v>
      </c>
      <c r="AK21">
        <v>30</v>
      </c>
      <c r="AL21">
        <v>24</v>
      </c>
      <c r="AM21">
        <v>27</v>
      </c>
      <c r="AN21" s="13">
        <f t="shared" si="11"/>
        <v>27</v>
      </c>
      <c r="AO21" s="34">
        <f t="shared" si="24"/>
        <v>2.4437777777777777E-2</v>
      </c>
      <c r="AQ21">
        <v>19</v>
      </c>
      <c r="AR21">
        <v>1</v>
      </c>
      <c r="AS21">
        <v>500</v>
      </c>
      <c r="AT21">
        <v>5000</v>
      </c>
      <c r="AX21" s="29" t="e">
        <f t="shared" si="12"/>
        <v>#DIV/0!</v>
      </c>
      <c r="BB21" s="13" t="e">
        <f t="shared" si="0"/>
        <v>#DIV/0!</v>
      </c>
      <c r="BC21" s="30" t="e">
        <f t="shared" si="25"/>
        <v>#DIV/0!</v>
      </c>
      <c r="BE21">
        <v>19</v>
      </c>
      <c r="BF21">
        <v>1</v>
      </c>
      <c r="BG21">
        <v>500</v>
      </c>
      <c r="BH21">
        <v>10000</v>
      </c>
      <c r="BL21" s="29" t="e">
        <f t="shared" si="13"/>
        <v>#DIV/0!</v>
      </c>
      <c r="BP21" s="13" t="e">
        <f t="shared" si="1"/>
        <v>#DIV/0!</v>
      </c>
      <c r="BQ21" s="30" t="e">
        <f t="shared" si="26"/>
        <v>#DIV/0!</v>
      </c>
      <c r="BS21">
        <v>19</v>
      </c>
      <c r="BT21">
        <v>1</v>
      </c>
      <c r="BU21">
        <v>500</v>
      </c>
      <c r="BV21">
        <v>15000</v>
      </c>
      <c r="BZ21" s="29" t="e">
        <f t="shared" si="14"/>
        <v>#DIV/0!</v>
      </c>
      <c r="CD21" s="13" t="e">
        <f t="shared" si="2"/>
        <v>#DIV/0!</v>
      </c>
      <c r="CE21" s="30" t="e">
        <f t="shared" si="27"/>
        <v>#DIV/0!</v>
      </c>
      <c r="CG21">
        <v>19</v>
      </c>
      <c r="CH21">
        <v>1</v>
      </c>
      <c r="CI21">
        <v>500</v>
      </c>
      <c r="CJ21">
        <v>20000</v>
      </c>
      <c r="CN21" s="29" t="e">
        <f t="shared" si="15"/>
        <v>#DIV/0!</v>
      </c>
      <c r="CR21" s="13" t="e">
        <f t="shared" si="3"/>
        <v>#DIV/0!</v>
      </c>
      <c r="CS21" s="30" t="e">
        <f t="shared" si="28"/>
        <v>#DIV/0!</v>
      </c>
      <c r="CU21">
        <v>19</v>
      </c>
      <c r="CV21">
        <v>1</v>
      </c>
      <c r="CW21">
        <v>500</v>
      </c>
      <c r="CX21">
        <v>25000</v>
      </c>
      <c r="DB21" s="29" t="e">
        <f t="shared" si="16"/>
        <v>#DIV/0!</v>
      </c>
      <c r="DF21" s="13" t="e">
        <f t="shared" si="4"/>
        <v>#DIV/0!</v>
      </c>
      <c r="DG21" s="30" t="e">
        <f t="shared" si="29"/>
        <v>#DIV/0!</v>
      </c>
      <c r="DI21">
        <v>19</v>
      </c>
      <c r="DJ21">
        <v>1</v>
      </c>
      <c r="DK21">
        <v>500</v>
      </c>
      <c r="DL21">
        <v>30000</v>
      </c>
      <c r="DP21" s="29" t="e">
        <f t="shared" si="17"/>
        <v>#DIV/0!</v>
      </c>
      <c r="DT21" s="13" t="e">
        <f t="shared" si="5"/>
        <v>#DIV/0!</v>
      </c>
      <c r="DU21" s="30" t="e">
        <f t="shared" si="30"/>
        <v>#DIV/0!</v>
      </c>
      <c r="DW21">
        <v>19</v>
      </c>
      <c r="DX21">
        <v>1</v>
      </c>
      <c r="DY21">
        <v>500</v>
      </c>
      <c r="DZ21">
        <v>35000</v>
      </c>
      <c r="ED21" s="29" t="e">
        <f t="shared" si="18"/>
        <v>#DIV/0!</v>
      </c>
      <c r="EH21" s="13" t="e">
        <f t="shared" si="6"/>
        <v>#DIV/0!</v>
      </c>
      <c r="EI21" s="30" t="e">
        <f t="shared" si="31"/>
        <v>#DIV/0!</v>
      </c>
      <c r="EK21">
        <v>19</v>
      </c>
      <c r="EL21">
        <v>1</v>
      </c>
      <c r="EM21">
        <v>500</v>
      </c>
      <c r="EN21">
        <v>40000</v>
      </c>
      <c r="ER21" s="29" t="e">
        <f t="shared" si="19"/>
        <v>#DIV/0!</v>
      </c>
      <c r="EV21" s="13" t="e">
        <f t="shared" si="7"/>
        <v>#DIV/0!</v>
      </c>
      <c r="EW21" s="30" t="e">
        <f t="shared" si="32"/>
        <v>#DIV/0!</v>
      </c>
    </row>
    <row r="22" spans="1:153" x14ac:dyDescent="0.25">
      <c r="A22">
        <v>20</v>
      </c>
      <c r="B22">
        <v>1</v>
      </c>
      <c r="C22">
        <v>550</v>
      </c>
      <c r="D22">
        <v>1000</v>
      </c>
      <c r="E22">
        <v>15.94</v>
      </c>
      <c r="F22">
        <v>16.07</v>
      </c>
      <c r="G22">
        <v>16.079999999999998</v>
      </c>
      <c r="H22" s="29">
        <f t="shared" si="8"/>
        <v>16.029999999999998</v>
      </c>
      <c r="I22">
        <v>15</v>
      </c>
      <c r="J22">
        <v>8</v>
      </c>
      <c r="K22">
        <v>10</v>
      </c>
      <c r="L22" s="13">
        <f t="shared" si="20"/>
        <v>11</v>
      </c>
      <c r="M22" s="34">
        <f t="shared" si="21"/>
        <v>2.9145454545454544E-2</v>
      </c>
      <c r="O22">
        <v>20</v>
      </c>
      <c r="P22">
        <v>1</v>
      </c>
      <c r="Q22">
        <v>550</v>
      </c>
      <c r="R22">
        <v>2000</v>
      </c>
      <c r="S22">
        <v>27.22</v>
      </c>
      <c r="T22">
        <v>27.48</v>
      </c>
      <c r="U22">
        <v>27.44</v>
      </c>
      <c r="V22" s="29">
        <f t="shared" si="9"/>
        <v>27.38</v>
      </c>
      <c r="W22">
        <v>27</v>
      </c>
      <c r="X22">
        <v>18</v>
      </c>
      <c r="Y22">
        <v>17</v>
      </c>
      <c r="Z22" s="13">
        <f t="shared" si="22"/>
        <v>20.666666666666668</v>
      </c>
      <c r="AA22" s="34">
        <f t="shared" si="23"/>
        <v>2.4890909090909092E-2</v>
      </c>
      <c r="AC22">
        <v>20</v>
      </c>
      <c r="AD22">
        <v>1</v>
      </c>
      <c r="AE22">
        <v>550</v>
      </c>
      <c r="AF22">
        <v>3000</v>
      </c>
      <c r="AG22">
        <v>38.33</v>
      </c>
      <c r="AH22">
        <v>38.42</v>
      </c>
      <c r="AI22">
        <v>39.03</v>
      </c>
      <c r="AJ22" s="29">
        <f t="shared" si="10"/>
        <v>38.593333333333334</v>
      </c>
      <c r="AK22">
        <v>29</v>
      </c>
      <c r="AL22">
        <v>31</v>
      </c>
      <c r="AM22">
        <v>35</v>
      </c>
      <c r="AN22" s="13">
        <f t="shared" si="11"/>
        <v>31.666666666666668</v>
      </c>
      <c r="AO22" s="34">
        <f t="shared" si="24"/>
        <v>2.3389898989898992E-2</v>
      </c>
      <c r="AQ22">
        <v>20</v>
      </c>
      <c r="AR22">
        <v>1</v>
      </c>
      <c r="AS22">
        <v>550</v>
      </c>
      <c r="AT22">
        <v>5000</v>
      </c>
      <c r="AX22" s="29" t="e">
        <f t="shared" si="12"/>
        <v>#DIV/0!</v>
      </c>
      <c r="BB22" s="13" t="e">
        <f t="shared" si="0"/>
        <v>#DIV/0!</v>
      </c>
      <c r="BC22" s="30" t="e">
        <f t="shared" si="25"/>
        <v>#DIV/0!</v>
      </c>
      <c r="BE22">
        <v>20</v>
      </c>
      <c r="BF22">
        <v>1</v>
      </c>
      <c r="BG22">
        <v>550</v>
      </c>
      <c r="BH22">
        <v>10000</v>
      </c>
      <c r="BL22" s="29" t="e">
        <f t="shared" si="13"/>
        <v>#DIV/0!</v>
      </c>
      <c r="BP22" s="13" t="e">
        <f t="shared" si="1"/>
        <v>#DIV/0!</v>
      </c>
      <c r="BQ22" s="30" t="e">
        <f t="shared" si="26"/>
        <v>#DIV/0!</v>
      </c>
      <c r="BS22">
        <v>20</v>
      </c>
      <c r="BT22">
        <v>1</v>
      </c>
      <c r="BU22">
        <v>550</v>
      </c>
      <c r="BV22">
        <v>15000</v>
      </c>
      <c r="BZ22" s="29" t="e">
        <f t="shared" si="14"/>
        <v>#DIV/0!</v>
      </c>
      <c r="CD22" s="13" t="e">
        <f t="shared" si="2"/>
        <v>#DIV/0!</v>
      </c>
      <c r="CE22" s="30" t="e">
        <f t="shared" si="27"/>
        <v>#DIV/0!</v>
      </c>
      <c r="CG22">
        <v>20</v>
      </c>
      <c r="CH22">
        <v>1</v>
      </c>
      <c r="CI22">
        <v>550</v>
      </c>
      <c r="CJ22">
        <v>20000</v>
      </c>
      <c r="CN22" s="29" t="e">
        <f t="shared" si="15"/>
        <v>#DIV/0!</v>
      </c>
      <c r="CR22" s="13" t="e">
        <f t="shared" si="3"/>
        <v>#DIV/0!</v>
      </c>
      <c r="CS22" s="30" t="e">
        <f t="shared" si="28"/>
        <v>#DIV/0!</v>
      </c>
      <c r="CU22">
        <v>20</v>
      </c>
      <c r="CV22">
        <v>1</v>
      </c>
      <c r="CW22">
        <v>550</v>
      </c>
      <c r="CX22">
        <v>25000</v>
      </c>
      <c r="DB22" s="29" t="e">
        <f t="shared" si="16"/>
        <v>#DIV/0!</v>
      </c>
      <c r="DF22" s="13" t="e">
        <f t="shared" si="4"/>
        <v>#DIV/0!</v>
      </c>
      <c r="DG22" s="30" t="e">
        <f t="shared" si="29"/>
        <v>#DIV/0!</v>
      </c>
      <c r="DI22">
        <v>20</v>
      </c>
      <c r="DJ22">
        <v>1</v>
      </c>
      <c r="DK22">
        <v>550</v>
      </c>
      <c r="DL22">
        <v>30000</v>
      </c>
      <c r="DP22" s="29" t="e">
        <f t="shared" si="17"/>
        <v>#DIV/0!</v>
      </c>
      <c r="DT22" s="13" t="e">
        <f t="shared" si="5"/>
        <v>#DIV/0!</v>
      </c>
      <c r="DU22" s="30" t="e">
        <f t="shared" si="30"/>
        <v>#DIV/0!</v>
      </c>
      <c r="DW22">
        <v>20</v>
      </c>
      <c r="DX22">
        <v>1</v>
      </c>
      <c r="DY22">
        <v>550</v>
      </c>
      <c r="DZ22">
        <v>35000</v>
      </c>
      <c r="ED22" s="29" t="e">
        <f t="shared" si="18"/>
        <v>#DIV/0!</v>
      </c>
      <c r="EH22" s="13" t="e">
        <f t="shared" si="6"/>
        <v>#DIV/0!</v>
      </c>
      <c r="EI22" s="30" t="e">
        <f t="shared" si="31"/>
        <v>#DIV/0!</v>
      </c>
      <c r="EK22">
        <v>20</v>
      </c>
      <c r="EL22">
        <v>1</v>
      </c>
      <c r="EM22">
        <v>550</v>
      </c>
      <c r="EN22">
        <v>40000</v>
      </c>
      <c r="ER22" s="29" t="e">
        <f t="shared" si="19"/>
        <v>#DIV/0!</v>
      </c>
      <c r="EV22" s="13" t="e">
        <f t="shared" si="7"/>
        <v>#DIV/0!</v>
      </c>
      <c r="EW22" s="30" t="e">
        <f t="shared" si="32"/>
        <v>#DIV/0!</v>
      </c>
    </row>
    <row r="23" spans="1:153" x14ac:dyDescent="0.25">
      <c r="A23">
        <v>21</v>
      </c>
      <c r="B23">
        <v>1</v>
      </c>
      <c r="C23">
        <v>600</v>
      </c>
      <c r="D23">
        <v>1000</v>
      </c>
      <c r="E23">
        <v>16.579999999999998</v>
      </c>
      <c r="F23">
        <v>16.809999999999999</v>
      </c>
      <c r="G23">
        <v>16.75</v>
      </c>
      <c r="H23" s="29">
        <f t="shared" si="8"/>
        <v>16.713333333333335</v>
      </c>
      <c r="I23">
        <v>12</v>
      </c>
      <c r="J23">
        <v>12</v>
      </c>
      <c r="K23">
        <v>9</v>
      </c>
      <c r="L23" s="13">
        <f t="shared" si="20"/>
        <v>11</v>
      </c>
      <c r="M23" s="34">
        <f t="shared" si="21"/>
        <v>2.785555555555556E-2</v>
      </c>
      <c r="O23">
        <v>21</v>
      </c>
      <c r="P23">
        <v>1</v>
      </c>
      <c r="Q23">
        <v>600</v>
      </c>
      <c r="R23">
        <v>2000</v>
      </c>
      <c r="S23">
        <v>28.13</v>
      </c>
      <c r="T23">
        <v>28.82</v>
      </c>
      <c r="U23">
        <v>28.23</v>
      </c>
      <c r="V23" s="29">
        <f t="shared" si="9"/>
        <v>28.393333333333334</v>
      </c>
      <c r="W23">
        <v>23</v>
      </c>
      <c r="X23">
        <v>24</v>
      </c>
      <c r="Y23">
        <v>20</v>
      </c>
      <c r="Z23" s="13">
        <f t="shared" si="22"/>
        <v>22.333333333333332</v>
      </c>
      <c r="AA23" s="34">
        <f t="shared" si="23"/>
        <v>2.3661111111111112E-2</v>
      </c>
      <c r="AC23">
        <v>21</v>
      </c>
      <c r="AD23">
        <v>1</v>
      </c>
      <c r="AE23">
        <v>600</v>
      </c>
      <c r="AF23">
        <v>3000</v>
      </c>
      <c r="AG23">
        <v>39.53</v>
      </c>
      <c r="AH23">
        <v>39.33</v>
      </c>
      <c r="AI23">
        <v>41.07</v>
      </c>
      <c r="AJ23" s="29">
        <f t="shared" si="10"/>
        <v>39.976666666666667</v>
      </c>
      <c r="AK23">
        <v>31</v>
      </c>
      <c r="AL23">
        <v>31</v>
      </c>
      <c r="AM23">
        <v>35</v>
      </c>
      <c r="AN23" s="13">
        <f t="shared" si="11"/>
        <v>32.333333333333336</v>
      </c>
      <c r="AO23" s="34">
        <f t="shared" si="24"/>
        <v>2.2209259259259258E-2</v>
      </c>
      <c r="AQ23">
        <v>21</v>
      </c>
      <c r="AR23">
        <v>1</v>
      </c>
      <c r="AS23">
        <v>600</v>
      </c>
      <c r="AT23">
        <v>5000</v>
      </c>
      <c r="AX23" s="29" t="e">
        <f t="shared" si="12"/>
        <v>#DIV/0!</v>
      </c>
      <c r="BB23" s="13" t="e">
        <f t="shared" si="0"/>
        <v>#DIV/0!</v>
      </c>
      <c r="BC23" s="30" t="e">
        <f t="shared" si="25"/>
        <v>#DIV/0!</v>
      </c>
      <c r="BE23">
        <v>21</v>
      </c>
      <c r="BF23">
        <v>1</v>
      </c>
      <c r="BG23">
        <v>600</v>
      </c>
      <c r="BH23">
        <v>10000</v>
      </c>
      <c r="BL23" s="29" t="e">
        <f t="shared" si="13"/>
        <v>#DIV/0!</v>
      </c>
      <c r="BP23" s="13" t="e">
        <f t="shared" si="1"/>
        <v>#DIV/0!</v>
      </c>
      <c r="BQ23" s="30" t="e">
        <f t="shared" si="26"/>
        <v>#DIV/0!</v>
      </c>
      <c r="BS23">
        <v>21</v>
      </c>
      <c r="BT23">
        <v>1</v>
      </c>
      <c r="BU23">
        <v>600</v>
      </c>
      <c r="BV23">
        <v>15000</v>
      </c>
      <c r="BZ23" s="29" t="e">
        <f t="shared" si="14"/>
        <v>#DIV/0!</v>
      </c>
      <c r="CD23" s="13" t="e">
        <f t="shared" si="2"/>
        <v>#DIV/0!</v>
      </c>
      <c r="CE23" s="30" t="e">
        <f t="shared" si="27"/>
        <v>#DIV/0!</v>
      </c>
      <c r="CG23">
        <v>21</v>
      </c>
      <c r="CH23">
        <v>1</v>
      </c>
      <c r="CI23">
        <v>600</v>
      </c>
      <c r="CJ23">
        <v>20000</v>
      </c>
      <c r="CN23" s="29" t="e">
        <f t="shared" si="15"/>
        <v>#DIV/0!</v>
      </c>
      <c r="CR23" s="13" t="e">
        <f t="shared" si="3"/>
        <v>#DIV/0!</v>
      </c>
      <c r="CS23" s="30" t="e">
        <f t="shared" si="28"/>
        <v>#DIV/0!</v>
      </c>
      <c r="CU23">
        <v>21</v>
      </c>
      <c r="CV23">
        <v>1</v>
      </c>
      <c r="CW23">
        <v>600</v>
      </c>
      <c r="CX23">
        <v>25000</v>
      </c>
      <c r="DB23" s="29" t="e">
        <f t="shared" si="16"/>
        <v>#DIV/0!</v>
      </c>
      <c r="DF23" s="13" t="e">
        <f t="shared" si="4"/>
        <v>#DIV/0!</v>
      </c>
      <c r="DG23" s="30" t="e">
        <f t="shared" si="29"/>
        <v>#DIV/0!</v>
      </c>
      <c r="DI23">
        <v>21</v>
      </c>
      <c r="DJ23">
        <v>1</v>
      </c>
      <c r="DK23">
        <v>600</v>
      </c>
      <c r="DL23">
        <v>30000</v>
      </c>
      <c r="DP23" s="29" t="e">
        <f t="shared" si="17"/>
        <v>#DIV/0!</v>
      </c>
      <c r="DT23" s="13" t="e">
        <f t="shared" si="5"/>
        <v>#DIV/0!</v>
      </c>
      <c r="DU23" s="30" t="e">
        <f t="shared" si="30"/>
        <v>#DIV/0!</v>
      </c>
      <c r="DW23">
        <v>21</v>
      </c>
      <c r="DX23">
        <v>1</v>
      </c>
      <c r="DY23">
        <v>600</v>
      </c>
      <c r="DZ23">
        <v>35000</v>
      </c>
      <c r="ED23" s="29" t="e">
        <f t="shared" si="18"/>
        <v>#DIV/0!</v>
      </c>
      <c r="EH23" s="13" t="e">
        <f t="shared" si="6"/>
        <v>#DIV/0!</v>
      </c>
      <c r="EI23" s="30" t="e">
        <f t="shared" si="31"/>
        <v>#DIV/0!</v>
      </c>
      <c r="EK23">
        <v>21</v>
      </c>
      <c r="EL23">
        <v>1</v>
      </c>
      <c r="EM23">
        <v>600</v>
      </c>
      <c r="EN23">
        <v>40000</v>
      </c>
      <c r="ER23" s="29" t="e">
        <f t="shared" si="19"/>
        <v>#DIV/0!</v>
      </c>
      <c r="EV23" s="13" t="e">
        <f t="shared" si="7"/>
        <v>#DIV/0!</v>
      </c>
      <c r="EW23" s="30" t="e">
        <f t="shared" si="32"/>
        <v>#DIV/0!</v>
      </c>
    </row>
    <row r="24" spans="1:153" x14ac:dyDescent="0.25">
      <c r="A24">
        <v>22</v>
      </c>
      <c r="B24">
        <v>1</v>
      </c>
      <c r="C24">
        <v>630</v>
      </c>
      <c r="D24">
        <v>1000</v>
      </c>
      <c r="E24">
        <v>17.05</v>
      </c>
      <c r="F24">
        <v>17.21</v>
      </c>
      <c r="G24">
        <v>17.2</v>
      </c>
      <c r="H24" s="29">
        <f t="shared" si="8"/>
        <v>17.153333333333336</v>
      </c>
      <c r="I24">
        <v>11</v>
      </c>
      <c r="J24">
        <v>11</v>
      </c>
      <c r="K24">
        <v>12</v>
      </c>
      <c r="L24" s="13">
        <f t="shared" si="20"/>
        <v>11.333333333333334</v>
      </c>
      <c r="M24" s="34">
        <f>H24*1000/(B24*C24*D24)</f>
        <v>2.7227513227513232E-2</v>
      </c>
      <c r="O24">
        <v>22</v>
      </c>
      <c r="P24">
        <v>1</v>
      </c>
      <c r="Q24">
        <v>630</v>
      </c>
      <c r="R24">
        <v>2000</v>
      </c>
      <c r="S24">
        <v>28.84</v>
      </c>
      <c r="T24">
        <v>28.83</v>
      </c>
      <c r="U24">
        <v>28.95</v>
      </c>
      <c r="V24" s="29">
        <f t="shared" si="9"/>
        <v>28.873333333333335</v>
      </c>
      <c r="W24">
        <v>23</v>
      </c>
      <c r="X24">
        <v>26</v>
      </c>
      <c r="Y24">
        <v>25</v>
      </c>
      <c r="Z24" s="13">
        <f t="shared" si="22"/>
        <v>24.666666666666668</v>
      </c>
      <c r="AA24" s="34">
        <f>V24*1000/(P24*Q24*R24)</f>
        <v>2.2915343915343916E-2</v>
      </c>
      <c r="AC24">
        <v>22</v>
      </c>
      <c r="AD24">
        <v>1</v>
      </c>
      <c r="AE24">
        <v>630</v>
      </c>
      <c r="AF24">
        <v>3000</v>
      </c>
      <c r="AG24">
        <v>40.4</v>
      </c>
      <c r="AH24">
        <v>40.450000000000003</v>
      </c>
      <c r="AI24">
        <v>41.84</v>
      </c>
      <c r="AJ24" s="29">
        <f t="shared" si="10"/>
        <v>40.896666666666668</v>
      </c>
      <c r="AK24">
        <v>30</v>
      </c>
      <c r="AL24">
        <v>33</v>
      </c>
      <c r="AM24">
        <v>34</v>
      </c>
      <c r="AN24" s="13">
        <f t="shared" si="11"/>
        <v>32.333333333333336</v>
      </c>
      <c r="AO24" s="34">
        <f>AJ24*1000/(AD24*AE24*AF24)</f>
        <v>2.1638447971781306E-2</v>
      </c>
      <c r="AQ24">
        <v>22</v>
      </c>
      <c r="AR24">
        <v>1</v>
      </c>
      <c r="AS24">
        <v>630</v>
      </c>
      <c r="AT24">
        <v>5000</v>
      </c>
      <c r="AX24" s="29" t="e">
        <f t="shared" si="12"/>
        <v>#DIV/0!</v>
      </c>
      <c r="BB24" s="13" t="e">
        <f t="shared" si="0"/>
        <v>#DIV/0!</v>
      </c>
      <c r="BC24" s="30" t="e">
        <f>AX24*1000/(AR24*AS24*AT24)</f>
        <v>#DIV/0!</v>
      </c>
      <c r="BE24">
        <v>22</v>
      </c>
      <c r="BF24">
        <v>1</v>
      </c>
      <c r="BG24">
        <v>630</v>
      </c>
      <c r="BH24">
        <v>10000</v>
      </c>
      <c r="BL24" s="29" t="e">
        <f t="shared" si="13"/>
        <v>#DIV/0!</v>
      </c>
      <c r="BP24" s="13" t="e">
        <f t="shared" si="1"/>
        <v>#DIV/0!</v>
      </c>
      <c r="BQ24" s="30" t="e">
        <f>BL24*1000/(BF24*BG24*BH24)</f>
        <v>#DIV/0!</v>
      </c>
      <c r="BS24">
        <v>22</v>
      </c>
      <c r="BT24">
        <v>1</v>
      </c>
      <c r="BU24">
        <v>630</v>
      </c>
      <c r="BV24">
        <v>15000</v>
      </c>
      <c r="BZ24" s="29" t="e">
        <f t="shared" si="14"/>
        <v>#DIV/0!</v>
      </c>
      <c r="CD24" s="13" t="e">
        <f t="shared" si="2"/>
        <v>#DIV/0!</v>
      </c>
      <c r="CE24" s="30" t="e">
        <f>BZ24*1000/(BT24*BU24*BV24)</f>
        <v>#DIV/0!</v>
      </c>
      <c r="CG24">
        <v>22</v>
      </c>
      <c r="CH24">
        <v>1</v>
      </c>
      <c r="CI24">
        <v>630</v>
      </c>
      <c r="CJ24">
        <v>20000</v>
      </c>
      <c r="CN24" s="29" t="e">
        <f t="shared" si="15"/>
        <v>#DIV/0!</v>
      </c>
      <c r="CR24" s="13" t="e">
        <f t="shared" si="3"/>
        <v>#DIV/0!</v>
      </c>
      <c r="CS24" s="30" t="e">
        <f>CN24*1000/(CH24*CI24*CJ24)</f>
        <v>#DIV/0!</v>
      </c>
      <c r="CU24">
        <v>22</v>
      </c>
      <c r="CV24">
        <v>1</v>
      </c>
      <c r="CW24">
        <v>630</v>
      </c>
      <c r="CX24">
        <v>25000</v>
      </c>
      <c r="DB24" s="29" t="e">
        <f t="shared" si="16"/>
        <v>#DIV/0!</v>
      </c>
      <c r="DF24" s="13" t="e">
        <f t="shared" si="4"/>
        <v>#DIV/0!</v>
      </c>
      <c r="DG24" s="30" t="e">
        <f>DB24*1000/(CV24*CW24*CX24)</f>
        <v>#DIV/0!</v>
      </c>
      <c r="DI24">
        <v>22</v>
      </c>
      <c r="DJ24">
        <v>1</v>
      </c>
      <c r="DK24">
        <v>630</v>
      </c>
      <c r="DL24">
        <v>30000</v>
      </c>
      <c r="DP24" s="29" t="e">
        <f t="shared" si="17"/>
        <v>#DIV/0!</v>
      </c>
      <c r="DT24" s="13" t="e">
        <f t="shared" si="5"/>
        <v>#DIV/0!</v>
      </c>
      <c r="DU24" s="30" t="e">
        <f>DP24*1000/(DJ24*DK24*DL24)</f>
        <v>#DIV/0!</v>
      </c>
      <c r="DW24">
        <v>22</v>
      </c>
      <c r="DX24">
        <v>1</v>
      </c>
      <c r="DY24">
        <v>630</v>
      </c>
      <c r="DZ24">
        <v>35000</v>
      </c>
      <c r="ED24" s="29" t="e">
        <f t="shared" si="18"/>
        <v>#DIV/0!</v>
      </c>
      <c r="EH24" s="13" t="e">
        <f t="shared" si="6"/>
        <v>#DIV/0!</v>
      </c>
      <c r="EI24" s="30" t="e">
        <f>ED24*1000/(DX24*DY24*DZ24)</f>
        <v>#DIV/0!</v>
      </c>
      <c r="EK24">
        <v>22</v>
      </c>
      <c r="EL24">
        <v>1</v>
      </c>
      <c r="EM24">
        <v>630</v>
      </c>
      <c r="EN24">
        <v>40000</v>
      </c>
      <c r="ER24" s="29" t="e">
        <f t="shared" si="19"/>
        <v>#DIV/0!</v>
      </c>
      <c r="EV24" s="13" t="e">
        <f t="shared" si="7"/>
        <v>#DIV/0!</v>
      </c>
      <c r="EW24" s="30" t="e">
        <f>ER24*1000/(EL24*EM24*EN24)</f>
        <v>#DIV/0!</v>
      </c>
    </row>
    <row r="25" spans="1:153" x14ac:dyDescent="0.25">
      <c r="A25">
        <v>23</v>
      </c>
      <c r="B25">
        <v>1</v>
      </c>
      <c r="C25">
        <v>640</v>
      </c>
      <c r="D25">
        <v>1000</v>
      </c>
      <c r="E25">
        <v>17.21</v>
      </c>
      <c r="F25">
        <v>17.3</v>
      </c>
      <c r="G25">
        <v>17.34</v>
      </c>
      <c r="H25" s="29">
        <f t="shared" si="8"/>
        <v>17.283333333333335</v>
      </c>
      <c r="I25">
        <v>13</v>
      </c>
      <c r="J25">
        <v>11</v>
      </c>
      <c r="K25">
        <v>10</v>
      </c>
      <c r="L25" s="13">
        <f t="shared" si="20"/>
        <v>11.333333333333334</v>
      </c>
      <c r="M25" s="34">
        <f t="shared" si="21"/>
        <v>2.7005208333333336E-2</v>
      </c>
      <c r="O25">
        <v>23</v>
      </c>
      <c r="P25">
        <v>1</v>
      </c>
      <c r="Q25">
        <v>640</v>
      </c>
      <c r="R25">
        <v>2000</v>
      </c>
      <c r="S25">
        <v>28.92</v>
      </c>
      <c r="T25">
        <v>29.17</v>
      </c>
      <c r="U25">
        <v>29.08</v>
      </c>
      <c r="V25" s="29">
        <f t="shared" si="9"/>
        <v>29.056666666666668</v>
      </c>
      <c r="W25">
        <v>26</v>
      </c>
      <c r="X25">
        <v>21</v>
      </c>
      <c r="Y25">
        <v>21</v>
      </c>
      <c r="Z25" s="13">
        <f t="shared" si="22"/>
        <v>22.666666666666668</v>
      </c>
      <c r="AA25" s="34">
        <f t="shared" si="23"/>
        <v>2.2700520833333335E-2</v>
      </c>
      <c r="AC25">
        <v>23</v>
      </c>
      <c r="AD25">
        <v>1</v>
      </c>
      <c r="AE25">
        <v>640</v>
      </c>
      <c r="AF25">
        <v>3000</v>
      </c>
      <c r="AG25">
        <v>41.17</v>
      </c>
      <c r="AH25">
        <v>40.64</v>
      </c>
      <c r="AI25">
        <v>40.54</v>
      </c>
      <c r="AJ25" s="29">
        <f t="shared" si="10"/>
        <v>40.783333333333331</v>
      </c>
      <c r="AK25">
        <v>33</v>
      </c>
      <c r="AL25">
        <v>36</v>
      </c>
      <c r="AM25">
        <v>37</v>
      </c>
      <c r="AN25" s="13">
        <f t="shared" si="11"/>
        <v>35.333333333333336</v>
      </c>
      <c r="AO25" s="34">
        <f t="shared" ref="AO25" si="33">AJ25*1000/(AD25*AE25*AF25)</f>
        <v>2.1241319444444441E-2</v>
      </c>
      <c r="AQ25">
        <v>23</v>
      </c>
      <c r="AR25">
        <v>1</v>
      </c>
      <c r="AS25">
        <v>640</v>
      </c>
      <c r="AT25">
        <v>5000</v>
      </c>
      <c r="AU25">
        <v>64.45</v>
      </c>
      <c r="AV25">
        <v>64.59</v>
      </c>
      <c r="AW25">
        <v>56.88</v>
      </c>
      <c r="AX25" s="29">
        <f t="shared" si="12"/>
        <v>61.973333333333336</v>
      </c>
      <c r="AY25">
        <v>51</v>
      </c>
      <c r="AZ25">
        <v>51</v>
      </c>
      <c r="BA25">
        <v>59</v>
      </c>
      <c r="BB25" s="13">
        <f t="shared" si="0"/>
        <v>53.666666666666664</v>
      </c>
      <c r="BC25" s="34">
        <f t="shared" ref="BC25" si="34">AX25*1000/(AR25*AS25*AT25)</f>
        <v>1.9366666666666667E-2</v>
      </c>
      <c r="BE25">
        <v>23</v>
      </c>
      <c r="BF25">
        <v>1</v>
      </c>
      <c r="BG25">
        <v>640</v>
      </c>
      <c r="BH25">
        <v>10000</v>
      </c>
      <c r="BI25">
        <v>96</v>
      </c>
      <c r="BJ25">
        <v>93</v>
      </c>
      <c r="BK25">
        <v>100</v>
      </c>
      <c r="BL25" s="29">
        <f t="shared" si="13"/>
        <v>96.333333333333329</v>
      </c>
      <c r="BM25">
        <v>99</v>
      </c>
      <c r="BN25">
        <v>96</v>
      </c>
      <c r="BO25">
        <v>97</v>
      </c>
      <c r="BP25" s="13">
        <f t="shared" si="1"/>
        <v>97.333333333333329</v>
      </c>
      <c r="BQ25" s="34">
        <f t="shared" ref="BQ25" si="35">BL25*1000/(BF25*BG25*BH25)</f>
        <v>1.5052083333333332E-2</v>
      </c>
      <c r="BS25">
        <v>23</v>
      </c>
      <c r="BT25">
        <v>1</v>
      </c>
      <c r="BU25">
        <v>640</v>
      </c>
      <c r="BV25">
        <v>15000</v>
      </c>
      <c r="BW25">
        <v>138</v>
      </c>
      <c r="BX25">
        <v>138</v>
      </c>
      <c r="BY25">
        <v>138</v>
      </c>
      <c r="BZ25" s="29">
        <f t="shared" si="14"/>
        <v>138</v>
      </c>
      <c r="CA25">
        <v>141</v>
      </c>
      <c r="CB25">
        <v>150</v>
      </c>
      <c r="CC25">
        <v>143</v>
      </c>
      <c r="CD25" s="13">
        <f t="shared" si="2"/>
        <v>144.66666666666666</v>
      </c>
      <c r="CE25" s="34">
        <f t="shared" ref="CE25" si="36">BZ25*1000/(BT25*BU25*BV25)</f>
        <v>1.4375000000000001E-2</v>
      </c>
      <c r="CG25">
        <v>23</v>
      </c>
      <c r="CH25">
        <v>1</v>
      </c>
      <c r="CI25">
        <v>640</v>
      </c>
      <c r="CJ25">
        <v>20000</v>
      </c>
      <c r="CK25">
        <v>182</v>
      </c>
      <c r="CL25">
        <v>182</v>
      </c>
      <c r="CM25">
        <v>183</v>
      </c>
      <c r="CN25" s="29">
        <f t="shared" si="15"/>
        <v>182.33333333333334</v>
      </c>
      <c r="CO25">
        <v>195</v>
      </c>
      <c r="CP25">
        <v>191</v>
      </c>
      <c r="CQ25">
        <v>191</v>
      </c>
      <c r="CR25" s="13">
        <f t="shared" si="3"/>
        <v>192.33333333333334</v>
      </c>
      <c r="CS25" s="34">
        <f t="shared" ref="CS25" si="37">CN25*1000/(CH25*CI25*CJ25)</f>
        <v>1.4244791666666668E-2</v>
      </c>
      <c r="CU25">
        <v>23</v>
      </c>
      <c r="CV25">
        <v>1</v>
      </c>
      <c r="CW25">
        <v>640</v>
      </c>
      <c r="CX25">
        <v>25000</v>
      </c>
      <c r="CY25">
        <v>227</v>
      </c>
      <c r="CZ25">
        <v>227</v>
      </c>
      <c r="DA25">
        <v>227</v>
      </c>
      <c r="DB25" s="29">
        <f t="shared" si="16"/>
        <v>227</v>
      </c>
      <c r="DC25">
        <v>239</v>
      </c>
      <c r="DD25">
        <v>237</v>
      </c>
      <c r="DE25">
        <v>244</v>
      </c>
      <c r="DF25" s="13">
        <f t="shared" si="4"/>
        <v>240</v>
      </c>
      <c r="DG25" s="34">
        <f t="shared" ref="DG25" si="38">DB25*1000/(CV25*CW25*CX25)</f>
        <v>1.41875E-2</v>
      </c>
      <c r="DI25">
        <v>23</v>
      </c>
      <c r="DJ25">
        <v>1</v>
      </c>
      <c r="DK25">
        <v>640</v>
      </c>
      <c r="DL25">
        <v>30000</v>
      </c>
      <c r="DM25">
        <v>272</v>
      </c>
      <c r="DN25">
        <v>272</v>
      </c>
      <c r="DO25">
        <v>272</v>
      </c>
      <c r="DP25" s="29">
        <f t="shared" si="17"/>
        <v>272</v>
      </c>
      <c r="DQ25">
        <v>285</v>
      </c>
      <c r="DR25">
        <v>306</v>
      </c>
      <c r="DS25">
        <v>293</v>
      </c>
      <c r="DT25" s="13">
        <f t="shared" si="5"/>
        <v>294.66666666666669</v>
      </c>
      <c r="DU25" s="34">
        <f t="shared" ref="DU25" si="39">DP25*1000/(DJ25*DK25*DL25)</f>
        <v>1.4166666666666666E-2</v>
      </c>
      <c r="DW25">
        <v>23</v>
      </c>
      <c r="DX25">
        <v>1</v>
      </c>
      <c r="DY25">
        <v>640</v>
      </c>
      <c r="DZ25">
        <v>35000</v>
      </c>
      <c r="EA25">
        <v>317</v>
      </c>
      <c r="EB25">
        <v>317</v>
      </c>
      <c r="EC25">
        <v>317</v>
      </c>
      <c r="ED25" s="29">
        <f t="shared" si="18"/>
        <v>317</v>
      </c>
      <c r="EE25">
        <v>328</v>
      </c>
      <c r="EF25">
        <v>329</v>
      </c>
      <c r="EG25">
        <v>331</v>
      </c>
      <c r="EH25" s="13">
        <f t="shared" si="6"/>
        <v>329.33333333333331</v>
      </c>
      <c r="EI25" s="34">
        <f t="shared" ref="EI25" si="40">ED25*1000/(DX25*DY25*DZ25)</f>
        <v>1.4151785714285714E-2</v>
      </c>
      <c r="EK25">
        <v>23</v>
      </c>
      <c r="EL25">
        <v>1</v>
      </c>
      <c r="EM25">
        <v>640</v>
      </c>
      <c r="EN25">
        <v>40000</v>
      </c>
      <c r="EO25">
        <v>360</v>
      </c>
      <c r="EP25">
        <v>360</v>
      </c>
      <c r="EQ25">
        <v>360</v>
      </c>
      <c r="ER25" s="29">
        <f t="shared" si="19"/>
        <v>360</v>
      </c>
      <c r="ES25">
        <v>385</v>
      </c>
      <c r="ET25">
        <v>377</v>
      </c>
      <c r="EU25">
        <v>375</v>
      </c>
      <c r="EV25" s="13"/>
      <c r="EW25" s="34">
        <f t="shared" ref="EW25" si="41">ER25*1000/(EL25*EM25*EN25)</f>
        <v>1.40625E-2</v>
      </c>
    </row>
    <row r="26" spans="1:153" x14ac:dyDescent="0.25">
      <c r="A26">
        <v>24</v>
      </c>
      <c r="B26">
        <v>1</v>
      </c>
      <c r="C26">
        <v>641</v>
      </c>
      <c r="D26">
        <v>1000</v>
      </c>
      <c r="H26" s="29" t="s">
        <v>44</v>
      </c>
      <c r="L26" s="13"/>
      <c r="M26" s="13"/>
      <c r="O26">
        <v>24</v>
      </c>
      <c r="P26">
        <v>1</v>
      </c>
      <c r="Q26">
        <v>641</v>
      </c>
      <c r="R26">
        <v>2000</v>
      </c>
      <c r="V26" s="29" t="s">
        <v>44</v>
      </c>
      <c r="Z26" s="13"/>
      <c r="AA26" s="13"/>
      <c r="AC26">
        <v>24</v>
      </c>
      <c r="AD26">
        <v>1</v>
      </c>
      <c r="AE26">
        <v>641</v>
      </c>
      <c r="AF26">
        <v>3000</v>
      </c>
      <c r="AJ26" s="29" t="s">
        <v>44</v>
      </c>
      <c r="AN26" s="13"/>
      <c r="AO26" s="13"/>
      <c r="AQ26">
        <v>24</v>
      </c>
      <c r="AR26">
        <v>1</v>
      </c>
      <c r="AS26">
        <v>641</v>
      </c>
      <c r="AT26">
        <v>5000</v>
      </c>
      <c r="AX26" s="29" t="s">
        <v>44</v>
      </c>
      <c r="BB26" s="13"/>
      <c r="BC26" s="13"/>
      <c r="BE26">
        <v>24</v>
      </c>
      <c r="BF26">
        <v>1</v>
      </c>
      <c r="BG26">
        <v>641</v>
      </c>
      <c r="BH26">
        <v>10000</v>
      </c>
      <c r="BL26" s="29" t="s">
        <v>44</v>
      </c>
      <c r="BP26" s="13"/>
      <c r="BQ26" s="13"/>
      <c r="BS26">
        <v>24</v>
      </c>
      <c r="BT26">
        <v>1</v>
      </c>
      <c r="BU26">
        <v>641</v>
      </c>
      <c r="BV26">
        <v>15000</v>
      </c>
      <c r="BZ26" s="29" t="s">
        <v>44</v>
      </c>
      <c r="CD26" s="13"/>
      <c r="CE26" s="13"/>
      <c r="CG26">
        <v>24</v>
      </c>
      <c r="CH26">
        <v>1</v>
      </c>
      <c r="CI26">
        <v>641</v>
      </c>
      <c r="CJ26">
        <v>20000</v>
      </c>
      <c r="CN26" s="29" t="s">
        <v>44</v>
      </c>
      <c r="CR26" s="13"/>
      <c r="CS26" s="13"/>
      <c r="CU26">
        <v>24</v>
      </c>
      <c r="CV26">
        <v>1</v>
      </c>
      <c r="CW26">
        <v>641</v>
      </c>
      <c r="CX26">
        <v>25000</v>
      </c>
      <c r="DB26" s="29" t="s">
        <v>44</v>
      </c>
      <c r="DF26" s="13"/>
      <c r="DG26" s="13"/>
      <c r="DI26">
        <v>24</v>
      </c>
      <c r="DJ26">
        <v>1</v>
      </c>
      <c r="DK26">
        <v>641</v>
      </c>
      <c r="DL26">
        <v>30000</v>
      </c>
      <c r="DP26" s="29" t="s">
        <v>44</v>
      </c>
      <c r="DT26" s="13"/>
      <c r="DU26" s="13"/>
      <c r="DW26">
        <v>24</v>
      </c>
      <c r="DX26">
        <v>1</v>
      </c>
      <c r="DY26">
        <v>641</v>
      </c>
      <c r="DZ26">
        <v>35000</v>
      </c>
      <c r="ED26" s="29" t="s">
        <v>44</v>
      </c>
      <c r="EH26" s="13"/>
      <c r="EI26" s="13"/>
      <c r="EK26">
        <v>24</v>
      </c>
      <c r="EL26">
        <v>1</v>
      </c>
      <c r="EM26">
        <v>641</v>
      </c>
      <c r="EN26">
        <v>40000</v>
      </c>
      <c r="ER26" s="29" t="s">
        <v>44</v>
      </c>
      <c r="EV26" s="13"/>
      <c r="EW26" s="13"/>
    </row>
    <row r="27" spans="1:153" x14ac:dyDescent="0.25">
      <c r="H27" s="29"/>
      <c r="L27" s="13"/>
      <c r="M27" s="13"/>
      <c r="AA27" s="13"/>
    </row>
    <row r="28" spans="1:153" s="31" customFormat="1" x14ac:dyDescent="0.25">
      <c r="F28" s="35"/>
      <c r="H28" s="36"/>
      <c r="L28" s="37"/>
      <c r="M28" s="37"/>
      <c r="AA28" s="37"/>
    </row>
    <row r="29" spans="1:153" x14ac:dyDescent="0.25">
      <c r="H29" s="29"/>
      <c r="L29" s="13"/>
      <c r="M29" s="13"/>
      <c r="AA29" s="13"/>
    </row>
    <row r="30" spans="1:153" x14ac:dyDescent="0.25">
      <c r="A30" s="31"/>
      <c r="B30" s="32" t="s">
        <v>11</v>
      </c>
      <c r="C30" s="32" t="s">
        <v>12</v>
      </c>
      <c r="D30" s="32" t="s">
        <v>20</v>
      </c>
      <c r="E30" s="32" t="s">
        <v>28</v>
      </c>
      <c r="F30" s="32" t="s">
        <v>29</v>
      </c>
      <c r="G30" s="32" t="s">
        <v>30</v>
      </c>
      <c r="H30" s="33" t="s">
        <v>13</v>
      </c>
      <c r="I30" s="32" t="s">
        <v>14</v>
      </c>
      <c r="J30" s="32" t="s">
        <v>15</v>
      </c>
      <c r="K30" s="32" t="s">
        <v>16</v>
      </c>
      <c r="L30" s="33" t="s">
        <v>18</v>
      </c>
      <c r="M30" s="33" t="s">
        <v>45</v>
      </c>
      <c r="O30" s="31"/>
      <c r="P30" s="32" t="s">
        <v>11</v>
      </c>
      <c r="Q30" s="32" t="s">
        <v>12</v>
      </c>
      <c r="R30" s="32" t="s">
        <v>20</v>
      </c>
      <c r="S30" s="32" t="s">
        <v>28</v>
      </c>
      <c r="T30" s="32" t="s">
        <v>29</v>
      </c>
      <c r="U30" s="32" t="s">
        <v>30</v>
      </c>
      <c r="V30" s="33" t="s">
        <v>13</v>
      </c>
      <c r="W30" s="32" t="s">
        <v>14</v>
      </c>
      <c r="X30" s="32" t="s">
        <v>15</v>
      </c>
      <c r="Y30" s="32" t="s">
        <v>16</v>
      </c>
      <c r="Z30" s="33" t="s">
        <v>18</v>
      </c>
      <c r="AA30" s="33" t="s">
        <v>45</v>
      </c>
      <c r="AC30" s="31"/>
      <c r="AD30" s="32" t="s">
        <v>11</v>
      </c>
      <c r="AE30" s="32" t="s">
        <v>12</v>
      </c>
      <c r="AF30" s="32" t="s">
        <v>20</v>
      </c>
      <c r="AG30" s="32" t="s">
        <v>28</v>
      </c>
      <c r="AH30" s="32" t="s">
        <v>29</v>
      </c>
      <c r="AI30" s="32" t="s">
        <v>30</v>
      </c>
      <c r="AJ30" s="33" t="s">
        <v>13</v>
      </c>
      <c r="AK30" s="32" t="s">
        <v>14</v>
      </c>
      <c r="AL30" s="32" t="s">
        <v>15</v>
      </c>
      <c r="AM30" s="32" t="s">
        <v>16</v>
      </c>
      <c r="AN30" s="33" t="s">
        <v>18</v>
      </c>
      <c r="AO30" s="33" t="s">
        <v>45</v>
      </c>
      <c r="AQ30" s="31"/>
      <c r="AR30" s="32" t="s">
        <v>11</v>
      </c>
      <c r="AS30" s="32" t="s">
        <v>12</v>
      </c>
      <c r="AT30" s="32" t="s">
        <v>20</v>
      </c>
      <c r="AU30" s="32" t="s">
        <v>28</v>
      </c>
      <c r="AV30" s="32" t="s">
        <v>29</v>
      </c>
      <c r="AW30" s="32" t="s">
        <v>30</v>
      </c>
      <c r="AX30" s="33" t="s">
        <v>13</v>
      </c>
      <c r="AY30" s="32" t="s">
        <v>14</v>
      </c>
      <c r="AZ30" s="32" t="s">
        <v>15</v>
      </c>
      <c r="BA30" s="32" t="s">
        <v>16</v>
      </c>
      <c r="BB30" s="33" t="s">
        <v>18</v>
      </c>
      <c r="BC30" s="33" t="s">
        <v>45</v>
      </c>
      <c r="BE30" s="31"/>
      <c r="BF30" s="32" t="s">
        <v>11</v>
      </c>
      <c r="BG30" s="32" t="s">
        <v>12</v>
      </c>
      <c r="BH30" s="32" t="s">
        <v>20</v>
      </c>
      <c r="BI30" s="32" t="s">
        <v>28</v>
      </c>
      <c r="BJ30" s="32" t="s">
        <v>29</v>
      </c>
      <c r="BK30" s="32" t="s">
        <v>30</v>
      </c>
      <c r="BL30" s="33" t="s">
        <v>13</v>
      </c>
      <c r="BM30" s="32" t="s">
        <v>14</v>
      </c>
      <c r="BN30" s="32" t="s">
        <v>15</v>
      </c>
      <c r="BO30" s="32" t="s">
        <v>16</v>
      </c>
      <c r="BP30" s="33" t="s">
        <v>18</v>
      </c>
      <c r="BQ30" s="33" t="s">
        <v>45</v>
      </c>
      <c r="BS30" s="31"/>
      <c r="BT30" s="32" t="s">
        <v>11</v>
      </c>
      <c r="BU30" s="32" t="s">
        <v>12</v>
      </c>
      <c r="BV30" s="32" t="s">
        <v>20</v>
      </c>
      <c r="BW30" s="32" t="s">
        <v>28</v>
      </c>
      <c r="BX30" s="32" t="s">
        <v>29</v>
      </c>
      <c r="BY30" s="32" t="s">
        <v>30</v>
      </c>
      <c r="BZ30" s="33" t="s">
        <v>13</v>
      </c>
      <c r="CA30" s="32" t="s">
        <v>14</v>
      </c>
      <c r="CB30" s="32" t="s">
        <v>15</v>
      </c>
      <c r="CC30" s="32" t="s">
        <v>16</v>
      </c>
      <c r="CD30" s="33" t="s">
        <v>18</v>
      </c>
      <c r="CE30" s="33" t="s">
        <v>45</v>
      </c>
      <c r="CG30" s="31"/>
      <c r="CH30" s="32" t="s">
        <v>11</v>
      </c>
      <c r="CI30" s="32" t="s">
        <v>12</v>
      </c>
      <c r="CJ30" s="32" t="s">
        <v>20</v>
      </c>
      <c r="CK30" s="32" t="s">
        <v>28</v>
      </c>
      <c r="CL30" s="32" t="s">
        <v>29</v>
      </c>
      <c r="CM30" s="32" t="s">
        <v>30</v>
      </c>
      <c r="CN30" s="33" t="s">
        <v>13</v>
      </c>
      <c r="CO30" s="32" t="s">
        <v>14</v>
      </c>
      <c r="CP30" s="32" t="s">
        <v>15</v>
      </c>
      <c r="CQ30" s="32" t="s">
        <v>16</v>
      </c>
      <c r="CR30" s="33" t="s">
        <v>18</v>
      </c>
      <c r="CS30" s="33" t="s">
        <v>45</v>
      </c>
      <c r="CU30" s="31"/>
      <c r="CV30" s="32" t="s">
        <v>11</v>
      </c>
      <c r="CW30" s="32" t="s">
        <v>12</v>
      </c>
      <c r="CX30" s="32" t="s">
        <v>20</v>
      </c>
      <c r="CY30" s="32" t="s">
        <v>28</v>
      </c>
      <c r="CZ30" s="32" t="s">
        <v>29</v>
      </c>
      <c r="DA30" s="32" t="s">
        <v>30</v>
      </c>
      <c r="DB30" s="33" t="s">
        <v>13</v>
      </c>
      <c r="DC30" s="32" t="s">
        <v>14</v>
      </c>
      <c r="DD30" s="32" t="s">
        <v>15</v>
      </c>
      <c r="DE30" s="32" t="s">
        <v>16</v>
      </c>
      <c r="DF30" s="33" t="s">
        <v>18</v>
      </c>
      <c r="DG30" s="33" t="s">
        <v>45</v>
      </c>
      <c r="DI30" s="31"/>
      <c r="DJ30" s="32" t="s">
        <v>11</v>
      </c>
      <c r="DK30" s="32" t="s">
        <v>12</v>
      </c>
      <c r="DL30" s="32" t="s">
        <v>20</v>
      </c>
      <c r="DM30" s="32" t="s">
        <v>28</v>
      </c>
      <c r="DN30" s="32" t="s">
        <v>29</v>
      </c>
      <c r="DO30" s="32" t="s">
        <v>30</v>
      </c>
      <c r="DP30" s="33" t="s">
        <v>13</v>
      </c>
      <c r="DQ30" s="32" t="s">
        <v>14</v>
      </c>
      <c r="DR30" s="32" t="s">
        <v>15</v>
      </c>
      <c r="DS30" s="32" t="s">
        <v>16</v>
      </c>
      <c r="DT30" s="33" t="s">
        <v>18</v>
      </c>
      <c r="DU30" s="33" t="s">
        <v>45</v>
      </c>
      <c r="DW30" s="31"/>
      <c r="DX30" s="32" t="s">
        <v>11</v>
      </c>
      <c r="DY30" s="32" t="s">
        <v>12</v>
      </c>
      <c r="DZ30" s="32" t="s">
        <v>20</v>
      </c>
      <c r="EA30" s="32" t="s">
        <v>28</v>
      </c>
      <c r="EB30" s="32" t="s">
        <v>29</v>
      </c>
      <c r="EC30" s="32" t="s">
        <v>30</v>
      </c>
      <c r="ED30" s="33" t="s">
        <v>13</v>
      </c>
      <c r="EE30" s="32" t="s">
        <v>14</v>
      </c>
      <c r="EF30" s="32" t="s">
        <v>15</v>
      </c>
      <c r="EG30" s="32" t="s">
        <v>16</v>
      </c>
      <c r="EH30" s="33" t="s">
        <v>18</v>
      </c>
      <c r="EI30" s="33" t="s">
        <v>45</v>
      </c>
      <c r="EK30" s="31"/>
      <c r="EL30" s="32" t="s">
        <v>11</v>
      </c>
      <c r="EM30" s="32" t="s">
        <v>12</v>
      </c>
      <c r="EN30" s="32" t="s">
        <v>20</v>
      </c>
      <c r="EO30" s="32" t="s">
        <v>28</v>
      </c>
      <c r="EP30" s="32" t="s">
        <v>29</v>
      </c>
      <c r="EQ30" s="32" t="s">
        <v>30</v>
      </c>
      <c r="ER30" s="33" t="s">
        <v>13</v>
      </c>
      <c r="ES30" s="32" t="s">
        <v>14</v>
      </c>
      <c r="ET30" s="32" t="s">
        <v>15</v>
      </c>
      <c r="EU30" s="32" t="s">
        <v>16</v>
      </c>
      <c r="EV30" s="33" t="s">
        <v>18</v>
      </c>
      <c r="EW30" s="33" t="s">
        <v>45</v>
      </c>
    </row>
    <row r="31" spans="1:153" x14ac:dyDescent="0.25">
      <c r="A31">
        <v>1</v>
      </c>
      <c r="B31">
        <v>2</v>
      </c>
      <c r="C31">
        <v>1</v>
      </c>
      <c r="D31">
        <v>1000</v>
      </c>
      <c r="E31">
        <v>6.77</v>
      </c>
      <c r="F31">
        <v>6.88</v>
      </c>
      <c r="G31">
        <v>6.85</v>
      </c>
      <c r="H31" s="29">
        <f>AVERAGE(E31:G31)</f>
        <v>6.833333333333333</v>
      </c>
      <c r="I31" s="5" t="s">
        <v>43</v>
      </c>
      <c r="J31" s="5" t="s">
        <v>43</v>
      </c>
      <c r="K31" s="5" t="s">
        <v>43</v>
      </c>
      <c r="L31" s="5" t="s">
        <v>43</v>
      </c>
      <c r="M31" s="34">
        <f>H31*1000/(B31*C31*D31)</f>
        <v>3.4166666666666665</v>
      </c>
      <c r="O31">
        <v>1</v>
      </c>
      <c r="P31">
        <v>2</v>
      </c>
      <c r="Q31">
        <v>1</v>
      </c>
      <c r="R31">
        <v>2000</v>
      </c>
      <c r="V31" s="29" t="e">
        <f>AVERAGE(S31:U31)</f>
        <v>#DIV/0!</v>
      </c>
      <c r="W31" s="5" t="s">
        <v>43</v>
      </c>
      <c r="X31" s="5" t="s">
        <v>43</v>
      </c>
      <c r="Y31" s="5" t="s">
        <v>43</v>
      </c>
      <c r="Z31" s="5" t="s">
        <v>43</v>
      </c>
      <c r="AA31" s="34" t="e">
        <f>V31*1000/(P31*Q31*R31)</f>
        <v>#DIV/0!</v>
      </c>
      <c r="AC31">
        <v>1</v>
      </c>
      <c r="AD31">
        <v>2</v>
      </c>
      <c r="AE31">
        <v>1</v>
      </c>
      <c r="AF31">
        <v>3000</v>
      </c>
      <c r="AJ31" s="29" t="e">
        <f>AVERAGE(AG31:AI31)</f>
        <v>#DIV/0!</v>
      </c>
      <c r="AK31" s="5" t="s">
        <v>43</v>
      </c>
      <c r="AL31" s="5" t="s">
        <v>43</v>
      </c>
      <c r="AM31" s="5" t="s">
        <v>43</v>
      </c>
      <c r="AN31" s="5" t="s">
        <v>43</v>
      </c>
      <c r="AO31" s="34" t="e">
        <f>AJ31*1000/(AD31*AE31*AF31)</f>
        <v>#DIV/0!</v>
      </c>
      <c r="AQ31">
        <v>1</v>
      </c>
      <c r="AR31">
        <v>2</v>
      </c>
      <c r="AS31">
        <v>1</v>
      </c>
      <c r="AT31">
        <v>5000</v>
      </c>
      <c r="AX31" s="29" t="e">
        <f>AVERAGE(AU31:AW31)</f>
        <v>#DIV/0!</v>
      </c>
      <c r="AY31" s="5" t="s">
        <v>43</v>
      </c>
      <c r="AZ31" s="5" t="s">
        <v>43</v>
      </c>
      <c r="BA31" s="5" t="s">
        <v>43</v>
      </c>
      <c r="BB31" s="5" t="s">
        <v>43</v>
      </c>
      <c r="BC31" s="34" t="e">
        <f>AX31*1000/(AR31*AS31*AT31)</f>
        <v>#DIV/0!</v>
      </c>
      <c r="BE31">
        <v>1</v>
      </c>
      <c r="BF31">
        <v>2</v>
      </c>
      <c r="BG31">
        <v>1</v>
      </c>
      <c r="BH31">
        <v>10000</v>
      </c>
      <c r="BL31" s="29" t="e">
        <f>AVERAGE(BI31:BK31)</f>
        <v>#DIV/0!</v>
      </c>
      <c r="BM31" s="5" t="s">
        <v>43</v>
      </c>
      <c r="BN31" s="5" t="s">
        <v>43</v>
      </c>
      <c r="BO31" s="5" t="s">
        <v>43</v>
      </c>
      <c r="BP31" s="5" t="s">
        <v>43</v>
      </c>
      <c r="BQ31" s="34" t="e">
        <f>BL31*1000/(BF31*BG31*BH31)</f>
        <v>#DIV/0!</v>
      </c>
      <c r="BS31">
        <v>1</v>
      </c>
      <c r="BT31">
        <v>2</v>
      </c>
      <c r="BU31">
        <v>1</v>
      </c>
      <c r="BV31">
        <v>15000</v>
      </c>
      <c r="BZ31" s="29" t="e">
        <f>AVERAGE(BW31:BY31)</f>
        <v>#DIV/0!</v>
      </c>
      <c r="CA31" s="5" t="s">
        <v>43</v>
      </c>
      <c r="CB31" s="5" t="s">
        <v>43</v>
      </c>
      <c r="CC31" s="5" t="s">
        <v>43</v>
      </c>
      <c r="CD31" s="5" t="s">
        <v>43</v>
      </c>
      <c r="CE31" s="34" t="e">
        <f>BZ31*1000/(BT31*BU31*BV31)</f>
        <v>#DIV/0!</v>
      </c>
      <c r="CG31">
        <v>1</v>
      </c>
      <c r="CH31">
        <v>2</v>
      </c>
      <c r="CI31">
        <v>1</v>
      </c>
      <c r="CJ31">
        <v>20000</v>
      </c>
      <c r="CN31" s="29" t="e">
        <f>AVERAGE(CK31:CM31)</f>
        <v>#DIV/0!</v>
      </c>
      <c r="CO31" s="5" t="s">
        <v>43</v>
      </c>
      <c r="CP31" s="5" t="s">
        <v>43</v>
      </c>
      <c r="CQ31" s="5" t="s">
        <v>43</v>
      </c>
      <c r="CR31" s="5" t="s">
        <v>43</v>
      </c>
      <c r="CS31" s="34" t="e">
        <f>CN31*1000/(CH31*CI31*CJ31)</f>
        <v>#DIV/0!</v>
      </c>
      <c r="CU31">
        <v>1</v>
      </c>
      <c r="CV31">
        <v>2</v>
      </c>
      <c r="CW31">
        <v>1</v>
      </c>
      <c r="CX31">
        <v>25000</v>
      </c>
      <c r="DB31" s="29" t="e">
        <f>AVERAGE(CY31:DA31)</f>
        <v>#DIV/0!</v>
      </c>
      <c r="DC31" s="5" t="s">
        <v>43</v>
      </c>
      <c r="DD31" s="5" t="s">
        <v>43</v>
      </c>
      <c r="DE31" s="5" t="s">
        <v>43</v>
      </c>
      <c r="DF31" s="5" t="s">
        <v>43</v>
      </c>
      <c r="DG31" s="34" t="e">
        <f>DB31*1000/(CV31*CW31*CX31)</f>
        <v>#DIV/0!</v>
      </c>
      <c r="DI31">
        <v>1</v>
      </c>
      <c r="DJ31">
        <v>2</v>
      </c>
      <c r="DK31">
        <v>1</v>
      </c>
      <c r="DL31">
        <v>30000</v>
      </c>
      <c r="DP31" s="29" t="e">
        <f>AVERAGE(DM31:DO31)</f>
        <v>#DIV/0!</v>
      </c>
      <c r="DQ31" s="5" t="s">
        <v>43</v>
      </c>
      <c r="DR31" s="5" t="s">
        <v>43</v>
      </c>
      <c r="DS31" s="5" t="s">
        <v>43</v>
      </c>
      <c r="DT31" s="5" t="s">
        <v>43</v>
      </c>
      <c r="DU31" s="34" t="e">
        <f>DP31*1000/(DJ31*DK31*DL31)</f>
        <v>#DIV/0!</v>
      </c>
      <c r="DW31">
        <v>1</v>
      </c>
      <c r="DX31">
        <v>2</v>
      </c>
      <c r="DY31">
        <v>1</v>
      </c>
      <c r="DZ31">
        <v>35000</v>
      </c>
      <c r="ED31" s="29" t="e">
        <f>AVERAGE(EA31:EC31)</f>
        <v>#DIV/0!</v>
      </c>
      <c r="EE31" s="5" t="s">
        <v>43</v>
      </c>
      <c r="EF31" s="5" t="s">
        <v>43</v>
      </c>
      <c r="EG31" s="5" t="s">
        <v>43</v>
      </c>
      <c r="EH31" s="5" t="s">
        <v>43</v>
      </c>
      <c r="EI31" s="34" t="e">
        <f>ED31*1000/(DX31*DY31*DZ31)</f>
        <v>#DIV/0!</v>
      </c>
      <c r="EK31">
        <v>1</v>
      </c>
      <c r="EL31">
        <v>2</v>
      </c>
      <c r="EM31">
        <v>1</v>
      </c>
      <c r="EN31">
        <v>40000</v>
      </c>
      <c r="ER31" s="29" t="e">
        <f>AVERAGE(EO31:EQ31)</f>
        <v>#DIV/0!</v>
      </c>
      <c r="ES31" s="5" t="s">
        <v>43</v>
      </c>
      <c r="ET31" s="5" t="s">
        <v>43</v>
      </c>
      <c r="EU31" s="5" t="s">
        <v>43</v>
      </c>
      <c r="EV31" s="5" t="s">
        <v>43</v>
      </c>
      <c r="EW31" s="34" t="e">
        <f>ER31*1000/(EL31*EM31*EN31)</f>
        <v>#DIV/0!</v>
      </c>
    </row>
    <row r="32" spans="1:153" x14ac:dyDescent="0.25">
      <c r="A32">
        <v>2</v>
      </c>
      <c r="B32">
        <v>2</v>
      </c>
      <c r="C32">
        <v>10</v>
      </c>
      <c r="D32">
        <v>1000</v>
      </c>
      <c r="E32">
        <v>9.3699999999999992</v>
      </c>
      <c r="F32">
        <v>9.44</v>
      </c>
      <c r="G32">
        <v>9.4499999999999993</v>
      </c>
      <c r="H32" s="29">
        <f t="shared" ref="H32:H47" si="42">AVERAGE(E32:G32)</f>
        <v>9.42</v>
      </c>
      <c r="I32" s="5" t="s">
        <v>43</v>
      </c>
      <c r="J32" s="5" t="s">
        <v>43</v>
      </c>
      <c r="K32" s="5" t="s">
        <v>43</v>
      </c>
      <c r="L32" s="5" t="s">
        <v>43</v>
      </c>
      <c r="M32" s="34">
        <f>H32*1000/(B32*C32*D32)</f>
        <v>0.47099999999999997</v>
      </c>
      <c r="O32">
        <v>2</v>
      </c>
      <c r="P32">
        <v>2</v>
      </c>
      <c r="Q32">
        <v>10</v>
      </c>
      <c r="R32">
        <v>2000</v>
      </c>
      <c r="V32" s="29" t="e">
        <f t="shared" ref="V32:V47" si="43">AVERAGE(S32:U32)</f>
        <v>#DIV/0!</v>
      </c>
      <c r="W32" s="5" t="s">
        <v>43</v>
      </c>
      <c r="X32" s="5" t="s">
        <v>43</v>
      </c>
      <c r="Y32" s="5" t="s">
        <v>43</v>
      </c>
      <c r="Z32" s="5" t="s">
        <v>43</v>
      </c>
      <c r="AA32" s="34" t="e">
        <f>V32*1000/(P32*Q32*R32)</f>
        <v>#DIV/0!</v>
      </c>
      <c r="AC32">
        <v>2</v>
      </c>
      <c r="AD32">
        <v>2</v>
      </c>
      <c r="AE32">
        <v>10</v>
      </c>
      <c r="AF32">
        <v>3000</v>
      </c>
      <c r="AJ32" s="29" t="e">
        <f t="shared" ref="AJ32:AJ47" si="44">AVERAGE(AG32:AI32)</f>
        <v>#DIV/0!</v>
      </c>
      <c r="AK32" s="5" t="s">
        <v>43</v>
      </c>
      <c r="AL32" s="5" t="s">
        <v>43</v>
      </c>
      <c r="AM32" s="5" t="s">
        <v>43</v>
      </c>
      <c r="AN32" s="5" t="s">
        <v>43</v>
      </c>
      <c r="AO32" s="34" t="e">
        <f>AJ32*1000/(AD32*AE32*AF32)</f>
        <v>#DIV/0!</v>
      </c>
      <c r="AQ32">
        <v>2</v>
      </c>
      <c r="AR32">
        <v>2</v>
      </c>
      <c r="AS32">
        <v>10</v>
      </c>
      <c r="AT32">
        <v>5000</v>
      </c>
      <c r="AX32" s="29" t="e">
        <f t="shared" ref="AX32:AX47" si="45">AVERAGE(AU32:AW32)</f>
        <v>#DIV/0!</v>
      </c>
      <c r="AY32" s="5" t="s">
        <v>43</v>
      </c>
      <c r="AZ32" s="5" t="s">
        <v>43</v>
      </c>
      <c r="BA32" s="5" t="s">
        <v>43</v>
      </c>
      <c r="BB32" s="5" t="s">
        <v>43</v>
      </c>
      <c r="BC32" s="34" t="e">
        <f>AX32*1000/(AR32*AS32*AT32)</f>
        <v>#DIV/0!</v>
      </c>
      <c r="BE32">
        <v>2</v>
      </c>
      <c r="BF32">
        <v>2</v>
      </c>
      <c r="BG32">
        <v>10</v>
      </c>
      <c r="BH32">
        <v>10000</v>
      </c>
      <c r="BL32" s="29" t="e">
        <f t="shared" ref="BL32:BL47" si="46">AVERAGE(BI32:BK32)</f>
        <v>#DIV/0!</v>
      </c>
      <c r="BM32" s="5" t="s">
        <v>43</v>
      </c>
      <c r="BN32" s="5" t="s">
        <v>43</v>
      </c>
      <c r="BO32" s="5" t="s">
        <v>43</v>
      </c>
      <c r="BP32" s="5" t="s">
        <v>43</v>
      </c>
      <c r="BQ32" s="34" t="e">
        <f>BL32*1000/(BF32*BG32*BH32)</f>
        <v>#DIV/0!</v>
      </c>
      <c r="BS32">
        <v>2</v>
      </c>
      <c r="BT32">
        <v>2</v>
      </c>
      <c r="BU32">
        <v>10</v>
      </c>
      <c r="BV32">
        <v>15000</v>
      </c>
      <c r="BZ32" s="29" t="e">
        <f t="shared" ref="BZ32:BZ47" si="47">AVERAGE(BW32:BY32)</f>
        <v>#DIV/0!</v>
      </c>
      <c r="CA32" s="5" t="s">
        <v>43</v>
      </c>
      <c r="CB32" s="5" t="s">
        <v>43</v>
      </c>
      <c r="CC32" s="5" t="s">
        <v>43</v>
      </c>
      <c r="CD32" s="5" t="s">
        <v>43</v>
      </c>
      <c r="CE32" s="34" t="e">
        <f>BZ32*1000/(BT32*BU32*BV32)</f>
        <v>#DIV/0!</v>
      </c>
      <c r="CG32">
        <v>2</v>
      </c>
      <c r="CH32">
        <v>2</v>
      </c>
      <c r="CI32">
        <v>10</v>
      </c>
      <c r="CJ32">
        <v>20000</v>
      </c>
      <c r="CN32" s="29" t="e">
        <f t="shared" ref="CN32:CN47" si="48">AVERAGE(CK32:CM32)</f>
        <v>#DIV/0!</v>
      </c>
      <c r="CO32" s="5" t="s">
        <v>43</v>
      </c>
      <c r="CP32" s="5" t="s">
        <v>43</v>
      </c>
      <c r="CQ32" s="5" t="s">
        <v>43</v>
      </c>
      <c r="CR32" s="5" t="s">
        <v>43</v>
      </c>
      <c r="CS32" s="34" t="e">
        <f>CN32*1000/(CH32*CI32*CJ32)</f>
        <v>#DIV/0!</v>
      </c>
      <c r="CU32">
        <v>2</v>
      </c>
      <c r="CV32">
        <v>2</v>
      </c>
      <c r="CW32">
        <v>10</v>
      </c>
      <c r="CX32">
        <v>25000</v>
      </c>
      <c r="DB32" s="29" t="e">
        <f t="shared" ref="DB32:DB47" si="49">AVERAGE(CY32:DA32)</f>
        <v>#DIV/0!</v>
      </c>
      <c r="DC32" s="5" t="s">
        <v>43</v>
      </c>
      <c r="DD32" s="5" t="s">
        <v>43</v>
      </c>
      <c r="DE32" s="5" t="s">
        <v>43</v>
      </c>
      <c r="DF32" s="5" t="s">
        <v>43</v>
      </c>
      <c r="DG32" s="34" t="e">
        <f>DB32*1000/(CV32*CW32*CX32)</f>
        <v>#DIV/0!</v>
      </c>
      <c r="DI32">
        <v>2</v>
      </c>
      <c r="DJ32">
        <v>2</v>
      </c>
      <c r="DK32">
        <v>10</v>
      </c>
      <c r="DL32">
        <v>30000</v>
      </c>
      <c r="DP32" s="29" t="e">
        <f t="shared" ref="DP32:DP47" si="50">AVERAGE(DM32:DO32)</f>
        <v>#DIV/0!</v>
      </c>
      <c r="DQ32" s="5" t="s">
        <v>43</v>
      </c>
      <c r="DR32" s="5" t="s">
        <v>43</v>
      </c>
      <c r="DS32" s="5" t="s">
        <v>43</v>
      </c>
      <c r="DT32" s="5" t="s">
        <v>43</v>
      </c>
      <c r="DU32" s="34" t="e">
        <f>DP32*1000/(DJ32*DK32*DL32)</f>
        <v>#DIV/0!</v>
      </c>
      <c r="DW32">
        <v>2</v>
      </c>
      <c r="DX32">
        <v>2</v>
      </c>
      <c r="DY32">
        <v>10</v>
      </c>
      <c r="DZ32">
        <v>35000</v>
      </c>
      <c r="ED32" s="29" t="e">
        <f t="shared" ref="ED32:ED47" si="51">AVERAGE(EA32:EC32)</f>
        <v>#DIV/0!</v>
      </c>
      <c r="EE32" s="5" t="s">
        <v>43</v>
      </c>
      <c r="EF32" s="5" t="s">
        <v>43</v>
      </c>
      <c r="EG32" s="5" t="s">
        <v>43</v>
      </c>
      <c r="EH32" s="5" t="s">
        <v>43</v>
      </c>
      <c r="EI32" s="34" t="e">
        <f>ED32*1000/(DX32*DY32*DZ32)</f>
        <v>#DIV/0!</v>
      </c>
      <c r="EK32">
        <v>2</v>
      </c>
      <c r="EL32">
        <v>2</v>
      </c>
      <c r="EM32">
        <v>10</v>
      </c>
      <c r="EN32">
        <v>40000</v>
      </c>
      <c r="ER32" s="29" t="e">
        <f t="shared" ref="ER32:ER47" si="52">AVERAGE(EO32:EQ32)</f>
        <v>#DIV/0!</v>
      </c>
      <c r="ES32" s="5" t="s">
        <v>43</v>
      </c>
      <c r="ET32" s="5" t="s">
        <v>43</v>
      </c>
      <c r="EU32" s="5" t="s">
        <v>43</v>
      </c>
      <c r="EV32" s="5" t="s">
        <v>43</v>
      </c>
      <c r="EW32" s="34" t="e">
        <f>ER32*1000/(EL32*EM32*EN32)</f>
        <v>#DIV/0!</v>
      </c>
    </row>
    <row r="33" spans="1:153" x14ac:dyDescent="0.25">
      <c r="A33">
        <v>3</v>
      </c>
      <c r="B33">
        <v>2</v>
      </c>
      <c r="C33">
        <v>20</v>
      </c>
      <c r="D33">
        <v>1000</v>
      </c>
      <c r="E33">
        <v>9.82</v>
      </c>
      <c r="F33">
        <v>9.91</v>
      </c>
      <c r="G33">
        <v>9.99</v>
      </c>
      <c r="H33" s="29">
        <f t="shared" si="42"/>
        <v>9.9066666666666663</v>
      </c>
      <c r="I33">
        <v>1</v>
      </c>
      <c r="J33">
        <v>1</v>
      </c>
      <c r="K33">
        <v>1</v>
      </c>
      <c r="L33" s="13">
        <f t="shared" ref="L33:L47" si="53">AVERAGE(I33:K33)</f>
        <v>1</v>
      </c>
      <c r="M33" s="34">
        <f t="shared" ref="M33:M47" si="54">H33*1000/(B33*C33*D33)</f>
        <v>0.24766666666666665</v>
      </c>
      <c r="O33">
        <v>3</v>
      </c>
      <c r="P33">
        <v>2</v>
      </c>
      <c r="Q33">
        <v>20</v>
      </c>
      <c r="R33">
        <v>2000</v>
      </c>
      <c r="V33" s="29" t="e">
        <f t="shared" si="43"/>
        <v>#DIV/0!</v>
      </c>
      <c r="Z33" s="13" t="e">
        <f t="shared" ref="Z33:Z47" si="55">AVERAGE(W33:Y33)</f>
        <v>#DIV/0!</v>
      </c>
      <c r="AA33" s="34" t="e">
        <f t="shared" ref="AA33:AA47" si="56">V33*1000/(P33*Q33*R33)</f>
        <v>#DIV/0!</v>
      </c>
      <c r="AC33">
        <v>3</v>
      </c>
      <c r="AD33">
        <v>2</v>
      </c>
      <c r="AE33">
        <v>20</v>
      </c>
      <c r="AF33">
        <v>3000</v>
      </c>
      <c r="AJ33" s="29" t="e">
        <f t="shared" si="44"/>
        <v>#DIV/0!</v>
      </c>
      <c r="AN33" s="13" t="e">
        <f t="shared" ref="AN33:AN47" si="57">AVERAGE(AK33:AM33)</f>
        <v>#DIV/0!</v>
      </c>
      <c r="AO33" s="34" t="e">
        <f t="shared" ref="AO33:AO47" si="58">AJ33*1000/(AD33*AE33*AF33)</f>
        <v>#DIV/0!</v>
      </c>
      <c r="AQ33">
        <v>3</v>
      </c>
      <c r="AR33">
        <v>2</v>
      </c>
      <c r="AS33">
        <v>20</v>
      </c>
      <c r="AT33">
        <v>5000</v>
      </c>
      <c r="AX33" s="29" t="e">
        <f t="shared" si="45"/>
        <v>#DIV/0!</v>
      </c>
      <c r="BB33" s="13" t="e">
        <f t="shared" ref="BB33:BB47" si="59">AVERAGE(AY33:BA33)</f>
        <v>#DIV/0!</v>
      </c>
      <c r="BC33" s="34" t="e">
        <f t="shared" ref="BC33:BC47" si="60">AX33*1000/(AR33*AS33*AT33)</f>
        <v>#DIV/0!</v>
      </c>
      <c r="BE33">
        <v>3</v>
      </c>
      <c r="BF33">
        <v>2</v>
      </c>
      <c r="BG33">
        <v>20</v>
      </c>
      <c r="BH33">
        <v>10000</v>
      </c>
      <c r="BL33" s="29" t="e">
        <f t="shared" si="46"/>
        <v>#DIV/0!</v>
      </c>
      <c r="BP33" s="13" t="e">
        <f t="shared" ref="BP33:BP47" si="61">AVERAGE(BM33:BO33)</f>
        <v>#DIV/0!</v>
      </c>
      <c r="BQ33" s="34" t="e">
        <f t="shared" ref="BQ33:BQ47" si="62">BL33*1000/(BF33*BG33*BH33)</f>
        <v>#DIV/0!</v>
      </c>
      <c r="BS33">
        <v>3</v>
      </c>
      <c r="BT33">
        <v>2</v>
      </c>
      <c r="BU33">
        <v>20</v>
      </c>
      <c r="BV33">
        <v>15000</v>
      </c>
      <c r="BZ33" s="29" t="e">
        <f t="shared" si="47"/>
        <v>#DIV/0!</v>
      </c>
      <c r="CD33" s="13" t="e">
        <f t="shared" ref="CD33:CD47" si="63">AVERAGE(CA33:CC33)</f>
        <v>#DIV/0!</v>
      </c>
      <c r="CE33" s="34" t="e">
        <f t="shared" ref="CE33:CE47" si="64">BZ33*1000/(BT33*BU33*BV33)</f>
        <v>#DIV/0!</v>
      </c>
      <c r="CG33">
        <v>3</v>
      </c>
      <c r="CH33">
        <v>2</v>
      </c>
      <c r="CI33">
        <v>20</v>
      </c>
      <c r="CJ33">
        <v>20000</v>
      </c>
      <c r="CN33" s="29" t="e">
        <f t="shared" si="48"/>
        <v>#DIV/0!</v>
      </c>
      <c r="CR33" s="13" t="e">
        <f t="shared" ref="CR33:CR47" si="65">AVERAGE(CO33:CQ33)</f>
        <v>#DIV/0!</v>
      </c>
      <c r="CS33" s="34" t="e">
        <f t="shared" ref="CS33:CS47" si="66">CN33*1000/(CH33*CI33*CJ33)</f>
        <v>#DIV/0!</v>
      </c>
      <c r="CU33">
        <v>3</v>
      </c>
      <c r="CV33">
        <v>2</v>
      </c>
      <c r="CW33">
        <v>20</v>
      </c>
      <c r="CX33">
        <v>25000</v>
      </c>
      <c r="DB33" s="29" t="e">
        <f t="shared" si="49"/>
        <v>#DIV/0!</v>
      </c>
      <c r="DF33" s="13" t="e">
        <f t="shared" ref="DF33:DF47" si="67">AVERAGE(DC33:DE33)</f>
        <v>#DIV/0!</v>
      </c>
      <c r="DG33" s="34" t="e">
        <f t="shared" ref="DG33:DG47" si="68">DB33*1000/(CV33*CW33*CX33)</f>
        <v>#DIV/0!</v>
      </c>
      <c r="DI33">
        <v>3</v>
      </c>
      <c r="DJ33">
        <v>2</v>
      </c>
      <c r="DK33">
        <v>20</v>
      </c>
      <c r="DL33">
        <v>30000</v>
      </c>
      <c r="DP33" s="29" t="e">
        <f t="shared" si="50"/>
        <v>#DIV/0!</v>
      </c>
      <c r="DT33" s="13" t="e">
        <f t="shared" ref="DT33:DT47" si="69">AVERAGE(DQ33:DS33)</f>
        <v>#DIV/0!</v>
      </c>
      <c r="DU33" s="34" t="e">
        <f t="shared" ref="DU33:DU47" si="70">DP33*1000/(DJ33*DK33*DL33)</f>
        <v>#DIV/0!</v>
      </c>
      <c r="DW33">
        <v>3</v>
      </c>
      <c r="DX33">
        <v>2</v>
      </c>
      <c r="DY33">
        <v>20</v>
      </c>
      <c r="DZ33">
        <v>35000</v>
      </c>
      <c r="ED33" s="29" t="e">
        <f t="shared" si="51"/>
        <v>#DIV/0!</v>
      </c>
      <c r="EH33" s="13" t="e">
        <f t="shared" ref="EH33:EH47" si="71">AVERAGE(EE33:EG33)</f>
        <v>#DIV/0!</v>
      </c>
      <c r="EI33" s="34" t="e">
        <f t="shared" ref="EI33:EI47" si="72">ED33*1000/(DX33*DY33*DZ33)</f>
        <v>#DIV/0!</v>
      </c>
      <c r="EK33">
        <v>3</v>
      </c>
      <c r="EL33">
        <v>2</v>
      </c>
      <c r="EM33">
        <v>20</v>
      </c>
      <c r="EN33">
        <v>40000</v>
      </c>
      <c r="ER33" s="29" t="e">
        <f t="shared" si="52"/>
        <v>#DIV/0!</v>
      </c>
      <c r="EV33" s="13" t="e">
        <f t="shared" ref="EV33:EV47" si="73">AVERAGE(ES33:EU33)</f>
        <v>#DIV/0!</v>
      </c>
      <c r="EW33" s="34" t="e">
        <f t="shared" ref="EW33:EW47" si="74">ER33*1000/(EL33*EM33*EN33)</f>
        <v>#DIV/0!</v>
      </c>
    </row>
    <row r="34" spans="1:153" x14ac:dyDescent="0.25">
      <c r="A34">
        <v>4</v>
      </c>
      <c r="B34">
        <v>2</v>
      </c>
      <c r="C34">
        <v>30</v>
      </c>
      <c r="D34">
        <v>1000</v>
      </c>
      <c r="E34">
        <v>10.119999999999999</v>
      </c>
      <c r="F34">
        <v>10.130000000000001</v>
      </c>
      <c r="G34">
        <v>10.11</v>
      </c>
      <c r="H34" s="29">
        <f t="shared" si="42"/>
        <v>10.119999999999999</v>
      </c>
      <c r="I34">
        <v>1</v>
      </c>
      <c r="J34">
        <v>1</v>
      </c>
      <c r="K34">
        <v>1</v>
      </c>
      <c r="L34" s="13">
        <f t="shared" si="53"/>
        <v>1</v>
      </c>
      <c r="M34" s="34">
        <f t="shared" si="54"/>
        <v>0.16866666666666666</v>
      </c>
      <c r="O34">
        <v>4</v>
      </c>
      <c r="P34">
        <v>2</v>
      </c>
      <c r="Q34">
        <v>30</v>
      </c>
      <c r="R34">
        <v>2000</v>
      </c>
      <c r="V34" s="29" t="e">
        <f t="shared" si="43"/>
        <v>#DIV/0!</v>
      </c>
      <c r="Z34" s="13" t="e">
        <f t="shared" si="55"/>
        <v>#DIV/0!</v>
      </c>
      <c r="AA34" s="34" t="e">
        <f t="shared" si="56"/>
        <v>#DIV/0!</v>
      </c>
      <c r="AC34">
        <v>4</v>
      </c>
      <c r="AD34">
        <v>2</v>
      </c>
      <c r="AE34">
        <v>30</v>
      </c>
      <c r="AF34">
        <v>3000</v>
      </c>
      <c r="AJ34" s="29" t="e">
        <f t="shared" si="44"/>
        <v>#DIV/0!</v>
      </c>
      <c r="AN34" s="13" t="e">
        <f t="shared" si="57"/>
        <v>#DIV/0!</v>
      </c>
      <c r="AO34" s="34" t="e">
        <f t="shared" si="58"/>
        <v>#DIV/0!</v>
      </c>
      <c r="AQ34">
        <v>4</v>
      </c>
      <c r="AR34">
        <v>2</v>
      </c>
      <c r="AS34">
        <v>30</v>
      </c>
      <c r="AT34">
        <v>5000</v>
      </c>
      <c r="AX34" s="29" t="e">
        <f t="shared" si="45"/>
        <v>#DIV/0!</v>
      </c>
      <c r="BB34" s="13" t="e">
        <f t="shared" si="59"/>
        <v>#DIV/0!</v>
      </c>
      <c r="BC34" s="34" t="e">
        <f t="shared" si="60"/>
        <v>#DIV/0!</v>
      </c>
      <c r="BE34">
        <v>4</v>
      </c>
      <c r="BF34">
        <v>2</v>
      </c>
      <c r="BG34">
        <v>30</v>
      </c>
      <c r="BH34">
        <v>10000</v>
      </c>
      <c r="BL34" s="29" t="e">
        <f t="shared" si="46"/>
        <v>#DIV/0!</v>
      </c>
      <c r="BP34" s="13" t="e">
        <f t="shared" si="61"/>
        <v>#DIV/0!</v>
      </c>
      <c r="BQ34" s="34" t="e">
        <f t="shared" si="62"/>
        <v>#DIV/0!</v>
      </c>
      <c r="BS34">
        <v>4</v>
      </c>
      <c r="BT34">
        <v>2</v>
      </c>
      <c r="BU34">
        <v>30</v>
      </c>
      <c r="BV34">
        <v>15000</v>
      </c>
      <c r="BZ34" s="29" t="e">
        <f t="shared" si="47"/>
        <v>#DIV/0!</v>
      </c>
      <c r="CD34" s="13" t="e">
        <f t="shared" si="63"/>
        <v>#DIV/0!</v>
      </c>
      <c r="CE34" s="34" t="e">
        <f t="shared" si="64"/>
        <v>#DIV/0!</v>
      </c>
      <c r="CG34">
        <v>4</v>
      </c>
      <c r="CH34">
        <v>2</v>
      </c>
      <c r="CI34">
        <v>30</v>
      </c>
      <c r="CJ34">
        <v>20000</v>
      </c>
      <c r="CN34" s="29" t="e">
        <f t="shared" si="48"/>
        <v>#DIV/0!</v>
      </c>
      <c r="CR34" s="13" t="e">
        <f t="shared" si="65"/>
        <v>#DIV/0!</v>
      </c>
      <c r="CS34" s="34" t="e">
        <f t="shared" si="66"/>
        <v>#DIV/0!</v>
      </c>
      <c r="CU34">
        <v>4</v>
      </c>
      <c r="CV34">
        <v>2</v>
      </c>
      <c r="CW34">
        <v>30</v>
      </c>
      <c r="CX34">
        <v>25000</v>
      </c>
      <c r="DB34" s="29" t="e">
        <f t="shared" si="49"/>
        <v>#DIV/0!</v>
      </c>
      <c r="DF34" s="13" t="e">
        <f t="shared" si="67"/>
        <v>#DIV/0!</v>
      </c>
      <c r="DG34" s="34" t="e">
        <f t="shared" si="68"/>
        <v>#DIV/0!</v>
      </c>
      <c r="DI34">
        <v>4</v>
      </c>
      <c r="DJ34">
        <v>2</v>
      </c>
      <c r="DK34">
        <v>30</v>
      </c>
      <c r="DL34">
        <v>30000</v>
      </c>
      <c r="DP34" s="29" t="e">
        <f t="shared" si="50"/>
        <v>#DIV/0!</v>
      </c>
      <c r="DT34" s="13" t="e">
        <f t="shared" si="69"/>
        <v>#DIV/0!</v>
      </c>
      <c r="DU34" s="34" t="e">
        <f t="shared" si="70"/>
        <v>#DIV/0!</v>
      </c>
      <c r="DW34">
        <v>4</v>
      </c>
      <c r="DX34">
        <v>2</v>
      </c>
      <c r="DY34">
        <v>30</v>
      </c>
      <c r="DZ34">
        <v>35000</v>
      </c>
      <c r="ED34" s="29" t="e">
        <f t="shared" si="51"/>
        <v>#DIV/0!</v>
      </c>
      <c r="EH34" s="13" t="e">
        <f t="shared" si="71"/>
        <v>#DIV/0!</v>
      </c>
      <c r="EI34" s="34" t="e">
        <f t="shared" si="72"/>
        <v>#DIV/0!</v>
      </c>
      <c r="EK34">
        <v>4</v>
      </c>
      <c r="EL34">
        <v>2</v>
      </c>
      <c r="EM34">
        <v>30</v>
      </c>
      <c r="EN34">
        <v>40000</v>
      </c>
      <c r="ER34" s="29" t="e">
        <f t="shared" si="52"/>
        <v>#DIV/0!</v>
      </c>
      <c r="EV34" s="13" t="e">
        <f t="shared" si="73"/>
        <v>#DIV/0!</v>
      </c>
      <c r="EW34" s="34" t="e">
        <f t="shared" si="74"/>
        <v>#DIV/0!</v>
      </c>
    </row>
    <row r="35" spans="1:153" x14ac:dyDescent="0.25">
      <c r="A35">
        <v>5</v>
      </c>
      <c r="B35">
        <v>2</v>
      </c>
      <c r="C35">
        <v>40</v>
      </c>
      <c r="D35">
        <v>1000</v>
      </c>
      <c r="E35">
        <v>10.220000000000001</v>
      </c>
      <c r="F35">
        <v>10.28</v>
      </c>
      <c r="G35">
        <v>10.31</v>
      </c>
      <c r="H35" s="29">
        <f t="shared" si="42"/>
        <v>10.270000000000001</v>
      </c>
      <c r="I35">
        <v>1</v>
      </c>
      <c r="J35">
        <v>1</v>
      </c>
      <c r="K35">
        <v>1</v>
      </c>
      <c r="L35" s="13">
        <f t="shared" si="53"/>
        <v>1</v>
      </c>
      <c r="M35" s="34">
        <f t="shared" si="54"/>
        <v>0.12837500000000002</v>
      </c>
      <c r="O35">
        <v>5</v>
      </c>
      <c r="P35">
        <v>2</v>
      </c>
      <c r="Q35">
        <v>40</v>
      </c>
      <c r="R35">
        <v>2000</v>
      </c>
      <c r="V35" s="29" t="e">
        <f t="shared" si="43"/>
        <v>#DIV/0!</v>
      </c>
      <c r="Z35" s="13" t="e">
        <f t="shared" si="55"/>
        <v>#DIV/0!</v>
      </c>
      <c r="AA35" s="34" t="e">
        <f t="shared" si="56"/>
        <v>#DIV/0!</v>
      </c>
      <c r="AC35">
        <v>5</v>
      </c>
      <c r="AD35">
        <v>2</v>
      </c>
      <c r="AE35">
        <v>40</v>
      </c>
      <c r="AF35">
        <v>3000</v>
      </c>
      <c r="AJ35" s="29" t="e">
        <f t="shared" si="44"/>
        <v>#DIV/0!</v>
      </c>
      <c r="AN35" s="13" t="e">
        <f t="shared" si="57"/>
        <v>#DIV/0!</v>
      </c>
      <c r="AO35" s="34" t="e">
        <f t="shared" si="58"/>
        <v>#DIV/0!</v>
      </c>
      <c r="AQ35">
        <v>5</v>
      </c>
      <c r="AR35">
        <v>2</v>
      </c>
      <c r="AS35">
        <v>40</v>
      </c>
      <c r="AT35">
        <v>5000</v>
      </c>
      <c r="AX35" s="29" t="e">
        <f t="shared" si="45"/>
        <v>#DIV/0!</v>
      </c>
      <c r="BB35" s="13" t="e">
        <f t="shared" si="59"/>
        <v>#DIV/0!</v>
      </c>
      <c r="BC35" s="34" t="e">
        <f t="shared" si="60"/>
        <v>#DIV/0!</v>
      </c>
      <c r="BE35">
        <v>5</v>
      </c>
      <c r="BF35">
        <v>2</v>
      </c>
      <c r="BG35">
        <v>40</v>
      </c>
      <c r="BH35">
        <v>10000</v>
      </c>
      <c r="BL35" s="29" t="e">
        <f t="shared" si="46"/>
        <v>#DIV/0!</v>
      </c>
      <c r="BP35" s="13" t="e">
        <f t="shared" si="61"/>
        <v>#DIV/0!</v>
      </c>
      <c r="BQ35" s="34" t="e">
        <f t="shared" si="62"/>
        <v>#DIV/0!</v>
      </c>
      <c r="BS35">
        <v>5</v>
      </c>
      <c r="BT35">
        <v>2</v>
      </c>
      <c r="BU35">
        <v>40</v>
      </c>
      <c r="BV35">
        <v>15000</v>
      </c>
      <c r="BZ35" s="29" t="e">
        <f t="shared" si="47"/>
        <v>#DIV/0!</v>
      </c>
      <c r="CD35" s="13" t="e">
        <f t="shared" si="63"/>
        <v>#DIV/0!</v>
      </c>
      <c r="CE35" s="34" t="e">
        <f t="shared" si="64"/>
        <v>#DIV/0!</v>
      </c>
      <c r="CG35">
        <v>5</v>
      </c>
      <c r="CH35">
        <v>2</v>
      </c>
      <c r="CI35">
        <v>40</v>
      </c>
      <c r="CJ35">
        <v>20000</v>
      </c>
      <c r="CN35" s="29" t="e">
        <f t="shared" si="48"/>
        <v>#DIV/0!</v>
      </c>
      <c r="CR35" s="13" t="e">
        <f t="shared" si="65"/>
        <v>#DIV/0!</v>
      </c>
      <c r="CS35" s="34" t="e">
        <f t="shared" si="66"/>
        <v>#DIV/0!</v>
      </c>
      <c r="CU35">
        <v>5</v>
      </c>
      <c r="CV35">
        <v>2</v>
      </c>
      <c r="CW35">
        <v>40</v>
      </c>
      <c r="CX35">
        <v>25000</v>
      </c>
      <c r="DB35" s="29" t="e">
        <f t="shared" si="49"/>
        <v>#DIV/0!</v>
      </c>
      <c r="DF35" s="13" t="e">
        <f t="shared" si="67"/>
        <v>#DIV/0!</v>
      </c>
      <c r="DG35" s="34" t="e">
        <f t="shared" si="68"/>
        <v>#DIV/0!</v>
      </c>
      <c r="DI35">
        <v>5</v>
      </c>
      <c r="DJ35">
        <v>2</v>
      </c>
      <c r="DK35">
        <v>40</v>
      </c>
      <c r="DL35">
        <v>30000</v>
      </c>
      <c r="DP35" s="29" t="e">
        <f t="shared" si="50"/>
        <v>#DIV/0!</v>
      </c>
      <c r="DT35" s="13" t="e">
        <f t="shared" si="69"/>
        <v>#DIV/0!</v>
      </c>
      <c r="DU35" s="34" t="e">
        <f t="shared" si="70"/>
        <v>#DIV/0!</v>
      </c>
      <c r="DW35">
        <v>5</v>
      </c>
      <c r="DX35">
        <v>2</v>
      </c>
      <c r="DY35">
        <v>40</v>
      </c>
      <c r="DZ35">
        <v>35000</v>
      </c>
      <c r="ED35" s="29" t="e">
        <f t="shared" si="51"/>
        <v>#DIV/0!</v>
      </c>
      <c r="EH35" s="13" t="e">
        <f t="shared" si="71"/>
        <v>#DIV/0!</v>
      </c>
      <c r="EI35" s="34" t="e">
        <f t="shared" si="72"/>
        <v>#DIV/0!</v>
      </c>
      <c r="EK35">
        <v>5</v>
      </c>
      <c r="EL35">
        <v>2</v>
      </c>
      <c r="EM35">
        <v>40</v>
      </c>
      <c r="EN35">
        <v>40000</v>
      </c>
      <c r="ER35" s="29" t="e">
        <f t="shared" si="52"/>
        <v>#DIV/0!</v>
      </c>
      <c r="EV35" s="13" t="e">
        <f t="shared" si="73"/>
        <v>#DIV/0!</v>
      </c>
      <c r="EW35" s="34" t="e">
        <f t="shared" si="74"/>
        <v>#DIV/0!</v>
      </c>
    </row>
    <row r="36" spans="1:153" x14ac:dyDescent="0.25">
      <c r="A36">
        <v>6</v>
      </c>
      <c r="B36">
        <v>2</v>
      </c>
      <c r="C36">
        <v>50</v>
      </c>
      <c r="D36">
        <v>1000</v>
      </c>
      <c r="E36">
        <v>10.34</v>
      </c>
      <c r="F36">
        <v>10.49</v>
      </c>
      <c r="G36">
        <v>10.42</v>
      </c>
      <c r="H36" s="29">
        <f t="shared" si="42"/>
        <v>10.416666666666666</v>
      </c>
      <c r="I36">
        <v>1</v>
      </c>
      <c r="J36">
        <v>2</v>
      </c>
      <c r="K36">
        <v>1</v>
      </c>
      <c r="L36" s="13">
        <f t="shared" si="53"/>
        <v>1.3333333333333333</v>
      </c>
      <c r="M36" s="34">
        <f t="shared" si="54"/>
        <v>0.10416666666666666</v>
      </c>
      <c r="O36">
        <v>6</v>
      </c>
      <c r="P36">
        <v>2</v>
      </c>
      <c r="Q36">
        <v>50</v>
      </c>
      <c r="R36">
        <v>2000</v>
      </c>
      <c r="V36" s="29" t="e">
        <f t="shared" si="43"/>
        <v>#DIV/0!</v>
      </c>
      <c r="Z36" s="13" t="e">
        <f t="shared" si="55"/>
        <v>#DIV/0!</v>
      </c>
      <c r="AA36" s="34" t="e">
        <f t="shared" si="56"/>
        <v>#DIV/0!</v>
      </c>
      <c r="AC36">
        <v>6</v>
      </c>
      <c r="AD36">
        <v>2</v>
      </c>
      <c r="AE36">
        <v>50</v>
      </c>
      <c r="AF36">
        <v>3000</v>
      </c>
      <c r="AJ36" s="29" t="e">
        <f t="shared" si="44"/>
        <v>#DIV/0!</v>
      </c>
      <c r="AN36" s="13" t="e">
        <f t="shared" si="57"/>
        <v>#DIV/0!</v>
      </c>
      <c r="AO36" s="34" t="e">
        <f t="shared" si="58"/>
        <v>#DIV/0!</v>
      </c>
      <c r="AQ36">
        <v>6</v>
      </c>
      <c r="AR36">
        <v>2</v>
      </c>
      <c r="AS36">
        <v>50</v>
      </c>
      <c r="AT36">
        <v>5000</v>
      </c>
      <c r="AX36" s="29" t="e">
        <f t="shared" si="45"/>
        <v>#DIV/0!</v>
      </c>
      <c r="BB36" s="13" t="e">
        <f t="shared" si="59"/>
        <v>#DIV/0!</v>
      </c>
      <c r="BC36" s="34" t="e">
        <f t="shared" si="60"/>
        <v>#DIV/0!</v>
      </c>
      <c r="BE36">
        <v>6</v>
      </c>
      <c r="BF36">
        <v>2</v>
      </c>
      <c r="BG36">
        <v>50</v>
      </c>
      <c r="BH36">
        <v>10000</v>
      </c>
      <c r="BL36" s="29" t="e">
        <f t="shared" si="46"/>
        <v>#DIV/0!</v>
      </c>
      <c r="BP36" s="13" t="e">
        <f t="shared" si="61"/>
        <v>#DIV/0!</v>
      </c>
      <c r="BQ36" s="34" t="e">
        <f t="shared" si="62"/>
        <v>#DIV/0!</v>
      </c>
      <c r="BS36">
        <v>6</v>
      </c>
      <c r="BT36">
        <v>2</v>
      </c>
      <c r="BU36">
        <v>50</v>
      </c>
      <c r="BV36">
        <v>15000</v>
      </c>
      <c r="BZ36" s="29" t="e">
        <f t="shared" si="47"/>
        <v>#DIV/0!</v>
      </c>
      <c r="CD36" s="13" t="e">
        <f t="shared" si="63"/>
        <v>#DIV/0!</v>
      </c>
      <c r="CE36" s="34" t="e">
        <f t="shared" si="64"/>
        <v>#DIV/0!</v>
      </c>
      <c r="CG36">
        <v>6</v>
      </c>
      <c r="CH36">
        <v>2</v>
      </c>
      <c r="CI36">
        <v>50</v>
      </c>
      <c r="CJ36">
        <v>20000</v>
      </c>
      <c r="CN36" s="29" t="e">
        <f t="shared" si="48"/>
        <v>#DIV/0!</v>
      </c>
      <c r="CR36" s="13" t="e">
        <f t="shared" si="65"/>
        <v>#DIV/0!</v>
      </c>
      <c r="CS36" s="34" t="e">
        <f t="shared" si="66"/>
        <v>#DIV/0!</v>
      </c>
      <c r="CU36">
        <v>6</v>
      </c>
      <c r="CV36">
        <v>2</v>
      </c>
      <c r="CW36">
        <v>50</v>
      </c>
      <c r="CX36">
        <v>25000</v>
      </c>
      <c r="DB36" s="29" t="e">
        <f t="shared" si="49"/>
        <v>#DIV/0!</v>
      </c>
      <c r="DF36" s="13" t="e">
        <f t="shared" si="67"/>
        <v>#DIV/0!</v>
      </c>
      <c r="DG36" s="34" t="e">
        <f t="shared" si="68"/>
        <v>#DIV/0!</v>
      </c>
      <c r="DI36">
        <v>6</v>
      </c>
      <c r="DJ36">
        <v>2</v>
      </c>
      <c r="DK36">
        <v>50</v>
      </c>
      <c r="DL36">
        <v>30000</v>
      </c>
      <c r="DP36" s="29" t="e">
        <f t="shared" si="50"/>
        <v>#DIV/0!</v>
      </c>
      <c r="DT36" s="13" t="e">
        <f t="shared" si="69"/>
        <v>#DIV/0!</v>
      </c>
      <c r="DU36" s="34" t="e">
        <f t="shared" si="70"/>
        <v>#DIV/0!</v>
      </c>
      <c r="DW36">
        <v>6</v>
      </c>
      <c r="DX36">
        <v>2</v>
      </c>
      <c r="DY36">
        <v>50</v>
      </c>
      <c r="DZ36">
        <v>35000</v>
      </c>
      <c r="ED36" s="29" t="e">
        <f t="shared" si="51"/>
        <v>#DIV/0!</v>
      </c>
      <c r="EH36" s="13" t="e">
        <f t="shared" si="71"/>
        <v>#DIV/0!</v>
      </c>
      <c r="EI36" s="34" t="e">
        <f t="shared" si="72"/>
        <v>#DIV/0!</v>
      </c>
      <c r="EK36">
        <v>6</v>
      </c>
      <c r="EL36">
        <v>2</v>
      </c>
      <c r="EM36">
        <v>50</v>
      </c>
      <c r="EN36">
        <v>40000</v>
      </c>
      <c r="ER36" s="29" t="e">
        <f t="shared" si="52"/>
        <v>#DIV/0!</v>
      </c>
      <c r="EV36" s="13" t="e">
        <f t="shared" si="73"/>
        <v>#DIV/0!</v>
      </c>
      <c r="EW36" s="34" t="e">
        <f t="shared" si="74"/>
        <v>#DIV/0!</v>
      </c>
    </row>
    <row r="37" spans="1:153" x14ac:dyDescent="0.25">
      <c r="A37">
        <v>7</v>
      </c>
      <c r="B37">
        <v>2</v>
      </c>
      <c r="C37">
        <v>60</v>
      </c>
      <c r="D37">
        <v>1000</v>
      </c>
      <c r="E37">
        <v>10.46</v>
      </c>
      <c r="F37">
        <v>10.58</v>
      </c>
      <c r="G37">
        <v>10.54</v>
      </c>
      <c r="H37" s="29">
        <f t="shared" si="42"/>
        <v>10.526666666666666</v>
      </c>
      <c r="I37">
        <v>2</v>
      </c>
      <c r="J37">
        <v>2</v>
      </c>
      <c r="K37">
        <v>2</v>
      </c>
      <c r="L37" s="13">
        <f t="shared" si="53"/>
        <v>2</v>
      </c>
      <c r="M37" s="34">
        <f t="shared" si="54"/>
        <v>8.7722222222222215E-2</v>
      </c>
      <c r="O37">
        <v>7</v>
      </c>
      <c r="P37">
        <v>2</v>
      </c>
      <c r="Q37">
        <v>60</v>
      </c>
      <c r="R37">
        <v>2000</v>
      </c>
      <c r="V37" s="29" t="e">
        <f t="shared" si="43"/>
        <v>#DIV/0!</v>
      </c>
      <c r="Z37" s="13" t="e">
        <f t="shared" si="55"/>
        <v>#DIV/0!</v>
      </c>
      <c r="AA37" s="34" t="e">
        <f t="shared" si="56"/>
        <v>#DIV/0!</v>
      </c>
      <c r="AC37">
        <v>7</v>
      </c>
      <c r="AD37">
        <v>2</v>
      </c>
      <c r="AE37">
        <v>60</v>
      </c>
      <c r="AF37">
        <v>3000</v>
      </c>
      <c r="AJ37" s="29" t="e">
        <f t="shared" si="44"/>
        <v>#DIV/0!</v>
      </c>
      <c r="AN37" s="13" t="e">
        <f t="shared" si="57"/>
        <v>#DIV/0!</v>
      </c>
      <c r="AO37" s="34" t="e">
        <f t="shared" si="58"/>
        <v>#DIV/0!</v>
      </c>
      <c r="AQ37">
        <v>7</v>
      </c>
      <c r="AR37">
        <v>2</v>
      </c>
      <c r="AS37">
        <v>60</v>
      </c>
      <c r="AT37">
        <v>5000</v>
      </c>
      <c r="AX37" s="29" t="e">
        <f t="shared" si="45"/>
        <v>#DIV/0!</v>
      </c>
      <c r="BB37" s="13" t="e">
        <f t="shared" si="59"/>
        <v>#DIV/0!</v>
      </c>
      <c r="BC37" s="34" t="e">
        <f t="shared" si="60"/>
        <v>#DIV/0!</v>
      </c>
      <c r="BE37">
        <v>7</v>
      </c>
      <c r="BF37">
        <v>2</v>
      </c>
      <c r="BG37">
        <v>60</v>
      </c>
      <c r="BH37">
        <v>10000</v>
      </c>
      <c r="BL37" s="29" t="e">
        <f t="shared" si="46"/>
        <v>#DIV/0!</v>
      </c>
      <c r="BP37" s="13" t="e">
        <f t="shared" si="61"/>
        <v>#DIV/0!</v>
      </c>
      <c r="BQ37" s="34" t="e">
        <f t="shared" si="62"/>
        <v>#DIV/0!</v>
      </c>
      <c r="BS37">
        <v>7</v>
      </c>
      <c r="BT37">
        <v>2</v>
      </c>
      <c r="BU37">
        <v>60</v>
      </c>
      <c r="BV37">
        <v>15000</v>
      </c>
      <c r="BZ37" s="29" t="e">
        <f t="shared" si="47"/>
        <v>#DIV/0!</v>
      </c>
      <c r="CD37" s="13" t="e">
        <f t="shared" si="63"/>
        <v>#DIV/0!</v>
      </c>
      <c r="CE37" s="34" t="e">
        <f t="shared" si="64"/>
        <v>#DIV/0!</v>
      </c>
      <c r="CG37">
        <v>7</v>
      </c>
      <c r="CH37">
        <v>2</v>
      </c>
      <c r="CI37">
        <v>60</v>
      </c>
      <c r="CJ37">
        <v>20000</v>
      </c>
      <c r="CN37" s="29" t="e">
        <f t="shared" si="48"/>
        <v>#DIV/0!</v>
      </c>
      <c r="CR37" s="13" t="e">
        <f t="shared" si="65"/>
        <v>#DIV/0!</v>
      </c>
      <c r="CS37" s="34" t="e">
        <f t="shared" si="66"/>
        <v>#DIV/0!</v>
      </c>
      <c r="CU37">
        <v>7</v>
      </c>
      <c r="CV37">
        <v>2</v>
      </c>
      <c r="CW37">
        <v>60</v>
      </c>
      <c r="CX37">
        <v>25000</v>
      </c>
      <c r="DB37" s="29" t="e">
        <f t="shared" si="49"/>
        <v>#DIV/0!</v>
      </c>
      <c r="DF37" s="13" t="e">
        <f t="shared" si="67"/>
        <v>#DIV/0!</v>
      </c>
      <c r="DG37" s="34" t="e">
        <f t="shared" si="68"/>
        <v>#DIV/0!</v>
      </c>
      <c r="DI37">
        <v>7</v>
      </c>
      <c r="DJ37">
        <v>2</v>
      </c>
      <c r="DK37">
        <v>60</v>
      </c>
      <c r="DL37">
        <v>30000</v>
      </c>
      <c r="DP37" s="29" t="e">
        <f t="shared" si="50"/>
        <v>#DIV/0!</v>
      </c>
      <c r="DT37" s="13" t="e">
        <f t="shared" si="69"/>
        <v>#DIV/0!</v>
      </c>
      <c r="DU37" s="34" t="e">
        <f t="shared" si="70"/>
        <v>#DIV/0!</v>
      </c>
      <c r="DW37">
        <v>7</v>
      </c>
      <c r="DX37">
        <v>2</v>
      </c>
      <c r="DY37">
        <v>60</v>
      </c>
      <c r="DZ37">
        <v>35000</v>
      </c>
      <c r="ED37" s="29" t="e">
        <f t="shared" si="51"/>
        <v>#DIV/0!</v>
      </c>
      <c r="EH37" s="13" t="e">
        <f t="shared" si="71"/>
        <v>#DIV/0!</v>
      </c>
      <c r="EI37" s="34" t="e">
        <f t="shared" si="72"/>
        <v>#DIV/0!</v>
      </c>
      <c r="EK37">
        <v>7</v>
      </c>
      <c r="EL37">
        <v>2</v>
      </c>
      <c r="EM37">
        <v>60</v>
      </c>
      <c r="EN37">
        <v>40000</v>
      </c>
      <c r="ER37" s="29" t="e">
        <f t="shared" si="52"/>
        <v>#DIV/0!</v>
      </c>
      <c r="EV37" s="13" t="e">
        <f t="shared" si="73"/>
        <v>#DIV/0!</v>
      </c>
      <c r="EW37" s="34" t="e">
        <f t="shared" si="74"/>
        <v>#DIV/0!</v>
      </c>
    </row>
    <row r="38" spans="1:153" x14ac:dyDescent="0.25">
      <c r="A38">
        <v>8</v>
      </c>
      <c r="B38">
        <v>2</v>
      </c>
      <c r="C38">
        <v>70</v>
      </c>
      <c r="D38">
        <v>1000</v>
      </c>
      <c r="E38">
        <v>10.68</v>
      </c>
      <c r="F38">
        <v>10.72</v>
      </c>
      <c r="G38">
        <v>10.78</v>
      </c>
      <c r="H38" s="29">
        <f t="shared" si="42"/>
        <v>10.726666666666667</v>
      </c>
      <c r="I38">
        <v>2</v>
      </c>
      <c r="J38">
        <v>2</v>
      </c>
      <c r="K38">
        <v>1</v>
      </c>
      <c r="L38" s="13">
        <f t="shared" si="53"/>
        <v>1.6666666666666667</v>
      </c>
      <c r="M38" s="34">
        <f t="shared" si="54"/>
        <v>7.6619047619047614E-2</v>
      </c>
      <c r="O38">
        <v>8</v>
      </c>
      <c r="P38">
        <v>2</v>
      </c>
      <c r="Q38">
        <v>70</v>
      </c>
      <c r="R38">
        <v>2000</v>
      </c>
      <c r="V38" s="29" t="e">
        <f t="shared" si="43"/>
        <v>#DIV/0!</v>
      </c>
      <c r="Z38" s="13" t="e">
        <f t="shared" si="55"/>
        <v>#DIV/0!</v>
      </c>
      <c r="AA38" s="34" t="e">
        <f t="shared" si="56"/>
        <v>#DIV/0!</v>
      </c>
      <c r="AC38">
        <v>8</v>
      </c>
      <c r="AD38">
        <v>2</v>
      </c>
      <c r="AE38">
        <v>70</v>
      </c>
      <c r="AF38">
        <v>3000</v>
      </c>
      <c r="AJ38" s="29" t="e">
        <f t="shared" si="44"/>
        <v>#DIV/0!</v>
      </c>
      <c r="AN38" s="13" t="e">
        <f t="shared" si="57"/>
        <v>#DIV/0!</v>
      </c>
      <c r="AO38" s="34" t="e">
        <f t="shared" si="58"/>
        <v>#DIV/0!</v>
      </c>
      <c r="AQ38">
        <v>8</v>
      </c>
      <c r="AR38">
        <v>2</v>
      </c>
      <c r="AS38">
        <v>70</v>
      </c>
      <c r="AT38">
        <v>5000</v>
      </c>
      <c r="AX38" s="29" t="e">
        <f t="shared" si="45"/>
        <v>#DIV/0!</v>
      </c>
      <c r="BB38" s="13" t="e">
        <f t="shared" si="59"/>
        <v>#DIV/0!</v>
      </c>
      <c r="BC38" s="34" t="e">
        <f t="shared" si="60"/>
        <v>#DIV/0!</v>
      </c>
      <c r="BE38">
        <v>8</v>
      </c>
      <c r="BF38">
        <v>2</v>
      </c>
      <c r="BG38">
        <v>70</v>
      </c>
      <c r="BH38">
        <v>10000</v>
      </c>
      <c r="BL38" s="29" t="e">
        <f t="shared" si="46"/>
        <v>#DIV/0!</v>
      </c>
      <c r="BP38" s="13" t="e">
        <f t="shared" si="61"/>
        <v>#DIV/0!</v>
      </c>
      <c r="BQ38" s="34" t="e">
        <f t="shared" si="62"/>
        <v>#DIV/0!</v>
      </c>
      <c r="BS38">
        <v>8</v>
      </c>
      <c r="BT38">
        <v>2</v>
      </c>
      <c r="BU38">
        <v>70</v>
      </c>
      <c r="BV38">
        <v>15000</v>
      </c>
      <c r="BZ38" s="29" t="e">
        <f t="shared" si="47"/>
        <v>#DIV/0!</v>
      </c>
      <c r="CD38" s="13" t="e">
        <f t="shared" si="63"/>
        <v>#DIV/0!</v>
      </c>
      <c r="CE38" s="34" t="e">
        <f t="shared" si="64"/>
        <v>#DIV/0!</v>
      </c>
      <c r="CG38">
        <v>8</v>
      </c>
      <c r="CH38">
        <v>2</v>
      </c>
      <c r="CI38">
        <v>70</v>
      </c>
      <c r="CJ38">
        <v>20000</v>
      </c>
      <c r="CN38" s="29" t="e">
        <f t="shared" si="48"/>
        <v>#DIV/0!</v>
      </c>
      <c r="CR38" s="13" t="e">
        <f t="shared" si="65"/>
        <v>#DIV/0!</v>
      </c>
      <c r="CS38" s="34" t="e">
        <f t="shared" si="66"/>
        <v>#DIV/0!</v>
      </c>
      <c r="CU38">
        <v>8</v>
      </c>
      <c r="CV38">
        <v>2</v>
      </c>
      <c r="CW38">
        <v>70</v>
      </c>
      <c r="CX38">
        <v>25000</v>
      </c>
      <c r="DB38" s="29" t="e">
        <f t="shared" si="49"/>
        <v>#DIV/0!</v>
      </c>
      <c r="DF38" s="13" t="e">
        <f t="shared" si="67"/>
        <v>#DIV/0!</v>
      </c>
      <c r="DG38" s="34" t="e">
        <f t="shared" si="68"/>
        <v>#DIV/0!</v>
      </c>
      <c r="DI38">
        <v>8</v>
      </c>
      <c r="DJ38">
        <v>2</v>
      </c>
      <c r="DK38">
        <v>70</v>
      </c>
      <c r="DL38">
        <v>30000</v>
      </c>
      <c r="DP38" s="29" t="e">
        <f t="shared" si="50"/>
        <v>#DIV/0!</v>
      </c>
      <c r="DT38" s="13" t="e">
        <f t="shared" si="69"/>
        <v>#DIV/0!</v>
      </c>
      <c r="DU38" s="34" t="e">
        <f t="shared" si="70"/>
        <v>#DIV/0!</v>
      </c>
      <c r="DW38">
        <v>8</v>
      </c>
      <c r="DX38">
        <v>2</v>
      </c>
      <c r="DY38">
        <v>70</v>
      </c>
      <c r="DZ38">
        <v>35000</v>
      </c>
      <c r="ED38" s="29" t="e">
        <f t="shared" si="51"/>
        <v>#DIV/0!</v>
      </c>
      <c r="EH38" s="13" t="e">
        <f t="shared" si="71"/>
        <v>#DIV/0!</v>
      </c>
      <c r="EI38" s="34" t="e">
        <f t="shared" si="72"/>
        <v>#DIV/0!</v>
      </c>
      <c r="EK38">
        <v>8</v>
      </c>
      <c r="EL38">
        <v>2</v>
      </c>
      <c r="EM38">
        <v>70</v>
      </c>
      <c r="EN38">
        <v>40000</v>
      </c>
      <c r="ER38" s="29" t="e">
        <f t="shared" si="52"/>
        <v>#DIV/0!</v>
      </c>
      <c r="EV38" s="13" t="e">
        <f t="shared" si="73"/>
        <v>#DIV/0!</v>
      </c>
      <c r="EW38" s="34" t="e">
        <f t="shared" si="74"/>
        <v>#DIV/0!</v>
      </c>
    </row>
    <row r="39" spans="1:153" x14ac:dyDescent="0.25">
      <c r="A39">
        <v>9</v>
      </c>
      <c r="B39">
        <v>2</v>
      </c>
      <c r="C39">
        <v>80</v>
      </c>
      <c r="D39">
        <v>1000</v>
      </c>
      <c r="E39">
        <v>10.73</v>
      </c>
      <c r="F39">
        <v>10.85</v>
      </c>
      <c r="G39">
        <v>10.89</v>
      </c>
      <c r="H39" s="29">
        <f t="shared" si="42"/>
        <v>10.823333333333332</v>
      </c>
      <c r="I39">
        <v>2</v>
      </c>
      <c r="J39">
        <v>2</v>
      </c>
      <c r="K39">
        <v>2</v>
      </c>
      <c r="L39" s="13">
        <f t="shared" si="53"/>
        <v>2</v>
      </c>
      <c r="M39" s="34">
        <f t="shared" si="54"/>
        <v>6.7645833333333322E-2</v>
      </c>
      <c r="O39">
        <v>9</v>
      </c>
      <c r="P39">
        <v>2</v>
      </c>
      <c r="Q39">
        <v>80</v>
      </c>
      <c r="R39">
        <v>2000</v>
      </c>
      <c r="V39" s="29" t="e">
        <f t="shared" si="43"/>
        <v>#DIV/0!</v>
      </c>
      <c r="Z39" s="13" t="e">
        <f t="shared" si="55"/>
        <v>#DIV/0!</v>
      </c>
      <c r="AA39" s="34" t="e">
        <f t="shared" si="56"/>
        <v>#DIV/0!</v>
      </c>
      <c r="AC39">
        <v>9</v>
      </c>
      <c r="AD39">
        <v>2</v>
      </c>
      <c r="AE39">
        <v>80</v>
      </c>
      <c r="AF39">
        <v>3000</v>
      </c>
      <c r="AJ39" s="29" t="e">
        <f t="shared" si="44"/>
        <v>#DIV/0!</v>
      </c>
      <c r="AN39" s="13" t="e">
        <f t="shared" si="57"/>
        <v>#DIV/0!</v>
      </c>
      <c r="AO39" s="34" t="e">
        <f t="shared" si="58"/>
        <v>#DIV/0!</v>
      </c>
      <c r="AQ39">
        <v>9</v>
      </c>
      <c r="AR39">
        <v>2</v>
      </c>
      <c r="AS39">
        <v>80</v>
      </c>
      <c r="AT39">
        <v>5000</v>
      </c>
      <c r="AX39" s="29" t="e">
        <f t="shared" si="45"/>
        <v>#DIV/0!</v>
      </c>
      <c r="BB39" s="13" t="e">
        <f t="shared" si="59"/>
        <v>#DIV/0!</v>
      </c>
      <c r="BC39" s="34" t="e">
        <f t="shared" si="60"/>
        <v>#DIV/0!</v>
      </c>
      <c r="BE39">
        <v>9</v>
      </c>
      <c r="BF39">
        <v>2</v>
      </c>
      <c r="BG39">
        <v>80</v>
      </c>
      <c r="BH39">
        <v>10000</v>
      </c>
      <c r="BL39" s="29" t="e">
        <f t="shared" si="46"/>
        <v>#DIV/0!</v>
      </c>
      <c r="BP39" s="13" t="e">
        <f t="shared" si="61"/>
        <v>#DIV/0!</v>
      </c>
      <c r="BQ39" s="34" t="e">
        <f t="shared" si="62"/>
        <v>#DIV/0!</v>
      </c>
      <c r="BS39">
        <v>9</v>
      </c>
      <c r="BT39">
        <v>2</v>
      </c>
      <c r="BU39">
        <v>80</v>
      </c>
      <c r="BV39">
        <v>15000</v>
      </c>
      <c r="BZ39" s="29" t="e">
        <f t="shared" si="47"/>
        <v>#DIV/0!</v>
      </c>
      <c r="CD39" s="13" t="e">
        <f t="shared" si="63"/>
        <v>#DIV/0!</v>
      </c>
      <c r="CE39" s="34" t="e">
        <f t="shared" si="64"/>
        <v>#DIV/0!</v>
      </c>
      <c r="CG39">
        <v>9</v>
      </c>
      <c r="CH39">
        <v>2</v>
      </c>
      <c r="CI39">
        <v>80</v>
      </c>
      <c r="CJ39">
        <v>20000</v>
      </c>
      <c r="CN39" s="29" t="e">
        <f t="shared" si="48"/>
        <v>#DIV/0!</v>
      </c>
      <c r="CR39" s="13" t="e">
        <f t="shared" si="65"/>
        <v>#DIV/0!</v>
      </c>
      <c r="CS39" s="34" t="e">
        <f t="shared" si="66"/>
        <v>#DIV/0!</v>
      </c>
      <c r="CU39">
        <v>9</v>
      </c>
      <c r="CV39">
        <v>2</v>
      </c>
      <c r="CW39">
        <v>80</v>
      </c>
      <c r="CX39">
        <v>25000</v>
      </c>
      <c r="DB39" s="29" t="e">
        <f t="shared" si="49"/>
        <v>#DIV/0!</v>
      </c>
      <c r="DF39" s="13" t="e">
        <f t="shared" si="67"/>
        <v>#DIV/0!</v>
      </c>
      <c r="DG39" s="34" t="e">
        <f t="shared" si="68"/>
        <v>#DIV/0!</v>
      </c>
      <c r="DI39">
        <v>9</v>
      </c>
      <c r="DJ39">
        <v>2</v>
      </c>
      <c r="DK39">
        <v>80</v>
      </c>
      <c r="DL39">
        <v>30000</v>
      </c>
      <c r="DP39" s="29" t="e">
        <f t="shared" si="50"/>
        <v>#DIV/0!</v>
      </c>
      <c r="DT39" s="13" t="e">
        <f t="shared" si="69"/>
        <v>#DIV/0!</v>
      </c>
      <c r="DU39" s="34" t="e">
        <f t="shared" si="70"/>
        <v>#DIV/0!</v>
      </c>
      <c r="DW39">
        <v>9</v>
      </c>
      <c r="DX39">
        <v>2</v>
      </c>
      <c r="DY39">
        <v>80</v>
      </c>
      <c r="DZ39">
        <v>35000</v>
      </c>
      <c r="ED39" s="29" t="e">
        <f t="shared" si="51"/>
        <v>#DIV/0!</v>
      </c>
      <c r="EH39" s="13" t="e">
        <f t="shared" si="71"/>
        <v>#DIV/0!</v>
      </c>
      <c r="EI39" s="34" t="e">
        <f t="shared" si="72"/>
        <v>#DIV/0!</v>
      </c>
      <c r="EK39">
        <v>9</v>
      </c>
      <c r="EL39">
        <v>2</v>
      </c>
      <c r="EM39">
        <v>80</v>
      </c>
      <c r="EN39">
        <v>40000</v>
      </c>
      <c r="ER39" s="29" t="e">
        <f t="shared" si="52"/>
        <v>#DIV/0!</v>
      </c>
      <c r="EV39" s="13" t="e">
        <f t="shared" si="73"/>
        <v>#DIV/0!</v>
      </c>
      <c r="EW39" s="34" t="e">
        <f t="shared" si="74"/>
        <v>#DIV/0!</v>
      </c>
    </row>
    <row r="40" spans="1:153" x14ac:dyDescent="0.25">
      <c r="A40">
        <v>10</v>
      </c>
      <c r="B40">
        <v>2</v>
      </c>
      <c r="C40">
        <v>90</v>
      </c>
      <c r="D40">
        <v>1000</v>
      </c>
      <c r="E40">
        <v>10.95</v>
      </c>
      <c r="F40">
        <v>11.02</v>
      </c>
      <c r="G40">
        <v>11</v>
      </c>
      <c r="H40" s="29">
        <f t="shared" si="42"/>
        <v>10.99</v>
      </c>
      <c r="I40">
        <v>2</v>
      </c>
      <c r="J40">
        <v>2</v>
      </c>
      <c r="K40">
        <v>3</v>
      </c>
      <c r="L40" s="13">
        <f t="shared" si="53"/>
        <v>2.3333333333333335</v>
      </c>
      <c r="M40" s="34">
        <f t="shared" si="54"/>
        <v>6.1055555555555557E-2</v>
      </c>
      <c r="O40">
        <v>10</v>
      </c>
      <c r="P40">
        <v>2</v>
      </c>
      <c r="Q40">
        <v>90</v>
      </c>
      <c r="R40">
        <v>2000</v>
      </c>
      <c r="V40" s="29" t="e">
        <f t="shared" si="43"/>
        <v>#DIV/0!</v>
      </c>
      <c r="Z40" s="13" t="e">
        <f t="shared" si="55"/>
        <v>#DIV/0!</v>
      </c>
      <c r="AA40" s="34" t="e">
        <f t="shared" si="56"/>
        <v>#DIV/0!</v>
      </c>
      <c r="AC40">
        <v>10</v>
      </c>
      <c r="AD40">
        <v>2</v>
      </c>
      <c r="AE40">
        <v>90</v>
      </c>
      <c r="AF40">
        <v>3000</v>
      </c>
      <c r="AJ40" s="29" t="e">
        <f t="shared" si="44"/>
        <v>#DIV/0!</v>
      </c>
      <c r="AN40" s="13" t="e">
        <f t="shared" si="57"/>
        <v>#DIV/0!</v>
      </c>
      <c r="AO40" s="34" t="e">
        <f t="shared" si="58"/>
        <v>#DIV/0!</v>
      </c>
      <c r="AQ40">
        <v>10</v>
      </c>
      <c r="AR40">
        <v>2</v>
      </c>
      <c r="AS40">
        <v>90</v>
      </c>
      <c r="AT40">
        <v>5000</v>
      </c>
      <c r="AX40" s="29" t="e">
        <f t="shared" si="45"/>
        <v>#DIV/0!</v>
      </c>
      <c r="BB40" s="13" t="e">
        <f t="shared" si="59"/>
        <v>#DIV/0!</v>
      </c>
      <c r="BC40" s="34" t="e">
        <f t="shared" si="60"/>
        <v>#DIV/0!</v>
      </c>
      <c r="BE40">
        <v>10</v>
      </c>
      <c r="BF40">
        <v>2</v>
      </c>
      <c r="BG40">
        <v>90</v>
      </c>
      <c r="BH40">
        <v>10000</v>
      </c>
      <c r="BL40" s="29" t="e">
        <f t="shared" si="46"/>
        <v>#DIV/0!</v>
      </c>
      <c r="BP40" s="13" t="e">
        <f t="shared" si="61"/>
        <v>#DIV/0!</v>
      </c>
      <c r="BQ40" s="34" t="e">
        <f t="shared" si="62"/>
        <v>#DIV/0!</v>
      </c>
      <c r="BS40">
        <v>10</v>
      </c>
      <c r="BT40">
        <v>2</v>
      </c>
      <c r="BU40">
        <v>90</v>
      </c>
      <c r="BV40">
        <v>15000</v>
      </c>
      <c r="BZ40" s="29" t="e">
        <f t="shared" si="47"/>
        <v>#DIV/0!</v>
      </c>
      <c r="CD40" s="13" t="e">
        <f t="shared" si="63"/>
        <v>#DIV/0!</v>
      </c>
      <c r="CE40" s="34" t="e">
        <f t="shared" si="64"/>
        <v>#DIV/0!</v>
      </c>
      <c r="CG40">
        <v>10</v>
      </c>
      <c r="CH40">
        <v>2</v>
      </c>
      <c r="CI40">
        <v>90</v>
      </c>
      <c r="CJ40">
        <v>20000</v>
      </c>
      <c r="CN40" s="29" t="e">
        <f t="shared" si="48"/>
        <v>#DIV/0!</v>
      </c>
      <c r="CR40" s="13" t="e">
        <f t="shared" si="65"/>
        <v>#DIV/0!</v>
      </c>
      <c r="CS40" s="34" t="e">
        <f t="shared" si="66"/>
        <v>#DIV/0!</v>
      </c>
      <c r="CU40">
        <v>10</v>
      </c>
      <c r="CV40">
        <v>2</v>
      </c>
      <c r="CW40">
        <v>90</v>
      </c>
      <c r="CX40">
        <v>25000</v>
      </c>
      <c r="DB40" s="29" t="e">
        <f t="shared" si="49"/>
        <v>#DIV/0!</v>
      </c>
      <c r="DF40" s="13" t="e">
        <f t="shared" si="67"/>
        <v>#DIV/0!</v>
      </c>
      <c r="DG40" s="34" t="e">
        <f t="shared" si="68"/>
        <v>#DIV/0!</v>
      </c>
      <c r="DI40">
        <v>10</v>
      </c>
      <c r="DJ40">
        <v>2</v>
      </c>
      <c r="DK40">
        <v>90</v>
      </c>
      <c r="DL40">
        <v>30000</v>
      </c>
      <c r="DP40" s="29" t="e">
        <f t="shared" si="50"/>
        <v>#DIV/0!</v>
      </c>
      <c r="DT40" s="13" t="e">
        <f t="shared" si="69"/>
        <v>#DIV/0!</v>
      </c>
      <c r="DU40" s="34" t="e">
        <f t="shared" si="70"/>
        <v>#DIV/0!</v>
      </c>
      <c r="DW40">
        <v>10</v>
      </c>
      <c r="DX40">
        <v>2</v>
      </c>
      <c r="DY40">
        <v>90</v>
      </c>
      <c r="DZ40">
        <v>35000</v>
      </c>
      <c r="ED40" s="29" t="e">
        <f t="shared" si="51"/>
        <v>#DIV/0!</v>
      </c>
      <c r="EH40" s="13" t="e">
        <f t="shared" si="71"/>
        <v>#DIV/0!</v>
      </c>
      <c r="EI40" s="34" t="e">
        <f t="shared" si="72"/>
        <v>#DIV/0!</v>
      </c>
      <c r="EK40">
        <v>10</v>
      </c>
      <c r="EL40">
        <v>2</v>
      </c>
      <c r="EM40">
        <v>90</v>
      </c>
      <c r="EN40">
        <v>40000</v>
      </c>
      <c r="ER40" s="29" t="e">
        <f t="shared" si="52"/>
        <v>#DIV/0!</v>
      </c>
      <c r="EV40" s="13" t="e">
        <f t="shared" si="73"/>
        <v>#DIV/0!</v>
      </c>
      <c r="EW40" s="34" t="e">
        <f t="shared" si="74"/>
        <v>#DIV/0!</v>
      </c>
    </row>
    <row r="41" spans="1:153" x14ac:dyDescent="0.25">
      <c r="A41">
        <v>11</v>
      </c>
      <c r="B41">
        <v>2</v>
      </c>
      <c r="C41">
        <v>100</v>
      </c>
      <c r="D41">
        <v>1000</v>
      </c>
      <c r="E41">
        <v>11.11</v>
      </c>
      <c r="F41">
        <v>11.21</v>
      </c>
      <c r="G41">
        <v>11.22</v>
      </c>
      <c r="H41" s="29">
        <f t="shared" si="42"/>
        <v>11.18</v>
      </c>
      <c r="I41">
        <v>3</v>
      </c>
      <c r="J41">
        <v>3</v>
      </c>
      <c r="K41">
        <v>3</v>
      </c>
      <c r="L41" s="13">
        <f t="shared" si="53"/>
        <v>3</v>
      </c>
      <c r="M41" s="34">
        <f t="shared" si="54"/>
        <v>5.5899999999999998E-2</v>
      </c>
      <c r="O41">
        <v>11</v>
      </c>
      <c r="P41">
        <v>2</v>
      </c>
      <c r="Q41">
        <v>100</v>
      </c>
      <c r="R41">
        <v>2000</v>
      </c>
      <c r="V41" s="29" t="e">
        <f t="shared" si="43"/>
        <v>#DIV/0!</v>
      </c>
      <c r="Z41" s="13" t="e">
        <f t="shared" si="55"/>
        <v>#DIV/0!</v>
      </c>
      <c r="AA41" s="34" t="e">
        <f t="shared" si="56"/>
        <v>#DIV/0!</v>
      </c>
      <c r="AC41">
        <v>11</v>
      </c>
      <c r="AD41">
        <v>2</v>
      </c>
      <c r="AE41">
        <v>100</v>
      </c>
      <c r="AF41">
        <v>3000</v>
      </c>
      <c r="AJ41" s="29" t="e">
        <f t="shared" si="44"/>
        <v>#DIV/0!</v>
      </c>
      <c r="AN41" s="13" t="e">
        <f t="shared" si="57"/>
        <v>#DIV/0!</v>
      </c>
      <c r="AO41" s="34" t="e">
        <f t="shared" si="58"/>
        <v>#DIV/0!</v>
      </c>
      <c r="AQ41">
        <v>11</v>
      </c>
      <c r="AR41">
        <v>2</v>
      </c>
      <c r="AS41">
        <v>100</v>
      </c>
      <c r="AT41">
        <v>5000</v>
      </c>
      <c r="AX41" s="29" t="e">
        <f t="shared" si="45"/>
        <v>#DIV/0!</v>
      </c>
      <c r="BB41" s="13" t="e">
        <f t="shared" si="59"/>
        <v>#DIV/0!</v>
      </c>
      <c r="BC41" s="34" t="e">
        <f t="shared" si="60"/>
        <v>#DIV/0!</v>
      </c>
      <c r="BE41">
        <v>11</v>
      </c>
      <c r="BF41">
        <v>2</v>
      </c>
      <c r="BG41">
        <v>100</v>
      </c>
      <c r="BH41">
        <v>10000</v>
      </c>
      <c r="BL41" s="29" t="e">
        <f t="shared" si="46"/>
        <v>#DIV/0!</v>
      </c>
      <c r="BP41" s="13" t="e">
        <f t="shared" si="61"/>
        <v>#DIV/0!</v>
      </c>
      <c r="BQ41" s="34" t="e">
        <f t="shared" si="62"/>
        <v>#DIV/0!</v>
      </c>
      <c r="BS41">
        <v>11</v>
      </c>
      <c r="BT41">
        <v>2</v>
      </c>
      <c r="BU41">
        <v>100</v>
      </c>
      <c r="BV41">
        <v>15000</v>
      </c>
      <c r="BZ41" s="29" t="e">
        <f t="shared" si="47"/>
        <v>#DIV/0!</v>
      </c>
      <c r="CD41" s="13" t="e">
        <f t="shared" si="63"/>
        <v>#DIV/0!</v>
      </c>
      <c r="CE41" s="34" t="e">
        <f t="shared" si="64"/>
        <v>#DIV/0!</v>
      </c>
      <c r="CG41">
        <v>11</v>
      </c>
      <c r="CH41">
        <v>2</v>
      </c>
      <c r="CI41">
        <v>100</v>
      </c>
      <c r="CJ41">
        <v>20000</v>
      </c>
      <c r="CN41" s="29" t="e">
        <f t="shared" si="48"/>
        <v>#DIV/0!</v>
      </c>
      <c r="CR41" s="13" t="e">
        <f t="shared" si="65"/>
        <v>#DIV/0!</v>
      </c>
      <c r="CS41" s="34" t="e">
        <f t="shared" si="66"/>
        <v>#DIV/0!</v>
      </c>
      <c r="CU41">
        <v>11</v>
      </c>
      <c r="CV41">
        <v>2</v>
      </c>
      <c r="CW41">
        <v>100</v>
      </c>
      <c r="CX41">
        <v>25000</v>
      </c>
      <c r="DB41" s="29" t="e">
        <f t="shared" si="49"/>
        <v>#DIV/0!</v>
      </c>
      <c r="DF41" s="13" t="e">
        <f t="shared" si="67"/>
        <v>#DIV/0!</v>
      </c>
      <c r="DG41" s="34" t="e">
        <f t="shared" si="68"/>
        <v>#DIV/0!</v>
      </c>
      <c r="DI41">
        <v>11</v>
      </c>
      <c r="DJ41">
        <v>2</v>
      </c>
      <c r="DK41">
        <v>100</v>
      </c>
      <c r="DL41">
        <v>30000</v>
      </c>
      <c r="DP41" s="29" t="e">
        <f t="shared" si="50"/>
        <v>#DIV/0!</v>
      </c>
      <c r="DT41" s="13" t="e">
        <f t="shared" si="69"/>
        <v>#DIV/0!</v>
      </c>
      <c r="DU41" s="34" t="e">
        <f t="shared" si="70"/>
        <v>#DIV/0!</v>
      </c>
      <c r="DW41">
        <v>11</v>
      </c>
      <c r="DX41">
        <v>2</v>
      </c>
      <c r="DY41">
        <v>100</v>
      </c>
      <c r="DZ41">
        <v>35000</v>
      </c>
      <c r="ED41" s="29" t="e">
        <f t="shared" si="51"/>
        <v>#DIV/0!</v>
      </c>
      <c r="EH41" s="13" t="e">
        <f t="shared" si="71"/>
        <v>#DIV/0!</v>
      </c>
      <c r="EI41" s="34" t="e">
        <f t="shared" si="72"/>
        <v>#DIV/0!</v>
      </c>
      <c r="EK41">
        <v>11</v>
      </c>
      <c r="EL41">
        <v>2</v>
      </c>
      <c r="EM41">
        <v>100</v>
      </c>
      <c r="EN41">
        <v>40000</v>
      </c>
      <c r="ER41" s="29" t="e">
        <f t="shared" si="52"/>
        <v>#DIV/0!</v>
      </c>
      <c r="EV41" s="13" t="e">
        <f t="shared" si="73"/>
        <v>#DIV/0!</v>
      </c>
      <c r="EW41" s="34" t="e">
        <f t="shared" si="74"/>
        <v>#DIV/0!</v>
      </c>
    </row>
    <row r="42" spans="1:153" x14ac:dyDescent="0.25">
      <c r="A42">
        <v>12</v>
      </c>
      <c r="B42">
        <v>2</v>
      </c>
      <c r="C42">
        <v>150</v>
      </c>
      <c r="D42">
        <v>1000</v>
      </c>
      <c r="E42">
        <v>11.93</v>
      </c>
      <c r="F42">
        <v>12.1</v>
      </c>
      <c r="G42">
        <v>12.07</v>
      </c>
      <c r="H42" s="29">
        <f t="shared" si="42"/>
        <v>12.033333333333333</v>
      </c>
      <c r="I42">
        <v>4</v>
      </c>
      <c r="J42">
        <v>3</v>
      </c>
      <c r="K42">
        <v>5</v>
      </c>
      <c r="L42" s="13">
        <f t="shared" si="53"/>
        <v>4</v>
      </c>
      <c r="M42" s="34">
        <f t="shared" si="54"/>
        <v>4.0111111111111111E-2</v>
      </c>
      <c r="O42">
        <v>12</v>
      </c>
      <c r="P42">
        <v>2</v>
      </c>
      <c r="Q42">
        <v>150</v>
      </c>
      <c r="R42">
        <v>2000</v>
      </c>
      <c r="V42" s="29" t="e">
        <f t="shared" si="43"/>
        <v>#DIV/0!</v>
      </c>
      <c r="Z42" s="13" t="e">
        <f t="shared" si="55"/>
        <v>#DIV/0!</v>
      </c>
      <c r="AA42" s="34" t="e">
        <f t="shared" si="56"/>
        <v>#DIV/0!</v>
      </c>
      <c r="AC42">
        <v>12</v>
      </c>
      <c r="AD42">
        <v>2</v>
      </c>
      <c r="AE42">
        <v>150</v>
      </c>
      <c r="AF42">
        <v>3000</v>
      </c>
      <c r="AJ42" s="29" t="e">
        <f t="shared" si="44"/>
        <v>#DIV/0!</v>
      </c>
      <c r="AN42" s="13" t="e">
        <f t="shared" si="57"/>
        <v>#DIV/0!</v>
      </c>
      <c r="AO42" s="34" t="e">
        <f t="shared" si="58"/>
        <v>#DIV/0!</v>
      </c>
      <c r="AQ42">
        <v>12</v>
      </c>
      <c r="AR42">
        <v>2</v>
      </c>
      <c r="AS42">
        <v>150</v>
      </c>
      <c r="AT42">
        <v>5000</v>
      </c>
      <c r="AX42" s="29" t="e">
        <f t="shared" si="45"/>
        <v>#DIV/0!</v>
      </c>
      <c r="BB42" s="13" t="e">
        <f t="shared" si="59"/>
        <v>#DIV/0!</v>
      </c>
      <c r="BC42" s="34" t="e">
        <f t="shared" si="60"/>
        <v>#DIV/0!</v>
      </c>
      <c r="BE42">
        <v>12</v>
      </c>
      <c r="BF42">
        <v>2</v>
      </c>
      <c r="BG42">
        <v>150</v>
      </c>
      <c r="BH42">
        <v>10000</v>
      </c>
      <c r="BL42" s="29" t="e">
        <f t="shared" si="46"/>
        <v>#DIV/0!</v>
      </c>
      <c r="BP42" s="13" t="e">
        <f t="shared" si="61"/>
        <v>#DIV/0!</v>
      </c>
      <c r="BQ42" s="34" t="e">
        <f t="shared" si="62"/>
        <v>#DIV/0!</v>
      </c>
      <c r="BS42">
        <v>12</v>
      </c>
      <c r="BT42">
        <v>2</v>
      </c>
      <c r="BU42">
        <v>150</v>
      </c>
      <c r="BV42">
        <v>15000</v>
      </c>
      <c r="BZ42" s="29" t="e">
        <f t="shared" si="47"/>
        <v>#DIV/0!</v>
      </c>
      <c r="CD42" s="13" t="e">
        <f t="shared" si="63"/>
        <v>#DIV/0!</v>
      </c>
      <c r="CE42" s="34" t="e">
        <f t="shared" si="64"/>
        <v>#DIV/0!</v>
      </c>
      <c r="CG42">
        <v>12</v>
      </c>
      <c r="CH42">
        <v>2</v>
      </c>
      <c r="CI42">
        <v>150</v>
      </c>
      <c r="CJ42">
        <v>20000</v>
      </c>
      <c r="CN42" s="29" t="e">
        <f t="shared" si="48"/>
        <v>#DIV/0!</v>
      </c>
      <c r="CR42" s="13" t="e">
        <f t="shared" si="65"/>
        <v>#DIV/0!</v>
      </c>
      <c r="CS42" s="34" t="e">
        <f t="shared" si="66"/>
        <v>#DIV/0!</v>
      </c>
      <c r="CU42">
        <v>12</v>
      </c>
      <c r="CV42">
        <v>2</v>
      </c>
      <c r="CW42">
        <v>150</v>
      </c>
      <c r="CX42">
        <v>25000</v>
      </c>
      <c r="DB42" s="29" t="e">
        <f t="shared" si="49"/>
        <v>#DIV/0!</v>
      </c>
      <c r="DF42" s="13" t="e">
        <f t="shared" si="67"/>
        <v>#DIV/0!</v>
      </c>
      <c r="DG42" s="34" t="e">
        <f t="shared" si="68"/>
        <v>#DIV/0!</v>
      </c>
      <c r="DI42">
        <v>12</v>
      </c>
      <c r="DJ42">
        <v>2</v>
      </c>
      <c r="DK42">
        <v>150</v>
      </c>
      <c r="DL42">
        <v>30000</v>
      </c>
      <c r="DP42" s="29" t="e">
        <f t="shared" si="50"/>
        <v>#DIV/0!</v>
      </c>
      <c r="DT42" s="13" t="e">
        <f t="shared" si="69"/>
        <v>#DIV/0!</v>
      </c>
      <c r="DU42" s="34" t="e">
        <f t="shared" si="70"/>
        <v>#DIV/0!</v>
      </c>
      <c r="DW42">
        <v>12</v>
      </c>
      <c r="DX42">
        <v>2</v>
      </c>
      <c r="DY42">
        <v>150</v>
      </c>
      <c r="DZ42">
        <v>35000</v>
      </c>
      <c r="ED42" s="29" t="e">
        <f t="shared" si="51"/>
        <v>#DIV/0!</v>
      </c>
      <c r="EH42" s="13" t="e">
        <f t="shared" si="71"/>
        <v>#DIV/0!</v>
      </c>
      <c r="EI42" s="34" t="e">
        <f t="shared" si="72"/>
        <v>#DIV/0!</v>
      </c>
      <c r="EK42">
        <v>12</v>
      </c>
      <c r="EL42">
        <v>2</v>
      </c>
      <c r="EM42">
        <v>150</v>
      </c>
      <c r="EN42">
        <v>40000</v>
      </c>
      <c r="ER42" s="29" t="e">
        <f t="shared" si="52"/>
        <v>#DIV/0!</v>
      </c>
      <c r="EV42" s="13" t="e">
        <f t="shared" si="73"/>
        <v>#DIV/0!</v>
      </c>
      <c r="EW42" s="34" t="e">
        <f t="shared" si="74"/>
        <v>#DIV/0!</v>
      </c>
    </row>
    <row r="43" spans="1:153" x14ac:dyDescent="0.25">
      <c r="A43">
        <v>13</v>
      </c>
      <c r="B43">
        <v>2</v>
      </c>
      <c r="C43">
        <v>200</v>
      </c>
      <c r="D43">
        <v>1000</v>
      </c>
      <c r="E43">
        <v>12.84</v>
      </c>
      <c r="F43">
        <v>12.95</v>
      </c>
      <c r="G43">
        <v>12.97</v>
      </c>
      <c r="H43" s="29">
        <f t="shared" si="42"/>
        <v>12.92</v>
      </c>
      <c r="I43">
        <v>9</v>
      </c>
      <c r="J43">
        <v>5</v>
      </c>
      <c r="K43">
        <v>5</v>
      </c>
      <c r="L43" s="13">
        <f t="shared" si="53"/>
        <v>6.333333333333333</v>
      </c>
      <c r="M43" s="34">
        <f t="shared" si="54"/>
        <v>3.2300000000000002E-2</v>
      </c>
      <c r="O43">
        <v>13</v>
      </c>
      <c r="P43">
        <v>2</v>
      </c>
      <c r="Q43">
        <v>200</v>
      </c>
      <c r="R43">
        <v>2000</v>
      </c>
      <c r="V43" s="29" t="e">
        <f t="shared" si="43"/>
        <v>#DIV/0!</v>
      </c>
      <c r="Z43" s="13" t="e">
        <f t="shared" si="55"/>
        <v>#DIV/0!</v>
      </c>
      <c r="AA43" s="34" t="e">
        <f t="shared" si="56"/>
        <v>#DIV/0!</v>
      </c>
      <c r="AC43">
        <v>13</v>
      </c>
      <c r="AD43">
        <v>2</v>
      </c>
      <c r="AE43">
        <v>200</v>
      </c>
      <c r="AF43">
        <v>3000</v>
      </c>
      <c r="AJ43" s="29" t="e">
        <f t="shared" si="44"/>
        <v>#DIV/0!</v>
      </c>
      <c r="AN43" s="13" t="e">
        <f t="shared" si="57"/>
        <v>#DIV/0!</v>
      </c>
      <c r="AO43" s="34" t="e">
        <f t="shared" si="58"/>
        <v>#DIV/0!</v>
      </c>
      <c r="AQ43">
        <v>13</v>
      </c>
      <c r="AR43">
        <v>2</v>
      </c>
      <c r="AS43">
        <v>200</v>
      </c>
      <c r="AT43">
        <v>5000</v>
      </c>
      <c r="AX43" s="29" t="e">
        <f t="shared" si="45"/>
        <v>#DIV/0!</v>
      </c>
      <c r="BB43" s="13" t="e">
        <f t="shared" si="59"/>
        <v>#DIV/0!</v>
      </c>
      <c r="BC43" s="34" t="e">
        <f t="shared" si="60"/>
        <v>#DIV/0!</v>
      </c>
      <c r="BE43">
        <v>13</v>
      </c>
      <c r="BF43">
        <v>2</v>
      </c>
      <c r="BG43">
        <v>200</v>
      </c>
      <c r="BH43">
        <v>10000</v>
      </c>
      <c r="BL43" s="29" t="e">
        <f t="shared" si="46"/>
        <v>#DIV/0!</v>
      </c>
      <c r="BP43" s="13" t="e">
        <f t="shared" si="61"/>
        <v>#DIV/0!</v>
      </c>
      <c r="BQ43" s="34" t="e">
        <f t="shared" si="62"/>
        <v>#DIV/0!</v>
      </c>
      <c r="BS43">
        <v>13</v>
      </c>
      <c r="BT43">
        <v>2</v>
      </c>
      <c r="BU43">
        <v>200</v>
      </c>
      <c r="BV43">
        <v>15000</v>
      </c>
      <c r="BZ43" s="29" t="e">
        <f t="shared" si="47"/>
        <v>#DIV/0!</v>
      </c>
      <c r="CD43" s="13" t="e">
        <f t="shared" si="63"/>
        <v>#DIV/0!</v>
      </c>
      <c r="CE43" s="34" t="e">
        <f t="shared" si="64"/>
        <v>#DIV/0!</v>
      </c>
      <c r="CG43">
        <v>13</v>
      </c>
      <c r="CH43">
        <v>2</v>
      </c>
      <c r="CI43">
        <v>200</v>
      </c>
      <c r="CJ43">
        <v>20000</v>
      </c>
      <c r="CN43" s="29" t="e">
        <f t="shared" si="48"/>
        <v>#DIV/0!</v>
      </c>
      <c r="CR43" s="13" t="e">
        <f t="shared" si="65"/>
        <v>#DIV/0!</v>
      </c>
      <c r="CS43" s="34" t="e">
        <f t="shared" si="66"/>
        <v>#DIV/0!</v>
      </c>
      <c r="CU43">
        <v>13</v>
      </c>
      <c r="CV43">
        <v>2</v>
      </c>
      <c r="CW43">
        <v>200</v>
      </c>
      <c r="CX43">
        <v>25000</v>
      </c>
      <c r="DB43" s="29" t="e">
        <f t="shared" si="49"/>
        <v>#DIV/0!</v>
      </c>
      <c r="DF43" s="13" t="e">
        <f t="shared" si="67"/>
        <v>#DIV/0!</v>
      </c>
      <c r="DG43" s="34" t="e">
        <f t="shared" si="68"/>
        <v>#DIV/0!</v>
      </c>
      <c r="DI43">
        <v>13</v>
      </c>
      <c r="DJ43">
        <v>2</v>
      </c>
      <c r="DK43">
        <v>200</v>
      </c>
      <c r="DL43">
        <v>30000</v>
      </c>
      <c r="DP43" s="29" t="e">
        <f t="shared" si="50"/>
        <v>#DIV/0!</v>
      </c>
      <c r="DT43" s="13" t="e">
        <f t="shared" si="69"/>
        <v>#DIV/0!</v>
      </c>
      <c r="DU43" s="34" t="e">
        <f t="shared" si="70"/>
        <v>#DIV/0!</v>
      </c>
      <c r="DW43">
        <v>13</v>
      </c>
      <c r="DX43">
        <v>2</v>
      </c>
      <c r="DY43">
        <v>200</v>
      </c>
      <c r="DZ43">
        <v>35000</v>
      </c>
      <c r="ED43" s="29" t="e">
        <f t="shared" si="51"/>
        <v>#DIV/0!</v>
      </c>
      <c r="EH43" s="13" t="e">
        <f t="shared" si="71"/>
        <v>#DIV/0!</v>
      </c>
      <c r="EI43" s="34" t="e">
        <f t="shared" si="72"/>
        <v>#DIV/0!</v>
      </c>
      <c r="EK43">
        <v>13</v>
      </c>
      <c r="EL43">
        <v>2</v>
      </c>
      <c r="EM43">
        <v>200</v>
      </c>
      <c r="EN43">
        <v>40000</v>
      </c>
      <c r="ER43" s="29" t="e">
        <f t="shared" si="52"/>
        <v>#DIV/0!</v>
      </c>
      <c r="EV43" s="13" t="e">
        <f t="shared" si="73"/>
        <v>#DIV/0!</v>
      </c>
      <c r="EW43" s="34" t="e">
        <f t="shared" si="74"/>
        <v>#DIV/0!</v>
      </c>
    </row>
    <row r="44" spans="1:153" x14ac:dyDescent="0.25">
      <c r="A44">
        <v>14</v>
      </c>
      <c r="B44">
        <v>2</v>
      </c>
      <c r="C44">
        <v>250</v>
      </c>
      <c r="D44">
        <v>1000</v>
      </c>
      <c r="E44">
        <v>13.9</v>
      </c>
      <c r="F44">
        <v>14.07</v>
      </c>
      <c r="G44">
        <v>13.93</v>
      </c>
      <c r="H44" s="29">
        <f t="shared" si="42"/>
        <v>13.966666666666667</v>
      </c>
      <c r="I44">
        <v>6</v>
      </c>
      <c r="J44">
        <v>8</v>
      </c>
      <c r="K44">
        <v>8</v>
      </c>
      <c r="L44" s="13">
        <f t="shared" si="53"/>
        <v>7.333333333333333</v>
      </c>
      <c r="M44" s="34">
        <f t="shared" si="54"/>
        <v>2.7933333333333331E-2</v>
      </c>
      <c r="O44">
        <v>14</v>
      </c>
      <c r="P44">
        <v>2</v>
      </c>
      <c r="Q44">
        <v>250</v>
      </c>
      <c r="R44">
        <v>2000</v>
      </c>
      <c r="V44" s="29" t="e">
        <f t="shared" si="43"/>
        <v>#DIV/0!</v>
      </c>
      <c r="Z44" s="13" t="e">
        <f t="shared" si="55"/>
        <v>#DIV/0!</v>
      </c>
      <c r="AA44" s="34" t="e">
        <f t="shared" si="56"/>
        <v>#DIV/0!</v>
      </c>
      <c r="AC44">
        <v>14</v>
      </c>
      <c r="AD44">
        <v>2</v>
      </c>
      <c r="AE44">
        <v>250</v>
      </c>
      <c r="AF44">
        <v>3000</v>
      </c>
      <c r="AJ44" s="29" t="e">
        <f t="shared" si="44"/>
        <v>#DIV/0!</v>
      </c>
      <c r="AN44" s="13" t="e">
        <f t="shared" si="57"/>
        <v>#DIV/0!</v>
      </c>
      <c r="AO44" s="34" t="e">
        <f t="shared" si="58"/>
        <v>#DIV/0!</v>
      </c>
      <c r="AQ44">
        <v>14</v>
      </c>
      <c r="AR44">
        <v>2</v>
      </c>
      <c r="AS44">
        <v>250</v>
      </c>
      <c r="AT44">
        <v>5000</v>
      </c>
      <c r="AX44" s="29" t="e">
        <f t="shared" si="45"/>
        <v>#DIV/0!</v>
      </c>
      <c r="BB44" s="13" t="e">
        <f t="shared" si="59"/>
        <v>#DIV/0!</v>
      </c>
      <c r="BC44" s="34" t="e">
        <f t="shared" si="60"/>
        <v>#DIV/0!</v>
      </c>
      <c r="BE44">
        <v>14</v>
      </c>
      <c r="BF44">
        <v>2</v>
      </c>
      <c r="BG44">
        <v>250</v>
      </c>
      <c r="BH44">
        <v>10000</v>
      </c>
      <c r="BL44" s="29" t="e">
        <f t="shared" si="46"/>
        <v>#DIV/0!</v>
      </c>
      <c r="BP44" s="13" t="e">
        <f t="shared" si="61"/>
        <v>#DIV/0!</v>
      </c>
      <c r="BQ44" s="34" t="e">
        <f t="shared" si="62"/>
        <v>#DIV/0!</v>
      </c>
      <c r="BS44">
        <v>14</v>
      </c>
      <c r="BT44">
        <v>2</v>
      </c>
      <c r="BU44">
        <v>250</v>
      </c>
      <c r="BV44">
        <v>15000</v>
      </c>
      <c r="BZ44" s="29" t="e">
        <f t="shared" si="47"/>
        <v>#DIV/0!</v>
      </c>
      <c r="CD44" s="13" t="e">
        <f t="shared" si="63"/>
        <v>#DIV/0!</v>
      </c>
      <c r="CE44" s="34" t="e">
        <f t="shared" si="64"/>
        <v>#DIV/0!</v>
      </c>
      <c r="CG44">
        <v>14</v>
      </c>
      <c r="CH44">
        <v>2</v>
      </c>
      <c r="CI44">
        <v>250</v>
      </c>
      <c r="CJ44">
        <v>20000</v>
      </c>
      <c r="CN44" s="29" t="e">
        <f t="shared" si="48"/>
        <v>#DIV/0!</v>
      </c>
      <c r="CR44" s="13" t="e">
        <f t="shared" si="65"/>
        <v>#DIV/0!</v>
      </c>
      <c r="CS44" s="34" t="e">
        <f t="shared" si="66"/>
        <v>#DIV/0!</v>
      </c>
      <c r="CU44">
        <v>14</v>
      </c>
      <c r="CV44">
        <v>2</v>
      </c>
      <c r="CW44">
        <v>250</v>
      </c>
      <c r="CX44">
        <v>25000</v>
      </c>
      <c r="DB44" s="29" t="e">
        <f t="shared" si="49"/>
        <v>#DIV/0!</v>
      </c>
      <c r="DF44" s="13" t="e">
        <f t="shared" si="67"/>
        <v>#DIV/0!</v>
      </c>
      <c r="DG44" s="34" t="e">
        <f t="shared" si="68"/>
        <v>#DIV/0!</v>
      </c>
      <c r="DI44">
        <v>14</v>
      </c>
      <c r="DJ44">
        <v>2</v>
      </c>
      <c r="DK44">
        <v>250</v>
      </c>
      <c r="DL44">
        <v>30000</v>
      </c>
      <c r="DP44" s="29" t="e">
        <f t="shared" si="50"/>
        <v>#DIV/0!</v>
      </c>
      <c r="DT44" s="13" t="e">
        <f t="shared" si="69"/>
        <v>#DIV/0!</v>
      </c>
      <c r="DU44" s="34" t="e">
        <f t="shared" si="70"/>
        <v>#DIV/0!</v>
      </c>
      <c r="DW44">
        <v>14</v>
      </c>
      <c r="DX44">
        <v>2</v>
      </c>
      <c r="DY44">
        <v>250</v>
      </c>
      <c r="DZ44">
        <v>35000</v>
      </c>
      <c r="ED44" s="29" t="e">
        <f t="shared" si="51"/>
        <v>#DIV/0!</v>
      </c>
      <c r="EH44" s="13" t="e">
        <f t="shared" si="71"/>
        <v>#DIV/0!</v>
      </c>
      <c r="EI44" s="34" t="e">
        <f t="shared" si="72"/>
        <v>#DIV/0!</v>
      </c>
      <c r="EK44">
        <v>14</v>
      </c>
      <c r="EL44">
        <v>2</v>
      </c>
      <c r="EM44">
        <v>250</v>
      </c>
      <c r="EN44">
        <v>40000</v>
      </c>
      <c r="ER44" s="29" t="e">
        <f t="shared" si="52"/>
        <v>#DIV/0!</v>
      </c>
      <c r="EV44" s="13" t="e">
        <f t="shared" si="73"/>
        <v>#DIV/0!</v>
      </c>
      <c r="EW44" s="34" t="e">
        <f t="shared" si="74"/>
        <v>#DIV/0!</v>
      </c>
    </row>
    <row r="45" spans="1:153" x14ac:dyDescent="0.25">
      <c r="A45">
        <v>15</v>
      </c>
      <c r="B45">
        <v>2</v>
      </c>
      <c r="C45">
        <v>300</v>
      </c>
      <c r="D45">
        <v>1000</v>
      </c>
      <c r="E45">
        <v>14.84</v>
      </c>
      <c r="F45">
        <v>14.96</v>
      </c>
      <c r="G45">
        <v>15</v>
      </c>
      <c r="H45" s="29">
        <f t="shared" si="42"/>
        <v>14.933333333333332</v>
      </c>
      <c r="I45">
        <v>8</v>
      </c>
      <c r="J45">
        <v>10</v>
      </c>
      <c r="K45">
        <v>11</v>
      </c>
      <c r="L45" s="13">
        <f t="shared" si="53"/>
        <v>9.6666666666666661</v>
      </c>
      <c r="M45" s="34">
        <f t="shared" si="54"/>
        <v>2.4888888888888887E-2</v>
      </c>
      <c r="O45">
        <v>15</v>
      </c>
      <c r="P45">
        <v>2</v>
      </c>
      <c r="Q45">
        <v>300</v>
      </c>
      <c r="R45">
        <v>2000</v>
      </c>
      <c r="V45" s="29" t="e">
        <f t="shared" si="43"/>
        <v>#DIV/0!</v>
      </c>
      <c r="Z45" s="13" t="e">
        <f t="shared" si="55"/>
        <v>#DIV/0!</v>
      </c>
      <c r="AA45" s="34" t="e">
        <f t="shared" si="56"/>
        <v>#DIV/0!</v>
      </c>
      <c r="AC45">
        <v>15</v>
      </c>
      <c r="AD45">
        <v>2</v>
      </c>
      <c r="AE45">
        <v>300</v>
      </c>
      <c r="AF45">
        <v>3000</v>
      </c>
      <c r="AJ45" s="29" t="e">
        <f t="shared" si="44"/>
        <v>#DIV/0!</v>
      </c>
      <c r="AN45" s="13" t="e">
        <f t="shared" si="57"/>
        <v>#DIV/0!</v>
      </c>
      <c r="AO45" s="34" t="e">
        <f t="shared" si="58"/>
        <v>#DIV/0!</v>
      </c>
      <c r="AQ45">
        <v>15</v>
      </c>
      <c r="AR45">
        <v>2</v>
      </c>
      <c r="AS45">
        <v>300</v>
      </c>
      <c r="AT45">
        <v>5000</v>
      </c>
      <c r="AX45" s="29" t="e">
        <f t="shared" si="45"/>
        <v>#DIV/0!</v>
      </c>
      <c r="BB45" s="13" t="e">
        <f t="shared" si="59"/>
        <v>#DIV/0!</v>
      </c>
      <c r="BC45" s="34" t="e">
        <f t="shared" si="60"/>
        <v>#DIV/0!</v>
      </c>
      <c r="BE45">
        <v>15</v>
      </c>
      <c r="BF45">
        <v>2</v>
      </c>
      <c r="BG45">
        <v>300</v>
      </c>
      <c r="BH45">
        <v>10000</v>
      </c>
      <c r="BL45" s="29" t="e">
        <f t="shared" si="46"/>
        <v>#DIV/0!</v>
      </c>
      <c r="BP45" s="13" t="e">
        <f t="shared" si="61"/>
        <v>#DIV/0!</v>
      </c>
      <c r="BQ45" s="34" t="e">
        <f t="shared" si="62"/>
        <v>#DIV/0!</v>
      </c>
      <c r="BS45">
        <v>15</v>
      </c>
      <c r="BT45">
        <v>2</v>
      </c>
      <c r="BU45">
        <v>300</v>
      </c>
      <c r="BV45">
        <v>15000</v>
      </c>
      <c r="BZ45" s="29" t="e">
        <f t="shared" si="47"/>
        <v>#DIV/0!</v>
      </c>
      <c r="CD45" s="13" t="e">
        <f t="shared" si="63"/>
        <v>#DIV/0!</v>
      </c>
      <c r="CE45" s="34" t="e">
        <f t="shared" si="64"/>
        <v>#DIV/0!</v>
      </c>
      <c r="CG45">
        <v>15</v>
      </c>
      <c r="CH45">
        <v>2</v>
      </c>
      <c r="CI45">
        <v>300</v>
      </c>
      <c r="CJ45">
        <v>20000</v>
      </c>
      <c r="CN45" s="29" t="e">
        <f t="shared" si="48"/>
        <v>#DIV/0!</v>
      </c>
      <c r="CR45" s="13" t="e">
        <f t="shared" si="65"/>
        <v>#DIV/0!</v>
      </c>
      <c r="CS45" s="34" t="e">
        <f t="shared" si="66"/>
        <v>#DIV/0!</v>
      </c>
      <c r="CU45">
        <v>15</v>
      </c>
      <c r="CV45">
        <v>2</v>
      </c>
      <c r="CW45">
        <v>300</v>
      </c>
      <c r="CX45">
        <v>25000</v>
      </c>
      <c r="DB45" s="29" t="e">
        <f t="shared" si="49"/>
        <v>#DIV/0!</v>
      </c>
      <c r="DF45" s="13" t="e">
        <f t="shared" si="67"/>
        <v>#DIV/0!</v>
      </c>
      <c r="DG45" s="34" t="e">
        <f t="shared" si="68"/>
        <v>#DIV/0!</v>
      </c>
      <c r="DI45">
        <v>15</v>
      </c>
      <c r="DJ45">
        <v>2</v>
      </c>
      <c r="DK45">
        <v>300</v>
      </c>
      <c r="DL45">
        <v>30000</v>
      </c>
      <c r="DP45" s="29" t="e">
        <f t="shared" si="50"/>
        <v>#DIV/0!</v>
      </c>
      <c r="DT45" s="13" t="e">
        <f t="shared" si="69"/>
        <v>#DIV/0!</v>
      </c>
      <c r="DU45" s="34" t="e">
        <f t="shared" si="70"/>
        <v>#DIV/0!</v>
      </c>
      <c r="DW45">
        <v>15</v>
      </c>
      <c r="DX45">
        <v>2</v>
      </c>
      <c r="DY45">
        <v>300</v>
      </c>
      <c r="DZ45">
        <v>35000</v>
      </c>
      <c r="ED45" s="29" t="e">
        <f t="shared" si="51"/>
        <v>#DIV/0!</v>
      </c>
      <c r="EH45" s="13" t="e">
        <f t="shared" si="71"/>
        <v>#DIV/0!</v>
      </c>
      <c r="EI45" s="34" t="e">
        <f t="shared" si="72"/>
        <v>#DIV/0!</v>
      </c>
      <c r="EK45">
        <v>15</v>
      </c>
      <c r="EL45">
        <v>2</v>
      </c>
      <c r="EM45">
        <v>300</v>
      </c>
      <c r="EN45">
        <v>40000</v>
      </c>
      <c r="ER45" s="29" t="e">
        <f t="shared" si="52"/>
        <v>#DIV/0!</v>
      </c>
      <c r="EV45" s="13" t="e">
        <f t="shared" si="73"/>
        <v>#DIV/0!</v>
      </c>
      <c r="EW45" s="34" t="e">
        <f t="shared" si="74"/>
        <v>#DIV/0!</v>
      </c>
    </row>
    <row r="46" spans="1:153" x14ac:dyDescent="0.25">
      <c r="A46">
        <v>16</v>
      </c>
      <c r="B46">
        <v>2</v>
      </c>
      <c r="C46">
        <v>310</v>
      </c>
      <c r="D46">
        <v>1000</v>
      </c>
      <c r="E46">
        <v>15.08</v>
      </c>
      <c r="F46">
        <v>15.22</v>
      </c>
      <c r="G46">
        <v>15.28</v>
      </c>
      <c r="H46" s="29">
        <f t="shared" si="42"/>
        <v>15.193333333333333</v>
      </c>
      <c r="I46">
        <v>11</v>
      </c>
      <c r="J46">
        <v>10</v>
      </c>
      <c r="K46">
        <v>9</v>
      </c>
      <c r="L46" s="13">
        <f t="shared" si="53"/>
        <v>10</v>
      </c>
      <c r="M46" s="34">
        <f t="shared" si="54"/>
        <v>2.4505376344086022E-2</v>
      </c>
      <c r="O46">
        <v>16</v>
      </c>
      <c r="P46">
        <v>2</v>
      </c>
      <c r="Q46">
        <v>310</v>
      </c>
      <c r="R46">
        <v>2000</v>
      </c>
      <c r="V46" s="29" t="e">
        <f t="shared" si="43"/>
        <v>#DIV/0!</v>
      </c>
      <c r="Z46" s="13" t="e">
        <f t="shared" si="55"/>
        <v>#DIV/0!</v>
      </c>
      <c r="AA46" s="34" t="e">
        <f t="shared" si="56"/>
        <v>#DIV/0!</v>
      </c>
      <c r="AC46">
        <v>16</v>
      </c>
      <c r="AD46">
        <v>2</v>
      </c>
      <c r="AE46">
        <v>310</v>
      </c>
      <c r="AF46">
        <v>3000</v>
      </c>
      <c r="AJ46" s="29" t="e">
        <f t="shared" si="44"/>
        <v>#DIV/0!</v>
      </c>
      <c r="AN46" s="13" t="e">
        <f t="shared" si="57"/>
        <v>#DIV/0!</v>
      </c>
      <c r="AO46" s="34" t="e">
        <f t="shared" si="58"/>
        <v>#DIV/0!</v>
      </c>
      <c r="AQ46">
        <v>16</v>
      </c>
      <c r="AR46">
        <v>2</v>
      </c>
      <c r="AS46">
        <v>310</v>
      </c>
      <c r="AT46">
        <v>5000</v>
      </c>
      <c r="AX46" s="29" t="e">
        <f t="shared" si="45"/>
        <v>#DIV/0!</v>
      </c>
      <c r="BB46" s="13" t="e">
        <f t="shared" si="59"/>
        <v>#DIV/0!</v>
      </c>
      <c r="BC46" s="34" t="e">
        <f t="shared" si="60"/>
        <v>#DIV/0!</v>
      </c>
      <c r="BE46">
        <v>16</v>
      </c>
      <c r="BF46">
        <v>2</v>
      </c>
      <c r="BG46">
        <v>310</v>
      </c>
      <c r="BH46">
        <v>10000</v>
      </c>
      <c r="BL46" s="29" t="e">
        <f t="shared" si="46"/>
        <v>#DIV/0!</v>
      </c>
      <c r="BP46" s="13" t="e">
        <f t="shared" si="61"/>
        <v>#DIV/0!</v>
      </c>
      <c r="BQ46" s="34" t="e">
        <f t="shared" si="62"/>
        <v>#DIV/0!</v>
      </c>
      <c r="BS46">
        <v>16</v>
      </c>
      <c r="BT46">
        <v>2</v>
      </c>
      <c r="BU46">
        <v>310</v>
      </c>
      <c r="BV46">
        <v>15000</v>
      </c>
      <c r="BZ46" s="29" t="e">
        <f t="shared" si="47"/>
        <v>#DIV/0!</v>
      </c>
      <c r="CD46" s="13" t="e">
        <f t="shared" si="63"/>
        <v>#DIV/0!</v>
      </c>
      <c r="CE46" s="34" t="e">
        <f t="shared" si="64"/>
        <v>#DIV/0!</v>
      </c>
      <c r="CG46">
        <v>16</v>
      </c>
      <c r="CH46">
        <v>2</v>
      </c>
      <c r="CI46">
        <v>310</v>
      </c>
      <c r="CJ46">
        <v>20000</v>
      </c>
      <c r="CN46" s="29" t="e">
        <f t="shared" si="48"/>
        <v>#DIV/0!</v>
      </c>
      <c r="CR46" s="13" t="e">
        <f t="shared" si="65"/>
        <v>#DIV/0!</v>
      </c>
      <c r="CS46" s="34" t="e">
        <f t="shared" si="66"/>
        <v>#DIV/0!</v>
      </c>
      <c r="CU46">
        <v>16</v>
      </c>
      <c r="CV46">
        <v>2</v>
      </c>
      <c r="CW46">
        <v>310</v>
      </c>
      <c r="CX46">
        <v>25000</v>
      </c>
      <c r="DB46" s="29" t="e">
        <f t="shared" si="49"/>
        <v>#DIV/0!</v>
      </c>
      <c r="DF46" s="13" t="e">
        <f t="shared" si="67"/>
        <v>#DIV/0!</v>
      </c>
      <c r="DG46" s="34" t="e">
        <f t="shared" si="68"/>
        <v>#DIV/0!</v>
      </c>
      <c r="DI46">
        <v>16</v>
      </c>
      <c r="DJ46">
        <v>2</v>
      </c>
      <c r="DK46">
        <v>310</v>
      </c>
      <c r="DL46">
        <v>30000</v>
      </c>
      <c r="DP46" s="29" t="e">
        <f t="shared" si="50"/>
        <v>#DIV/0!</v>
      </c>
      <c r="DT46" s="13" t="e">
        <f t="shared" si="69"/>
        <v>#DIV/0!</v>
      </c>
      <c r="DU46" s="34" t="e">
        <f t="shared" si="70"/>
        <v>#DIV/0!</v>
      </c>
      <c r="DW46">
        <v>16</v>
      </c>
      <c r="DX46">
        <v>2</v>
      </c>
      <c r="DY46">
        <v>310</v>
      </c>
      <c r="DZ46">
        <v>35000</v>
      </c>
      <c r="ED46" s="29" t="e">
        <f t="shared" si="51"/>
        <v>#DIV/0!</v>
      </c>
      <c r="EH46" s="13" t="e">
        <f t="shared" si="71"/>
        <v>#DIV/0!</v>
      </c>
      <c r="EI46" s="34" t="e">
        <f t="shared" si="72"/>
        <v>#DIV/0!</v>
      </c>
      <c r="EK46">
        <v>16</v>
      </c>
      <c r="EL46">
        <v>2</v>
      </c>
      <c r="EM46">
        <v>310</v>
      </c>
      <c r="EN46">
        <v>40000</v>
      </c>
      <c r="ER46" s="29" t="e">
        <f t="shared" si="52"/>
        <v>#DIV/0!</v>
      </c>
      <c r="EV46" s="13" t="e">
        <f t="shared" si="73"/>
        <v>#DIV/0!</v>
      </c>
      <c r="EW46" s="34" t="e">
        <f t="shared" si="74"/>
        <v>#DIV/0!</v>
      </c>
    </row>
    <row r="47" spans="1:153" x14ac:dyDescent="0.25">
      <c r="A47">
        <v>17</v>
      </c>
      <c r="B47">
        <v>2</v>
      </c>
      <c r="C47">
        <v>320</v>
      </c>
      <c r="D47">
        <v>1000</v>
      </c>
      <c r="E47">
        <v>15.28</v>
      </c>
      <c r="F47">
        <v>15.35</v>
      </c>
      <c r="G47">
        <v>15.33</v>
      </c>
      <c r="H47" s="29">
        <f t="shared" si="42"/>
        <v>15.32</v>
      </c>
      <c r="I47">
        <v>10</v>
      </c>
      <c r="J47">
        <v>10</v>
      </c>
      <c r="K47">
        <v>9</v>
      </c>
      <c r="L47" s="13">
        <f t="shared" si="53"/>
        <v>9.6666666666666661</v>
      </c>
      <c r="M47" s="34">
        <f t="shared" si="54"/>
        <v>2.39375E-2</v>
      </c>
      <c r="O47">
        <v>17</v>
      </c>
      <c r="P47">
        <v>2</v>
      </c>
      <c r="Q47">
        <v>320</v>
      </c>
      <c r="R47">
        <v>2000</v>
      </c>
      <c r="S47">
        <v>27.42</v>
      </c>
      <c r="T47">
        <v>27.67</v>
      </c>
      <c r="U47">
        <v>27.78</v>
      </c>
      <c r="V47" s="29">
        <f t="shared" si="43"/>
        <v>27.623333333333335</v>
      </c>
      <c r="W47">
        <v>22</v>
      </c>
      <c r="X47">
        <v>18</v>
      </c>
      <c r="Y47">
        <v>20</v>
      </c>
      <c r="Z47" s="13">
        <f t="shared" si="55"/>
        <v>20</v>
      </c>
      <c r="AA47" s="34">
        <f t="shared" si="56"/>
        <v>2.158072916666667E-2</v>
      </c>
      <c r="AC47">
        <v>17</v>
      </c>
      <c r="AD47">
        <v>2</v>
      </c>
      <c r="AE47">
        <v>320</v>
      </c>
      <c r="AF47">
        <v>3000</v>
      </c>
      <c r="AG47">
        <v>39.700000000000003</v>
      </c>
      <c r="AH47">
        <v>39.69</v>
      </c>
      <c r="AI47">
        <v>39.71</v>
      </c>
      <c r="AJ47" s="29">
        <f t="shared" si="44"/>
        <v>39.699999999999996</v>
      </c>
      <c r="AK47">
        <v>27</v>
      </c>
      <c r="AL47">
        <v>35</v>
      </c>
      <c r="AM47">
        <v>28</v>
      </c>
      <c r="AN47" s="13">
        <f t="shared" si="57"/>
        <v>30</v>
      </c>
      <c r="AO47" s="34">
        <f t="shared" si="58"/>
        <v>2.0677083333333329E-2</v>
      </c>
      <c r="AQ47">
        <v>17</v>
      </c>
      <c r="AR47">
        <v>2</v>
      </c>
      <c r="AS47">
        <v>320</v>
      </c>
      <c r="AT47">
        <v>5000</v>
      </c>
      <c r="AU47">
        <v>64.17</v>
      </c>
      <c r="AV47">
        <v>64.12</v>
      </c>
      <c r="AW47">
        <v>64.11</v>
      </c>
      <c r="AX47" s="29">
        <f t="shared" si="45"/>
        <v>64.13333333333334</v>
      </c>
      <c r="AY47">
        <v>50</v>
      </c>
      <c r="AZ47">
        <v>52</v>
      </c>
      <c r="BA47">
        <v>55</v>
      </c>
      <c r="BB47" s="13">
        <f t="shared" si="59"/>
        <v>52.333333333333336</v>
      </c>
      <c r="BC47" s="34">
        <f t="shared" si="60"/>
        <v>2.0041666666666669E-2</v>
      </c>
      <c r="BE47">
        <v>17</v>
      </c>
      <c r="BF47">
        <v>2</v>
      </c>
      <c r="BG47">
        <v>320</v>
      </c>
      <c r="BH47">
        <v>10000</v>
      </c>
      <c r="BI47">
        <v>115</v>
      </c>
      <c r="BJ47">
        <v>110</v>
      </c>
      <c r="BK47">
        <v>110</v>
      </c>
      <c r="BL47" s="29">
        <f t="shared" si="46"/>
        <v>111.66666666666667</v>
      </c>
      <c r="BM47">
        <v>91</v>
      </c>
      <c r="BN47">
        <v>91</v>
      </c>
      <c r="BO47">
        <v>90</v>
      </c>
      <c r="BP47" s="13">
        <f t="shared" si="61"/>
        <v>90.666666666666671</v>
      </c>
      <c r="BQ47" s="34">
        <f t="shared" si="62"/>
        <v>1.7447916666666667E-2</v>
      </c>
      <c r="BS47">
        <v>17</v>
      </c>
      <c r="BT47">
        <v>2</v>
      </c>
      <c r="BU47">
        <v>320</v>
      </c>
      <c r="BV47">
        <v>15000</v>
      </c>
      <c r="BW47">
        <v>140</v>
      </c>
      <c r="BX47">
        <v>140</v>
      </c>
      <c r="BY47">
        <v>149</v>
      </c>
      <c r="BZ47" s="29">
        <f t="shared" si="47"/>
        <v>143</v>
      </c>
      <c r="CA47">
        <v>123</v>
      </c>
      <c r="CB47">
        <v>120</v>
      </c>
      <c r="CC47">
        <v>126</v>
      </c>
      <c r="CD47" s="13">
        <f t="shared" si="63"/>
        <v>123</v>
      </c>
      <c r="CE47" s="34">
        <f t="shared" si="64"/>
        <v>1.4895833333333334E-2</v>
      </c>
      <c r="CG47">
        <v>17</v>
      </c>
      <c r="CH47">
        <v>2</v>
      </c>
      <c r="CI47">
        <v>320</v>
      </c>
      <c r="CJ47">
        <v>20000</v>
      </c>
      <c r="CK47">
        <v>185</v>
      </c>
      <c r="CL47">
        <v>185</v>
      </c>
      <c r="CM47">
        <v>185</v>
      </c>
      <c r="CN47" s="29">
        <f t="shared" si="48"/>
        <v>185</v>
      </c>
      <c r="CO47">
        <v>164</v>
      </c>
      <c r="CP47">
        <v>173</v>
      </c>
      <c r="CQ47">
        <v>168</v>
      </c>
      <c r="CR47" s="13">
        <f t="shared" si="65"/>
        <v>168.33333333333334</v>
      </c>
      <c r="CS47" s="34">
        <f t="shared" si="66"/>
        <v>1.4453125000000001E-2</v>
      </c>
      <c r="CU47">
        <v>17</v>
      </c>
      <c r="CV47">
        <v>2</v>
      </c>
      <c r="CW47">
        <v>320</v>
      </c>
      <c r="CX47">
        <v>25000</v>
      </c>
      <c r="CY47">
        <v>231</v>
      </c>
      <c r="CZ47">
        <v>231</v>
      </c>
      <c r="DA47">
        <v>231</v>
      </c>
      <c r="DB47" s="29">
        <f t="shared" si="49"/>
        <v>231</v>
      </c>
      <c r="DC47">
        <v>204</v>
      </c>
      <c r="DD47">
        <v>204</v>
      </c>
      <c r="DE47">
        <v>203</v>
      </c>
      <c r="DF47" s="13">
        <f t="shared" si="67"/>
        <v>203.66666666666666</v>
      </c>
      <c r="DG47" s="34">
        <f t="shared" si="68"/>
        <v>1.4437500000000001E-2</v>
      </c>
      <c r="DI47">
        <v>17</v>
      </c>
      <c r="DJ47">
        <v>2</v>
      </c>
      <c r="DK47">
        <v>320</v>
      </c>
      <c r="DL47">
        <v>30000</v>
      </c>
      <c r="DM47">
        <v>276</v>
      </c>
      <c r="DN47">
        <v>276</v>
      </c>
      <c r="DO47">
        <v>276</v>
      </c>
      <c r="DP47" s="29">
        <f t="shared" si="50"/>
        <v>276</v>
      </c>
      <c r="DQ47">
        <v>245</v>
      </c>
      <c r="DR47">
        <v>246</v>
      </c>
      <c r="DS47">
        <v>244</v>
      </c>
      <c r="DT47" s="13">
        <f t="shared" si="69"/>
        <v>245</v>
      </c>
      <c r="DU47" s="34">
        <f t="shared" si="70"/>
        <v>1.4375000000000001E-2</v>
      </c>
      <c r="DW47">
        <v>17</v>
      </c>
      <c r="DX47">
        <v>2</v>
      </c>
      <c r="DY47">
        <v>320</v>
      </c>
      <c r="DZ47">
        <v>35000</v>
      </c>
      <c r="EA47">
        <v>322</v>
      </c>
      <c r="EB47">
        <v>322</v>
      </c>
      <c r="EC47">
        <v>322</v>
      </c>
      <c r="ED47" s="29">
        <f t="shared" si="51"/>
        <v>322</v>
      </c>
      <c r="EE47">
        <v>286</v>
      </c>
      <c r="EF47">
        <v>284</v>
      </c>
      <c r="EG47">
        <v>287</v>
      </c>
      <c r="EH47" s="13">
        <f t="shared" si="71"/>
        <v>285.66666666666669</v>
      </c>
      <c r="EI47" s="34">
        <f t="shared" si="72"/>
        <v>1.4375000000000001E-2</v>
      </c>
      <c r="EK47">
        <v>17</v>
      </c>
      <c r="EL47">
        <v>2</v>
      </c>
      <c r="EM47">
        <v>320</v>
      </c>
      <c r="EN47">
        <v>40000</v>
      </c>
      <c r="EO47">
        <v>368</v>
      </c>
      <c r="EP47">
        <v>369</v>
      </c>
      <c r="EQ47">
        <v>369</v>
      </c>
      <c r="ER47" s="29">
        <f t="shared" si="52"/>
        <v>368.66666666666669</v>
      </c>
      <c r="ES47">
        <v>386</v>
      </c>
      <c r="ET47">
        <v>330</v>
      </c>
      <c r="EU47">
        <v>327</v>
      </c>
      <c r="EV47" s="13">
        <f t="shared" si="73"/>
        <v>347.66666666666669</v>
      </c>
      <c r="EW47" s="34">
        <f t="shared" si="74"/>
        <v>1.4401041666666668E-2</v>
      </c>
    </row>
    <row r="48" spans="1:153" x14ac:dyDescent="0.25">
      <c r="A48">
        <v>18</v>
      </c>
      <c r="B48">
        <v>2</v>
      </c>
      <c r="C48">
        <v>321</v>
      </c>
      <c r="D48">
        <v>1000</v>
      </c>
      <c r="H48" s="29" t="s">
        <v>44</v>
      </c>
      <c r="L48" s="13"/>
      <c r="M48" s="34"/>
      <c r="O48">
        <v>18</v>
      </c>
      <c r="P48">
        <v>2</v>
      </c>
      <c r="Q48">
        <v>321</v>
      </c>
      <c r="R48">
        <v>2000</v>
      </c>
      <c r="V48" s="29" t="s">
        <v>44</v>
      </c>
      <c r="Z48" s="13"/>
      <c r="AA48" s="34"/>
      <c r="AC48">
        <v>18</v>
      </c>
      <c r="AD48">
        <v>2</v>
      </c>
      <c r="AE48">
        <v>321</v>
      </c>
      <c r="AF48">
        <v>3000</v>
      </c>
      <c r="AJ48" s="29" t="s">
        <v>44</v>
      </c>
      <c r="AN48" s="13"/>
      <c r="AO48" s="34"/>
      <c r="AQ48">
        <v>18</v>
      </c>
      <c r="AR48">
        <v>2</v>
      </c>
      <c r="AS48">
        <v>321</v>
      </c>
      <c r="AT48">
        <v>5000</v>
      </c>
      <c r="AX48" s="29" t="s">
        <v>44</v>
      </c>
      <c r="BB48" s="13"/>
      <c r="BC48" s="34"/>
      <c r="BE48">
        <v>18</v>
      </c>
      <c r="BF48">
        <v>2</v>
      </c>
      <c r="BG48">
        <v>321</v>
      </c>
      <c r="BH48">
        <v>10000</v>
      </c>
      <c r="BL48" s="29" t="s">
        <v>44</v>
      </c>
      <c r="BP48" s="13"/>
      <c r="BQ48" s="34"/>
      <c r="BS48">
        <v>18</v>
      </c>
      <c r="BT48">
        <v>2</v>
      </c>
      <c r="BU48">
        <v>321</v>
      </c>
      <c r="BV48">
        <v>15000</v>
      </c>
      <c r="BZ48" s="29" t="s">
        <v>44</v>
      </c>
      <c r="CD48" s="13"/>
      <c r="CE48" s="34"/>
      <c r="CG48">
        <v>18</v>
      </c>
      <c r="CH48">
        <v>2</v>
      </c>
      <c r="CI48">
        <v>321</v>
      </c>
      <c r="CJ48">
        <v>20000</v>
      </c>
      <c r="CN48" s="29" t="s">
        <v>44</v>
      </c>
      <c r="CR48" s="13"/>
      <c r="CS48" s="34"/>
      <c r="CU48">
        <v>18</v>
      </c>
      <c r="CV48">
        <v>2</v>
      </c>
      <c r="CW48">
        <v>321</v>
      </c>
      <c r="CX48">
        <v>25000</v>
      </c>
      <c r="DB48" s="29" t="s">
        <v>44</v>
      </c>
      <c r="DF48" s="13"/>
      <c r="DG48" s="34"/>
      <c r="DI48">
        <v>18</v>
      </c>
      <c r="DJ48">
        <v>2</v>
      </c>
      <c r="DK48">
        <v>321</v>
      </c>
      <c r="DL48">
        <v>30000</v>
      </c>
      <c r="DP48" s="29" t="s">
        <v>44</v>
      </c>
      <c r="DT48" s="13"/>
      <c r="DU48" s="34"/>
      <c r="DW48">
        <v>18</v>
      </c>
      <c r="DX48">
        <v>2</v>
      </c>
      <c r="DY48">
        <v>321</v>
      </c>
      <c r="DZ48">
        <v>35000</v>
      </c>
      <c r="ED48" s="29" t="s">
        <v>44</v>
      </c>
      <c r="EH48" s="13"/>
      <c r="EI48" s="34"/>
      <c r="EK48">
        <v>18</v>
      </c>
      <c r="EL48">
        <v>2</v>
      </c>
      <c r="EM48">
        <v>321</v>
      </c>
      <c r="EN48">
        <v>40000</v>
      </c>
      <c r="ER48" s="29" t="s">
        <v>44</v>
      </c>
      <c r="EV48" s="13"/>
      <c r="EW48" s="34"/>
    </row>
    <row r="50" spans="1:27" s="31" customFormat="1" x14ac:dyDescent="0.25">
      <c r="B50" s="31" t="s">
        <v>47</v>
      </c>
      <c r="F50" s="35"/>
      <c r="H50" s="36"/>
      <c r="L50" s="37"/>
      <c r="M50" s="37"/>
      <c r="AA50" s="37"/>
    </row>
    <row r="52" spans="1:27" x14ac:dyDescent="0.25">
      <c r="A52" s="31"/>
      <c r="B52" s="32" t="s">
        <v>11</v>
      </c>
      <c r="C52" s="32" t="s">
        <v>12</v>
      </c>
      <c r="D52" s="32" t="s">
        <v>20</v>
      </c>
      <c r="E52" s="32" t="s">
        <v>28</v>
      </c>
      <c r="F52" s="32" t="s">
        <v>29</v>
      </c>
      <c r="G52" s="32" t="s">
        <v>30</v>
      </c>
      <c r="H52" s="33" t="s">
        <v>13</v>
      </c>
      <c r="I52" s="32" t="s">
        <v>14</v>
      </c>
      <c r="J52" s="32" t="s">
        <v>15</v>
      </c>
      <c r="K52" s="32" t="s">
        <v>16</v>
      </c>
      <c r="L52" s="33" t="s">
        <v>18</v>
      </c>
      <c r="M52" s="33" t="s">
        <v>45</v>
      </c>
    </row>
    <row r="53" spans="1:27" x14ac:dyDescent="0.25">
      <c r="A53">
        <v>1</v>
      </c>
      <c r="B53">
        <v>3</v>
      </c>
      <c r="C53">
        <v>1</v>
      </c>
      <c r="D53">
        <v>1000</v>
      </c>
      <c r="E53">
        <v>6.92</v>
      </c>
      <c r="F53">
        <v>7.04</v>
      </c>
      <c r="G53">
        <v>7.05</v>
      </c>
      <c r="H53" s="29">
        <f>AVERAGE(E53:G53)</f>
        <v>7.0033333333333339</v>
      </c>
      <c r="I53" s="5" t="s">
        <v>43</v>
      </c>
      <c r="J53" s="5" t="s">
        <v>43</v>
      </c>
      <c r="K53" s="5" t="s">
        <v>43</v>
      </c>
      <c r="L53" s="5" t="s">
        <v>43</v>
      </c>
      <c r="M53" s="34">
        <f>H53*1000/(B53*C53*D53)</f>
        <v>2.3344444444444448</v>
      </c>
    </row>
    <row r="54" spans="1:27" x14ac:dyDescent="0.25">
      <c r="A54">
        <v>2</v>
      </c>
      <c r="B54">
        <v>3</v>
      </c>
      <c r="C54">
        <v>10</v>
      </c>
      <c r="D54">
        <v>1000</v>
      </c>
      <c r="E54">
        <v>9.4499999999999993</v>
      </c>
      <c r="F54">
        <v>9.56</v>
      </c>
      <c r="G54">
        <v>9.51</v>
      </c>
      <c r="H54" s="29">
        <f t="shared" ref="H54:H69" si="75">AVERAGE(E54:G54)</f>
        <v>9.5066666666666659</v>
      </c>
      <c r="I54" s="38">
        <v>1</v>
      </c>
      <c r="J54" s="38">
        <v>1</v>
      </c>
      <c r="K54" s="38">
        <v>1</v>
      </c>
      <c r="L54" s="13">
        <f t="shared" ref="L54:L69" si="76">AVERAGE(I54:K54)</f>
        <v>1</v>
      </c>
      <c r="M54" s="34">
        <f>H54*1000/(B54*C54*D54)</f>
        <v>0.31688888888888889</v>
      </c>
    </row>
    <row r="55" spans="1:27" x14ac:dyDescent="0.25">
      <c r="A55">
        <v>3</v>
      </c>
      <c r="B55">
        <v>3</v>
      </c>
      <c r="C55">
        <v>20</v>
      </c>
      <c r="D55">
        <v>1000</v>
      </c>
      <c r="E55">
        <v>9.8000000000000007</v>
      </c>
      <c r="F55">
        <v>9.9</v>
      </c>
      <c r="G55">
        <v>9.92</v>
      </c>
      <c r="H55" s="29">
        <f t="shared" si="75"/>
        <v>9.8733333333333348</v>
      </c>
      <c r="I55">
        <v>1</v>
      </c>
      <c r="J55">
        <v>1</v>
      </c>
      <c r="K55">
        <v>1</v>
      </c>
      <c r="L55" s="13">
        <f t="shared" si="76"/>
        <v>1</v>
      </c>
      <c r="M55" s="34">
        <f t="shared" ref="M55:M69" si="77">H55*1000/(B55*C55*D55)</f>
        <v>0.16455555555555559</v>
      </c>
    </row>
    <row r="56" spans="1:27" x14ac:dyDescent="0.25">
      <c r="A56">
        <v>4</v>
      </c>
      <c r="B56">
        <v>3</v>
      </c>
      <c r="C56">
        <v>30</v>
      </c>
      <c r="D56">
        <v>1000</v>
      </c>
      <c r="E56">
        <v>9.98</v>
      </c>
      <c r="F56">
        <v>10.08</v>
      </c>
      <c r="G56">
        <v>10.07</v>
      </c>
      <c r="H56" s="29">
        <f t="shared" si="75"/>
        <v>10.043333333333335</v>
      </c>
      <c r="I56">
        <v>1</v>
      </c>
      <c r="J56">
        <v>1</v>
      </c>
      <c r="K56">
        <v>1</v>
      </c>
      <c r="L56" s="13">
        <f t="shared" si="76"/>
        <v>1</v>
      </c>
      <c r="M56" s="34">
        <f t="shared" si="77"/>
        <v>0.1115925925925926</v>
      </c>
    </row>
    <row r="57" spans="1:27" x14ac:dyDescent="0.25">
      <c r="A57">
        <v>5</v>
      </c>
      <c r="B57">
        <v>3</v>
      </c>
      <c r="C57">
        <v>40</v>
      </c>
      <c r="D57">
        <v>1000</v>
      </c>
      <c r="E57">
        <v>10.17</v>
      </c>
      <c r="F57">
        <v>10.31</v>
      </c>
      <c r="G57">
        <v>10.25</v>
      </c>
      <c r="H57" s="29">
        <f t="shared" si="75"/>
        <v>10.243333333333334</v>
      </c>
      <c r="I57">
        <v>1</v>
      </c>
      <c r="J57">
        <v>1</v>
      </c>
      <c r="K57">
        <v>2</v>
      </c>
      <c r="L57" s="13">
        <f t="shared" si="76"/>
        <v>1.3333333333333333</v>
      </c>
      <c r="M57" s="34">
        <f t="shared" si="77"/>
        <v>8.536111111111111E-2</v>
      </c>
    </row>
    <row r="58" spans="1:27" x14ac:dyDescent="0.25">
      <c r="A58">
        <v>6</v>
      </c>
      <c r="B58">
        <v>3</v>
      </c>
      <c r="C58">
        <v>50</v>
      </c>
      <c r="D58">
        <v>1000</v>
      </c>
      <c r="E58">
        <v>10.38</v>
      </c>
      <c r="F58">
        <v>10.46</v>
      </c>
      <c r="G58">
        <v>10.5</v>
      </c>
      <c r="H58" s="29">
        <f t="shared" si="75"/>
        <v>10.446666666666667</v>
      </c>
      <c r="I58">
        <v>2</v>
      </c>
      <c r="J58">
        <v>2</v>
      </c>
      <c r="K58">
        <v>2</v>
      </c>
      <c r="L58" s="13">
        <f t="shared" si="76"/>
        <v>2</v>
      </c>
      <c r="M58" s="34">
        <f t="shared" si="77"/>
        <v>6.9644444444444453E-2</v>
      </c>
    </row>
    <row r="59" spans="1:27" x14ac:dyDescent="0.25">
      <c r="A59">
        <v>7</v>
      </c>
      <c r="B59">
        <v>3</v>
      </c>
      <c r="C59">
        <v>60</v>
      </c>
      <c r="D59">
        <v>1000</v>
      </c>
      <c r="E59">
        <v>10.57</v>
      </c>
      <c r="F59">
        <v>10.66</v>
      </c>
      <c r="G59">
        <v>10.66</v>
      </c>
      <c r="H59" s="29">
        <f t="shared" si="75"/>
        <v>10.63</v>
      </c>
      <c r="I59">
        <v>3</v>
      </c>
      <c r="J59">
        <v>2</v>
      </c>
      <c r="K59">
        <v>3</v>
      </c>
      <c r="L59" s="13">
        <f t="shared" si="76"/>
        <v>2.6666666666666665</v>
      </c>
      <c r="M59" s="34">
        <f t="shared" si="77"/>
        <v>5.9055555555555556E-2</v>
      </c>
    </row>
    <row r="60" spans="1:27" x14ac:dyDescent="0.25">
      <c r="A60">
        <v>8</v>
      </c>
      <c r="B60">
        <v>3</v>
      </c>
      <c r="C60">
        <v>70</v>
      </c>
      <c r="D60">
        <v>1000</v>
      </c>
      <c r="H60" s="29" t="e">
        <f t="shared" si="75"/>
        <v>#DIV/0!</v>
      </c>
      <c r="L60" s="13" t="e">
        <f t="shared" si="76"/>
        <v>#DIV/0!</v>
      </c>
      <c r="M60" s="34" t="e">
        <f t="shared" si="77"/>
        <v>#DIV/0!</v>
      </c>
    </row>
    <row r="61" spans="1:27" x14ac:dyDescent="0.25">
      <c r="A61">
        <v>9</v>
      </c>
      <c r="B61">
        <v>3</v>
      </c>
      <c r="C61">
        <v>80</v>
      </c>
      <c r="D61">
        <v>1000</v>
      </c>
      <c r="H61" s="29" t="e">
        <f t="shared" si="75"/>
        <v>#DIV/0!</v>
      </c>
      <c r="L61" s="13" t="e">
        <f t="shared" si="76"/>
        <v>#DIV/0!</v>
      </c>
      <c r="M61" s="34" t="e">
        <f t="shared" si="77"/>
        <v>#DIV/0!</v>
      </c>
    </row>
    <row r="62" spans="1:27" x14ac:dyDescent="0.25">
      <c r="A62">
        <v>10</v>
      </c>
      <c r="B62">
        <v>3</v>
      </c>
      <c r="C62">
        <v>90</v>
      </c>
      <c r="D62">
        <v>1000</v>
      </c>
      <c r="H62" s="29" t="e">
        <f t="shared" si="75"/>
        <v>#DIV/0!</v>
      </c>
      <c r="L62" s="13" t="e">
        <f t="shared" si="76"/>
        <v>#DIV/0!</v>
      </c>
      <c r="M62" s="34" t="e">
        <f t="shared" si="77"/>
        <v>#DIV/0!</v>
      </c>
    </row>
    <row r="63" spans="1:27" x14ac:dyDescent="0.25">
      <c r="A63">
        <v>11</v>
      </c>
      <c r="B63">
        <v>3</v>
      </c>
      <c r="C63">
        <v>100</v>
      </c>
      <c r="D63">
        <v>1000</v>
      </c>
      <c r="E63">
        <v>11.44</v>
      </c>
      <c r="F63">
        <v>11.53</v>
      </c>
      <c r="G63">
        <v>11.54</v>
      </c>
      <c r="H63" s="29">
        <f t="shared" si="75"/>
        <v>11.503333333333332</v>
      </c>
      <c r="I63">
        <v>4</v>
      </c>
      <c r="J63">
        <v>3</v>
      </c>
      <c r="K63">
        <v>6</v>
      </c>
      <c r="L63" s="13">
        <f t="shared" si="76"/>
        <v>4.333333333333333</v>
      </c>
      <c r="M63" s="34">
        <f t="shared" si="77"/>
        <v>3.8344444444444438E-2</v>
      </c>
    </row>
    <row r="64" spans="1:27" x14ac:dyDescent="0.25">
      <c r="A64">
        <v>12</v>
      </c>
      <c r="B64">
        <v>3</v>
      </c>
      <c r="C64">
        <v>150</v>
      </c>
      <c r="D64">
        <v>1000</v>
      </c>
      <c r="H64" s="29" t="e">
        <f t="shared" si="75"/>
        <v>#DIV/0!</v>
      </c>
      <c r="L64" s="13" t="e">
        <f t="shared" si="76"/>
        <v>#DIV/0!</v>
      </c>
      <c r="M64" s="34" t="e">
        <f t="shared" si="77"/>
        <v>#DIV/0!</v>
      </c>
    </row>
    <row r="65" spans="1:27" x14ac:dyDescent="0.25">
      <c r="A65">
        <v>13</v>
      </c>
      <c r="B65">
        <v>3</v>
      </c>
      <c r="C65">
        <v>200</v>
      </c>
      <c r="D65">
        <v>1000</v>
      </c>
      <c r="E65">
        <v>14</v>
      </c>
      <c r="F65">
        <v>14.18</v>
      </c>
      <c r="G65">
        <v>14.15</v>
      </c>
      <c r="H65" s="29">
        <f t="shared" si="75"/>
        <v>14.11</v>
      </c>
      <c r="I65">
        <v>10</v>
      </c>
      <c r="J65">
        <v>10</v>
      </c>
      <c r="K65">
        <v>7</v>
      </c>
      <c r="L65" s="13">
        <f t="shared" si="76"/>
        <v>9</v>
      </c>
      <c r="M65" s="34">
        <f t="shared" si="77"/>
        <v>2.3516666666666668E-2</v>
      </c>
    </row>
    <row r="66" spans="1:27" x14ac:dyDescent="0.25">
      <c r="A66">
        <v>14</v>
      </c>
      <c r="B66">
        <v>3</v>
      </c>
      <c r="C66">
        <v>210</v>
      </c>
      <c r="D66">
        <v>1000</v>
      </c>
      <c r="E66">
        <v>14.66</v>
      </c>
      <c r="F66">
        <v>14.48</v>
      </c>
      <c r="G66">
        <v>14.45</v>
      </c>
      <c r="H66" s="29">
        <f t="shared" si="75"/>
        <v>14.530000000000001</v>
      </c>
      <c r="I66">
        <v>11</v>
      </c>
      <c r="J66">
        <v>8</v>
      </c>
      <c r="K66">
        <v>8</v>
      </c>
      <c r="L66" s="13">
        <f t="shared" si="76"/>
        <v>9</v>
      </c>
      <c r="M66" s="34">
        <f t="shared" si="77"/>
        <v>2.3063492063492067E-2</v>
      </c>
    </row>
    <row r="67" spans="1:27" x14ac:dyDescent="0.25">
      <c r="A67">
        <v>15</v>
      </c>
      <c r="B67">
        <v>3</v>
      </c>
      <c r="C67">
        <v>211</v>
      </c>
      <c r="D67">
        <v>1000</v>
      </c>
      <c r="E67">
        <v>14.3</v>
      </c>
      <c r="F67">
        <v>14.5</v>
      </c>
      <c r="G67">
        <v>14.46</v>
      </c>
      <c r="H67" s="29">
        <f t="shared" si="75"/>
        <v>14.420000000000002</v>
      </c>
      <c r="I67">
        <v>8</v>
      </c>
      <c r="J67">
        <v>10</v>
      </c>
      <c r="K67">
        <v>8</v>
      </c>
      <c r="L67" s="13">
        <f t="shared" si="76"/>
        <v>8.6666666666666661</v>
      </c>
      <c r="M67" s="34">
        <f t="shared" si="77"/>
        <v>2.2780410742496055E-2</v>
      </c>
    </row>
    <row r="68" spans="1:27" x14ac:dyDescent="0.25">
      <c r="A68">
        <v>16</v>
      </c>
      <c r="B68">
        <v>3</v>
      </c>
      <c r="C68">
        <v>212</v>
      </c>
      <c r="D68">
        <v>1000</v>
      </c>
      <c r="E68">
        <v>14.4</v>
      </c>
      <c r="F68">
        <v>14.47</v>
      </c>
      <c r="G68">
        <v>14.48</v>
      </c>
      <c r="H68" s="29">
        <f t="shared" si="75"/>
        <v>14.450000000000001</v>
      </c>
      <c r="I68">
        <v>8</v>
      </c>
      <c r="J68">
        <v>8</v>
      </c>
      <c r="K68">
        <v>12</v>
      </c>
      <c r="L68" s="13">
        <f t="shared" si="76"/>
        <v>9.3333333333333339</v>
      </c>
      <c r="M68" s="34">
        <f t="shared" si="77"/>
        <v>2.2720125786163524E-2</v>
      </c>
    </row>
    <row r="69" spans="1:27" x14ac:dyDescent="0.25">
      <c r="A69">
        <v>17</v>
      </c>
      <c r="B69">
        <v>3</v>
      </c>
      <c r="C69">
        <v>213</v>
      </c>
      <c r="D69">
        <v>1000</v>
      </c>
      <c r="E69">
        <v>14.47</v>
      </c>
      <c r="F69">
        <v>14.56</v>
      </c>
      <c r="G69">
        <v>14.54</v>
      </c>
      <c r="H69" s="29">
        <f t="shared" si="75"/>
        <v>14.523333333333333</v>
      </c>
      <c r="I69">
        <v>8</v>
      </c>
      <c r="J69">
        <v>8</v>
      </c>
      <c r="K69">
        <v>9</v>
      </c>
      <c r="L69" s="13">
        <f t="shared" si="76"/>
        <v>8.3333333333333339</v>
      </c>
      <c r="M69" s="34">
        <f t="shared" si="77"/>
        <v>2.2728221178925406E-2</v>
      </c>
    </row>
    <row r="70" spans="1:27" x14ac:dyDescent="0.25">
      <c r="A70">
        <v>18</v>
      </c>
      <c r="B70">
        <v>3</v>
      </c>
      <c r="C70">
        <v>214</v>
      </c>
      <c r="D70">
        <v>1000</v>
      </c>
      <c r="H70" s="29" t="s">
        <v>44</v>
      </c>
      <c r="L70" s="13"/>
      <c r="M70" s="34"/>
    </row>
    <row r="72" spans="1:27" s="31" customFormat="1" x14ac:dyDescent="0.25">
      <c r="B72" s="31" t="s">
        <v>48</v>
      </c>
      <c r="F72" s="35"/>
      <c r="H72" s="36"/>
      <c r="L72" s="37"/>
      <c r="M72" s="37"/>
      <c r="AA72" s="37"/>
    </row>
    <row r="73" spans="1:27" x14ac:dyDescent="0.25">
      <c r="A73" s="31"/>
      <c r="B73" s="32" t="s">
        <v>11</v>
      </c>
      <c r="C73" s="32" t="s">
        <v>12</v>
      </c>
      <c r="D73" s="32" t="s">
        <v>20</v>
      </c>
      <c r="E73" s="32" t="s">
        <v>28</v>
      </c>
      <c r="F73" s="32" t="s">
        <v>29</v>
      </c>
      <c r="G73" s="32" t="s">
        <v>30</v>
      </c>
      <c r="H73" s="33" t="s">
        <v>13</v>
      </c>
      <c r="I73" s="32" t="s">
        <v>14</v>
      </c>
      <c r="J73" s="32" t="s">
        <v>15</v>
      </c>
      <c r="K73" s="32" t="s">
        <v>16</v>
      </c>
      <c r="L73" s="33" t="s">
        <v>18</v>
      </c>
      <c r="M73" s="33" t="s">
        <v>45</v>
      </c>
    </row>
    <row r="74" spans="1:27" x14ac:dyDescent="0.25">
      <c r="A74">
        <v>1</v>
      </c>
      <c r="B74">
        <v>4</v>
      </c>
      <c r="C74">
        <v>1</v>
      </c>
      <c r="D74">
        <v>1000</v>
      </c>
      <c r="E74">
        <v>6.94</v>
      </c>
      <c r="F74">
        <v>7.1</v>
      </c>
      <c r="G74">
        <v>7.08</v>
      </c>
      <c r="H74" s="29">
        <f>AVERAGE(E74:G74)</f>
        <v>7.0399999999999991</v>
      </c>
      <c r="I74" s="5" t="s">
        <v>43</v>
      </c>
      <c r="J74" s="5" t="s">
        <v>43</v>
      </c>
      <c r="K74" s="5" t="s">
        <v>43</v>
      </c>
      <c r="L74" s="5" t="s">
        <v>43</v>
      </c>
      <c r="M74" s="34">
        <f>H74*1000/(B74*C74*D74)</f>
        <v>1.7599999999999998</v>
      </c>
    </row>
    <row r="75" spans="1:27" x14ac:dyDescent="0.25">
      <c r="A75">
        <v>2</v>
      </c>
      <c r="B75">
        <v>4</v>
      </c>
      <c r="C75">
        <v>10</v>
      </c>
      <c r="D75">
        <v>1000</v>
      </c>
      <c r="E75">
        <v>9.67</v>
      </c>
      <c r="F75">
        <v>9.9</v>
      </c>
      <c r="G75">
        <v>9.93</v>
      </c>
      <c r="H75" s="29">
        <f t="shared" ref="H75:H86" si="78">AVERAGE(E75:G75)</f>
        <v>9.8333333333333339</v>
      </c>
      <c r="I75" s="38">
        <v>1</v>
      </c>
      <c r="J75" s="5">
        <v>1</v>
      </c>
      <c r="K75" s="38">
        <v>1</v>
      </c>
      <c r="L75" s="13">
        <f t="shared" ref="L75:L86" si="79">AVERAGE(I75:K75)</f>
        <v>1</v>
      </c>
      <c r="M75" s="34">
        <f>H75*1000/(B75*C75*D75)</f>
        <v>0.24583333333333335</v>
      </c>
    </row>
    <row r="76" spans="1:27" x14ac:dyDescent="0.25">
      <c r="A76">
        <v>3</v>
      </c>
      <c r="B76">
        <v>4</v>
      </c>
      <c r="C76">
        <v>20</v>
      </c>
      <c r="D76">
        <v>1000</v>
      </c>
      <c r="E76">
        <v>10.36</v>
      </c>
      <c r="F76">
        <v>10.18</v>
      </c>
      <c r="G76">
        <v>10.16</v>
      </c>
      <c r="H76" s="29">
        <f t="shared" si="78"/>
        <v>10.233333333333333</v>
      </c>
      <c r="I76">
        <v>1</v>
      </c>
      <c r="J76">
        <v>1</v>
      </c>
      <c r="K76">
        <v>1</v>
      </c>
      <c r="L76" s="13">
        <f t="shared" si="79"/>
        <v>1</v>
      </c>
      <c r="M76" s="34">
        <f t="shared" ref="M76:M86" si="80">H76*1000/(B76*C76*D76)</f>
        <v>0.12791666666666665</v>
      </c>
    </row>
    <row r="77" spans="1:27" x14ac:dyDescent="0.25">
      <c r="A77">
        <v>4</v>
      </c>
      <c r="B77">
        <v>4</v>
      </c>
      <c r="C77">
        <v>30</v>
      </c>
      <c r="D77">
        <v>1000</v>
      </c>
      <c r="H77" s="29" t="e">
        <f t="shared" si="78"/>
        <v>#DIV/0!</v>
      </c>
      <c r="L77" s="13" t="e">
        <f t="shared" si="79"/>
        <v>#DIV/0!</v>
      </c>
      <c r="M77" s="34" t="e">
        <f t="shared" si="80"/>
        <v>#DIV/0!</v>
      </c>
    </row>
    <row r="78" spans="1:27" x14ac:dyDescent="0.25">
      <c r="A78">
        <v>5</v>
      </c>
      <c r="B78">
        <v>4</v>
      </c>
      <c r="C78">
        <v>40</v>
      </c>
      <c r="D78">
        <v>1000</v>
      </c>
      <c r="H78" s="29" t="e">
        <f t="shared" si="78"/>
        <v>#DIV/0!</v>
      </c>
      <c r="L78" s="13" t="e">
        <f t="shared" si="79"/>
        <v>#DIV/0!</v>
      </c>
      <c r="M78" s="34" t="e">
        <f t="shared" si="80"/>
        <v>#DIV/0!</v>
      </c>
    </row>
    <row r="79" spans="1:27" x14ac:dyDescent="0.25">
      <c r="A79">
        <v>6</v>
      </c>
      <c r="B79">
        <v>4</v>
      </c>
      <c r="C79">
        <v>50</v>
      </c>
      <c r="D79">
        <v>1000</v>
      </c>
      <c r="H79" s="29" t="e">
        <f t="shared" si="78"/>
        <v>#DIV/0!</v>
      </c>
      <c r="L79" s="13" t="e">
        <f t="shared" si="79"/>
        <v>#DIV/0!</v>
      </c>
      <c r="M79" s="34" t="e">
        <f t="shared" si="80"/>
        <v>#DIV/0!</v>
      </c>
    </row>
    <row r="80" spans="1:27" x14ac:dyDescent="0.25">
      <c r="A80">
        <v>7</v>
      </c>
      <c r="B80">
        <v>4</v>
      </c>
      <c r="C80">
        <v>60</v>
      </c>
      <c r="D80">
        <v>1000</v>
      </c>
      <c r="H80" s="29" t="e">
        <f t="shared" si="78"/>
        <v>#DIV/0!</v>
      </c>
      <c r="L80" s="13" t="e">
        <f t="shared" si="79"/>
        <v>#DIV/0!</v>
      </c>
      <c r="M80" s="34" t="e">
        <f t="shared" si="80"/>
        <v>#DIV/0!</v>
      </c>
    </row>
    <row r="81" spans="1:27" x14ac:dyDescent="0.25">
      <c r="A81">
        <v>8</v>
      </c>
      <c r="B81">
        <v>4</v>
      </c>
      <c r="C81">
        <v>70</v>
      </c>
      <c r="D81">
        <v>1000</v>
      </c>
      <c r="H81" s="29" t="e">
        <f t="shared" si="78"/>
        <v>#DIV/0!</v>
      </c>
      <c r="L81" s="13" t="e">
        <f t="shared" si="79"/>
        <v>#DIV/0!</v>
      </c>
      <c r="M81" s="34" t="e">
        <f t="shared" si="80"/>
        <v>#DIV/0!</v>
      </c>
    </row>
    <row r="82" spans="1:27" x14ac:dyDescent="0.25">
      <c r="A82">
        <v>9</v>
      </c>
      <c r="B82">
        <v>4</v>
      </c>
      <c r="C82">
        <v>80</v>
      </c>
      <c r="D82">
        <v>1000</v>
      </c>
      <c r="H82" s="29" t="e">
        <f t="shared" si="78"/>
        <v>#DIV/0!</v>
      </c>
      <c r="L82" s="13" t="e">
        <f t="shared" si="79"/>
        <v>#DIV/0!</v>
      </c>
      <c r="M82" s="34" t="e">
        <f t="shared" si="80"/>
        <v>#DIV/0!</v>
      </c>
    </row>
    <row r="83" spans="1:27" x14ac:dyDescent="0.25">
      <c r="A83">
        <v>10</v>
      </c>
      <c r="B83">
        <v>4</v>
      </c>
      <c r="C83">
        <v>90</v>
      </c>
      <c r="D83">
        <v>1000</v>
      </c>
      <c r="H83" s="29" t="e">
        <f t="shared" si="78"/>
        <v>#DIV/0!</v>
      </c>
      <c r="L83" s="13" t="e">
        <f t="shared" si="79"/>
        <v>#DIV/0!</v>
      </c>
      <c r="M83" s="34" t="e">
        <f t="shared" si="80"/>
        <v>#DIV/0!</v>
      </c>
    </row>
    <row r="84" spans="1:27" x14ac:dyDescent="0.25">
      <c r="A84">
        <v>11</v>
      </c>
      <c r="B84">
        <v>4</v>
      </c>
      <c r="C84">
        <v>100</v>
      </c>
      <c r="D84">
        <v>1000</v>
      </c>
      <c r="E84">
        <v>11.95</v>
      </c>
      <c r="F84">
        <v>12.12</v>
      </c>
      <c r="G84">
        <v>12.13</v>
      </c>
      <c r="H84" s="29">
        <f t="shared" si="78"/>
        <v>12.066666666666668</v>
      </c>
      <c r="I84">
        <v>5</v>
      </c>
      <c r="J84">
        <v>5</v>
      </c>
      <c r="K84">
        <v>5</v>
      </c>
      <c r="L84" s="13">
        <f t="shared" si="79"/>
        <v>5</v>
      </c>
      <c r="M84" s="34">
        <f t="shared" si="80"/>
        <v>3.0166666666666668E-2</v>
      </c>
    </row>
    <row r="85" spans="1:27" x14ac:dyDescent="0.25">
      <c r="A85">
        <v>12</v>
      </c>
      <c r="B85">
        <v>4</v>
      </c>
      <c r="C85">
        <v>150</v>
      </c>
      <c r="D85">
        <v>1000</v>
      </c>
      <c r="E85">
        <v>13.5</v>
      </c>
      <c r="F85">
        <v>13.9</v>
      </c>
      <c r="G85">
        <v>13.8</v>
      </c>
      <c r="H85" s="29">
        <f t="shared" si="78"/>
        <v>13.733333333333334</v>
      </c>
      <c r="I85">
        <v>10</v>
      </c>
      <c r="J85">
        <v>8</v>
      </c>
      <c r="K85">
        <v>8</v>
      </c>
      <c r="L85" s="13">
        <f t="shared" si="79"/>
        <v>8.6666666666666661</v>
      </c>
      <c r="M85" s="34">
        <f t="shared" si="80"/>
        <v>2.2888888888888889E-2</v>
      </c>
    </row>
    <row r="86" spans="1:27" x14ac:dyDescent="0.25">
      <c r="A86">
        <v>13</v>
      </c>
      <c r="B86">
        <v>4</v>
      </c>
      <c r="C86">
        <v>160</v>
      </c>
      <c r="D86">
        <v>1000</v>
      </c>
      <c r="E86">
        <v>14.11</v>
      </c>
      <c r="F86">
        <v>14.15</v>
      </c>
      <c r="G86">
        <v>14.18</v>
      </c>
      <c r="H86" s="29">
        <f t="shared" si="78"/>
        <v>14.146666666666667</v>
      </c>
      <c r="I86">
        <v>9</v>
      </c>
      <c r="J86">
        <v>8</v>
      </c>
      <c r="K86">
        <v>8</v>
      </c>
      <c r="L86" s="13">
        <f t="shared" si="79"/>
        <v>8.3333333333333339</v>
      </c>
      <c r="M86" s="34">
        <f t="shared" si="80"/>
        <v>2.2104166666666664E-2</v>
      </c>
    </row>
    <row r="87" spans="1:27" x14ac:dyDescent="0.25">
      <c r="A87">
        <v>18</v>
      </c>
      <c r="B87">
        <v>4</v>
      </c>
      <c r="C87">
        <v>214</v>
      </c>
      <c r="D87">
        <v>1000</v>
      </c>
      <c r="H87" s="29" t="s">
        <v>44</v>
      </c>
      <c r="L87" s="13"/>
      <c r="M87" s="34"/>
    </row>
    <row r="89" spans="1:27" s="31" customFormat="1" x14ac:dyDescent="0.25">
      <c r="B89" s="31" t="s">
        <v>49</v>
      </c>
      <c r="F89" s="35"/>
      <c r="H89" s="36"/>
      <c r="L89" s="37"/>
      <c r="M89" s="37"/>
      <c r="AA89" s="37"/>
    </row>
    <row r="91" spans="1:27" x14ac:dyDescent="0.25">
      <c r="A91" s="31"/>
      <c r="B91" s="32" t="s">
        <v>11</v>
      </c>
      <c r="C91" s="32" t="s">
        <v>12</v>
      </c>
      <c r="D91" s="32" t="s">
        <v>20</v>
      </c>
      <c r="E91" s="32" t="s">
        <v>28</v>
      </c>
      <c r="F91" s="32" t="s">
        <v>29</v>
      </c>
      <c r="G91" s="32" t="s">
        <v>30</v>
      </c>
      <c r="H91" s="33" t="s">
        <v>13</v>
      </c>
      <c r="I91" s="32" t="s">
        <v>14</v>
      </c>
      <c r="J91" s="32" t="s">
        <v>15</v>
      </c>
      <c r="K91" s="32" t="s">
        <v>16</v>
      </c>
      <c r="L91" s="33" t="s">
        <v>18</v>
      </c>
      <c r="M91" s="33" t="s">
        <v>45</v>
      </c>
    </row>
    <row r="92" spans="1:27" x14ac:dyDescent="0.25">
      <c r="A92">
        <v>1</v>
      </c>
      <c r="B92">
        <v>5</v>
      </c>
      <c r="C92">
        <v>1</v>
      </c>
      <c r="D92">
        <v>1000</v>
      </c>
      <c r="H92" s="29" t="e">
        <f>AVERAGE(E92:G92)</f>
        <v>#DIV/0!</v>
      </c>
      <c r="I92" s="5" t="s">
        <v>43</v>
      </c>
      <c r="J92" s="5" t="s">
        <v>43</v>
      </c>
      <c r="K92" s="5" t="s">
        <v>43</v>
      </c>
      <c r="L92" s="5" t="s">
        <v>43</v>
      </c>
      <c r="M92" s="34" t="e">
        <f>H92*1000/(B92*C92*D92)</f>
        <v>#DIV/0!</v>
      </c>
    </row>
    <row r="93" spans="1:27" x14ac:dyDescent="0.25">
      <c r="A93">
        <v>2</v>
      </c>
      <c r="B93">
        <v>5</v>
      </c>
      <c r="C93">
        <v>10</v>
      </c>
      <c r="D93">
        <v>1000</v>
      </c>
      <c r="H93" s="29" t="e">
        <f t="shared" ref="H93:H103" si="81">AVERAGE(E93:G93)</f>
        <v>#DIV/0!</v>
      </c>
      <c r="I93" s="38">
        <v>1</v>
      </c>
      <c r="J93" s="5">
        <v>1</v>
      </c>
      <c r="K93" s="38">
        <v>1</v>
      </c>
      <c r="L93" s="13">
        <f t="shared" ref="L93:L103" si="82">AVERAGE(I93:K93)</f>
        <v>1</v>
      </c>
      <c r="M93" s="34" t="e">
        <f>H93*1000/(B93*C93*D93)</f>
        <v>#DIV/0!</v>
      </c>
    </row>
    <row r="94" spans="1:27" x14ac:dyDescent="0.25">
      <c r="A94">
        <v>3</v>
      </c>
      <c r="B94">
        <v>5</v>
      </c>
      <c r="C94">
        <v>20</v>
      </c>
      <c r="D94">
        <v>1000</v>
      </c>
      <c r="H94" s="29" t="e">
        <f t="shared" si="81"/>
        <v>#DIV/0!</v>
      </c>
      <c r="I94">
        <v>1</v>
      </c>
      <c r="J94">
        <v>1</v>
      </c>
      <c r="K94">
        <v>1</v>
      </c>
      <c r="L94" s="13">
        <f t="shared" si="82"/>
        <v>1</v>
      </c>
      <c r="M94" s="34" t="e">
        <f t="shared" ref="M94:M103" si="83">H94*1000/(B94*C94*D94)</f>
        <v>#DIV/0!</v>
      </c>
    </row>
    <row r="95" spans="1:27" x14ac:dyDescent="0.25">
      <c r="A95">
        <v>4</v>
      </c>
      <c r="B95">
        <v>5</v>
      </c>
      <c r="C95">
        <v>30</v>
      </c>
      <c r="D95">
        <v>1000</v>
      </c>
      <c r="H95" s="29" t="e">
        <f t="shared" si="81"/>
        <v>#DIV/0!</v>
      </c>
      <c r="L95" s="13" t="e">
        <f t="shared" si="82"/>
        <v>#DIV/0!</v>
      </c>
      <c r="M95" s="34" t="e">
        <f t="shared" si="83"/>
        <v>#DIV/0!</v>
      </c>
    </row>
    <row r="96" spans="1:27" x14ac:dyDescent="0.25">
      <c r="A96">
        <v>5</v>
      </c>
      <c r="B96">
        <v>5</v>
      </c>
      <c r="C96">
        <v>40</v>
      </c>
      <c r="D96">
        <v>1000</v>
      </c>
      <c r="H96" s="29" t="e">
        <f t="shared" si="81"/>
        <v>#DIV/0!</v>
      </c>
      <c r="L96" s="13" t="e">
        <f t="shared" si="82"/>
        <v>#DIV/0!</v>
      </c>
      <c r="M96" s="34" t="e">
        <f t="shared" si="83"/>
        <v>#DIV/0!</v>
      </c>
    </row>
    <row r="97" spans="1:27" x14ac:dyDescent="0.25">
      <c r="A97">
        <v>6</v>
      </c>
      <c r="B97">
        <v>5</v>
      </c>
      <c r="C97">
        <v>50</v>
      </c>
      <c r="D97">
        <v>1000</v>
      </c>
      <c r="H97" s="29" t="e">
        <f t="shared" si="81"/>
        <v>#DIV/0!</v>
      </c>
      <c r="L97" s="13" t="e">
        <f t="shared" si="82"/>
        <v>#DIV/0!</v>
      </c>
      <c r="M97" s="34" t="e">
        <f t="shared" si="83"/>
        <v>#DIV/0!</v>
      </c>
    </row>
    <row r="98" spans="1:27" x14ac:dyDescent="0.25">
      <c r="A98">
        <v>7</v>
      </c>
      <c r="B98">
        <v>5</v>
      </c>
      <c r="C98">
        <v>60</v>
      </c>
      <c r="D98">
        <v>1000</v>
      </c>
      <c r="H98" s="29" t="e">
        <f t="shared" si="81"/>
        <v>#DIV/0!</v>
      </c>
      <c r="L98" s="13" t="e">
        <f t="shared" si="82"/>
        <v>#DIV/0!</v>
      </c>
      <c r="M98" s="34" t="e">
        <f t="shared" si="83"/>
        <v>#DIV/0!</v>
      </c>
    </row>
    <row r="99" spans="1:27" x14ac:dyDescent="0.25">
      <c r="A99">
        <v>8</v>
      </c>
      <c r="B99">
        <v>5</v>
      </c>
      <c r="C99">
        <v>70</v>
      </c>
      <c r="D99">
        <v>1000</v>
      </c>
      <c r="H99" s="29" t="e">
        <f t="shared" si="81"/>
        <v>#DIV/0!</v>
      </c>
      <c r="L99" s="13" t="e">
        <f t="shared" si="82"/>
        <v>#DIV/0!</v>
      </c>
      <c r="M99" s="34" t="e">
        <f t="shared" si="83"/>
        <v>#DIV/0!</v>
      </c>
    </row>
    <row r="100" spans="1:27" x14ac:dyDescent="0.25">
      <c r="A100">
        <v>9</v>
      </c>
      <c r="B100">
        <v>5</v>
      </c>
      <c r="C100">
        <v>80</v>
      </c>
      <c r="D100">
        <v>1000</v>
      </c>
      <c r="H100" s="29" t="e">
        <f t="shared" si="81"/>
        <v>#DIV/0!</v>
      </c>
      <c r="L100" s="13" t="e">
        <f t="shared" si="82"/>
        <v>#DIV/0!</v>
      </c>
      <c r="M100" s="34" t="e">
        <f t="shared" si="83"/>
        <v>#DIV/0!</v>
      </c>
    </row>
    <row r="101" spans="1:27" x14ac:dyDescent="0.25">
      <c r="A101">
        <v>10</v>
      </c>
      <c r="B101">
        <v>5</v>
      </c>
      <c r="C101">
        <v>90</v>
      </c>
      <c r="D101">
        <v>1000</v>
      </c>
      <c r="H101" s="29" t="e">
        <f t="shared" si="81"/>
        <v>#DIV/0!</v>
      </c>
      <c r="L101" s="13" t="e">
        <f t="shared" si="82"/>
        <v>#DIV/0!</v>
      </c>
      <c r="M101" s="34" t="e">
        <f t="shared" si="83"/>
        <v>#DIV/0!</v>
      </c>
    </row>
    <row r="102" spans="1:27" x14ac:dyDescent="0.25">
      <c r="A102">
        <v>11</v>
      </c>
      <c r="B102">
        <v>5</v>
      </c>
      <c r="C102">
        <v>100</v>
      </c>
      <c r="D102">
        <v>1000</v>
      </c>
      <c r="H102" s="29" t="e">
        <f t="shared" si="81"/>
        <v>#DIV/0!</v>
      </c>
      <c r="I102">
        <v>5</v>
      </c>
      <c r="J102">
        <v>5</v>
      </c>
      <c r="K102">
        <v>5</v>
      </c>
      <c r="L102" s="13">
        <f t="shared" si="82"/>
        <v>5</v>
      </c>
      <c r="M102" s="34" t="e">
        <f t="shared" si="83"/>
        <v>#DIV/0!</v>
      </c>
    </row>
    <row r="103" spans="1:27" x14ac:dyDescent="0.25">
      <c r="A103">
        <v>12</v>
      </c>
      <c r="B103">
        <v>5</v>
      </c>
      <c r="C103">
        <v>128</v>
      </c>
      <c r="D103">
        <v>1000</v>
      </c>
      <c r="E103">
        <v>12.35</v>
      </c>
      <c r="F103">
        <v>12.56</v>
      </c>
      <c r="G103">
        <v>12.65</v>
      </c>
      <c r="H103" s="29">
        <f t="shared" si="81"/>
        <v>12.520000000000001</v>
      </c>
      <c r="I103">
        <v>7</v>
      </c>
      <c r="J103">
        <v>9</v>
      </c>
      <c r="K103">
        <v>9</v>
      </c>
      <c r="L103" s="13">
        <f t="shared" si="82"/>
        <v>8.3333333333333339</v>
      </c>
      <c r="M103" s="34">
        <f t="shared" si="83"/>
        <v>1.9562500000000003E-2</v>
      </c>
    </row>
    <row r="104" spans="1:27" x14ac:dyDescent="0.25">
      <c r="A104">
        <v>18</v>
      </c>
      <c r="B104">
        <v>5</v>
      </c>
      <c r="C104">
        <v>129</v>
      </c>
      <c r="D104">
        <v>1000</v>
      </c>
      <c r="H104" s="29" t="s">
        <v>44</v>
      </c>
      <c r="L104" s="13"/>
      <c r="M104" s="34"/>
    </row>
    <row r="106" spans="1:27" s="31" customFormat="1" x14ac:dyDescent="0.25">
      <c r="B106" s="31" t="s">
        <v>50</v>
      </c>
      <c r="F106" s="35"/>
      <c r="H106" s="36"/>
      <c r="L106" s="37"/>
      <c r="M106" s="37"/>
      <c r="AA106" s="37"/>
    </row>
    <row r="108" spans="1:27" x14ac:dyDescent="0.25">
      <c r="A108" s="31"/>
      <c r="B108" s="32" t="s">
        <v>11</v>
      </c>
      <c r="C108" s="32" t="s">
        <v>12</v>
      </c>
      <c r="D108" s="32" t="s">
        <v>20</v>
      </c>
      <c r="E108" s="32" t="s">
        <v>28</v>
      </c>
      <c r="F108" s="32" t="s">
        <v>29</v>
      </c>
      <c r="G108" s="32" t="s">
        <v>30</v>
      </c>
      <c r="H108" s="33" t="s">
        <v>13</v>
      </c>
      <c r="I108" s="32" t="s">
        <v>14</v>
      </c>
      <c r="J108" s="32" t="s">
        <v>15</v>
      </c>
      <c r="K108" s="32" t="s">
        <v>16</v>
      </c>
      <c r="L108" s="33" t="s">
        <v>18</v>
      </c>
      <c r="M108" s="33" t="s">
        <v>45</v>
      </c>
    </row>
    <row r="109" spans="1:27" x14ac:dyDescent="0.25">
      <c r="A109">
        <v>1</v>
      </c>
      <c r="B109">
        <v>6</v>
      </c>
      <c r="C109">
        <v>1</v>
      </c>
      <c r="D109">
        <v>1000</v>
      </c>
      <c r="E109">
        <v>7</v>
      </c>
      <c r="F109">
        <v>7</v>
      </c>
      <c r="G109">
        <v>7</v>
      </c>
      <c r="H109" s="29">
        <f>AVERAGE(E109:G109)</f>
        <v>7</v>
      </c>
      <c r="I109" s="5" t="s">
        <v>43</v>
      </c>
      <c r="J109" s="5" t="s">
        <v>43</v>
      </c>
      <c r="K109" s="5" t="s">
        <v>43</v>
      </c>
      <c r="L109" s="5" t="s">
        <v>43</v>
      </c>
      <c r="M109" s="34">
        <f>H109*1000/(B109*C109*D109)</f>
        <v>1.1666666666666667</v>
      </c>
    </row>
    <row r="110" spans="1:27" x14ac:dyDescent="0.25">
      <c r="A110">
        <v>2</v>
      </c>
      <c r="B110">
        <v>6</v>
      </c>
      <c r="C110">
        <v>10</v>
      </c>
      <c r="D110">
        <v>1000</v>
      </c>
      <c r="H110" s="29" t="e">
        <f t="shared" ref="H110:H120" si="84">AVERAGE(E110:G110)</f>
        <v>#DIV/0!</v>
      </c>
      <c r="I110" s="38">
        <v>1</v>
      </c>
      <c r="J110" s="5">
        <v>1</v>
      </c>
      <c r="K110" s="38">
        <v>1</v>
      </c>
      <c r="L110" s="13">
        <f t="shared" ref="L110:L120" si="85">AVERAGE(I110:K110)</f>
        <v>1</v>
      </c>
      <c r="M110" s="34" t="e">
        <f>H110*1000/(B110*C110*D110)</f>
        <v>#DIV/0!</v>
      </c>
    </row>
    <row r="111" spans="1:27" x14ac:dyDescent="0.25">
      <c r="A111">
        <v>3</v>
      </c>
      <c r="B111">
        <v>6</v>
      </c>
      <c r="C111">
        <v>20</v>
      </c>
      <c r="D111">
        <v>1000</v>
      </c>
      <c r="H111" s="29" t="e">
        <f t="shared" si="84"/>
        <v>#DIV/0!</v>
      </c>
      <c r="I111">
        <v>1</v>
      </c>
      <c r="J111">
        <v>1</v>
      </c>
      <c r="K111">
        <v>1</v>
      </c>
      <c r="L111" s="13">
        <f t="shared" si="85"/>
        <v>1</v>
      </c>
      <c r="M111" s="34" t="e">
        <f t="shared" ref="M111:M120" si="86">H111*1000/(B111*C111*D111)</f>
        <v>#DIV/0!</v>
      </c>
    </row>
    <row r="112" spans="1:27" x14ac:dyDescent="0.25">
      <c r="A112">
        <v>4</v>
      </c>
      <c r="B112">
        <v>6</v>
      </c>
      <c r="C112">
        <v>30</v>
      </c>
      <c r="D112">
        <v>1000</v>
      </c>
      <c r="H112" s="29" t="e">
        <f t="shared" si="84"/>
        <v>#DIV/0!</v>
      </c>
      <c r="L112" s="13" t="e">
        <f t="shared" si="85"/>
        <v>#DIV/0!</v>
      </c>
      <c r="M112" s="34" t="e">
        <f t="shared" si="86"/>
        <v>#DIV/0!</v>
      </c>
    </row>
    <row r="113" spans="1:27" x14ac:dyDescent="0.25">
      <c r="A113">
        <v>5</v>
      </c>
      <c r="B113">
        <v>6</v>
      </c>
      <c r="C113">
        <v>40</v>
      </c>
      <c r="D113">
        <v>1000</v>
      </c>
      <c r="H113" s="29" t="e">
        <f t="shared" si="84"/>
        <v>#DIV/0!</v>
      </c>
      <c r="L113" s="13" t="e">
        <f t="shared" si="85"/>
        <v>#DIV/0!</v>
      </c>
      <c r="M113" s="34" t="e">
        <f t="shared" si="86"/>
        <v>#DIV/0!</v>
      </c>
    </row>
    <row r="114" spans="1:27" x14ac:dyDescent="0.25">
      <c r="A114">
        <v>6</v>
      </c>
      <c r="B114">
        <v>6</v>
      </c>
      <c r="C114">
        <v>50</v>
      </c>
      <c r="D114">
        <v>1000</v>
      </c>
      <c r="E114">
        <v>11.36</v>
      </c>
      <c r="F114">
        <v>11.15</v>
      </c>
      <c r="G114">
        <v>11.18</v>
      </c>
      <c r="H114" s="29">
        <f t="shared" si="84"/>
        <v>11.229999999999999</v>
      </c>
      <c r="I114">
        <v>4</v>
      </c>
      <c r="J114">
        <v>4</v>
      </c>
      <c r="K114">
        <v>4</v>
      </c>
      <c r="L114" s="13">
        <f t="shared" si="85"/>
        <v>4</v>
      </c>
      <c r="M114" s="34">
        <f t="shared" si="86"/>
        <v>3.7433333333333325E-2</v>
      </c>
    </row>
    <row r="115" spans="1:27" x14ac:dyDescent="0.25">
      <c r="A115">
        <v>7</v>
      </c>
      <c r="B115">
        <v>6</v>
      </c>
      <c r="C115">
        <v>60</v>
      </c>
      <c r="D115">
        <v>1000</v>
      </c>
      <c r="H115" s="29" t="e">
        <f t="shared" si="84"/>
        <v>#DIV/0!</v>
      </c>
      <c r="L115" s="13" t="e">
        <f t="shared" si="85"/>
        <v>#DIV/0!</v>
      </c>
      <c r="M115" s="34" t="e">
        <f t="shared" si="86"/>
        <v>#DIV/0!</v>
      </c>
    </row>
    <row r="116" spans="1:27" x14ac:dyDescent="0.25">
      <c r="A116">
        <v>8</v>
      </c>
      <c r="B116">
        <v>6</v>
      </c>
      <c r="C116">
        <v>70</v>
      </c>
      <c r="D116">
        <v>1000</v>
      </c>
      <c r="H116" s="29" t="e">
        <f t="shared" si="84"/>
        <v>#DIV/0!</v>
      </c>
      <c r="L116" s="13" t="e">
        <f t="shared" si="85"/>
        <v>#DIV/0!</v>
      </c>
      <c r="M116" s="34" t="e">
        <f t="shared" si="86"/>
        <v>#DIV/0!</v>
      </c>
    </row>
    <row r="117" spans="1:27" x14ac:dyDescent="0.25">
      <c r="A117">
        <v>9</v>
      </c>
      <c r="B117">
        <v>6</v>
      </c>
      <c r="C117">
        <v>80</v>
      </c>
      <c r="D117">
        <v>1000</v>
      </c>
      <c r="H117" s="29" t="e">
        <f t="shared" si="84"/>
        <v>#DIV/0!</v>
      </c>
      <c r="L117" s="13" t="e">
        <f t="shared" si="85"/>
        <v>#DIV/0!</v>
      </c>
      <c r="M117" s="34" t="e">
        <f t="shared" si="86"/>
        <v>#DIV/0!</v>
      </c>
    </row>
    <row r="118" spans="1:27" x14ac:dyDescent="0.25">
      <c r="A118">
        <v>10</v>
      </c>
      <c r="B118">
        <v>6</v>
      </c>
      <c r="C118">
        <v>90</v>
      </c>
      <c r="D118">
        <v>1000</v>
      </c>
      <c r="H118" s="29" t="e">
        <f t="shared" si="84"/>
        <v>#DIV/0!</v>
      </c>
      <c r="L118" s="13" t="e">
        <f t="shared" si="85"/>
        <v>#DIV/0!</v>
      </c>
      <c r="M118" s="34" t="e">
        <f t="shared" si="86"/>
        <v>#DIV/0!</v>
      </c>
    </row>
    <row r="119" spans="1:27" x14ac:dyDescent="0.25">
      <c r="A119">
        <v>11</v>
      </c>
      <c r="B119">
        <v>6</v>
      </c>
      <c r="C119">
        <v>100</v>
      </c>
      <c r="D119">
        <v>1000</v>
      </c>
      <c r="E119">
        <v>13.23</v>
      </c>
      <c r="F119">
        <v>13.33</v>
      </c>
      <c r="G119">
        <v>13.32</v>
      </c>
      <c r="H119" s="29">
        <f t="shared" si="84"/>
        <v>13.293333333333335</v>
      </c>
      <c r="I119">
        <v>9</v>
      </c>
      <c r="J119">
        <v>8</v>
      </c>
      <c r="K119">
        <v>10</v>
      </c>
      <c r="L119" s="13">
        <f t="shared" si="85"/>
        <v>9</v>
      </c>
      <c r="M119" s="34">
        <f t="shared" si="86"/>
        <v>2.2155555555555557E-2</v>
      </c>
    </row>
    <row r="120" spans="1:27" x14ac:dyDescent="0.25">
      <c r="A120">
        <v>12</v>
      </c>
      <c r="B120">
        <v>6</v>
      </c>
      <c r="C120">
        <v>106</v>
      </c>
      <c r="D120">
        <v>1000</v>
      </c>
      <c r="E120">
        <v>13.42</v>
      </c>
      <c r="F120">
        <v>13.7</v>
      </c>
      <c r="G120">
        <v>13.8</v>
      </c>
      <c r="H120" s="29">
        <f t="shared" si="84"/>
        <v>13.64</v>
      </c>
      <c r="I120">
        <v>9</v>
      </c>
      <c r="J120">
        <v>9</v>
      </c>
      <c r="K120">
        <v>8</v>
      </c>
      <c r="L120" s="13">
        <f t="shared" si="85"/>
        <v>8.6666666666666661</v>
      </c>
      <c r="M120" s="34">
        <f t="shared" si="86"/>
        <v>2.1446540880503146E-2</v>
      </c>
    </row>
    <row r="121" spans="1:27" x14ac:dyDescent="0.25">
      <c r="A121">
        <v>18</v>
      </c>
      <c r="B121">
        <v>6</v>
      </c>
      <c r="C121">
        <v>107</v>
      </c>
      <c r="D121">
        <v>1000</v>
      </c>
      <c r="H121" s="29" t="s">
        <v>44</v>
      </c>
      <c r="L121" s="13"/>
      <c r="M121" s="34"/>
    </row>
    <row r="125" spans="1:27" s="31" customFormat="1" x14ac:dyDescent="0.25">
      <c r="B125" s="31" t="s">
        <v>52</v>
      </c>
      <c r="F125" s="35"/>
      <c r="H125" s="36"/>
      <c r="L125" s="37"/>
      <c r="M125" s="37"/>
      <c r="AA125" s="37"/>
    </row>
    <row r="127" spans="1:27" x14ac:dyDescent="0.25">
      <c r="A127" s="31"/>
      <c r="B127" s="32" t="s">
        <v>11</v>
      </c>
      <c r="C127" s="32" t="s">
        <v>12</v>
      </c>
      <c r="D127" s="32" t="s">
        <v>20</v>
      </c>
      <c r="E127" s="32" t="s">
        <v>28</v>
      </c>
      <c r="F127" s="32" t="s">
        <v>29</v>
      </c>
      <c r="G127" s="32" t="s">
        <v>30</v>
      </c>
      <c r="H127" s="33" t="s">
        <v>13</v>
      </c>
      <c r="I127" s="32" t="s">
        <v>14</v>
      </c>
      <c r="J127" s="32" t="s">
        <v>15</v>
      </c>
      <c r="K127" s="32" t="s">
        <v>16</v>
      </c>
      <c r="L127" s="33" t="s">
        <v>18</v>
      </c>
      <c r="M127" s="33" t="s">
        <v>45</v>
      </c>
    </row>
    <row r="128" spans="1:27" x14ac:dyDescent="0.25">
      <c r="A128">
        <v>1</v>
      </c>
      <c r="B128">
        <v>7</v>
      </c>
      <c r="C128">
        <v>1</v>
      </c>
      <c r="D128">
        <v>1000</v>
      </c>
      <c r="E128">
        <v>7.16</v>
      </c>
      <c r="F128">
        <v>7.19</v>
      </c>
      <c r="G128">
        <v>7.18</v>
      </c>
      <c r="H128" s="29">
        <f>AVERAGE(E128:G128)</f>
        <v>7.1766666666666667</v>
      </c>
      <c r="I128" s="5" t="s">
        <v>43</v>
      </c>
      <c r="J128" s="5" t="s">
        <v>43</v>
      </c>
      <c r="K128" s="5" t="s">
        <v>43</v>
      </c>
      <c r="L128" s="5" t="s">
        <v>43</v>
      </c>
      <c r="M128" s="34">
        <f>H128*1000/(B128*C128*D128)</f>
        <v>1.0252380952380953</v>
      </c>
    </row>
    <row r="129" spans="1:27" x14ac:dyDescent="0.25">
      <c r="A129">
        <v>2</v>
      </c>
      <c r="B129">
        <v>7</v>
      </c>
      <c r="C129">
        <v>10</v>
      </c>
      <c r="D129">
        <v>1000</v>
      </c>
      <c r="H129" s="29" t="e">
        <f t="shared" ref="H129:H138" si="87">AVERAGE(E129:G129)</f>
        <v>#DIV/0!</v>
      </c>
      <c r="I129" s="38"/>
      <c r="J129" s="5"/>
      <c r="K129" s="38"/>
      <c r="L129" s="13" t="e">
        <f t="shared" ref="L129:L138" si="88">AVERAGE(I129:K129)</f>
        <v>#DIV/0!</v>
      </c>
      <c r="M129" s="34" t="e">
        <f>H129*1000/(B129*C129*D129)</f>
        <v>#DIV/0!</v>
      </c>
    </row>
    <row r="130" spans="1:27" x14ac:dyDescent="0.25">
      <c r="A130">
        <v>3</v>
      </c>
      <c r="B130">
        <v>7</v>
      </c>
      <c r="C130">
        <v>20</v>
      </c>
      <c r="D130">
        <v>1000</v>
      </c>
      <c r="H130" s="29" t="e">
        <f t="shared" si="87"/>
        <v>#DIV/0!</v>
      </c>
      <c r="L130" s="13" t="e">
        <f t="shared" si="88"/>
        <v>#DIV/0!</v>
      </c>
      <c r="M130" s="34" t="e">
        <f t="shared" ref="M130:M138" si="89">H130*1000/(B130*C130*D130)</f>
        <v>#DIV/0!</v>
      </c>
    </row>
    <row r="131" spans="1:27" x14ac:dyDescent="0.25">
      <c r="A131">
        <v>4</v>
      </c>
      <c r="B131">
        <v>7</v>
      </c>
      <c r="C131">
        <v>30</v>
      </c>
      <c r="D131">
        <v>1000</v>
      </c>
      <c r="H131" s="29" t="e">
        <f t="shared" si="87"/>
        <v>#DIV/0!</v>
      </c>
      <c r="L131" s="13" t="e">
        <f t="shared" si="88"/>
        <v>#DIV/0!</v>
      </c>
      <c r="M131" s="34" t="e">
        <f t="shared" si="89"/>
        <v>#DIV/0!</v>
      </c>
    </row>
    <row r="132" spans="1:27" x14ac:dyDescent="0.25">
      <c r="A132">
        <v>5</v>
      </c>
      <c r="B132">
        <v>7</v>
      </c>
      <c r="C132">
        <v>40</v>
      </c>
      <c r="D132">
        <v>1000</v>
      </c>
      <c r="H132" s="29" t="e">
        <f t="shared" si="87"/>
        <v>#DIV/0!</v>
      </c>
      <c r="L132" s="13" t="e">
        <f t="shared" si="88"/>
        <v>#DIV/0!</v>
      </c>
      <c r="M132" s="34" t="e">
        <f t="shared" si="89"/>
        <v>#DIV/0!</v>
      </c>
    </row>
    <row r="133" spans="1:27" x14ac:dyDescent="0.25">
      <c r="A133">
        <v>6</v>
      </c>
      <c r="B133">
        <v>7</v>
      </c>
      <c r="C133">
        <v>50</v>
      </c>
      <c r="D133">
        <v>1000</v>
      </c>
      <c r="E133">
        <v>11.37</v>
      </c>
      <c r="F133">
        <v>11.29</v>
      </c>
      <c r="G133">
        <v>11.3</v>
      </c>
      <c r="H133" s="29">
        <f t="shared" si="87"/>
        <v>11.319999999999999</v>
      </c>
      <c r="I133">
        <v>6</v>
      </c>
      <c r="J133">
        <v>4</v>
      </c>
      <c r="K133">
        <v>5</v>
      </c>
      <c r="L133" s="13">
        <f t="shared" si="88"/>
        <v>5</v>
      </c>
      <c r="M133" s="34">
        <f t="shared" si="89"/>
        <v>3.2342857142857138E-2</v>
      </c>
    </row>
    <row r="134" spans="1:27" x14ac:dyDescent="0.25">
      <c r="A134">
        <v>7</v>
      </c>
      <c r="B134">
        <v>7</v>
      </c>
      <c r="C134">
        <v>60</v>
      </c>
      <c r="D134">
        <v>1000</v>
      </c>
      <c r="H134" s="29" t="e">
        <f t="shared" si="87"/>
        <v>#DIV/0!</v>
      </c>
      <c r="L134" s="13" t="e">
        <f t="shared" si="88"/>
        <v>#DIV/0!</v>
      </c>
      <c r="M134" s="34" t="e">
        <f t="shared" si="89"/>
        <v>#DIV/0!</v>
      </c>
    </row>
    <row r="135" spans="1:27" x14ac:dyDescent="0.25">
      <c r="A135">
        <v>8</v>
      </c>
      <c r="B135">
        <v>7</v>
      </c>
      <c r="C135">
        <v>70</v>
      </c>
      <c r="D135">
        <v>1000</v>
      </c>
      <c r="H135" s="29" t="e">
        <f t="shared" si="87"/>
        <v>#DIV/0!</v>
      </c>
      <c r="L135" s="13" t="e">
        <f t="shared" si="88"/>
        <v>#DIV/0!</v>
      </c>
      <c r="M135" s="34" t="e">
        <f t="shared" si="89"/>
        <v>#DIV/0!</v>
      </c>
    </row>
    <row r="136" spans="1:27" x14ac:dyDescent="0.25">
      <c r="A136">
        <v>9</v>
      </c>
      <c r="B136">
        <v>7</v>
      </c>
      <c r="C136">
        <v>80</v>
      </c>
      <c r="D136">
        <v>1000</v>
      </c>
      <c r="H136" s="29" t="e">
        <f t="shared" si="87"/>
        <v>#DIV/0!</v>
      </c>
      <c r="L136" s="13" t="e">
        <f t="shared" si="88"/>
        <v>#DIV/0!</v>
      </c>
      <c r="M136" s="34" t="e">
        <f t="shared" si="89"/>
        <v>#DIV/0!</v>
      </c>
    </row>
    <row r="137" spans="1:27" x14ac:dyDescent="0.25">
      <c r="A137">
        <v>10</v>
      </c>
      <c r="B137">
        <v>7</v>
      </c>
      <c r="C137">
        <v>90</v>
      </c>
      <c r="D137">
        <v>1000</v>
      </c>
      <c r="E137">
        <v>13.44</v>
      </c>
      <c r="F137">
        <v>13.45</v>
      </c>
      <c r="G137">
        <v>13.51</v>
      </c>
      <c r="H137" s="29">
        <f t="shared" si="87"/>
        <v>13.466666666666667</v>
      </c>
      <c r="I137">
        <v>8</v>
      </c>
      <c r="J137">
        <v>9</v>
      </c>
      <c r="K137">
        <v>8</v>
      </c>
      <c r="L137" s="13">
        <f t="shared" si="88"/>
        <v>8.3333333333333339</v>
      </c>
      <c r="M137" s="34">
        <f t="shared" si="89"/>
        <v>2.1375661375661374E-2</v>
      </c>
    </row>
    <row r="138" spans="1:27" x14ac:dyDescent="0.25">
      <c r="A138">
        <v>11</v>
      </c>
      <c r="B138">
        <v>7</v>
      </c>
      <c r="C138">
        <v>91</v>
      </c>
      <c r="D138">
        <v>1000</v>
      </c>
      <c r="E138">
        <v>13.32</v>
      </c>
      <c r="F138">
        <v>13.5</v>
      </c>
      <c r="G138">
        <v>13.45</v>
      </c>
      <c r="H138" s="29">
        <f t="shared" si="87"/>
        <v>13.423333333333332</v>
      </c>
      <c r="I138">
        <v>9</v>
      </c>
      <c r="J138">
        <v>9</v>
      </c>
      <c r="K138">
        <v>9</v>
      </c>
      <c r="L138" s="13">
        <f t="shared" si="88"/>
        <v>9</v>
      </c>
      <c r="M138" s="34">
        <f t="shared" si="89"/>
        <v>2.1072736787022501E-2</v>
      </c>
    </row>
    <row r="139" spans="1:27" x14ac:dyDescent="0.25">
      <c r="A139">
        <v>18</v>
      </c>
      <c r="B139">
        <v>7</v>
      </c>
      <c r="C139">
        <v>92</v>
      </c>
      <c r="D139">
        <v>1000</v>
      </c>
      <c r="H139" s="29" t="s">
        <v>44</v>
      </c>
      <c r="L139" s="13"/>
      <c r="M139" s="34"/>
    </row>
    <row r="141" spans="1:27" s="31" customFormat="1" x14ac:dyDescent="0.25">
      <c r="B141" s="31" t="s">
        <v>53</v>
      </c>
      <c r="F141" s="35"/>
      <c r="H141" s="36"/>
      <c r="L141" s="37"/>
      <c r="M141" s="37"/>
      <c r="AA141" s="37"/>
    </row>
    <row r="143" spans="1:27" x14ac:dyDescent="0.25">
      <c r="A143" s="31"/>
      <c r="B143" s="32" t="s">
        <v>11</v>
      </c>
      <c r="C143" s="32" t="s">
        <v>12</v>
      </c>
      <c r="D143" s="32" t="s">
        <v>20</v>
      </c>
      <c r="E143" s="32" t="s">
        <v>28</v>
      </c>
      <c r="F143" s="32" t="s">
        <v>29</v>
      </c>
      <c r="G143" s="32" t="s">
        <v>30</v>
      </c>
      <c r="H143" s="33" t="s">
        <v>13</v>
      </c>
      <c r="I143" s="32" t="s">
        <v>14</v>
      </c>
      <c r="J143" s="32" t="s">
        <v>15</v>
      </c>
      <c r="K143" s="32" t="s">
        <v>16</v>
      </c>
      <c r="L143" s="33" t="s">
        <v>18</v>
      </c>
      <c r="M143" s="33" t="s">
        <v>45</v>
      </c>
    </row>
    <row r="144" spans="1:27" x14ac:dyDescent="0.25">
      <c r="A144">
        <v>1</v>
      </c>
      <c r="B144">
        <v>8</v>
      </c>
      <c r="C144">
        <v>1</v>
      </c>
      <c r="D144">
        <v>1000</v>
      </c>
      <c r="E144">
        <v>7.25</v>
      </c>
      <c r="F144">
        <v>7.23</v>
      </c>
      <c r="G144">
        <v>7.25</v>
      </c>
      <c r="H144" s="29">
        <f>AVERAGE(E144:G144)</f>
        <v>7.2433333333333332</v>
      </c>
      <c r="I144" s="5" t="s">
        <v>43</v>
      </c>
      <c r="J144" s="5" t="s">
        <v>43</v>
      </c>
      <c r="K144" s="5" t="s">
        <v>43</v>
      </c>
      <c r="L144" s="5" t="s">
        <v>43</v>
      </c>
      <c r="M144" s="34">
        <f>H144*1000/(B144*C144*D144)</f>
        <v>0.90541666666666665</v>
      </c>
    </row>
    <row r="145" spans="1:27" x14ac:dyDescent="0.25">
      <c r="A145">
        <v>2</v>
      </c>
      <c r="B145">
        <v>8</v>
      </c>
      <c r="C145">
        <v>10</v>
      </c>
      <c r="D145">
        <v>1000</v>
      </c>
      <c r="H145" s="29" t="e">
        <f t="shared" ref="H145:H152" si="90">AVERAGE(E145:G145)</f>
        <v>#DIV/0!</v>
      </c>
      <c r="I145" s="38"/>
      <c r="J145" s="5"/>
      <c r="K145" s="38"/>
      <c r="L145" s="13" t="e">
        <f t="shared" ref="L145:L152" si="91">AVERAGE(I145:K145)</f>
        <v>#DIV/0!</v>
      </c>
      <c r="M145" s="34" t="e">
        <f>H145*1000/(B145*C145*D145)</f>
        <v>#DIV/0!</v>
      </c>
    </row>
    <row r="146" spans="1:27" x14ac:dyDescent="0.25">
      <c r="A146">
        <v>3</v>
      </c>
      <c r="B146">
        <v>8</v>
      </c>
      <c r="C146">
        <v>20</v>
      </c>
      <c r="D146">
        <v>1000</v>
      </c>
      <c r="H146" s="29" t="e">
        <f t="shared" si="90"/>
        <v>#DIV/0!</v>
      </c>
      <c r="L146" s="13" t="e">
        <f t="shared" si="91"/>
        <v>#DIV/0!</v>
      </c>
      <c r="M146" s="34" t="e">
        <f t="shared" ref="M146:M152" si="92">H146*1000/(B146*C146*D146)</f>
        <v>#DIV/0!</v>
      </c>
    </row>
    <row r="147" spans="1:27" x14ac:dyDescent="0.25">
      <c r="A147">
        <v>4</v>
      </c>
      <c r="B147">
        <v>8</v>
      </c>
      <c r="C147">
        <v>30</v>
      </c>
      <c r="D147">
        <v>1000</v>
      </c>
      <c r="H147" s="29" t="e">
        <f t="shared" si="90"/>
        <v>#DIV/0!</v>
      </c>
      <c r="L147" s="13" t="e">
        <f t="shared" si="91"/>
        <v>#DIV/0!</v>
      </c>
      <c r="M147" s="34" t="e">
        <f t="shared" si="92"/>
        <v>#DIV/0!</v>
      </c>
    </row>
    <row r="148" spans="1:27" x14ac:dyDescent="0.25">
      <c r="A148">
        <v>5</v>
      </c>
      <c r="B148">
        <v>8</v>
      </c>
      <c r="C148">
        <v>40</v>
      </c>
      <c r="D148">
        <v>1000</v>
      </c>
      <c r="H148" s="29" t="e">
        <f t="shared" si="90"/>
        <v>#DIV/0!</v>
      </c>
      <c r="L148" s="13" t="e">
        <f t="shared" si="91"/>
        <v>#DIV/0!</v>
      </c>
      <c r="M148" s="34" t="e">
        <f t="shared" si="92"/>
        <v>#DIV/0!</v>
      </c>
    </row>
    <row r="149" spans="1:27" x14ac:dyDescent="0.25">
      <c r="A149">
        <v>6</v>
      </c>
      <c r="B149">
        <v>8</v>
      </c>
      <c r="C149">
        <v>50</v>
      </c>
      <c r="D149">
        <v>1000</v>
      </c>
      <c r="H149" s="29" t="e">
        <f t="shared" si="90"/>
        <v>#DIV/0!</v>
      </c>
      <c r="L149" s="13" t="e">
        <f t="shared" si="91"/>
        <v>#DIV/0!</v>
      </c>
      <c r="M149" s="34" t="e">
        <f t="shared" si="92"/>
        <v>#DIV/0!</v>
      </c>
    </row>
    <row r="150" spans="1:27" x14ac:dyDescent="0.25">
      <c r="A150">
        <v>7</v>
      </c>
      <c r="B150">
        <v>8</v>
      </c>
      <c r="C150">
        <v>60</v>
      </c>
      <c r="D150">
        <v>1000</v>
      </c>
      <c r="H150" s="29" t="e">
        <f t="shared" si="90"/>
        <v>#DIV/0!</v>
      </c>
      <c r="L150" s="13" t="e">
        <f t="shared" si="91"/>
        <v>#DIV/0!</v>
      </c>
      <c r="M150" s="34" t="e">
        <f t="shared" si="92"/>
        <v>#DIV/0!</v>
      </c>
    </row>
    <row r="151" spans="1:27" x14ac:dyDescent="0.25">
      <c r="A151">
        <v>8</v>
      </c>
      <c r="B151">
        <v>8</v>
      </c>
      <c r="C151">
        <v>70</v>
      </c>
      <c r="D151">
        <v>1000</v>
      </c>
      <c r="H151" s="29" t="e">
        <f t="shared" si="90"/>
        <v>#DIV/0!</v>
      </c>
      <c r="L151" s="13" t="e">
        <f t="shared" si="91"/>
        <v>#DIV/0!</v>
      </c>
      <c r="M151" s="34" t="e">
        <f t="shared" si="92"/>
        <v>#DIV/0!</v>
      </c>
    </row>
    <row r="152" spans="1:27" x14ac:dyDescent="0.25">
      <c r="A152">
        <v>9</v>
      </c>
      <c r="B152">
        <v>8</v>
      </c>
      <c r="C152">
        <v>80</v>
      </c>
      <c r="D152">
        <v>1000</v>
      </c>
      <c r="E152">
        <v>13.29</v>
      </c>
      <c r="F152">
        <v>13.48</v>
      </c>
      <c r="G152">
        <v>13.47</v>
      </c>
      <c r="H152" s="29">
        <f t="shared" si="90"/>
        <v>13.413333333333334</v>
      </c>
      <c r="I152">
        <v>10</v>
      </c>
      <c r="J152">
        <v>9</v>
      </c>
      <c r="K152">
        <v>9</v>
      </c>
      <c r="L152" s="13">
        <f t="shared" si="91"/>
        <v>9.3333333333333339</v>
      </c>
      <c r="M152" s="34">
        <f t="shared" si="92"/>
        <v>2.0958333333333336E-2</v>
      </c>
    </row>
    <row r="153" spans="1:27" x14ac:dyDescent="0.25">
      <c r="A153">
        <v>18</v>
      </c>
      <c r="B153">
        <v>8</v>
      </c>
      <c r="C153">
        <v>81</v>
      </c>
      <c r="D153">
        <v>1000</v>
      </c>
      <c r="H153" s="29" t="s">
        <v>44</v>
      </c>
      <c r="L153" s="13"/>
      <c r="M153" s="34"/>
    </row>
    <row r="156" spans="1:27" s="31" customFormat="1" x14ac:dyDescent="0.25">
      <c r="B156" s="31" t="s">
        <v>54</v>
      </c>
      <c r="F156" s="35"/>
      <c r="H156" s="36"/>
      <c r="L156" s="37"/>
      <c r="M156" s="37"/>
      <c r="AA156" s="37"/>
    </row>
    <row r="158" spans="1:27" x14ac:dyDescent="0.25">
      <c r="A158" s="31"/>
      <c r="B158" s="32" t="s">
        <v>11</v>
      </c>
      <c r="C158" s="32" t="s">
        <v>12</v>
      </c>
      <c r="D158" s="32" t="s">
        <v>20</v>
      </c>
      <c r="E158" s="32" t="s">
        <v>28</v>
      </c>
      <c r="F158" s="32" t="s">
        <v>29</v>
      </c>
      <c r="G158" s="32" t="s">
        <v>30</v>
      </c>
      <c r="H158" s="33" t="s">
        <v>13</v>
      </c>
      <c r="I158" s="32" t="s">
        <v>14</v>
      </c>
      <c r="J158" s="32" t="s">
        <v>15</v>
      </c>
      <c r="K158" s="32" t="s">
        <v>16</v>
      </c>
      <c r="L158" s="33" t="s">
        <v>18</v>
      </c>
      <c r="M158" s="33" t="s">
        <v>45</v>
      </c>
    </row>
    <row r="159" spans="1:27" x14ac:dyDescent="0.25">
      <c r="A159">
        <v>1</v>
      </c>
      <c r="B159">
        <v>9</v>
      </c>
      <c r="C159">
        <v>1</v>
      </c>
      <c r="D159">
        <v>1000</v>
      </c>
      <c r="E159">
        <v>7.3</v>
      </c>
      <c r="F159">
        <v>7.35</v>
      </c>
      <c r="G159">
        <v>7.37</v>
      </c>
      <c r="H159" s="29">
        <f>AVERAGE(E159:G159)</f>
        <v>7.34</v>
      </c>
      <c r="I159" s="5" t="s">
        <v>43</v>
      </c>
      <c r="J159" s="5" t="s">
        <v>43</v>
      </c>
      <c r="K159" s="5" t="s">
        <v>43</v>
      </c>
      <c r="L159" s="5" t="s">
        <v>43</v>
      </c>
      <c r="M159" s="34">
        <f>H159*1000/(B159*C159*D159)</f>
        <v>0.81555555555555559</v>
      </c>
    </row>
    <row r="160" spans="1:27" x14ac:dyDescent="0.25">
      <c r="A160">
        <v>2</v>
      </c>
      <c r="B160">
        <v>9</v>
      </c>
      <c r="C160">
        <v>10</v>
      </c>
      <c r="D160">
        <v>1000</v>
      </c>
      <c r="H160" s="29" t="e">
        <f t="shared" ref="H160:H167" si="93">AVERAGE(E160:G160)</f>
        <v>#DIV/0!</v>
      </c>
      <c r="I160" s="38"/>
      <c r="J160" s="5"/>
      <c r="K160" s="38"/>
      <c r="L160" s="13" t="e">
        <f t="shared" ref="L160:L167" si="94">AVERAGE(I160:K160)</f>
        <v>#DIV/0!</v>
      </c>
      <c r="M160" s="34" t="e">
        <f>H160*1000/(B160*C160*D160)</f>
        <v>#DIV/0!</v>
      </c>
    </row>
    <row r="161" spans="1:209" x14ac:dyDescent="0.25">
      <c r="A161">
        <v>3</v>
      </c>
      <c r="B161">
        <v>9</v>
      </c>
      <c r="C161">
        <v>20</v>
      </c>
      <c r="D161">
        <v>1000</v>
      </c>
      <c r="H161" s="29" t="e">
        <f t="shared" si="93"/>
        <v>#DIV/0!</v>
      </c>
      <c r="L161" s="13" t="e">
        <f t="shared" si="94"/>
        <v>#DIV/0!</v>
      </c>
      <c r="M161" s="34" t="e">
        <f t="shared" ref="M161:M167" si="95">H161*1000/(B161*C161*D161)</f>
        <v>#DIV/0!</v>
      </c>
    </row>
    <row r="162" spans="1:209" x14ac:dyDescent="0.25">
      <c r="A162">
        <v>4</v>
      </c>
      <c r="B162">
        <v>9</v>
      </c>
      <c r="C162">
        <v>30</v>
      </c>
      <c r="D162">
        <v>1000</v>
      </c>
      <c r="H162" s="29" t="e">
        <f t="shared" si="93"/>
        <v>#DIV/0!</v>
      </c>
      <c r="L162" s="13" t="e">
        <f t="shared" si="94"/>
        <v>#DIV/0!</v>
      </c>
      <c r="M162" s="34" t="e">
        <f t="shared" si="95"/>
        <v>#DIV/0!</v>
      </c>
    </row>
    <row r="163" spans="1:209" x14ac:dyDescent="0.25">
      <c r="A163">
        <v>5</v>
      </c>
      <c r="B163">
        <v>9</v>
      </c>
      <c r="C163">
        <v>40</v>
      </c>
      <c r="D163">
        <v>1000</v>
      </c>
      <c r="H163" s="29" t="e">
        <f t="shared" si="93"/>
        <v>#DIV/0!</v>
      </c>
      <c r="L163" s="13" t="e">
        <f t="shared" si="94"/>
        <v>#DIV/0!</v>
      </c>
      <c r="M163" s="34" t="e">
        <f t="shared" si="95"/>
        <v>#DIV/0!</v>
      </c>
    </row>
    <row r="164" spans="1:209" x14ac:dyDescent="0.25">
      <c r="A164">
        <v>6</v>
      </c>
      <c r="B164">
        <v>9</v>
      </c>
      <c r="C164">
        <v>50</v>
      </c>
      <c r="D164">
        <v>1000</v>
      </c>
      <c r="H164" s="29" t="e">
        <f t="shared" si="93"/>
        <v>#DIV/0!</v>
      </c>
      <c r="L164" s="13" t="e">
        <f t="shared" si="94"/>
        <v>#DIV/0!</v>
      </c>
      <c r="M164" s="34" t="e">
        <f t="shared" si="95"/>
        <v>#DIV/0!</v>
      </c>
    </row>
    <row r="165" spans="1:209" x14ac:dyDescent="0.25">
      <c r="A165">
        <v>7</v>
      </c>
      <c r="B165">
        <v>9</v>
      </c>
      <c r="C165">
        <v>60</v>
      </c>
      <c r="D165">
        <v>1000</v>
      </c>
      <c r="H165" s="29" t="e">
        <f t="shared" si="93"/>
        <v>#DIV/0!</v>
      </c>
      <c r="L165" s="13" t="e">
        <f t="shared" si="94"/>
        <v>#DIV/0!</v>
      </c>
      <c r="M165" s="34" t="e">
        <f t="shared" si="95"/>
        <v>#DIV/0!</v>
      </c>
    </row>
    <row r="166" spans="1:209" x14ac:dyDescent="0.25">
      <c r="A166">
        <v>8</v>
      </c>
      <c r="B166">
        <v>9</v>
      </c>
      <c r="C166">
        <v>70</v>
      </c>
      <c r="D166">
        <v>1000</v>
      </c>
      <c r="E166">
        <v>13.08</v>
      </c>
      <c r="F166">
        <v>13.22</v>
      </c>
      <c r="G166">
        <v>13.23</v>
      </c>
      <c r="H166" s="29">
        <f t="shared" si="93"/>
        <v>13.176666666666668</v>
      </c>
      <c r="I166">
        <v>10</v>
      </c>
      <c r="J166">
        <v>9</v>
      </c>
      <c r="K166">
        <v>8</v>
      </c>
      <c r="L166" s="13">
        <f t="shared" si="94"/>
        <v>9</v>
      </c>
      <c r="M166" s="34">
        <f t="shared" si="95"/>
        <v>2.0915343915343918E-2</v>
      </c>
    </row>
    <row r="167" spans="1:209" x14ac:dyDescent="0.25">
      <c r="A167">
        <v>9</v>
      </c>
      <c r="B167">
        <v>9</v>
      </c>
      <c r="C167">
        <v>71</v>
      </c>
      <c r="D167">
        <v>1000</v>
      </c>
      <c r="E167">
        <v>13.19</v>
      </c>
      <c r="F167">
        <v>13.29</v>
      </c>
      <c r="G167">
        <v>13.23</v>
      </c>
      <c r="H167" s="29">
        <f t="shared" si="93"/>
        <v>13.236666666666665</v>
      </c>
      <c r="I167">
        <v>10</v>
      </c>
      <c r="J167">
        <v>8</v>
      </c>
      <c r="K167">
        <v>8</v>
      </c>
      <c r="L167" s="13">
        <f t="shared" si="94"/>
        <v>8.6666666666666661</v>
      </c>
      <c r="M167" s="34">
        <f t="shared" si="95"/>
        <v>2.071465832029212E-2</v>
      </c>
    </row>
    <row r="168" spans="1:209" x14ac:dyDescent="0.25">
      <c r="A168">
        <v>18</v>
      </c>
      <c r="B168">
        <v>9</v>
      </c>
      <c r="C168">
        <v>72</v>
      </c>
      <c r="D168">
        <v>1000</v>
      </c>
      <c r="H168" s="29" t="s">
        <v>44</v>
      </c>
      <c r="L168" s="13"/>
      <c r="M168" s="34"/>
    </row>
    <row r="171" spans="1:209" s="31" customFormat="1" x14ac:dyDescent="0.25">
      <c r="B171" s="31" t="s">
        <v>51</v>
      </c>
      <c r="F171" s="35"/>
      <c r="H171" s="36"/>
      <c r="L171" s="37"/>
      <c r="M171" s="37"/>
      <c r="AA171" s="37"/>
    </row>
    <row r="173" spans="1:209" x14ac:dyDescent="0.25">
      <c r="A173" s="31"/>
      <c r="B173" s="32" t="s">
        <v>11</v>
      </c>
      <c r="C173" s="32" t="s">
        <v>12</v>
      </c>
      <c r="D173" s="32" t="s">
        <v>20</v>
      </c>
      <c r="E173" s="32" t="s">
        <v>28</v>
      </c>
      <c r="F173" s="32" t="s">
        <v>29</v>
      </c>
      <c r="G173" s="32" t="s">
        <v>30</v>
      </c>
      <c r="H173" s="33" t="s">
        <v>13</v>
      </c>
      <c r="I173" s="32" t="s">
        <v>14</v>
      </c>
      <c r="J173" s="32" t="s">
        <v>15</v>
      </c>
      <c r="K173" s="32" t="s">
        <v>16</v>
      </c>
      <c r="L173" s="33" t="s">
        <v>18</v>
      </c>
      <c r="M173" s="33" t="s">
        <v>45</v>
      </c>
      <c r="O173" s="31"/>
      <c r="P173" s="32" t="s">
        <v>11</v>
      </c>
      <c r="Q173" s="32" t="s">
        <v>12</v>
      </c>
      <c r="R173" s="32" t="s">
        <v>20</v>
      </c>
      <c r="S173" s="32" t="s">
        <v>28</v>
      </c>
      <c r="T173" s="32" t="s">
        <v>29</v>
      </c>
      <c r="U173" s="32" t="s">
        <v>30</v>
      </c>
      <c r="V173" s="33" t="s">
        <v>13</v>
      </c>
      <c r="W173" s="32" t="s">
        <v>14</v>
      </c>
      <c r="X173" s="32" t="s">
        <v>15</v>
      </c>
      <c r="Y173" s="32" t="s">
        <v>16</v>
      </c>
      <c r="Z173" s="33" t="s">
        <v>18</v>
      </c>
      <c r="AA173" s="33" t="s">
        <v>45</v>
      </c>
      <c r="AC173" s="31"/>
      <c r="AD173" s="32" t="s">
        <v>11</v>
      </c>
      <c r="AE173" s="32" t="s">
        <v>12</v>
      </c>
      <c r="AF173" s="32" t="s">
        <v>20</v>
      </c>
      <c r="AG173" s="32" t="s">
        <v>28</v>
      </c>
      <c r="AH173" s="32" t="s">
        <v>29</v>
      </c>
      <c r="AI173" s="32" t="s">
        <v>30</v>
      </c>
      <c r="AJ173" s="33" t="s">
        <v>13</v>
      </c>
      <c r="AK173" s="32" t="s">
        <v>14</v>
      </c>
      <c r="AL173" s="32" t="s">
        <v>15</v>
      </c>
      <c r="AM173" s="32" t="s">
        <v>16</v>
      </c>
      <c r="AN173" s="33" t="s">
        <v>18</v>
      </c>
      <c r="AO173" s="33" t="s">
        <v>45</v>
      </c>
      <c r="AQ173" s="31"/>
      <c r="AR173" s="32" t="s">
        <v>11</v>
      </c>
      <c r="AS173" s="32" t="s">
        <v>12</v>
      </c>
      <c r="AT173" s="32" t="s">
        <v>20</v>
      </c>
      <c r="AU173" s="32" t="s">
        <v>28</v>
      </c>
      <c r="AV173" s="32" t="s">
        <v>29</v>
      </c>
      <c r="AW173" s="32" t="s">
        <v>30</v>
      </c>
      <c r="AX173" s="33" t="s">
        <v>13</v>
      </c>
      <c r="AY173" s="32" t="s">
        <v>14</v>
      </c>
      <c r="AZ173" s="32" t="s">
        <v>15</v>
      </c>
      <c r="BA173" s="32" t="s">
        <v>16</v>
      </c>
      <c r="BB173" s="33" t="s">
        <v>18</v>
      </c>
      <c r="BC173" s="33" t="s">
        <v>45</v>
      </c>
      <c r="BE173" s="31"/>
      <c r="BF173" s="32" t="s">
        <v>11</v>
      </c>
      <c r="BG173" s="32" t="s">
        <v>12</v>
      </c>
      <c r="BH173" s="32" t="s">
        <v>20</v>
      </c>
      <c r="BI173" s="32" t="s">
        <v>28</v>
      </c>
      <c r="BJ173" s="32" t="s">
        <v>29</v>
      </c>
      <c r="BK173" s="32" t="s">
        <v>30</v>
      </c>
      <c r="BL173" s="33" t="s">
        <v>13</v>
      </c>
      <c r="BM173" s="32" t="s">
        <v>14</v>
      </c>
      <c r="BN173" s="32" t="s">
        <v>15</v>
      </c>
      <c r="BO173" s="32" t="s">
        <v>16</v>
      </c>
      <c r="BP173" s="33" t="s">
        <v>18</v>
      </c>
      <c r="BQ173" s="33" t="s">
        <v>45</v>
      </c>
      <c r="BS173" s="31"/>
      <c r="BT173" s="32" t="s">
        <v>11</v>
      </c>
      <c r="BU173" s="32" t="s">
        <v>12</v>
      </c>
      <c r="BV173" s="32" t="s">
        <v>20</v>
      </c>
      <c r="BW173" s="32" t="s">
        <v>28</v>
      </c>
      <c r="BX173" s="32" t="s">
        <v>29</v>
      </c>
      <c r="BY173" s="32" t="s">
        <v>30</v>
      </c>
      <c r="BZ173" s="33" t="s">
        <v>13</v>
      </c>
      <c r="CA173" s="32" t="s">
        <v>14</v>
      </c>
      <c r="CB173" s="32" t="s">
        <v>15</v>
      </c>
      <c r="CC173" s="32" t="s">
        <v>16</v>
      </c>
      <c r="CD173" s="33" t="s">
        <v>18</v>
      </c>
      <c r="CE173" s="33" t="s">
        <v>45</v>
      </c>
      <c r="CG173" s="31"/>
      <c r="CH173" s="32" t="s">
        <v>11</v>
      </c>
      <c r="CI173" s="32" t="s">
        <v>12</v>
      </c>
      <c r="CJ173" s="32" t="s">
        <v>20</v>
      </c>
      <c r="CK173" s="32" t="s">
        <v>28</v>
      </c>
      <c r="CL173" s="32" t="s">
        <v>29</v>
      </c>
      <c r="CM173" s="32" t="s">
        <v>30</v>
      </c>
      <c r="CN173" s="33" t="s">
        <v>13</v>
      </c>
      <c r="CO173" s="32" t="s">
        <v>14</v>
      </c>
      <c r="CP173" s="32" t="s">
        <v>15</v>
      </c>
      <c r="CQ173" s="32" t="s">
        <v>16</v>
      </c>
      <c r="CR173" s="33" t="s">
        <v>18</v>
      </c>
      <c r="CS173" s="33" t="s">
        <v>45</v>
      </c>
      <c r="CU173" s="31"/>
      <c r="CV173" s="32" t="s">
        <v>11</v>
      </c>
      <c r="CW173" s="32" t="s">
        <v>12</v>
      </c>
      <c r="CX173" s="32" t="s">
        <v>20</v>
      </c>
      <c r="CY173" s="32" t="s">
        <v>28</v>
      </c>
      <c r="CZ173" s="32" t="s">
        <v>29</v>
      </c>
      <c r="DA173" s="32" t="s">
        <v>30</v>
      </c>
      <c r="DB173" s="33" t="s">
        <v>13</v>
      </c>
      <c r="DC173" s="32" t="s">
        <v>14</v>
      </c>
      <c r="DD173" s="32" t="s">
        <v>15</v>
      </c>
      <c r="DE173" s="32" t="s">
        <v>16</v>
      </c>
      <c r="DF173" s="33" t="s">
        <v>18</v>
      </c>
      <c r="DG173" s="33" t="s">
        <v>45</v>
      </c>
      <c r="DI173" s="31"/>
      <c r="DJ173" s="32" t="s">
        <v>11</v>
      </c>
      <c r="DK173" s="32" t="s">
        <v>12</v>
      </c>
      <c r="DL173" s="32" t="s">
        <v>20</v>
      </c>
      <c r="DM173" s="32" t="s">
        <v>28</v>
      </c>
      <c r="DN173" s="32" t="s">
        <v>29</v>
      </c>
      <c r="DO173" s="32" t="s">
        <v>30</v>
      </c>
      <c r="DP173" s="33" t="s">
        <v>13</v>
      </c>
      <c r="DQ173" s="32" t="s">
        <v>14</v>
      </c>
      <c r="DR173" s="32" t="s">
        <v>15</v>
      </c>
      <c r="DS173" s="32" t="s">
        <v>16</v>
      </c>
      <c r="DT173" s="33" t="s">
        <v>18</v>
      </c>
      <c r="DU173" s="33" t="s">
        <v>45</v>
      </c>
      <c r="DW173" s="31"/>
      <c r="DX173" s="32" t="s">
        <v>11</v>
      </c>
      <c r="DY173" s="32" t="s">
        <v>12</v>
      </c>
      <c r="DZ173" s="32" t="s">
        <v>20</v>
      </c>
      <c r="EA173" s="32" t="s">
        <v>28</v>
      </c>
      <c r="EB173" s="32" t="s">
        <v>29</v>
      </c>
      <c r="EC173" s="32" t="s">
        <v>30</v>
      </c>
      <c r="ED173" s="33" t="s">
        <v>13</v>
      </c>
      <c r="EE173" s="32" t="s">
        <v>14</v>
      </c>
      <c r="EF173" s="32" t="s">
        <v>15</v>
      </c>
      <c r="EG173" s="32" t="s">
        <v>16</v>
      </c>
      <c r="EH173" s="33" t="s">
        <v>18</v>
      </c>
      <c r="EI173" s="33" t="s">
        <v>45</v>
      </c>
      <c r="EK173" s="31"/>
      <c r="EL173" s="32" t="s">
        <v>11</v>
      </c>
      <c r="EM173" s="32" t="s">
        <v>12</v>
      </c>
      <c r="EN173" s="32" t="s">
        <v>20</v>
      </c>
      <c r="EO173" s="32" t="s">
        <v>28</v>
      </c>
      <c r="EP173" s="32" t="s">
        <v>29</v>
      </c>
      <c r="EQ173" s="32" t="s">
        <v>30</v>
      </c>
      <c r="ER173" s="33" t="s">
        <v>13</v>
      </c>
      <c r="ES173" s="32" t="s">
        <v>14</v>
      </c>
      <c r="ET173" s="32" t="s">
        <v>15</v>
      </c>
      <c r="EU173" s="32" t="s">
        <v>16</v>
      </c>
      <c r="EV173" s="33" t="s">
        <v>18</v>
      </c>
      <c r="EW173" s="33" t="s">
        <v>45</v>
      </c>
      <c r="EY173" s="31"/>
      <c r="EZ173" s="32" t="s">
        <v>11</v>
      </c>
      <c r="FA173" s="32" t="s">
        <v>12</v>
      </c>
      <c r="FB173" s="32" t="s">
        <v>20</v>
      </c>
      <c r="FC173" s="32" t="s">
        <v>28</v>
      </c>
      <c r="FD173" s="32" t="s">
        <v>29</v>
      </c>
      <c r="FE173" s="32" t="s">
        <v>30</v>
      </c>
      <c r="FF173" s="33" t="s">
        <v>13</v>
      </c>
      <c r="FG173" s="32" t="s">
        <v>14</v>
      </c>
      <c r="FH173" s="32" t="s">
        <v>15</v>
      </c>
      <c r="FI173" s="32" t="s">
        <v>16</v>
      </c>
      <c r="FJ173" s="33" t="s">
        <v>18</v>
      </c>
      <c r="FK173" s="33" t="s">
        <v>45</v>
      </c>
      <c r="FM173" s="31"/>
      <c r="FN173" s="32" t="s">
        <v>11</v>
      </c>
      <c r="FO173" s="32" t="s">
        <v>12</v>
      </c>
      <c r="FP173" s="32" t="s">
        <v>20</v>
      </c>
      <c r="FQ173" s="32" t="s">
        <v>28</v>
      </c>
      <c r="FR173" s="32" t="s">
        <v>29</v>
      </c>
      <c r="FS173" s="32" t="s">
        <v>30</v>
      </c>
      <c r="FT173" s="33" t="s">
        <v>13</v>
      </c>
      <c r="FU173" s="32" t="s">
        <v>14</v>
      </c>
      <c r="FV173" s="32" t="s">
        <v>15</v>
      </c>
      <c r="FW173" s="32" t="s">
        <v>16</v>
      </c>
      <c r="FX173" s="33" t="s">
        <v>18</v>
      </c>
      <c r="FY173" s="33" t="s">
        <v>45</v>
      </c>
      <c r="GA173" s="31"/>
      <c r="GB173" s="32" t="s">
        <v>11</v>
      </c>
      <c r="GC173" s="32" t="s">
        <v>12</v>
      </c>
      <c r="GD173" s="32" t="s">
        <v>20</v>
      </c>
      <c r="GE173" s="32" t="s">
        <v>28</v>
      </c>
      <c r="GF173" s="32" t="s">
        <v>29</v>
      </c>
      <c r="GG173" s="32" t="s">
        <v>30</v>
      </c>
      <c r="GH173" s="33" t="s">
        <v>13</v>
      </c>
      <c r="GI173" s="32" t="s">
        <v>14</v>
      </c>
      <c r="GJ173" s="32" t="s">
        <v>15</v>
      </c>
      <c r="GK173" s="32" t="s">
        <v>16</v>
      </c>
      <c r="GL173" s="33" t="s">
        <v>18</v>
      </c>
      <c r="GM173" s="33" t="s">
        <v>45</v>
      </c>
      <c r="GO173" s="31"/>
      <c r="GP173" s="32" t="s">
        <v>11</v>
      </c>
      <c r="GQ173" s="32" t="s">
        <v>12</v>
      </c>
      <c r="GR173" s="32" t="s">
        <v>20</v>
      </c>
      <c r="GS173" s="32" t="s">
        <v>28</v>
      </c>
      <c r="GT173" s="32" t="s">
        <v>29</v>
      </c>
      <c r="GU173" s="32" t="s">
        <v>30</v>
      </c>
      <c r="GV173" s="33" t="s">
        <v>13</v>
      </c>
      <c r="GW173" s="32" t="s">
        <v>14</v>
      </c>
      <c r="GX173" s="32" t="s">
        <v>15</v>
      </c>
      <c r="GY173" s="32" t="s">
        <v>16</v>
      </c>
      <c r="GZ173" s="33" t="s">
        <v>18</v>
      </c>
      <c r="HA173" s="33" t="s">
        <v>45</v>
      </c>
    </row>
    <row r="174" spans="1:209" x14ac:dyDescent="0.25">
      <c r="A174">
        <v>1</v>
      </c>
      <c r="B174">
        <v>10</v>
      </c>
      <c r="C174">
        <v>1</v>
      </c>
      <c r="D174">
        <v>1000</v>
      </c>
      <c r="E174">
        <v>7.29</v>
      </c>
      <c r="F174">
        <v>7.34</v>
      </c>
      <c r="G174">
        <v>7.53</v>
      </c>
      <c r="H174" s="29">
        <f>AVERAGE(E174:G174)</f>
        <v>7.3866666666666667</v>
      </c>
      <c r="I174" s="5" t="s">
        <v>43</v>
      </c>
      <c r="J174" s="5" t="s">
        <v>43</v>
      </c>
      <c r="K174" s="5" t="s">
        <v>43</v>
      </c>
      <c r="L174" s="5" t="s">
        <v>43</v>
      </c>
      <c r="M174" s="34">
        <f>H174*1000/(B174*C174*D174)</f>
        <v>0.73866666666666669</v>
      </c>
      <c r="O174">
        <v>1</v>
      </c>
      <c r="P174">
        <v>10</v>
      </c>
      <c r="Q174">
        <v>1</v>
      </c>
      <c r="R174">
        <v>2000</v>
      </c>
      <c r="S174">
        <v>15.16</v>
      </c>
      <c r="T174">
        <v>15.25</v>
      </c>
      <c r="U174">
        <v>15.15</v>
      </c>
      <c r="V174" s="29">
        <f>AVERAGE(S174:U174)</f>
        <v>15.186666666666667</v>
      </c>
      <c r="W174" s="5" t="s">
        <v>43</v>
      </c>
      <c r="X174" s="5" t="s">
        <v>43</v>
      </c>
      <c r="Y174" s="5" t="s">
        <v>43</v>
      </c>
      <c r="Z174" s="5" t="s">
        <v>43</v>
      </c>
      <c r="AA174" s="34">
        <f>V174*1000/(P174*Q174*R174)</f>
        <v>0.75933333333333342</v>
      </c>
      <c r="AC174">
        <v>1</v>
      </c>
      <c r="AD174">
        <v>10</v>
      </c>
      <c r="AE174">
        <v>1</v>
      </c>
      <c r="AF174">
        <v>3000</v>
      </c>
      <c r="AG174">
        <v>23.22</v>
      </c>
      <c r="AH174">
        <v>23.5</v>
      </c>
      <c r="AI174">
        <v>23.48</v>
      </c>
      <c r="AJ174" s="29">
        <f>AVERAGE(AG174:AI174)</f>
        <v>23.400000000000002</v>
      </c>
      <c r="AK174" s="5">
        <v>1</v>
      </c>
      <c r="AL174" s="5">
        <v>1</v>
      </c>
      <c r="AM174" s="5">
        <v>1</v>
      </c>
      <c r="AN174" s="5" t="s">
        <v>43</v>
      </c>
      <c r="AO174" s="34">
        <f>AJ174*1000/(AD174*AE174*AF174)</f>
        <v>0.78000000000000014</v>
      </c>
      <c r="AQ174">
        <v>1</v>
      </c>
      <c r="AR174">
        <v>10</v>
      </c>
      <c r="AS174">
        <v>1</v>
      </c>
      <c r="AT174">
        <v>5000</v>
      </c>
      <c r="AX174" s="29" t="e">
        <f>AVERAGE(AU174:AW174)</f>
        <v>#DIV/0!</v>
      </c>
      <c r="AY174" s="5"/>
      <c r="AZ174" s="5"/>
      <c r="BA174" s="5"/>
      <c r="BB174" s="5" t="s">
        <v>43</v>
      </c>
      <c r="BC174" s="34" t="e">
        <f>AX174*1000/(AR174*AS174*AT174)</f>
        <v>#DIV/0!</v>
      </c>
      <c r="BE174">
        <v>1</v>
      </c>
      <c r="BF174">
        <v>10</v>
      </c>
      <c r="BG174">
        <v>1</v>
      </c>
      <c r="BH174">
        <v>10000</v>
      </c>
      <c r="BI174">
        <v>80</v>
      </c>
      <c r="BJ174">
        <v>81</v>
      </c>
      <c r="BK174">
        <v>81</v>
      </c>
      <c r="BL174" s="29">
        <f>AVERAGE(BI174:BK174)</f>
        <v>80.666666666666671</v>
      </c>
      <c r="BM174" s="5">
        <v>3</v>
      </c>
      <c r="BN174" s="5">
        <v>2</v>
      </c>
      <c r="BO174" s="5">
        <v>5</v>
      </c>
      <c r="BP174" s="13">
        <f t="shared" ref="BP174:BP181" si="96">AVERAGE(BM174:BO174)</f>
        <v>3.3333333333333335</v>
      </c>
      <c r="BQ174" s="34">
        <f>BL174*1000/(BF174*BG174*BH174)</f>
        <v>0.80666666666666675</v>
      </c>
      <c r="BS174">
        <v>1</v>
      </c>
      <c r="BT174">
        <v>10</v>
      </c>
      <c r="BU174">
        <v>1</v>
      </c>
      <c r="BV174">
        <v>15000</v>
      </c>
      <c r="BW174">
        <v>120</v>
      </c>
      <c r="BX174">
        <v>121</v>
      </c>
      <c r="BY174">
        <v>121</v>
      </c>
      <c r="BZ174" s="29">
        <f>AVERAGE(BW174:BY174)</f>
        <v>120.66666666666667</v>
      </c>
      <c r="CA174" s="5">
        <v>2</v>
      </c>
      <c r="CB174" s="5">
        <v>2</v>
      </c>
      <c r="CC174" s="5">
        <v>3</v>
      </c>
      <c r="CD174" s="13">
        <f t="shared" ref="CD174:CD181" si="97">AVERAGE(CA174:CC174)</f>
        <v>2.3333333333333335</v>
      </c>
      <c r="CE174" s="34">
        <f>BZ174*1000/(BT174*BU174*BV174)</f>
        <v>0.80444444444444452</v>
      </c>
      <c r="CG174">
        <v>1</v>
      </c>
      <c r="CH174">
        <v>10</v>
      </c>
      <c r="CI174">
        <v>1</v>
      </c>
      <c r="CJ174">
        <v>20000</v>
      </c>
      <c r="CN174" s="29" t="e">
        <f>AVERAGE(CK174:CM174)</f>
        <v>#DIV/0!</v>
      </c>
      <c r="CO174" s="5"/>
      <c r="CP174" s="5"/>
      <c r="CQ174" s="5"/>
      <c r="CR174" s="13" t="e">
        <f t="shared" ref="CR174:CR181" si="98">AVERAGE(CO174:CQ174)</f>
        <v>#DIV/0!</v>
      </c>
      <c r="CS174" s="34" t="e">
        <f>CN174*1000/(CH174*CI174*CJ174)</f>
        <v>#DIV/0!</v>
      </c>
      <c r="CU174">
        <v>1</v>
      </c>
      <c r="CV174">
        <v>10</v>
      </c>
      <c r="CW174">
        <v>1</v>
      </c>
      <c r="CX174">
        <v>25000</v>
      </c>
      <c r="DB174" s="29" t="e">
        <f>AVERAGE(CY174:DA174)</f>
        <v>#DIV/0!</v>
      </c>
      <c r="DC174" s="5"/>
      <c r="DD174" s="5"/>
      <c r="DE174" s="5"/>
      <c r="DF174" s="13" t="e">
        <f t="shared" ref="DF174:DF181" si="99">AVERAGE(DC174:DE174)</f>
        <v>#DIV/0!</v>
      </c>
      <c r="DG174" s="34" t="e">
        <f>DB174*1000/(CV174*CW174*CX174)</f>
        <v>#DIV/0!</v>
      </c>
      <c r="DI174">
        <v>1</v>
      </c>
      <c r="DJ174">
        <v>10</v>
      </c>
      <c r="DK174">
        <v>1</v>
      </c>
      <c r="DL174">
        <v>30000</v>
      </c>
      <c r="DP174" s="29" t="e">
        <f>AVERAGE(DM174:DO174)</f>
        <v>#DIV/0!</v>
      </c>
      <c r="DQ174" s="5"/>
      <c r="DR174" s="5"/>
      <c r="DS174" s="5"/>
      <c r="DT174" s="13" t="e">
        <f t="shared" ref="DT174:DT181" si="100">AVERAGE(DQ174:DS174)</f>
        <v>#DIV/0!</v>
      </c>
      <c r="DU174" s="34" t="e">
        <f>DP174*1000/(DJ174*DK174*DL174)</f>
        <v>#DIV/0!</v>
      </c>
      <c r="DW174">
        <v>1</v>
      </c>
      <c r="DX174">
        <v>10</v>
      </c>
      <c r="DY174">
        <v>1</v>
      </c>
      <c r="DZ174">
        <v>35000</v>
      </c>
      <c r="ED174" s="29" t="e">
        <f>AVERAGE(EA174:EC174)</f>
        <v>#DIV/0!</v>
      </c>
      <c r="EE174" s="5"/>
      <c r="EF174" s="5"/>
      <c r="EG174" s="5"/>
      <c r="EH174" s="13" t="e">
        <f t="shared" ref="EH174:EH181" si="101">AVERAGE(EE174:EG174)</f>
        <v>#DIV/0!</v>
      </c>
      <c r="EI174" s="34" t="e">
        <f>ED174*1000/(DX174*DY174*DZ174)</f>
        <v>#DIV/0!</v>
      </c>
      <c r="EK174">
        <v>1</v>
      </c>
      <c r="EL174">
        <v>10</v>
      </c>
      <c r="EM174">
        <v>1</v>
      </c>
      <c r="EN174">
        <v>40000</v>
      </c>
      <c r="ER174" s="29" t="e">
        <f>AVERAGE(EO174:EQ174)</f>
        <v>#DIV/0!</v>
      </c>
      <c r="ES174" s="5"/>
      <c r="ET174" s="5"/>
      <c r="EU174" s="5"/>
      <c r="EV174" s="13" t="e">
        <f t="shared" ref="EV174:EV181" si="102">AVERAGE(ES174:EU174)</f>
        <v>#DIV/0!</v>
      </c>
      <c r="EW174" s="34" t="e">
        <f>ER174*1000/(EL174*EM174*EN174)</f>
        <v>#DIV/0!</v>
      </c>
      <c r="EY174">
        <v>1</v>
      </c>
      <c r="EZ174">
        <v>10</v>
      </c>
      <c r="FA174">
        <v>1</v>
      </c>
      <c r="FB174">
        <v>45000</v>
      </c>
      <c r="FF174" s="29" t="e">
        <f>AVERAGE(FC174:FE174)</f>
        <v>#DIV/0!</v>
      </c>
      <c r="FG174" s="5"/>
      <c r="FH174" s="5"/>
      <c r="FI174" s="5"/>
      <c r="FJ174" s="13" t="e">
        <f t="shared" ref="FJ174:FJ181" si="103">AVERAGE(FG174:FI174)</f>
        <v>#DIV/0!</v>
      </c>
      <c r="FK174" s="34" t="e">
        <f>FF174*1000/(EZ174*FA174*FB174)</f>
        <v>#DIV/0!</v>
      </c>
      <c r="FM174">
        <v>1</v>
      </c>
      <c r="FN174">
        <v>10</v>
      </c>
      <c r="FO174">
        <v>1</v>
      </c>
      <c r="FP174">
        <v>50000</v>
      </c>
      <c r="FT174" s="29" t="e">
        <f>AVERAGE(FQ174:FS174)</f>
        <v>#DIV/0!</v>
      </c>
      <c r="FU174" s="5"/>
      <c r="FV174" s="5"/>
      <c r="FW174" s="5"/>
      <c r="FX174" s="13" t="e">
        <f t="shared" ref="FX174:FX181" si="104">AVERAGE(FU174:FW174)</f>
        <v>#DIV/0!</v>
      </c>
      <c r="FY174" s="34" t="e">
        <f>FT174*1000/(FN174*FO174*FP174)</f>
        <v>#DIV/0!</v>
      </c>
      <c r="GA174">
        <v>1</v>
      </c>
      <c r="GB174">
        <v>10</v>
      </c>
      <c r="GC174">
        <v>1</v>
      </c>
      <c r="GD174">
        <v>60000</v>
      </c>
      <c r="GH174" s="29" t="e">
        <f>AVERAGE(GE174:GG174)</f>
        <v>#DIV/0!</v>
      </c>
      <c r="GI174" s="5"/>
      <c r="GJ174" s="5"/>
      <c r="GK174" s="5"/>
      <c r="GL174" s="13" t="e">
        <f t="shared" ref="GL174:GL181" si="105">AVERAGE(GI174:GK174)</f>
        <v>#DIV/0!</v>
      </c>
      <c r="GM174" s="34" t="e">
        <f>GH174*1000/(GB174*GC174*GD174)</f>
        <v>#DIV/0!</v>
      </c>
      <c r="GO174">
        <v>1</v>
      </c>
      <c r="GP174">
        <v>10</v>
      </c>
      <c r="GQ174">
        <v>1</v>
      </c>
      <c r="GR174">
        <v>70000</v>
      </c>
      <c r="GV174" s="29" t="e">
        <f>AVERAGE(GS174:GU174)</f>
        <v>#DIV/0!</v>
      </c>
      <c r="GW174" s="5"/>
      <c r="GX174" s="5"/>
      <c r="GY174" s="5"/>
      <c r="GZ174" s="13" t="e">
        <f t="shared" ref="GZ174:GZ181" si="106">AVERAGE(GW174:GY174)</f>
        <v>#DIV/0!</v>
      </c>
      <c r="HA174" s="34" t="e">
        <f>GV174*1000/(GP174*GQ174*GR174)</f>
        <v>#DIV/0!</v>
      </c>
    </row>
    <row r="175" spans="1:209" x14ac:dyDescent="0.25">
      <c r="A175">
        <v>2</v>
      </c>
      <c r="B175">
        <v>10</v>
      </c>
      <c r="C175">
        <v>10</v>
      </c>
      <c r="D175">
        <v>1000</v>
      </c>
      <c r="H175" s="29" t="e">
        <f t="shared" ref="H175:H181" si="107">AVERAGE(E175:G175)</f>
        <v>#DIV/0!</v>
      </c>
      <c r="I175" s="38"/>
      <c r="J175" s="5"/>
      <c r="K175" s="38"/>
      <c r="L175" s="13" t="e">
        <f t="shared" ref="L175:L181" si="108">AVERAGE(I175:K175)</f>
        <v>#DIV/0!</v>
      </c>
      <c r="M175" s="34" t="e">
        <f>H175*1000/(B175*C175*D175)</f>
        <v>#DIV/0!</v>
      </c>
      <c r="O175">
        <v>2</v>
      </c>
      <c r="P175">
        <v>10</v>
      </c>
      <c r="Q175">
        <v>10</v>
      </c>
      <c r="R175">
        <v>2000</v>
      </c>
      <c r="S175">
        <v>19.989999999999998</v>
      </c>
      <c r="T175">
        <v>20.170000000000002</v>
      </c>
      <c r="U175">
        <v>20.16</v>
      </c>
      <c r="V175" s="29">
        <f t="shared" ref="V175:V181" si="109">AVERAGE(S175:U175)</f>
        <v>20.106666666666666</v>
      </c>
      <c r="W175" s="38">
        <v>4</v>
      </c>
      <c r="X175" s="5">
        <v>3</v>
      </c>
      <c r="Y175" s="38">
        <v>3</v>
      </c>
      <c r="Z175" s="13">
        <f t="shared" ref="Z175:Z181" si="110">AVERAGE(W175:Y175)</f>
        <v>3.3333333333333335</v>
      </c>
      <c r="AA175" s="34">
        <f>V175*1000/(P175*Q175*R175)</f>
        <v>0.10053333333333332</v>
      </c>
      <c r="AC175">
        <v>2</v>
      </c>
      <c r="AD175">
        <v>10</v>
      </c>
      <c r="AE175">
        <v>10</v>
      </c>
      <c r="AF175">
        <v>3000</v>
      </c>
      <c r="AG175">
        <v>29.84</v>
      </c>
      <c r="AH175">
        <v>30.14</v>
      </c>
      <c r="AI175">
        <v>30.15</v>
      </c>
      <c r="AJ175" s="29">
        <f t="shared" ref="AJ175:AJ181" si="111">AVERAGE(AG175:AI175)</f>
        <v>30.043333333333333</v>
      </c>
      <c r="AK175" s="38">
        <v>4</v>
      </c>
      <c r="AL175" s="5">
        <v>4</v>
      </c>
      <c r="AM175" s="38">
        <v>4</v>
      </c>
      <c r="AN175" s="13">
        <f t="shared" ref="AN175:AN181" si="112">AVERAGE(AK175:AM175)</f>
        <v>4</v>
      </c>
      <c r="AO175" s="34">
        <f>AJ175*1000/(AD175*AE175*AF175)</f>
        <v>0.10014444444444444</v>
      </c>
      <c r="AQ175">
        <v>2</v>
      </c>
      <c r="AR175">
        <v>10</v>
      </c>
      <c r="AS175">
        <v>10</v>
      </c>
      <c r="AT175">
        <v>5000</v>
      </c>
      <c r="AX175" s="29" t="e">
        <f t="shared" ref="AX175:AX181" si="113">AVERAGE(AU175:AW175)</f>
        <v>#DIV/0!</v>
      </c>
      <c r="AY175" s="38"/>
      <c r="AZ175" s="5"/>
      <c r="BA175" s="38"/>
      <c r="BB175" s="13" t="e">
        <f t="shared" ref="BB175:BB181" si="114">AVERAGE(AY175:BA175)</f>
        <v>#DIV/0!</v>
      </c>
      <c r="BC175" s="34" t="e">
        <f>AX175*1000/(AR175*AS175*AT175)</f>
        <v>#DIV/0!</v>
      </c>
      <c r="BE175">
        <v>2</v>
      </c>
      <c r="BF175">
        <v>10</v>
      </c>
      <c r="BG175">
        <v>10</v>
      </c>
      <c r="BH175">
        <v>10000</v>
      </c>
      <c r="BI175">
        <v>99.5</v>
      </c>
      <c r="BJ175">
        <v>100</v>
      </c>
      <c r="BK175">
        <v>100</v>
      </c>
      <c r="BL175" s="29">
        <f t="shared" ref="BL175:BL181" si="115">AVERAGE(BI175:BK175)</f>
        <v>99.833333333333329</v>
      </c>
      <c r="BM175" s="38">
        <v>19</v>
      </c>
      <c r="BN175" s="5">
        <v>21</v>
      </c>
      <c r="BO175" s="38">
        <v>21</v>
      </c>
      <c r="BP175" s="13">
        <f t="shared" si="96"/>
        <v>20.333333333333332</v>
      </c>
      <c r="BQ175" s="34">
        <f>BL175*1000/(BF175*BG175*BH175)</f>
        <v>9.9833333333333329E-2</v>
      </c>
      <c r="BS175">
        <v>2</v>
      </c>
      <c r="BT175">
        <v>10</v>
      </c>
      <c r="BU175">
        <v>10</v>
      </c>
      <c r="BV175">
        <v>15000</v>
      </c>
      <c r="BZ175" s="29" t="e">
        <f t="shared" ref="BZ175:BZ181" si="116">AVERAGE(BW175:BY175)</f>
        <v>#DIV/0!</v>
      </c>
      <c r="CA175" s="38"/>
      <c r="CB175" s="5"/>
      <c r="CC175" s="38"/>
      <c r="CD175" s="13" t="e">
        <f t="shared" si="97"/>
        <v>#DIV/0!</v>
      </c>
      <c r="CE175" s="34" t="e">
        <f>BZ175*1000/(BT175*BU175*BV175)</f>
        <v>#DIV/0!</v>
      </c>
      <c r="CG175">
        <v>2</v>
      </c>
      <c r="CH175">
        <v>10</v>
      </c>
      <c r="CI175">
        <v>10</v>
      </c>
      <c r="CJ175">
        <v>20000</v>
      </c>
      <c r="CN175" s="29" t="e">
        <f t="shared" ref="CN175:CN181" si="117">AVERAGE(CK175:CM175)</f>
        <v>#DIV/0!</v>
      </c>
      <c r="CO175" s="38"/>
      <c r="CP175" s="5"/>
      <c r="CQ175" s="38"/>
      <c r="CR175" s="13" t="e">
        <f t="shared" si="98"/>
        <v>#DIV/0!</v>
      </c>
      <c r="CS175" s="34" t="e">
        <f>CN175*1000/(CH175*CI175*CJ175)</f>
        <v>#DIV/0!</v>
      </c>
      <c r="CU175">
        <v>2</v>
      </c>
      <c r="CV175">
        <v>10</v>
      </c>
      <c r="CW175">
        <v>10</v>
      </c>
      <c r="CX175">
        <v>25000</v>
      </c>
      <c r="DB175" s="29" t="e">
        <f t="shared" ref="DB175:DB181" si="118">AVERAGE(CY175:DA175)</f>
        <v>#DIV/0!</v>
      </c>
      <c r="DC175" s="38"/>
      <c r="DD175" s="5"/>
      <c r="DE175" s="38"/>
      <c r="DF175" s="13" t="e">
        <f t="shared" si="99"/>
        <v>#DIV/0!</v>
      </c>
      <c r="DG175" s="34" t="e">
        <f>DB175*1000/(CV175*CW175*CX175)</f>
        <v>#DIV/0!</v>
      </c>
      <c r="DI175">
        <v>2</v>
      </c>
      <c r="DJ175">
        <v>10</v>
      </c>
      <c r="DK175">
        <v>10</v>
      </c>
      <c r="DL175">
        <v>30000</v>
      </c>
      <c r="DP175" s="29" t="e">
        <f t="shared" ref="DP175:DP181" si="119">AVERAGE(DM175:DO175)</f>
        <v>#DIV/0!</v>
      </c>
      <c r="DQ175" s="38"/>
      <c r="DR175" s="5"/>
      <c r="DS175" s="38"/>
      <c r="DT175" s="13" t="e">
        <f t="shared" si="100"/>
        <v>#DIV/0!</v>
      </c>
      <c r="DU175" s="34" t="e">
        <f>DP175*1000/(DJ175*DK175*DL175)</f>
        <v>#DIV/0!</v>
      </c>
      <c r="DW175">
        <v>2</v>
      </c>
      <c r="DX175">
        <v>10</v>
      </c>
      <c r="DY175">
        <v>10</v>
      </c>
      <c r="DZ175">
        <v>35000</v>
      </c>
      <c r="ED175" s="29" t="e">
        <f t="shared" ref="ED175:ED181" si="120">AVERAGE(EA175:EC175)</f>
        <v>#DIV/0!</v>
      </c>
      <c r="EE175" s="38"/>
      <c r="EF175" s="5"/>
      <c r="EG175" s="38"/>
      <c r="EH175" s="13" t="e">
        <f t="shared" si="101"/>
        <v>#DIV/0!</v>
      </c>
      <c r="EI175" s="34" t="e">
        <f>ED175*1000/(DX175*DY175*DZ175)</f>
        <v>#DIV/0!</v>
      </c>
      <c r="EK175">
        <v>2</v>
      </c>
      <c r="EL175">
        <v>10</v>
      </c>
      <c r="EM175">
        <v>10</v>
      </c>
      <c r="EN175">
        <v>40000</v>
      </c>
      <c r="ER175" s="29" t="e">
        <f t="shared" ref="ER175:ER181" si="121">AVERAGE(EO175:EQ175)</f>
        <v>#DIV/0!</v>
      </c>
      <c r="ES175" s="38"/>
      <c r="ET175" s="5"/>
      <c r="EU175" s="38"/>
      <c r="EV175" s="13" t="e">
        <f t="shared" si="102"/>
        <v>#DIV/0!</v>
      </c>
      <c r="EW175" s="34" t="e">
        <f>ER175*1000/(EL175*EM175*EN175)</f>
        <v>#DIV/0!</v>
      </c>
      <c r="EY175">
        <v>2</v>
      </c>
      <c r="EZ175">
        <v>10</v>
      </c>
      <c r="FA175">
        <v>10</v>
      </c>
      <c r="FB175">
        <v>45000</v>
      </c>
      <c r="FF175" s="29" t="e">
        <f t="shared" ref="FF175:FF181" si="122">AVERAGE(FC175:FE175)</f>
        <v>#DIV/0!</v>
      </c>
      <c r="FG175" s="38"/>
      <c r="FH175" s="5"/>
      <c r="FI175" s="38"/>
      <c r="FJ175" s="13" t="e">
        <f t="shared" si="103"/>
        <v>#DIV/0!</v>
      </c>
      <c r="FK175" s="34" t="e">
        <f>FF175*1000/(EZ175*FA175*FB175)</f>
        <v>#DIV/0!</v>
      </c>
      <c r="FM175">
        <v>2</v>
      </c>
      <c r="FN175">
        <v>10</v>
      </c>
      <c r="FO175">
        <v>10</v>
      </c>
      <c r="FP175">
        <v>50000</v>
      </c>
      <c r="FT175" s="29" t="e">
        <f t="shared" ref="FT175:FT181" si="123">AVERAGE(FQ175:FS175)</f>
        <v>#DIV/0!</v>
      </c>
      <c r="FU175" s="38"/>
      <c r="FV175" s="5"/>
      <c r="FW175" s="38"/>
      <c r="FX175" s="13" t="e">
        <f t="shared" si="104"/>
        <v>#DIV/0!</v>
      </c>
      <c r="FY175" s="34" t="e">
        <f>FT175*1000/(FN175*FO175*FP175)</f>
        <v>#DIV/0!</v>
      </c>
      <c r="GA175">
        <v>2</v>
      </c>
      <c r="GB175">
        <v>10</v>
      </c>
      <c r="GC175">
        <v>10</v>
      </c>
      <c r="GD175">
        <v>60000</v>
      </c>
      <c r="GH175" s="29" t="e">
        <f t="shared" ref="GH175:GH181" si="124">AVERAGE(GE175:GG175)</f>
        <v>#DIV/0!</v>
      </c>
      <c r="GI175" s="38"/>
      <c r="GJ175" s="5"/>
      <c r="GK175" s="38"/>
      <c r="GL175" s="13" t="e">
        <f t="shared" si="105"/>
        <v>#DIV/0!</v>
      </c>
      <c r="GM175" s="34" t="e">
        <f>GH175*1000/(GB175*GC175*GD175)</f>
        <v>#DIV/0!</v>
      </c>
      <c r="GO175">
        <v>2</v>
      </c>
      <c r="GP175">
        <v>10</v>
      </c>
      <c r="GQ175">
        <v>10</v>
      </c>
      <c r="GR175">
        <v>70000</v>
      </c>
      <c r="GV175" s="29" t="e">
        <f t="shared" ref="GV175:GV181" si="125">AVERAGE(GS175:GU175)</f>
        <v>#DIV/0!</v>
      </c>
      <c r="GW175" s="38"/>
      <c r="GX175" s="5"/>
      <c r="GY175" s="38"/>
      <c r="GZ175" s="13" t="e">
        <f t="shared" si="106"/>
        <v>#DIV/0!</v>
      </c>
      <c r="HA175" s="34" t="e">
        <f>GV175*1000/(GP175*GQ175*GR175)</f>
        <v>#DIV/0!</v>
      </c>
    </row>
    <row r="176" spans="1:209" x14ac:dyDescent="0.25">
      <c r="A176">
        <v>3</v>
      </c>
      <c r="B176">
        <v>10</v>
      </c>
      <c r="C176">
        <v>20</v>
      </c>
      <c r="D176">
        <v>1000</v>
      </c>
      <c r="H176" s="29" t="e">
        <f t="shared" si="107"/>
        <v>#DIV/0!</v>
      </c>
      <c r="L176" s="13" t="e">
        <f t="shared" si="108"/>
        <v>#DIV/0!</v>
      </c>
      <c r="M176" s="34" t="e">
        <f t="shared" ref="M176:M181" si="126">H176*1000/(B176*C176*D176)</f>
        <v>#DIV/0!</v>
      </c>
      <c r="O176">
        <v>3</v>
      </c>
      <c r="P176">
        <v>10</v>
      </c>
      <c r="Q176">
        <v>20</v>
      </c>
      <c r="R176">
        <v>2000</v>
      </c>
      <c r="V176" s="29" t="e">
        <f t="shared" si="109"/>
        <v>#DIV/0!</v>
      </c>
      <c r="Z176" s="13" t="e">
        <f t="shared" si="110"/>
        <v>#DIV/0!</v>
      </c>
      <c r="AA176" s="34" t="e">
        <f t="shared" ref="AA176:AA181" si="127">V176*1000/(P176*Q176*R176)</f>
        <v>#DIV/0!</v>
      </c>
      <c r="AC176">
        <v>3</v>
      </c>
      <c r="AD176">
        <v>10</v>
      </c>
      <c r="AE176">
        <v>20</v>
      </c>
      <c r="AF176">
        <v>3000</v>
      </c>
      <c r="AJ176" s="29" t="e">
        <f t="shared" si="111"/>
        <v>#DIV/0!</v>
      </c>
      <c r="AN176" s="13" t="e">
        <f t="shared" si="112"/>
        <v>#DIV/0!</v>
      </c>
      <c r="AO176" s="34" t="e">
        <f t="shared" ref="AO176:AO181" si="128">AJ176*1000/(AD176*AE176*AF176)</f>
        <v>#DIV/0!</v>
      </c>
      <c r="AQ176">
        <v>3</v>
      </c>
      <c r="AR176">
        <v>10</v>
      </c>
      <c r="AS176">
        <v>20</v>
      </c>
      <c r="AT176">
        <v>5000</v>
      </c>
      <c r="AX176" s="29" t="e">
        <f t="shared" si="113"/>
        <v>#DIV/0!</v>
      </c>
      <c r="BB176" s="13" t="e">
        <f t="shared" si="114"/>
        <v>#DIV/0!</v>
      </c>
      <c r="BC176" s="34" t="e">
        <f t="shared" ref="BC176:BC181" si="129">AX176*1000/(AR176*AS176*AT176)</f>
        <v>#DIV/0!</v>
      </c>
      <c r="BE176">
        <v>3</v>
      </c>
      <c r="BF176">
        <v>10</v>
      </c>
      <c r="BG176">
        <v>20</v>
      </c>
      <c r="BH176">
        <v>10000</v>
      </c>
      <c r="BI176">
        <v>102</v>
      </c>
      <c r="BJ176">
        <v>97</v>
      </c>
      <c r="BK176">
        <v>102</v>
      </c>
      <c r="BL176" s="29">
        <f t="shared" si="115"/>
        <v>100.33333333333333</v>
      </c>
      <c r="BM176">
        <v>32</v>
      </c>
      <c r="BN176">
        <v>42</v>
      </c>
      <c r="BO176">
        <v>47</v>
      </c>
      <c r="BP176" s="13">
        <f t="shared" si="96"/>
        <v>40.333333333333336</v>
      </c>
      <c r="BQ176" s="34">
        <f t="shared" ref="BQ176:BQ181" si="130">BL176*1000/(BF176*BG176*BH176)</f>
        <v>5.0166666666666665E-2</v>
      </c>
      <c r="BS176">
        <v>3</v>
      </c>
      <c r="BT176">
        <v>10</v>
      </c>
      <c r="BU176">
        <v>20</v>
      </c>
      <c r="BV176">
        <v>15000</v>
      </c>
      <c r="BZ176" s="29" t="e">
        <f t="shared" si="116"/>
        <v>#DIV/0!</v>
      </c>
      <c r="CD176" s="13" t="e">
        <f t="shared" si="97"/>
        <v>#DIV/0!</v>
      </c>
      <c r="CE176" s="34" t="e">
        <f t="shared" ref="CE176:CE181" si="131">BZ176*1000/(BT176*BU176*BV176)</f>
        <v>#DIV/0!</v>
      </c>
      <c r="CG176">
        <v>3</v>
      </c>
      <c r="CH176">
        <v>10</v>
      </c>
      <c r="CI176">
        <v>20</v>
      </c>
      <c r="CJ176">
        <v>20000</v>
      </c>
      <c r="CN176" s="29" t="e">
        <f t="shared" si="117"/>
        <v>#DIV/0!</v>
      </c>
      <c r="CR176" s="13" t="e">
        <f t="shared" si="98"/>
        <v>#DIV/0!</v>
      </c>
      <c r="CS176" s="34" t="e">
        <f t="shared" ref="CS176:CS181" si="132">CN176*1000/(CH176*CI176*CJ176)</f>
        <v>#DIV/0!</v>
      </c>
      <c r="CU176">
        <v>3</v>
      </c>
      <c r="CV176">
        <v>10</v>
      </c>
      <c r="CW176">
        <v>20</v>
      </c>
      <c r="CX176">
        <v>25000</v>
      </c>
      <c r="DB176" s="29" t="e">
        <f t="shared" si="118"/>
        <v>#DIV/0!</v>
      </c>
      <c r="DF176" s="13" t="e">
        <f t="shared" si="99"/>
        <v>#DIV/0!</v>
      </c>
      <c r="DG176" s="34" t="e">
        <f t="shared" ref="DG176:DG181" si="133">DB176*1000/(CV176*CW176*CX176)</f>
        <v>#DIV/0!</v>
      </c>
      <c r="DI176">
        <v>3</v>
      </c>
      <c r="DJ176">
        <v>10</v>
      </c>
      <c r="DK176">
        <v>20</v>
      </c>
      <c r="DL176">
        <v>30000</v>
      </c>
      <c r="DP176" s="29" t="e">
        <f t="shared" si="119"/>
        <v>#DIV/0!</v>
      </c>
      <c r="DT176" s="13" t="e">
        <f t="shared" si="100"/>
        <v>#DIV/0!</v>
      </c>
      <c r="DU176" s="34" t="e">
        <f t="shared" ref="DU176:DU181" si="134">DP176*1000/(DJ176*DK176*DL176)</f>
        <v>#DIV/0!</v>
      </c>
      <c r="DW176">
        <v>3</v>
      </c>
      <c r="DX176">
        <v>10</v>
      </c>
      <c r="DY176">
        <v>20</v>
      </c>
      <c r="DZ176">
        <v>35000</v>
      </c>
      <c r="ED176" s="29" t="e">
        <f t="shared" si="120"/>
        <v>#DIV/0!</v>
      </c>
      <c r="EH176" s="13" t="e">
        <f t="shared" si="101"/>
        <v>#DIV/0!</v>
      </c>
      <c r="EI176" s="34" t="e">
        <f t="shared" ref="EI176:EI181" si="135">ED176*1000/(DX176*DY176*DZ176)</f>
        <v>#DIV/0!</v>
      </c>
      <c r="EK176">
        <v>3</v>
      </c>
      <c r="EL176">
        <v>10</v>
      </c>
      <c r="EM176">
        <v>20</v>
      </c>
      <c r="EN176">
        <v>40000</v>
      </c>
      <c r="ER176" s="29" t="e">
        <f t="shared" si="121"/>
        <v>#DIV/0!</v>
      </c>
      <c r="EV176" s="13" t="e">
        <f t="shared" si="102"/>
        <v>#DIV/0!</v>
      </c>
      <c r="EW176" s="34" t="e">
        <f t="shared" ref="EW176:EW181" si="136">ER176*1000/(EL176*EM176*EN176)</f>
        <v>#DIV/0!</v>
      </c>
      <c r="EY176">
        <v>3</v>
      </c>
      <c r="EZ176">
        <v>10</v>
      </c>
      <c r="FA176">
        <v>20</v>
      </c>
      <c r="FB176">
        <v>45000</v>
      </c>
      <c r="FF176" s="29" t="e">
        <f t="shared" si="122"/>
        <v>#DIV/0!</v>
      </c>
      <c r="FJ176" s="13" t="e">
        <f t="shared" si="103"/>
        <v>#DIV/0!</v>
      </c>
      <c r="FK176" s="34" t="e">
        <f t="shared" ref="FK176:FK181" si="137">FF176*1000/(EZ176*FA176*FB176)</f>
        <v>#DIV/0!</v>
      </c>
      <c r="FM176">
        <v>3</v>
      </c>
      <c r="FN176">
        <v>10</v>
      </c>
      <c r="FO176">
        <v>20</v>
      </c>
      <c r="FP176">
        <v>50000</v>
      </c>
      <c r="FT176" s="29" t="e">
        <f t="shared" si="123"/>
        <v>#DIV/0!</v>
      </c>
      <c r="FX176" s="13" t="e">
        <f t="shared" si="104"/>
        <v>#DIV/0!</v>
      </c>
      <c r="FY176" s="34" t="e">
        <f t="shared" ref="FY176:FY181" si="138">FT176*1000/(FN176*FO176*FP176)</f>
        <v>#DIV/0!</v>
      </c>
      <c r="GA176">
        <v>3</v>
      </c>
      <c r="GB176">
        <v>10</v>
      </c>
      <c r="GC176">
        <v>20</v>
      </c>
      <c r="GD176">
        <v>60000</v>
      </c>
      <c r="GH176" s="29" t="e">
        <f t="shared" si="124"/>
        <v>#DIV/0!</v>
      </c>
      <c r="GL176" s="13" t="e">
        <f t="shared" si="105"/>
        <v>#DIV/0!</v>
      </c>
      <c r="GM176" s="34" t="e">
        <f t="shared" ref="GM176:GM181" si="139">GH176*1000/(GB176*GC176*GD176)</f>
        <v>#DIV/0!</v>
      </c>
      <c r="GO176">
        <v>3</v>
      </c>
      <c r="GP176">
        <v>10</v>
      </c>
      <c r="GQ176">
        <v>20</v>
      </c>
      <c r="GR176">
        <v>70000</v>
      </c>
      <c r="GV176" s="29" t="e">
        <f t="shared" si="125"/>
        <v>#DIV/0!</v>
      </c>
      <c r="GZ176" s="13" t="e">
        <f t="shared" si="106"/>
        <v>#DIV/0!</v>
      </c>
      <c r="HA176" s="34" t="e">
        <f t="shared" ref="HA176:HA181" si="140">GV176*1000/(GP176*GQ176*GR176)</f>
        <v>#DIV/0!</v>
      </c>
    </row>
    <row r="177" spans="1:209" x14ac:dyDescent="0.25">
      <c r="A177">
        <v>4</v>
      </c>
      <c r="B177">
        <v>10</v>
      </c>
      <c r="C177">
        <v>30</v>
      </c>
      <c r="D177">
        <v>1000</v>
      </c>
      <c r="H177" s="29" t="e">
        <f t="shared" si="107"/>
        <v>#DIV/0!</v>
      </c>
      <c r="L177" s="13" t="e">
        <f t="shared" si="108"/>
        <v>#DIV/0!</v>
      </c>
      <c r="M177" s="34" t="e">
        <f t="shared" si="126"/>
        <v>#DIV/0!</v>
      </c>
      <c r="O177">
        <v>4</v>
      </c>
      <c r="P177">
        <v>10</v>
      </c>
      <c r="Q177">
        <v>30</v>
      </c>
      <c r="R177">
        <v>2000</v>
      </c>
      <c r="V177" s="29" t="e">
        <f t="shared" si="109"/>
        <v>#DIV/0!</v>
      </c>
      <c r="Z177" s="13" t="e">
        <f t="shared" si="110"/>
        <v>#DIV/0!</v>
      </c>
      <c r="AA177" s="34" t="e">
        <f t="shared" si="127"/>
        <v>#DIV/0!</v>
      </c>
      <c r="AC177">
        <v>4</v>
      </c>
      <c r="AD177">
        <v>10</v>
      </c>
      <c r="AE177">
        <v>30</v>
      </c>
      <c r="AF177">
        <v>3000</v>
      </c>
      <c r="AJ177" s="29" t="e">
        <f t="shared" si="111"/>
        <v>#DIV/0!</v>
      </c>
      <c r="AN177" s="13" t="e">
        <f t="shared" si="112"/>
        <v>#DIV/0!</v>
      </c>
      <c r="AO177" s="34" t="e">
        <f t="shared" si="128"/>
        <v>#DIV/0!</v>
      </c>
      <c r="AQ177">
        <v>4</v>
      </c>
      <c r="AR177">
        <v>10</v>
      </c>
      <c r="AS177">
        <v>30</v>
      </c>
      <c r="AT177">
        <v>5000</v>
      </c>
      <c r="AX177" s="29" t="e">
        <f t="shared" si="113"/>
        <v>#DIV/0!</v>
      </c>
      <c r="BB177" s="13" t="e">
        <f t="shared" si="114"/>
        <v>#DIV/0!</v>
      </c>
      <c r="BC177" s="34" t="e">
        <f t="shared" si="129"/>
        <v>#DIV/0!</v>
      </c>
      <c r="BE177">
        <v>4</v>
      </c>
      <c r="BF177">
        <v>10</v>
      </c>
      <c r="BG177">
        <v>30</v>
      </c>
      <c r="BH177">
        <v>10000</v>
      </c>
      <c r="BI177">
        <v>100</v>
      </c>
      <c r="BJ177">
        <v>106</v>
      </c>
      <c r="BK177">
        <v>106</v>
      </c>
      <c r="BL177" s="29">
        <f t="shared" si="115"/>
        <v>104</v>
      </c>
      <c r="BM177">
        <v>56</v>
      </c>
      <c r="BN177">
        <v>52</v>
      </c>
      <c r="BO177">
        <v>55</v>
      </c>
      <c r="BP177" s="13">
        <f t="shared" si="96"/>
        <v>54.333333333333336</v>
      </c>
      <c r="BQ177" s="34">
        <f t="shared" si="130"/>
        <v>3.4666666666666665E-2</v>
      </c>
      <c r="BS177">
        <v>4</v>
      </c>
      <c r="BT177">
        <v>10</v>
      </c>
      <c r="BU177">
        <v>30</v>
      </c>
      <c r="BV177">
        <v>15000</v>
      </c>
      <c r="BZ177" s="29" t="e">
        <f t="shared" si="116"/>
        <v>#DIV/0!</v>
      </c>
      <c r="CD177" s="13" t="e">
        <f t="shared" si="97"/>
        <v>#DIV/0!</v>
      </c>
      <c r="CE177" s="34" t="e">
        <f t="shared" si="131"/>
        <v>#DIV/0!</v>
      </c>
      <c r="CG177">
        <v>4</v>
      </c>
      <c r="CH177">
        <v>10</v>
      </c>
      <c r="CI177">
        <v>30</v>
      </c>
      <c r="CJ177">
        <v>20000</v>
      </c>
      <c r="CN177" s="29" t="e">
        <f t="shared" si="117"/>
        <v>#DIV/0!</v>
      </c>
      <c r="CR177" s="13" t="e">
        <f t="shared" si="98"/>
        <v>#DIV/0!</v>
      </c>
      <c r="CS177" s="34" t="e">
        <f t="shared" si="132"/>
        <v>#DIV/0!</v>
      </c>
      <c r="CU177">
        <v>4</v>
      </c>
      <c r="CV177">
        <v>10</v>
      </c>
      <c r="CW177">
        <v>30</v>
      </c>
      <c r="CX177">
        <v>25000</v>
      </c>
      <c r="DB177" s="29" t="e">
        <f t="shared" si="118"/>
        <v>#DIV/0!</v>
      </c>
      <c r="DF177" s="13" t="e">
        <f t="shared" si="99"/>
        <v>#DIV/0!</v>
      </c>
      <c r="DG177" s="34" t="e">
        <f t="shared" si="133"/>
        <v>#DIV/0!</v>
      </c>
      <c r="DI177">
        <v>4</v>
      </c>
      <c r="DJ177">
        <v>10</v>
      </c>
      <c r="DK177">
        <v>30</v>
      </c>
      <c r="DL177">
        <v>30000</v>
      </c>
      <c r="DP177" s="29" t="e">
        <f t="shared" si="119"/>
        <v>#DIV/0!</v>
      </c>
      <c r="DT177" s="13" t="e">
        <f t="shared" si="100"/>
        <v>#DIV/0!</v>
      </c>
      <c r="DU177" s="34" t="e">
        <f t="shared" si="134"/>
        <v>#DIV/0!</v>
      </c>
      <c r="DW177">
        <v>4</v>
      </c>
      <c r="DX177">
        <v>10</v>
      </c>
      <c r="DY177">
        <v>30</v>
      </c>
      <c r="DZ177">
        <v>35000</v>
      </c>
      <c r="ED177" s="29" t="e">
        <f t="shared" si="120"/>
        <v>#DIV/0!</v>
      </c>
      <c r="EH177" s="13" t="e">
        <f t="shared" si="101"/>
        <v>#DIV/0!</v>
      </c>
      <c r="EI177" s="34" t="e">
        <f t="shared" si="135"/>
        <v>#DIV/0!</v>
      </c>
      <c r="EK177">
        <v>4</v>
      </c>
      <c r="EL177">
        <v>10</v>
      </c>
      <c r="EM177">
        <v>30</v>
      </c>
      <c r="EN177">
        <v>40000</v>
      </c>
      <c r="ER177" s="29" t="e">
        <f t="shared" si="121"/>
        <v>#DIV/0!</v>
      </c>
      <c r="EV177" s="13" t="e">
        <f t="shared" si="102"/>
        <v>#DIV/0!</v>
      </c>
      <c r="EW177" s="34" t="e">
        <f t="shared" si="136"/>
        <v>#DIV/0!</v>
      </c>
      <c r="EY177">
        <v>4</v>
      </c>
      <c r="EZ177">
        <v>10</v>
      </c>
      <c r="FA177">
        <v>30</v>
      </c>
      <c r="FB177">
        <v>45000</v>
      </c>
      <c r="FF177" s="29" t="e">
        <f t="shared" si="122"/>
        <v>#DIV/0!</v>
      </c>
      <c r="FJ177" s="13" t="e">
        <f t="shared" si="103"/>
        <v>#DIV/0!</v>
      </c>
      <c r="FK177" s="34" t="e">
        <f t="shared" si="137"/>
        <v>#DIV/0!</v>
      </c>
      <c r="FM177">
        <v>4</v>
      </c>
      <c r="FN177">
        <v>10</v>
      </c>
      <c r="FO177">
        <v>30</v>
      </c>
      <c r="FP177">
        <v>50000</v>
      </c>
      <c r="FT177" s="29" t="e">
        <f t="shared" si="123"/>
        <v>#DIV/0!</v>
      </c>
      <c r="FX177" s="13" t="e">
        <f t="shared" si="104"/>
        <v>#DIV/0!</v>
      </c>
      <c r="FY177" s="34" t="e">
        <f t="shared" si="138"/>
        <v>#DIV/0!</v>
      </c>
      <c r="GA177">
        <v>4</v>
      </c>
      <c r="GB177">
        <v>10</v>
      </c>
      <c r="GC177">
        <v>30</v>
      </c>
      <c r="GD177">
        <v>60000</v>
      </c>
      <c r="GH177" s="29" t="e">
        <f t="shared" si="124"/>
        <v>#DIV/0!</v>
      </c>
      <c r="GL177" s="13" t="e">
        <f t="shared" si="105"/>
        <v>#DIV/0!</v>
      </c>
      <c r="GM177" s="34" t="e">
        <f t="shared" si="139"/>
        <v>#DIV/0!</v>
      </c>
      <c r="GO177">
        <v>4</v>
      </c>
      <c r="GP177">
        <v>10</v>
      </c>
      <c r="GQ177">
        <v>30</v>
      </c>
      <c r="GR177">
        <v>70000</v>
      </c>
      <c r="GV177" s="29" t="e">
        <f t="shared" si="125"/>
        <v>#DIV/0!</v>
      </c>
      <c r="GZ177" s="13" t="e">
        <f t="shared" si="106"/>
        <v>#DIV/0!</v>
      </c>
      <c r="HA177" s="34" t="e">
        <f t="shared" si="140"/>
        <v>#DIV/0!</v>
      </c>
    </row>
    <row r="178" spans="1:209" x14ac:dyDescent="0.25">
      <c r="A178">
        <v>5</v>
      </c>
      <c r="B178">
        <v>10</v>
      </c>
      <c r="C178">
        <v>40</v>
      </c>
      <c r="D178">
        <v>1000</v>
      </c>
      <c r="H178" s="29" t="e">
        <f t="shared" si="107"/>
        <v>#DIV/0!</v>
      </c>
      <c r="L178" s="13" t="e">
        <f t="shared" si="108"/>
        <v>#DIV/0!</v>
      </c>
      <c r="M178" s="34" t="e">
        <f t="shared" si="126"/>
        <v>#DIV/0!</v>
      </c>
      <c r="O178">
        <v>5</v>
      </c>
      <c r="P178">
        <v>10</v>
      </c>
      <c r="Q178">
        <v>40</v>
      </c>
      <c r="R178">
        <v>2000</v>
      </c>
      <c r="V178" s="29" t="e">
        <f t="shared" si="109"/>
        <v>#DIV/0!</v>
      </c>
      <c r="Z178" s="13" t="e">
        <f t="shared" si="110"/>
        <v>#DIV/0!</v>
      </c>
      <c r="AA178" s="34" t="e">
        <f t="shared" si="127"/>
        <v>#DIV/0!</v>
      </c>
      <c r="AC178">
        <v>5</v>
      </c>
      <c r="AD178">
        <v>10</v>
      </c>
      <c r="AE178">
        <v>40</v>
      </c>
      <c r="AF178">
        <v>3000</v>
      </c>
      <c r="AJ178" s="29" t="e">
        <f t="shared" si="111"/>
        <v>#DIV/0!</v>
      </c>
      <c r="AN178" s="13" t="e">
        <f t="shared" si="112"/>
        <v>#DIV/0!</v>
      </c>
      <c r="AO178" s="34" t="e">
        <f t="shared" si="128"/>
        <v>#DIV/0!</v>
      </c>
      <c r="AQ178">
        <v>5</v>
      </c>
      <c r="AR178">
        <v>10</v>
      </c>
      <c r="AS178">
        <v>40</v>
      </c>
      <c r="AT178">
        <v>5000</v>
      </c>
      <c r="AX178" s="29" t="e">
        <f t="shared" si="113"/>
        <v>#DIV/0!</v>
      </c>
      <c r="BB178" s="13" t="e">
        <f t="shared" si="114"/>
        <v>#DIV/0!</v>
      </c>
      <c r="BC178" s="34" t="e">
        <f t="shared" si="129"/>
        <v>#DIV/0!</v>
      </c>
      <c r="BE178">
        <v>5</v>
      </c>
      <c r="BF178">
        <v>10</v>
      </c>
      <c r="BG178">
        <v>40</v>
      </c>
      <c r="BH178">
        <v>10000</v>
      </c>
      <c r="BI178">
        <v>111</v>
      </c>
      <c r="BJ178">
        <v>104</v>
      </c>
      <c r="BK178">
        <v>99</v>
      </c>
      <c r="BL178" s="29">
        <f t="shared" si="115"/>
        <v>104.66666666666667</v>
      </c>
      <c r="BM178">
        <v>78</v>
      </c>
      <c r="BN178">
        <v>71</v>
      </c>
      <c r="BO178">
        <v>90</v>
      </c>
      <c r="BP178" s="13">
        <f t="shared" si="96"/>
        <v>79.666666666666671</v>
      </c>
      <c r="BQ178" s="34">
        <f t="shared" si="130"/>
        <v>2.6166666666666668E-2</v>
      </c>
      <c r="BS178">
        <v>5</v>
      </c>
      <c r="BT178">
        <v>10</v>
      </c>
      <c r="BU178">
        <v>40</v>
      </c>
      <c r="BV178">
        <v>15000</v>
      </c>
      <c r="BZ178" s="29" t="e">
        <f t="shared" si="116"/>
        <v>#DIV/0!</v>
      </c>
      <c r="CD178" s="13" t="e">
        <f t="shared" si="97"/>
        <v>#DIV/0!</v>
      </c>
      <c r="CE178" s="34" t="e">
        <f t="shared" si="131"/>
        <v>#DIV/0!</v>
      </c>
      <c r="CG178">
        <v>5</v>
      </c>
      <c r="CH178">
        <v>10</v>
      </c>
      <c r="CI178">
        <v>40</v>
      </c>
      <c r="CJ178">
        <v>20000</v>
      </c>
      <c r="CN178" s="29" t="e">
        <f t="shared" si="117"/>
        <v>#DIV/0!</v>
      </c>
      <c r="CR178" s="13" t="e">
        <f t="shared" si="98"/>
        <v>#DIV/0!</v>
      </c>
      <c r="CS178" s="34" t="e">
        <f t="shared" si="132"/>
        <v>#DIV/0!</v>
      </c>
      <c r="CU178">
        <v>5</v>
      </c>
      <c r="CV178">
        <v>10</v>
      </c>
      <c r="CW178">
        <v>40</v>
      </c>
      <c r="CX178">
        <v>25000</v>
      </c>
      <c r="DB178" s="29" t="e">
        <f t="shared" si="118"/>
        <v>#DIV/0!</v>
      </c>
      <c r="DF178" s="13" t="e">
        <f t="shared" si="99"/>
        <v>#DIV/0!</v>
      </c>
      <c r="DG178" s="34" t="e">
        <f t="shared" si="133"/>
        <v>#DIV/0!</v>
      </c>
      <c r="DI178">
        <v>5</v>
      </c>
      <c r="DJ178">
        <v>10</v>
      </c>
      <c r="DK178">
        <v>40</v>
      </c>
      <c r="DL178">
        <v>30000</v>
      </c>
      <c r="DP178" s="29" t="e">
        <f t="shared" si="119"/>
        <v>#DIV/0!</v>
      </c>
      <c r="DT178" s="13" t="e">
        <f t="shared" si="100"/>
        <v>#DIV/0!</v>
      </c>
      <c r="DU178" s="34" t="e">
        <f t="shared" si="134"/>
        <v>#DIV/0!</v>
      </c>
      <c r="DW178">
        <v>5</v>
      </c>
      <c r="DX178">
        <v>10</v>
      </c>
      <c r="DY178">
        <v>40</v>
      </c>
      <c r="DZ178">
        <v>35000</v>
      </c>
      <c r="ED178" s="29" t="e">
        <f t="shared" si="120"/>
        <v>#DIV/0!</v>
      </c>
      <c r="EH178" s="13" t="e">
        <f t="shared" si="101"/>
        <v>#DIV/0!</v>
      </c>
      <c r="EI178" s="34" t="e">
        <f t="shared" si="135"/>
        <v>#DIV/0!</v>
      </c>
      <c r="EK178">
        <v>5</v>
      </c>
      <c r="EL178">
        <v>10</v>
      </c>
      <c r="EM178">
        <v>40</v>
      </c>
      <c r="EN178">
        <v>40000</v>
      </c>
      <c r="ER178" s="29" t="e">
        <f t="shared" si="121"/>
        <v>#DIV/0!</v>
      </c>
      <c r="EV178" s="13" t="e">
        <f t="shared" si="102"/>
        <v>#DIV/0!</v>
      </c>
      <c r="EW178" s="34" t="e">
        <f t="shared" si="136"/>
        <v>#DIV/0!</v>
      </c>
      <c r="EY178">
        <v>5</v>
      </c>
      <c r="EZ178">
        <v>10</v>
      </c>
      <c r="FA178">
        <v>40</v>
      </c>
      <c r="FB178">
        <v>45000</v>
      </c>
      <c r="FF178" s="29" t="e">
        <f t="shared" si="122"/>
        <v>#DIV/0!</v>
      </c>
      <c r="FJ178" s="13" t="e">
        <f t="shared" si="103"/>
        <v>#DIV/0!</v>
      </c>
      <c r="FK178" s="34" t="e">
        <f t="shared" si="137"/>
        <v>#DIV/0!</v>
      </c>
      <c r="FM178">
        <v>5</v>
      </c>
      <c r="FN178">
        <v>10</v>
      </c>
      <c r="FO178">
        <v>40</v>
      </c>
      <c r="FP178">
        <v>50000</v>
      </c>
      <c r="FT178" s="29" t="e">
        <f t="shared" si="123"/>
        <v>#DIV/0!</v>
      </c>
      <c r="FX178" s="13" t="e">
        <f t="shared" si="104"/>
        <v>#DIV/0!</v>
      </c>
      <c r="FY178" s="34" t="e">
        <f t="shared" si="138"/>
        <v>#DIV/0!</v>
      </c>
      <c r="GA178">
        <v>5</v>
      </c>
      <c r="GB178">
        <v>10</v>
      </c>
      <c r="GC178">
        <v>40</v>
      </c>
      <c r="GD178">
        <v>60000</v>
      </c>
      <c r="GH178" s="29" t="e">
        <f t="shared" si="124"/>
        <v>#DIV/0!</v>
      </c>
      <c r="GL178" s="13" t="e">
        <f t="shared" si="105"/>
        <v>#DIV/0!</v>
      </c>
      <c r="GM178" s="34" t="e">
        <f t="shared" si="139"/>
        <v>#DIV/0!</v>
      </c>
      <c r="GO178">
        <v>5</v>
      </c>
      <c r="GP178">
        <v>10</v>
      </c>
      <c r="GQ178">
        <v>40</v>
      </c>
      <c r="GR178">
        <v>70000</v>
      </c>
      <c r="GV178" s="29" t="e">
        <f t="shared" si="125"/>
        <v>#DIV/0!</v>
      </c>
      <c r="GZ178" s="13" t="e">
        <f t="shared" si="106"/>
        <v>#DIV/0!</v>
      </c>
      <c r="HA178" s="34" t="e">
        <f t="shared" si="140"/>
        <v>#DIV/0!</v>
      </c>
    </row>
    <row r="179" spans="1:209" x14ac:dyDescent="0.25">
      <c r="A179">
        <v>6</v>
      </c>
      <c r="B179">
        <v>10</v>
      </c>
      <c r="C179">
        <v>50</v>
      </c>
      <c r="D179">
        <v>1000</v>
      </c>
      <c r="H179" s="29" t="e">
        <f t="shared" si="107"/>
        <v>#DIV/0!</v>
      </c>
      <c r="L179" s="13" t="e">
        <f t="shared" si="108"/>
        <v>#DIV/0!</v>
      </c>
      <c r="M179" s="34" t="e">
        <f t="shared" si="126"/>
        <v>#DIV/0!</v>
      </c>
      <c r="O179">
        <v>6</v>
      </c>
      <c r="P179">
        <v>10</v>
      </c>
      <c r="Q179">
        <v>50</v>
      </c>
      <c r="R179">
        <v>2000</v>
      </c>
      <c r="V179" s="29" t="e">
        <f t="shared" si="109"/>
        <v>#DIV/0!</v>
      </c>
      <c r="Z179" s="13" t="e">
        <f t="shared" si="110"/>
        <v>#DIV/0!</v>
      </c>
      <c r="AA179" s="34" t="e">
        <f t="shared" si="127"/>
        <v>#DIV/0!</v>
      </c>
      <c r="AC179">
        <v>6</v>
      </c>
      <c r="AD179">
        <v>10</v>
      </c>
      <c r="AE179">
        <v>50</v>
      </c>
      <c r="AF179">
        <v>3000</v>
      </c>
      <c r="AJ179" s="29" t="e">
        <f t="shared" si="111"/>
        <v>#DIV/0!</v>
      </c>
      <c r="AN179" s="13" t="e">
        <f t="shared" si="112"/>
        <v>#DIV/0!</v>
      </c>
      <c r="AO179" s="34" t="e">
        <f t="shared" si="128"/>
        <v>#DIV/0!</v>
      </c>
      <c r="AQ179">
        <v>6</v>
      </c>
      <c r="AR179">
        <v>10</v>
      </c>
      <c r="AS179">
        <v>50</v>
      </c>
      <c r="AT179">
        <v>5000</v>
      </c>
      <c r="AX179" s="29" t="e">
        <f t="shared" si="113"/>
        <v>#DIV/0!</v>
      </c>
      <c r="BB179" s="13" t="e">
        <f t="shared" si="114"/>
        <v>#DIV/0!</v>
      </c>
      <c r="BC179" s="34" t="e">
        <f t="shared" si="129"/>
        <v>#DIV/0!</v>
      </c>
      <c r="BE179">
        <v>6</v>
      </c>
      <c r="BF179">
        <v>10</v>
      </c>
      <c r="BG179">
        <v>50</v>
      </c>
      <c r="BH179">
        <v>10000</v>
      </c>
      <c r="BI179">
        <v>116</v>
      </c>
      <c r="BJ179">
        <v>111</v>
      </c>
      <c r="BK179">
        <v>110</v>
      </c>
      <c r="BL179" s="29">
        <f t="shared" si="115"/>
        <v>112.33333333333333</v>
      </c>
      <c r="BM179">
        <v>104</v>
      </c>
      <c r="BN179">
        <v>100</v>
      </c>
      <c r="BO179">
        <v>101</v>
      </c>
      <c r="BP179" s="13">
        <f t="shared" si="96"/>
        <v>101.66666666666667</v>
      </c>
      <c r="BQ179" s="34">
        <f t="shared" si="130"/>
        <v>2.2466666666666666E-2</v>
      </c>
      <c r="BS179">
        <v>6</v>
      </c>
      <c r="BT179">
        <v>10</v>
      </c>
      <c r="BU179">
        <v>50</v>
      </c>
      <c r="BV179">
        <v>15000</v>
      </c>
      <c r="BZ179" s="29" t="e">
        <f t="shared" si="116"/>
        <v>#DIV/0!</v>
      </c>
      <c r="CD179" s="13" t="e">
        <f t="shared" si="97"/>
        <v>#DIV/0!</v>
      </c>
      <c r="CE179" s="34" t="e">
        <f t="shared" si="131"/>
        <v>#DIV/0!</v>
      </c>
      <c r="CG179">
        <v>6</v>
      </c>
      <c r="CH179">
        <v>10</v>
      </c>
      <c r="CI179">
        <v>50</v>
      </c>
      <c r="CJ179">
        <v>20000</v>
      </c>
      <c r="CN179" s="29" t="e">
        <f t="shared" si="117"/>
        <v>#DIV/0!</v>
      </c>
      <c r="CR179" s="13" t="e">
        <f t="shared" si="98"/>
        <v>#DIV/0!</v>
      </c>
      <c r="CS179" s="34" t="e">
        <f t="shared" si="132"/>
        <v>#DIV/0!</v>
      </c>
      <c r="CU179">
        <v>6</v>
      </c>
      <c r="CV179">
        <v>10</v>
      </c>
      <c r="CW179">
        <v>50</v>
      </c>
      <c r="CX179">
        <v>25000</v>
      </c>
      <c r="DB179" s="29" t="e">
        <f t="shared" si="118"/>
        <v>#DIV/0!</v>
      </c>
      <c r="DF179" s="13" t="e">
        <f t="shared" si="99"/>
        <v>#DIV/0!</v>
      </c>
      <c r="DG179" s="34" t="e">
        <f t="shared" si="133"/>
        <v>#DIV/0!</v>
      </c>
      <c r="DI179">
        <v>6</v>
      </c>
      <c r="DJ179">
        <v>10</v>
      </c>
      <c r="DK179">
        <v>50</v>
      </c>
      <c r="DL179">
        <v>30000</v>
      </c>
      <c r="DP179" s="29" t="e">
        <f t="shared" si="119"/>
        <v>#DIV/0!</v>
      </c>
      <c r="DT179" s="13" t="e">
        <f t="shared" si="100"/>
        <v>#DIV/0!</v>
      </c>
      <c r="DU179" s="34" t="e">
        <f t="shared" si="134"/>
        <v>#DIV/0!</v>
      </c>
      <c r="DW179">
        <v>6</v>
      </c>
      <c r="DX179">
        <v>10</v>
      </c>
      <c r="DY179">
        <v>50</v>
      </c>
      <c r="DZ179">
        <v>35000</v>
      </c>
      <c r="ED179" s="29" t="e">
        <f t="shared" si="120"/>
        <v>#DIV/0!</v>
      </c>
      <c r="EH179" s="13" t="e">
        <f t="shared" si="101"/>
        <v>#DIV/0!</v>
      </c>
      <c r="EI179" s="34" t="e">
        <f t="shared" si="135"/>
        <v>#DIV/0!</v>
      </c>
      <c r="EK179">
        <v>6</v>
      </c>
      <c r="EL179">
        <v>10</v>
      </c>
      <c r="EM179">
        <v>50</v>
      </c>
      <c r="EN179">
        <v>40000</v>
      </c>
      <c r="ER179" s="29" t="e">
        <f t="shared" si="121"/>
        <v>#DIV/0!</v>
      </c>
      <c r="EV179" s="13" t="e">
        <f t="shared" si="102"/>
        <v>#DIV/0!</v>
      </c>
      <c r="EW179" s="34" t="e">
        <f t="shared" si="136"/>
        <v>#DIV/0!</v>
      </c>
      <c r="EY179">
        <v>6</v>
      </c>
      <c r="EZ179">
        <v>10</v>
      </c>
      <c r="FA179">
        <v>50</v>
      </c>
      <c r="FB179">
        <v>45000</v>
      </c>
      <c r="FF179" s="29" t="e">
        <f t="shared" si="122"/>
        <v>#DIV/0!</v>
      </c>
      <c r="FJ179" s="13" t="e">
        <f t="shared" si="103"/>
        <v>#DIV/0!</v>
      </c>
      <c r="FK179" s="34" t="e">
        <f t="shared" si="137"/>
        <v>#DIV/0!</v>
      </c>
      <c r="FM179">
        <v>6</v>
      </c>
      <c r="FN179">
        <v>10</v>
      </c>
      <c r="FO179">
        <v>50</v>
      </c>
      <c r="FP179">
        <v>50000</v>
      </c>
      <c r="FT179" s="29" t="e">
        <f t="shared" si="123"/>
        <v>#DIV/0!</v>
      </c>
      <c r="FX179" s="13" t="e">
        <f t="shared" si="104"/>
        <v>#DIV/0!</v>
      </c>
      <c r="FY179" s="34" t="e">
        <f t="shared" si="138"/>
        <v>#DIV/0!</v>
      </c>
      <c r="GA179">
        <v>6</v>
      </c>
      <c r="GB179">
        <v>10</v>
      </c>
      <c r="GC179">
        <v>50</v>
      </c>
      <c r="GD179">
        <v>60000</v>
      </c>
      <c r="GH179" s="29" t="e">
        <f t="shared" si="124"/>
        <v>#DIV/0!</v>
      </c>
      <c r="GL179" s="13" t="e">
        <f t="shared" si="105"/>
        <v>#DIV/0!</v>
      </c>
      <c r="GM179" s="34" t="e">
        <f t="shared" si="139"/>
        <v>#DIV/0!</v>
      </c>
      <c r="GO179">
        <v>6</v>
      </c>
      <c r="GP179">
        <v>10</v>
      </c>
      <c r="GQ179">
        <v>50</v>
      </c>
      <c r="GR179">
        <v>70000</v>
      </c>
      <c r="GV179" s="29" t="e">
        <f t="shared" si="125"/>
        <v>#DIV/0!</v>
      </c>
      <c r="GZ179" s="13" t="e">
        <f t="shared" si="106"/>
        <v>#DIV/0!</v>
      </c>
      <c r="HA179" s="34" t="e">
        <f t="shared" si="140"/>
        <v>#DIV/0!</v>
      </c>
    </row>
    <row r="180" spans="1:209" x14ac:dyDescent="0.25">
      <c r="A180">
        <v>7</v>
      </c>
      <c r="B180">
        <v>10</v>
      </c>
      <c r="C180">
        <v>60</v>
      </c>
      <c r="D180">
        <v>1000</v>
      </c>
      <c r="E180">
        <v>12.9</v>
      </c>
      <c r="F180">
        <v>12.9</v>
      </c>
      <c r="G180">
        <v>12.9</v>
      </c>
      <c r="H180" s="29">
        <f t="shared" si="107"/>
        <v>12.9</v>
      </c>
      <c r="I180">
        <v>9</v>
      </c>
      <c r="J180">
        <v>7</v>
      </c>
      <c r="K180">
        <v>8</v>
      </c>
      <c r="L180" s="13">
        <f t="shared" si="108"/>
        <v>8</v>
      </c>
      <c r="M180" s="34">
        <f t="shared" si="126"/>
        <v>2.1499999999999998E-2</v>
      </c>
      <c r="O180">
        <v>7</v>
      </c>
      <c r="P180">
        <v>10</v>
      </c>
      <c r="Q180">
        <v>60</v>
      </c>
      <c r="R180">
        <v>2000</v>
      </c>
      <c r="V180" s="29" t="e">
        <f t="shared" si="109"/>
        <v>#DIV/0!</v>
      </c>
      <c r="Z180" s="13" t="e">
        <f t="shared" si="110"/>
        <v>#DIV/0!</v>
      </c>
      <c r="AA180" s="34" t="e">
        <f t="shared" si="127"/>
        <v>#DIV/0!</v>
      </c>
      <c r="AC180">
        <v>7</v>
      </c>
      <c r="AD180">
        <v>10</v>
      </c>
      <c r="AE180">
        <v>60</v>
      </c>
      <c r="AF180">
        <v>3000</v>
      </c>
      <c r="AJ180" s="29" t="e">
        <f t="shared" si="111"/>
        <v>#DIV/0!</v>
      </c>
      <c r="AN180" s="13" t="e">
        <f t="shared" si="112"/>
        <v>#DIV/0!</v>
      </c>
      <c r="AO180" s="34" t="e">
        <f t="shared" si="128"/>
        <v>#DIV/0!</v>
      </c>
      <c r="AQ180">
        <v>7</v>
      </c>
      <c r="AR180">
        <v>10</v>
      </c>
      <c r="AS180">
        <v>60</v>
      </c>
      <c r="AT180">
        <v>5000</v>
      </c>
      <c r="AX180" s="29" t="e">
        <f t="shared" si="113"/>
        <v>#DIV/0!</v>
      </c>
      <c r="BB180" s="13" t="e">
        <f t="shared" si="114"/>
        <v>#DIV/0!</v>
      </c>
      <c r="BC180" s="34" t="e">
        <f t="shared" si="129"/>
        <v>#DIV/0!</v>
      </c>
      <c r="BE180">
        <v>7</v>
      </c>
      <c r="BF180">
        <v>10</v>
      </c>
      <c r="BG180">
        <v>60</v>
      </c>
      <c r="BH180">
        <v>10000</v>
      </c>
      <c r="BI180">
        <v>100</v>
      </c>
      <c r="BJ180">
        <v>114</v>
      </c>
      <c r="BK180">
        <v>114</v>
      </c>
      <c r="BL180" s="29">
        <f t="shared" si="115"/>
        <v>109.33333333333333</v>
      </c>
      <c r="BM180">
        <v>111</v>
      </c>
      <c r="BN180">
        <v>134</v>
      </c>
      <c r="BO180">
        <v>116</v>
      </c>
      <c r="BP180" s="13">
        <f t="shared" si="96"/>
        <v>120.33333333333333</v>
      </c>
      <c r="BQ180" s="34">
        <f t="shared" si="130"/>
        <v>1.8222222222222223E-2</v>
      </c>
      <c r="BS180">
        <v>7</v>
      </c>
      <c r="BT180">
        <v>10</v>
      </c>
      <c r="BU180">
        <v>60</v>
      </c>
      <c r="BV180">
        <v>15000</v>
      </c>
      <c r="BZ180" s="29" t="e">
        <f t="shared" si="116"/>
        <v>#DIV/0!</v>
      </c>
      <c r="CD180" s="13" t="e">
        <f t="shared" si="97"/>
        <v>#DIV/0!</v>
      </c>
      <c r="CE180" s="34" t="e">
        <f t="shared" si="131"/>
        <v>#DIV/0!</v>
      </c>
      <c r="CG180">
        <v>7</v>
      </c>
      <c r="CH180">
        <v>10</v>
      </c>
      <c r="CI180">
        <v>60</v>
      </c>
      <c r="CJ180">
        <v>20000</v>
      </c>
      <c r="CN180" s="29" t="e">
        <f t="shared" si="117"/>
        <v>#DIV/0!</v>
      </c>
      <c r="CR180" s="13" t="e">
        <f t="shared" si="98"/>
        <v>#DIV/0!</v>
      </c>
      <c r="CS180" s="34" t="e">
        <f t="shared" si="132"/>
        <v>#DIV/0!</v>
      </c>
      <c r="CU180">
        <v>7</v>
      </c>
      <c r="CV180">
        <v>10</v>
      </c>
      <c r="CW180">
        <v>60</v>
      </c>
      <c r="CX180">
        <v>25000</v>
      </c>
      <c r="DB180" s="29" t="e">
        <f t="shared" si="118"/>
        <v>#DIV/0!</v>
      </c>
      <c r="DF180" s="13" t="e">
        <f t="shared" si="99"/>
        <v>#DIV/0!</v>
      </c>
      <c r="DG180" s="34" t="e">
        <f t="shared" si="133"/>
        <v>#DIV/0!</v>
      </c>
      <c r="DI180">
        <v>7</v>
      </c>
      <c r="DJ180">
        <v>10</v>
      </c>
      <c r="DK180">
        <v>60</v>
      </c>
      <c r="DL180">
        <v>30000</v>
      </c>
      <c r="DP180" s="29" t="e">
        <f t="shared" si="119"/>
        <v>#DIV/0!</v>
      </c>
      <c r="DT180" s="13" t="e">
        <f t="shared" si="100"/>
        <v>#DIV/0!</v>
      </c>
      <c r="DU180" s="34" t="e">
        <f t="shared" si="134"/>
        <v>#DIV/0!</v>
      </c>
      <c r="DW180">
        <v>7</v>
      </c>
      <c r="DX180">
        <v>10</v>
      </c>
      <c r="DY180">
        <v>60</v>
      </c>
      <c r="DZ180">
        <v>35000</v>
      </c>
      <c r="ED180" s="29" t="e">
        <f t="shared" si="120"/>
        <v>#DIV/0!</v>
      </c>
      <c r="EH180" s="13" t="e">
        <f t="shared" si="101"/>
        <v>#DIV/0!</v>
      </c>
      <c r="EI180" s="34" t="e">
        <f t="shared" si="135"/>
        <v>#DIV/0!</v>
      </c>
      <c r="EK180">
        <v>7</v>
      </c>
      <c r="EL180">
        <v>10</v>
      </c>
      <c r="EM180">
        <v>60</v>
      </c>
      <c r="EN180">
        <v>40000</v>
      </c>
      <c r="ER180" s="29" t="e">
        <f t="shared" si="121"/>
        <v>#DIV/0!</v>
      </c>
      <c r="EV180" s="13" t="e">
        <f t="shared" si="102"/>
        <v>#DIV/0!</v>
      </c>
      <c r="EW180" s="34" t="e">
        <f t="shared" si="136"/>
        <v>#DIV/0!</v>
      </c>
      <c r="EY180">
        <v>7</v>
      </c>
      <c r="EZ180">
        <v>10</v>
      </c>
      <c r="FA180">
        <v>60</v>
      </c>
      <c r="FB180">
        <v>45000</v>
      </c>
      <c r="FF180" s="29" t="e">
        <f t="shared" si="122"/>
        <v>#DIV/0!</v>
      </c>
      <c r="FJ180" s="13" t="e">
        <f t="shared" si="103"/>
        <v>#DIV/0!</v>
      </c>
      <c r="FK180" s="34" t="e">
        <f t="shared" si="137"/>
        <v>#DIV/0!</v>
      </c>
      <c r="FM180">
        <v>7</v>
      </c>
      <c r="FN180">
        <v>10</v>
      </c>
      <c r="FO180">
        <v>60</v>
      </c>
      <c r="FP180">
        <v>50000</v>
      </c>
      <c r="FT180" s="29" t="e">
        <f t="shared" si="123"/>
        <v>#DIV/0!</v>
      </c>
      <c r="FX180" s="13" t="e">
        <f t="shared" si="104"/>
        <v>#DIV/0!</v>
      </c>
      <c r="FY180" s="34" t="e">
        <f t="shared" si="138"/>
        <v>#DIV/0!</v>
      </c>
      <c r="GA180">
        <v>7</v>
      </c>
      <c r="GB180">
        <v>10</v>
      </c>
      <c r="GC180">
        <v>60</v>
      </c>
      <c r="GD180">
        <v>60000</v>
      </c>
      <c r="GH180" s="29" t="e">
        <f t="shared" si="124"/>
        <v>#DIV/0!</v>
      </c>
      <c r="GL180" s="13" t="e">
        <f t="shared" si="105"/>
        <v>#DIV/0!</v>
      </c>
      <c r="GM180" s="34" t="e">
        <f t="shared" si="139"/>
        <v>#DIV/0!</v>
      </c>
      <c r="GO180">
        <v>7</v>
      </c>
      <c r="GP180">
        <v>10</v>
      </c>
      <c r="GQ180">
        <v>60</v>
      </c>
      <c r="GR180">
        <v>70000</v>
      </c>
      <c r="GV180" s="29" t="e">
        <f t="shared" si="125"/>
        <v>#DIV/0!</v>
      </c>
      <c r="GZ180" s="13" t="e">
        <f t="shared" si="106"/>
        <v>#DIV/0!</v>
      </c>
      <c r="HA180" s="34" t="e">
        <f t="shared" si="140"/>
        <v>#DIV/0!</v>
      </c>
    </row>
    <row r="181" spans="1:209" x14ac:dyDescent="0.25">
      <c r="A181">
        <v>8</v>
      </c>
      <c r="B181">
        <v>10</v>
      </c>
      <c r="C181">
        <v>64</v>
      </c>
      <c r="D181">
        <v>1000</v>
      </c>
      <c r="E181">
        <v>12.21</v>
      </c>
      <c r="F181">
        <v>12.02</v>
      </c>
      <c r="G181">
        <v>12.1</v>
      </c>
      <c r="H181" s="29">
        <f t="shared" si="107"/>
        <v>12.11</v>
      </c>
      <c r="I181">
        <v>9</v>
      </c>
      <c r="J181">
        <v>9</v>
      </c>
      <c r="K181">
        <v>9</v>
      </c>
      <c r="L181" s="13">
        <f t="shared" si="108"/>
        <v>9</v>
      </c>
      <c r="M181" s="34">
        <f t="shared" si="126"/>
        <v>1.8921875000000001E-2</v>
      </c>
      <c r="O181">
        <v>8</v>
      </c>
      <c r="P181">
        <v>10</v>
      </c>
      <c r="Q181">
        <v>64</v>
      </c>
      <c r="R181">
        <v>2000</v>
      </c>
      <c r="S181">
        <v>23.13</v>
      </c>
      <c r="T181">
        <v>23.37</v>
      </c>
      <c r="U181">
        <v>23.42</v>
      </c>
      <c r="V181" s="29">
        <f t="shared" si="109"/>
        <v>23.306666666666668</v>
      </c>
      <c r="W181">
        <v>26</v>
      </c>
      <c r="X181">
        <v>17</v>
      </c>
      <c r="Y181">
        <v>18</v>
      </c>
      <c r="Z181" s="13">
        <f t="shared" si="110"/>
        <v>20.333333333333332</v>
      </c>
      <c r="AA181" s="34">
        <f t="shared" si="127"/>
        <v>1.8208333333333333E-2</v>
      </c>
      <c r="AC181">
        <v>8</v>
      </c>
      <c r="AD181">
        <v>10</v>
      </c>
      <c r="AE181">
        <v>64</v>
      </c>
      <c r="AF181">
        <v>3000</v>
      </c>
      <c r="AG181">
        <v>34.33</v>
      </c>
      <c r="AH181">
        <v>34.700000000000003</v>
      </c>
      <c r="AI181">
        <v>34.67</v>
      </c>
      <c r="AJ181" s="29">
        <f t="shared" si="111"/>
        <v>34.56666666666667</v>
      </c>
      <c r="AK181">
        <v>33</v>
      </c>
      <c r="AL181">
        <v>35</v>
      </c>
      <c r="AM181">
        <v>33</v>
      </c>
      <c r="AN181" s="13">
        <f t="shared" si="112"/>
        <v>33.666666666666664</v>
      </c>
      <c r="AO181" s="34">
        <f t="shared" si="128"/>
        <v>1.8003472222222226E-2</v>
      </c>
      <c r="AQ181">
        <v>8</v>
      </c>
      <c r="AR181">
        <v>10</v>
      </c>
      <c r="AS181">
        <v>64</v>
      </c>
      <c r="AT181">
        <v>5000</v>
      </c>
      <c r="AU181">
        <v>56</v>
      </c>
      <c r="AV181">
        <v>56.9</v>
      </c>
      <c r="AW181">
        <v>58.1</v>
      </c>
      <c r="AX181" s="29">
        <f t="shared" si="113"/>
        <v>57</v>
      </c>
      <c r="AY181">
        <v>68</v>
      </c>
      <c r="AZ181">
        <v>61</v>
      </c>
      <c r="BA181">
        <v>53</v>
      </c>
      <c r="BB181" s="13">
        <f t="shared" si="114"/>
        <v>60.666666666666664</v>
      </c>
      <c r="BC181" s="34">
        <f t="shared" si="129"/>
        <v>1.7812499999999998E-2</v>
      </c>
      <c r="BE181">
        <v>8</v>
      </c>
      <c r="BF181">
        <v>10</v>
      </c>
      <c r="BG181">
        <v>64</v>
      </c>
      <c r="BH181">
        <v>10000</v>
      </c>
      <c r="BI181">
        <v>100</v>
      </c>
      <c r="BJ181">
        <v>103</v>
      </c>
      <c r="BK181">
        <v>98</v>
      </c>
      <c r="BL181" s="29">
        <f t="shared" si="115"/>
        <v>100.33333333333333</v>
      </c>
      <c r="BM181">
        <v>122</v>
      </c>
      <c r="BN181">
        <v>134</v>
      </c>
      <c r="BO181">
        <v>166</v>
      </c>
      <c r="BP181" s="13">
        <f t="shared" si="96"/>
        <v>140.66666666666666</v>
      </c>
      <c r="BQ181" s="34">
        <f t="shared" si="130"/>
        <v>1.5677083333333331E-2</v>
      </c>
      <c r="BS181">
        <v>8</v>
      </c>
      <c r="BT181">
        <v>10</v>
      </c>
      <c r="BU181">
        <v>64</v>
      </c>
      <c r="BV181">
        <v>15000</v>
      </c>
      <c r="BW181">
        <v>140</v>
      </c>
      <c r="BX181">
        <v>141</v>
      </c>
      <c r="BY181">
        <v>139</v>
      </c>
      <c r="BZ181" s="29">
        <f t="shared" si="116"/>
        <v>140</v>
      </c>
      <c r="CA181">
        <v>139</v>
      </c>
      <c r="CB181">
        <v>135</v>
      </c>
      <c r="CC181">
        <v>134</v>
      </c>
      <c r="CD181" s="13">
        <f t="shared" si="97"/>
        <v>136</v>
      </c>
      <c r="CE181" s="34">
        <f t="shared" si="131"/>
        <v>1.4583333333333334E-2</v>
      </c>
      <c r="CG181">
        <v>8</v>
      </c>
      <c r="CH181">
        <v>10</v>
      </c>
      <c r="CI181">
        <v>64</v>
      </c>
      <c r="CJ181">
        <v>20000</v>
      </c>
      <c r="CN181" s="29" t="e">
        <f t="shared" si="117"/>
        <v>#DIV/0!</v>
      </c>
      <c r="CR181" s="13" t="e">
        <f t="shared" si="98"/>
        <v>#DIV/0!</v>
      </c>
      <c r="CS181" s="34" t="e">
        <f t="shared" si="132"/>
        <v>#DIV/0!</v>
      </c>
      <c r="CU181">
        <v>8</v>
      </c>
      <c r="CV181">
        <v>10</v>
      </c>
      <c r="CW181">
        <v>64</v>
      </c>
      <c r="CX181">
        <v>25000</v>
      </c>
      <c r="DB181" s="29" t="e">
        <f t="shared" si="118"/>
        <v>#DIV/0!</v>
      </c>
      <c r="DF181" s="13" t="e">
        <f t="shared" si="99"/>
        <v>#DIV/0!</v>
      </c>
      <c r="DG181" s="34" t="e">
        <f t="shared" si="133"/>
        <v>#DIV/0!</v>
      </c>
      <c r="DI181">
        <v>8</v>
      </c>
      <c r="DJ181">
        <v>10</v>
      </c>
      <c r="DK181">
        <v>64</v>
      </c>
      <c r="DL181">
        <v>30000</v>
      </c>
      <c r="DP181" s="29" t="e">
        <f t="shared" si="119"/>
        <v>#DIV/0!</v>
      </c>
      <c r="DT181" s="13" t="e">
        <f t="shared" si="100"/>
        <v>#DIV/0!</v>
      </c>
      <c r="DU181" s="34" t="e">
        <f t="shared" si="134"/>
        <v>#DIV/0!</v>
      </c>
      <c r="DW181">
        <v>8</v>
      </c>
      <c r="DX181">
        <v>10</v>
      </c>
      <c r="DY181">
        <v>64</v>
      </c>
      <c r="DZ181">
        <v>35000</v>
      </c>
      <c r="ED181" s="29" t="e">
        <f t="shared" si="120"/>
        <v>#DIV/0!</v>
      </c>
      <c r="EH181" s="13" t="e">
        <f t="shared" si="101"/>
        <v>#DIV/0!</v>
      </c>
      <c r="EI181" s="34" t="e">
        <f t="shared" si="135"/>
        <v>#DIV/0!</v>
      </c>
      <c r="EK181">
        <v>8</v>
      </c>
      <c r="EL181">
        <v>10</v>
      </c>
      <c r="EM181">
        <v>64</v>
      </c>
      <c r="EN181">
        <v>40000</v>
      </c>
      <c r="EO181">
        <v>335</v>
      </c>
      <c r="EP181">
        <v>335</v>
      </c>
      <c r="EQ181">
        <v>335</v>
      </c>
      <c r="ER181" s="29">
        <f t="shared" si="121"/>
        <v>335</v>
      </c>
      <c r="ES181">
        <v>345</v>
      </c>
      <c r="ET181">
        <v>342</v>
      </c>
      <c r="EU181">
        <v>353</v>
      </c>
      <c r="EV181" s="13">
        <f t="shared" si="102"/>
        <v>346.66666666666669</v>
      </c>
      <c r="EW181" s="34">
        <f t="shared" si="136"/>
        <v>1.30859375E-2</v>
      </c>
      <c r="EY181">
        <v>8</v>
      </c>
      <c r="EZ181">
        <v>10</v>
      </c>
      <c r="FA181">
        <v>64</v>
      </c>
      <c r="FB181">
        <v>45000</v>
      </c>
      <c r="FC181">
        <v>377</v>
      </c>
      <c r="FD181">
        <v>377</v>
      </c>
      <c r="FE181">
        <v>377</v>
      </c>
      <c r="FF181" s="29">
        <f t="shared" si="122"/>
        <v>377</v>
      </c>
      <c r="FG181">
        <v>389</v>
      </c>
      <c r="FH181">
        <v>390</v>
      </c>
      <c r="FI181">
        <v>396</v>
      </c>
      <c r="FJ181" s="13">
        <f t="shared" si="103"/>
        <v>391.66666666666669</v>
      </c>
      <c r="FK181" s="34">
        <f t="shared" si="137"/>
        <v>1.3090277777777777E-2</v>
      </c>
      <c r="FM181">
        <v>8</v>
      </c>
      <c r="FN181">
        <v>10</v>
      </c>
      <c r="FO181">
        <v>64</v>
      </c>
      <c r="FP181">
        <v>50000</v>
      </c>
      <c r="FQ181">
        <v>419</v>
      </c>
      <c r="FR181">
        <v>419</v>
      </c>
      <c r="FS181">
        <v>419</v>
      </c>
      <c r="FT181" s="29">
        <f t="shared" si="123"/>
        <v>419</v>
      </c>
      <c r="FU181">
        <v>496</v>
      </c>
      <c r="FV181">
        <v>433</v>
      </c>
      <c r="FW181">
        <v>443</v>
      </c>
      <c r="FX181" s="13">
        <f t="shared" si="104"/>
        <v>457.33333333333331</v>
      </c>
      <c r="FY181" s="34">
        <f t="shared" si="138"/>
        <v>1.3093749999999999E-2</v>
      </c>
      <c r="GA181">
        <v>8</v>
      </c>
      <c r="GB181">
        <v>10</v>
      </c>
      <c r="GC181">
        <v>64</v>
      </c>
      <c r="GD181">
        <v>60000</v>
      </c>
      <c r="GE181">
        <v>503</v>
      </c>
      <c r="GF181">
        <v>503</v>
      </c>
      <c r="GG181">
        <v>503</v>
      </c>
      <c r="GH181" s="29">
        <f t="shared" si="124"/>
        <v>503</v>
      </c>
      <c r="GI181">
        <v>521</v>
      </c>
      <c r="GJ181">
        <v>512</v>
      </c>
      <c r="GK181">
        <v>518</v>
      </c>
      <c r="GL181" s="13">
        <f t="shared" si="105"/>
        <v>517</v>
      </c>
      <c r="GM181" s="34">
        <f t="shared" si="139"/>
        <v>1.3098958333333334E-2</v>
      </c>
      <c r="GO181">
        <v>8</v>
      </c>
      <c r="GP181">
        <v>10</v>
      </c>
      <c r="GQ181">
        <v>64</v>
      </c>
      <c r="GR181">
        <v>70000</v>
      </c>
      <c r="GS181">
        <v>588</v>
      </c>
      <c r="GT181">
        <v>588</v>
      </c>
      <c r="GU181">
        <v>588</v>
      </c>
      <c r="GV181" s="29">
        <f t="shared" si="125"/>
        <v>588</v>
      </c>
      <c r="GW181">
        <v>601</v>
      </c>
      <c r="GX181">
        <v>603</v>
      </c>
      <c r="GY181">
        <v>600</v>
      </c>
      <c r="GZ181" s="13">
        <f t="shared" si="106"/>
        <v>601.33333333333337</v>
      </c>
      <c r="HA181" s="34">
        <f t="shared" si="140"/>
        <v>1.3125E-2</v>
      </c>
    </row>
    <row r="182" spans="1:209" x14ac:dyDescent="0.25">
      <c r="A182">
        <v>18</v>
      </c>
      <c r="B182">
        <v>10</v>
      </c>
      <c r="C182">
        <v>65</v>
      </c>
      <c r="D182">
        <v>1000</v>
      </c>
      <c r="H182" s="29" t="s">
        <v>44</v>
      </c>
      <c r="L182" s="13"/>
      <c r="M182" s="34"/>
    </row>
    <row r="185" spans="1:209" s="31" customFormat="1" x14ac:dyDescent="0.25">
      <c r="B185" s="31" t="s">
        <v>55</v>
      </c>
      <c r="F185" s="35"/>
      <c r="H185" s="36"/>
      <c r="L185" s="37"/>
      <c r="M185" s="37"/>
      <c r="AA185" s="37"/>
    </row>
    <row r="187" spans="1:209" x14ac:dyDescent="0.25">
      <c r="A187" s="31"/>
      <c r="B187" s="32" t="s">
        <v>11</v>
      </c>
      <c r="C187" s="32" t="s">
        <v>12</v>
      </c>
      <c r="D187" s="32" t="s">
        <v>20</v>
      </c>
      <c r="E187" s="32" t="s">
        <v>28</v>
      </c>
      <c r="F187" s="32" t="s">
        <v>29</v>
      </c>
      <c r="G187" s="32" t="s">
        <v>30</v>
      </c>
      <c r="H187" s="33" t="s">
        <v>13</v>
      </c>
      <c r="I187" s="32" t="s">
        <v>14</v>
      </c>
      <c r="J187" s="32" t="s">
        <v>15</v>
      </c>
      <c r="K187" s="32" t="s">
        <v>16</v>
      </c>
      <c r="L187" s="33" t="s">
        <v>18</v>
      </c>
      <c r="M187" s="33" t="s">
        <v>45</v>
      </c>
      <c r="BE187" s="31"/>
      <c r="BF187" s="32" t="s">
        <v>11</v>
      </c>
      <c r="BG187" s="32" t="s">
        <v>12</v>
      </c>
      <c r="BH187" s="32" t="s">
        <v>20</v>
      </c>
      <c r="BI187" s="32" t="s">
        <v>28</v>
      </c>
      <c r="BJ187" s="32" t="s">
        <v>29</v>
      </c>
      <c r="BK187" s="32" t="s">
        <v>30</v>
      </c>
      <c r="BL187" s="33" t="s">
        <v>13</v>
      </c>
      <c r="BM187" s="32" t="s">
        <v>14</v>
      </c>
      <c r="BN187" s="32" t="s">
        <v>15</v>
      </c>
      <c r="BO187" s="32" t="s">
        <v>16</v>
      </c>
      <c r="BP187" s="33" t="s">
        <v>18</v>
      </c>
      <c r="BQ187" s="33" t="s">
        <v>45</v>
      </c>
    </row>
    <row r="188" spans="1:209" x14ac:dyDescent="0.25">
      <c r="A188">
        <v>1</v>
      </c>
      <c r="B188">
        <v>11</v>
      </c>
      <c r="C188">
        <v>1</v>
      </c>
      <c r="D188">
        <v>1000</v>
      </c>
      <c r="E188">
        <v>7.29</v>
      </c>
      <c r="F188">
        <v>7.34</v>
      </c>
      <c r="G188">
        <v>7.53</v>
      </c>
      <c r="H188" s="29">
        <f>AVERAGE(E188:G188)</f>
        <v>7.3866666666666667</v>
      </c>
      <c r="I188" s="5" t="s">
        <v>43</v>
      </c>
      <c r="J188" s="5" t="s">
        <v>43</v>
      </c>
      <c r="K188" s="5" t="s">
        <v>43</v>
      </c>
      <c r="L188" s="5" t="s">
        <v>43</v>
      </c>
      <c r="M188" s="34">
        <f>H188*1000/(B188*C188*D188)</f>
        <v>0.67151515151515151</v>
      </c>
      <c r="BE188">
        <v>1</v>
      </c>
      <c r="BF188">
        <v>11</v>
      </c>
      <c r="BG188">
        <v>1</v>
      </c>
      <c r="BH188">
        <v>10000</v>
      </c>
      <c r="BI188">
        <v>80.7</v>
      </c>
      <c r="BJ188">
        <v>81.5</v>
      </c>
      <c r="BK188">
        <v>81.5</v>
      </c>
      <c r="BL188" s="29">
        <f>AVERAGE(BI188:BK188)</f>
        <v>81.233333333333334</v>
      </c>
      <c r="BM188" s="5">
        <v>2</v>
      </c>
      <c r="BN188" s="5">
        <v>2</v>
      </c>
      <c r="BO188" s="5">
        <v>1</v>
      </c>
      <c r="BP188" s="5" t="s">
        <v>43</v>
      </c>
      <c r="BQ188" s="34">
        <f>BL188*1000/(BF188*BG188*BH188)</f>
        <v>0.73848484848484841</v>
      </c>
    </row>
    <row r="189" spans="1:209" x14ac:dyDescent="0.25">
      <c r="A189">
        <v>2</v>
      </c>
      <c r="B189">
        <v>11</v>
      </c>
      <c r="C189">
        <v>10</v>
      </c>
      <c r="D189">
        <v>1000</v>
      </c>
      <c r="E189">
        <v>10.15</v>
      </c>
      <c r="F189">
        <v>10.24</v>
      </c>
      <c r="G189">
        <v>10.24</v>
      </c>
      <c r="H189" s="29">
        <f t="shared" ref="H189:H194" si="141">AVERAGE(E189:G189)</f>
        <v>10.210000000000001</v>
      </c>
      <c r="I189" s="38">
        <v>2</v>
      </c>
      <c r="J189" s="5">
        <v>2</v>
      </c>
      <c r="K189" s="38">
        <v>2</v>
      </c>
      <c r="L189" s="13">
        <f t="shared" ref="L189:L194" si="142">AVERAGE(I189:K189)</f>
        <v>2</v>
      </c>
      <c r="M189" s="34">
        <f>H189*1000/(B189*C189*D189)</f>
        <v>9.2818181818181814E-2</v>
      </c>
      <c r="BE189">
        <v>2</v>
      </c>
      <c r="BF189">
        <v>11</v>
      </c>
      <c r="BG189">
        <v>10</v>
      </c>
      <c r="BH189">
        <v>10000</v>
      </c>
      <c r="BI189">
        <v>100</v>
      </c>
      <c r="BJ189">
        <v>100.3</v>
      </c>
      <c r="BK189">
        <v>100.32</v>
      </c>
      <c r="BL189" s="29">
        <f t="shared" ref="BL189:BL194" si="143">AVERAGE(BI189:BK189)</f>
        <v>100.20666666666666</v>
      </c>
      <c r="BM189" s="38">
        <v>18</v>
      </c>
      <c r="BN189" s="5">
        <v>18</v>
      </c>
      <c r="BO189" s="38">
        <v>15</v>
      </c>
      <c r="BP189" s="13">
        <f t="shared" ref="BP189:BP194" si="144">AVERAGE(BM189:BO189)</f>
        <v>17</v>
      </c>
      <c r="BQ189" s="34">
        <f>BL189*1000/(BF189*BG189*BH189)</f>
        <v>9.109696969696969E-2</v>
      </c>
    </row>
    <row r="190" spans="1:209" x14ac:dyDescent="0.25">
      <c r="A190">
        <v>3</v>
      </c>
      <c r="B190">
        <v>11</v>
      </c>
      <c r="C190">
        <v>20</v>
      </c>
      <c r="D190">
        <v>1000</v>
      </c>
      <c r="H190" s="29" t="e">
        <f t="shared" si="141"/>
        <v>#DIV/0!</v>
      </c>
      <c r="L190" s="13" t="e">
        <f t="shared" si="142"/>
        <v>#DIV/0!</v>
      </c>
      <c r="M190" s="34" t="e">
        <f t="shared" ref="M190:M193" si="145">H190*1000/(B190*C190*D190)</f>
        <v>#DIV/0!</v>
      </c>
      <c r="BE190">
        <v>3</v>
      </c>
      <c r="BF190">
        <v>11</v>
      </c>
      <c r="BG190">
        <v>20</v>
      </c>
      <c r="BH190">
        <v>10000</v>
      </c>
      <c r="BI190">
        <v>102.6</v>
      </c>
      <c r="BJ190">
        <v>103</v>
      </c>
      <c r="BK190">
        <v>103</v>
      </c>
      <c r="BL190" s="29">
        <f t="shared" si="143"/>
        <v>102.86666666666667</v>
      </c>
      <c r="BM190">
        <v>31</v>
      </c>
      <c r="BN190">
        <v>32</v>
      </c>
      <c r="BO190">
        <v>31</v>
      </c>
      <c r="BP190" s="13">
        <f t="shared" si="144"/>
        <v>31.333333333333332</v>
      </c>
      <c r="BQ190" s="34">
        <f t="shared" ref="BQ190:BQ193" si="146">BL190*1000/(BF190*BG190*BH190)</f>
        <v>4.6757575757575762E-2</v>
      </c>
    </row>
    <row r="191" spans="1:209" x14ac:dyDescent="0.25">
      <c r="A191">
        <v>4</v>
      </c>
      <c r="B191">
        <v>11</v>
      </c>
      <c r="C191">
        <v>30</v>
      </c>
      <c r="D191">
        <v>1000</v>
      </c>
      <c r="E191">
        <v>11.24</v>
      </c>
      <c r="F191">
        <v>11.2</v>
      </c>
      <c r="G191">
        <v>11.19</v>
      </c>
      <c r="H191" s="29">
        <f t="shared" si="141"/>
        <v>11.209999999999999</v>
      </c>
      <c r="I191">
        <v>6</v>
      </c>
      <c r="J191">
        <v>5</v>
      </c>
      <c r="K191">
        <v>4</v>
      </c>
      <c r="L191" s="13">
        <f t="shared" si="142"/>
        <v>5</v>
      </c>
      <c r="M191" s="34">
        <f t="shared" si="145"/>
        <v>3.3969696969696962E-2</v>
      </c>
      <c r="BE191">
        <v>4</v>
      </c>
      <c r="BF191">
        <v>11</v>
      </c>
      <c r="BG191">
        <v>30</v>
      </c>
      <c r="BH191">
        <v>10000</v>
      </c>
      <c r="BI191">
        <v>106.4</v>
      </c>
      <c r="BJ191">
        <v>106.4</v>
      </c>
      <c r="BK191">
        <v>106.4</v>
      </c>
      <c r="BL191" s="29">
        <f t="shared" si="143"/>
        <v>106.40000000000002</v>
      </c>
      <c r="BM191">
        <v>45</v>
      </c>
      <c r="BN191">
        <v>49</v>
      </c>
      <c r="BO191">
        <v>48</v>
      </c>
      <c r="BP191" s="13">
        <f t="shared" si="144"/>
        <v>47.333333333333336</v>
      </c>
      <c r="BQ191" s="34">
        <f t="shared" si="146"/>
        <v>3.2242424242424246E-2</v>
      </c>
    </row>
    <row r="192" spans="1:209" x14ac:dyDescent="0.25">
      <c r="A192">
        <v>5</v>
      </c>
      <c r="B192">
        <v>11</v>
      </c>
      <c r="C192">
        <v>40</v>
      </c>
      <c r="D192">
        <v>1000</v>
      </c>
      <c r="H192" s="29" t="e">
        <f t="shared" si="141"/>
        <v>#DIV/0!</v>
      </c>
      <c r="L192" s="13" t="e">
        <f t="shared" si="142"/>
        <v>#DIV/0!</v>
      </c>
      <c r="M192" s="34" t="e">
        <f t="shared" si="145"/>
        <v>#DIV/0!</v>
      </c>
      <c r="BE192">
        <v>5</v>
      </c>
      <c r="BF192">
        <v>11</v>
      </c>
      <c r="BG192">
        <v>40</v>
      </c>
      <c r="BH192">
        <v>10000</v>
      </c>
      <c r="BL192" s="29" t="e">
        <f t="shared" si="143"/>
        <v>#DIV/0!</v>
      </c>
      <c r="BP192" s="13" t="e">
        <f t="shared" si="144"/>
        <v>#DIV/0!</v>
      </c>
      <c r="BQ192" s="34" t="e">
        <f t="shared" si="146"/>
        <v>#DIV/0!</v>
      </c>
    </row>
    <row r="193" spans="1:69" x14ac:dyDescent="0.25">
      <c r="A193">
        <v>6</v>
      </c>
      <c r="B193">
        <v>11</v>
      </c>
      <c r="C193">
        <v>50</v>
      </c>
      <c r="D193">
        <v>1000</v>
      </c>
      <c r="E193">
        <v>12.52</v>
      </c>
      <c r="F193">
        <v>12.54</v>
      </c>
      <c r="G193">
        <v>12.55</v>
      </c>
      <c r="H193" s="29">
        <f t="shared" si="141"/>
        <v>12.536666666666667</v>
      </c>
      <c r="I193">
        <v>9</v>
      </c>
      <c r="J193">
        <v>8</v>
      </c>
      <c r="K193">
        <v>7</v>
      </c>
      <c r="L193" s="13">
        <f t="shared" si="142"/>
        <v>8</v>
      </c>
      <c r="M193" s="34">
        <f t="shared" si="145"/>
        <v>2.2793939393939398E-2</v>
      </c>
      <c r="BE193">
        <v>6</v>
      </c>
      <c r="BF193">
        <v>11</v>
      </c>
      <c r="BG193">
        <v>50</v>
      </c>
      <c r="BH193">
        <v>10000</v>
      </c>
      <c r="BL193" s="29" t="e">
        <f t="shared" si="143"/>
        <v>#DIV/0!</v>
      </c>
      <c r="BP193" s="13" t="e">
        <f t="shared" si="144"/>
        <v>#DIV/0!</v>
      </c>
      <c r="BQ193" s="34" t="e">
        <f t="shared" si="146"/>
        <v>#DIV/0!</v>
      </c>
    </row>
    <row r="194" spans="1:69" x14ac:dyDescent="0.25">
      <c r="A194">
        <v>7</v>
      </c>
      <c r="B194">
        <v>11</v>
      </c>
      <c r="C194">
        <v>58</v>
      </c>
      <c r="D194">
        <v>1000</v>
      </c>
      <c r="E194">
        <v>12.94</v>
      </c>
      <c r="F194">
        <v>13.05</v>
      </c>
      <c r="G194">
        <v>13.07</v>
      </c>
      <c r="H194" s="29">
        <f t="shared" si="141"/>
        <v>13.020000000000001</v>
      </c>
      <c r="I194">
        <v>10</v>
      </c>
      <c r="J194">
        <v>10</v>
      </c>
      <c r="K194">
        <v>8</v>
      </c>
      <c r="L194" s="13">
        <f t="shared" si="142"/>
        <v>9.3333333333333339</v>
      </c>
      <c r="M194" s="34">
        <f>H194*1000/(B194*C194*D194)</f>
        <v>2.040752351097179E-2</v>
      </c>
      <c r="BE194">
        <v>7</v>
      </c>
      <c r="BF194">
        <v>11</v>
      </c>
      <c r="BG194">
        <v>58</v>
      </c>
      <c r="BH194">
        <v>10000</v>
      </c>
      <c r="BI194">
        <v>123.1</v>
      </c>
      <c r="BJ194">
        <v>110</v>
      </c>
      <c r="BK194">
        <v>122</v>
      </c>
      <c r="BL194" s="29">
        <f t="shared" si="143"/>
        <v>118.36666666666667</v>
      </c>
      <c r="BM194">
        <v>103</v>
      </c>
      <c r="BN194">
        <v>108</v>
      </c>
      <c r="BO194">
        <v>113</v>
      </c>
      <c r="BP194" s="13">
        <f t="shared" si="144"/>
        <v>108</v>
      </c>
      <c r="BQ194" s="34">
        <f>BL194*1000/(BF194*BG194*BH194)</f>
        <v>1.8552769070010449E-2</v>
      </c>
    </row>
    <row r="195" spans="1:69" x14ac:dyDescent="0.25">
      <c r="A195">
        <v>18</v>
      </c>
      <c r="B195">
        <v>11</v>
      </c>
      <c r="C195">
        <v>59</v>
      </c>
      <c r="D195">
        <v>1000</v>
      </c>
      <c r="H195" s="29" t="s">
        <v>44</v>
      </c>
      <c r="L195" s="13"/>
      <c r="M195" s="34"/>
      <c r="BE195">
        <v>18</v>
      </c>
      <c r="BF195">
        <v>11</v>
      </c>
      <c r="BG195">
        <v>59</v>
      </c>
      <c r="BH195">
        <v>10000</v>
      </c>
      <c r="BL195" s="29" t="s">
        <v>44</v>
      </c>
      <c r="BP195" s="13"/>
      <c r="BQ195" s="34"/>
    </row>
    <row r="198" spans="1:69" s="31" customFormat="1" x14ac:dyDescent="0.25">
      <c r="B198" s="31" t="s">
        <v>56</v>
      </c>
      <c r="F198" s="35"/>
      <c r="H198" s="36"/>
      <c r="L198" s="37"/>
      <c r="M198" s="37"/>
      <c r="AA198" s="37"/>
    </row>
    <row r="200" spans="1:69" x14ac:dyDescent="0.25">
      <c r="A200" s="31"/>
      <c r="B200" s="32" t="s">
        <v>11</v>
      </c>
      <c r="C200" s="32" t="s">
        <v>12</v>
      </c>
      <c r="D200" s="32" t="s">
        <v>20</v>
      </c>
      <c r="E200" s="32" t="s">
        <v>28</v>
      </c>
      <c r="F200" s="32" t="s">
        <v>29</v>
      </c>
      <c r="G200" s="32" t="s">
        <v>30</v>
      </c>
      <c r="H200" s="33" t="s">
        <v>13</v>
      </c>
      <c r="I200" s="32" t="s">
        <v>14</v>
      </c>
      <c r="J200" s="32" t="s">
        <v>15</v>
      </c>
      <c r="K200" s="32" t="s">
        <v>16</v>
      </c>
      <c r="L200" s="33" t="s">
        <v>18</v>
      </c>
      <c r="M200" s="33" t="s">
        <v>45</v>
      </c>
    </row>
    <row r="201" spans="1:69" x14ac:dyDescent="0.25">
      <c r="A201">
        <v>1</v>
      </c>
      <c r="B201">
        <v>12</v>
      </c>
      <c r="C201">
        <v>1</v>
      </c>
      <c r="D201">
        <v>1000</v>
      </c>
      <c r="E201">
        <v>7.29</v>
      </c>
      <c r="F201">
        <v>7.34</v>
      </c>
      <c r="G201">
        <v>7.53</v>
      </c>
      <c r="H201" s="29">
        <f>AVERAGE(E201:G201)</f>
        <v>7.3866666666666667</v>
      </c>
      <c r="I201" s="5" t="s">
        <v>43</v>
      </c>
      <c r="J201" s="5" t="s">
        <v>43</v>
      </c>
      <c r="K201" s="5" t="s">
        <v>43</v>
      </c>
      <c r="L201" s="5" t="s">
        <v>43</v>
      </c>
      <c r="M201" s="34">
        <f>H201*1000/(B201*C201*D201)</f>
        <v>0.61555555555555563</v>
      </c>
    </row>
    <row r="202" spans="1:69" x14ac:dyDescent="0.25">
      <c r="A202">
        <v>2</v>
      </c>
      <c r="B202">
        <v>12</v>
      </c>
      <c r="C202">
        <v>10</v>
      </c>
      <c r="D202">
        <v>1000</v>
      </c>
      <c r="E202">
        <v>10.14</v>
      </c>
      <c r="F202">
        <v>10.220000000000001</v>
      </c>
      <c r="G202">
        <v>10.26</v>
      </c>
      <c r="H202" s="29">
        <f t="shared" ref="H202:H207" si="147">AVERAGE(E202:G202)</f>
        <v>10.206666666666665</v>
      </c>
      <c r="I202" s="38">
        <v>2</v>
      </c>
      <c r="J202" s="5">
        <v>1</v>
      </c>
      <c r="K202" s="38">
        <v>2</v>
      </c>
      <c r="L202" s="13">
        <f t="shared" ref="L202:L207" si="148">AVERAGE(I202:K202)</f>
        <v>1.6666666666666667</v>
      </c>
      <c r="M202" s="34">
        <f>H202*1000/(B202*C202*D202)</f>
        <v>8.5055555555555551E-2</v>
      </c>
    </row>
    <row r="203" spans="1:69" x14ac:dyDescent="0.25">
      <c r="A203">
        <v>3</v>
      </c>
      <c r="B203">
        <v>12</v>
      </c>
      <c r="C203">
        <v>20</v>
      </c>
      <c r="D203">
        <v>1000</v>
      </c>
      <c r="H203" s="29" t="e">
        <f t="shared" si="147"/>
        <v>#DIV/0!</v>
      </c>
      <c r="L203" s="13" t="e">
        <f t="shared" si="148"/>
        <v>#DIV/0!</v>
      </c>
      <c r="M203" s="34" t="e">
        <f t="shared" ref="M203:M206" si="149">H203*1000/(B203*C203*D203)</f>
        <v>#DIV/0!</v>
      </c>
    </row>
    <row r="204" spans="1:69" x14ac:dyDescent="0.25">
      <c r="A204">
        <v>4</v>
      </c>
      <c r="B204">
        <v>12</v>
      </c>
      <c r="C204">
        <v>30</v>
      </c>
      <c r="D204">
        <v>1000</v>
      </c>
      <c r="H204" s="29" t="e">
        <f t="shared" si="147"/>
        <v>#DIV/0!</v>
      </c>
      <c r="L204" s="13" t="e">
        <f t="shared" si="148"/>
        <v>#DIV/0!</v>
      </c>
      <c r="M204" s="34" t="e">
        <f t="shared" si="149"/>
        <v>#DIV/0!</v>
      </c>
    </row>
    <row r="205" spans="1:69" x14ac:dyDescent="0.25">
      <c r="A205">
        <v>5</v>
      </c>
      <c r="B205">
        <v>12</v>
      </c>
      <c r="C205">
        <v>40</v>
      </c>
      <c r="D205">
        <v>1000</v>
      </c>
      <c r="H205" s="29" t="e">
        <f t="shared" si="147"/>
        <v>#DIV/0!</v>
      </c>
      <c r="L205" s="13" t="e">
        <f t="shared" si="148"/>
        <v>#DIV/0!</v>
      </c>
      <c r="M205" s="34" t="e">
        <f t="shared" si="149"/>
        <v>#DIV/0!</v>
      </c>
    </row>
    <row r="206" spans="1:69" x14ac:dyDescent="0.25">
      <c r="A206">
        <v>6</v>
      </c>
      <c r="B206">
        <v>12</v>
      </c>
      <c r="C206">
        <v>50</v>
      </c>
      <c r="D206">
        <v>1000</v>
      </c>
      <c r="E206">
        <v>12.66</v>
      </c>
      <c r="F206">
        <v>12.79</v>
      </c>
      <c r="G206">
        <v>12.8</v>
      </c>
      <c r="H206" s="29">
        <f t="shared" si="147"/>
        <v>12.75</v>
      </c>
      <c r="I206">
        <v>9</v>
      </c>
      <c r="J206">
        <v>8</v>
      </c>
      <c r="K206">
        <v>8</v>
      </c>
      <c r="L206" s="13">
        <f t="shared" si="148"/>
        <v>8.3333333333333339</v>
      </c>
      <c r="M206" s="34">
        <f t="shared" si="149"/>
        <v>2.1250000000000002E-2</v>
      </c>
    </row>
    <row r="207" spans="1:69" x14ac:dyDescent="0.25">
      <c r="A207">
        <v>7</v>
      </c>
      <c r="B207">
        <v>12</v>
      </c>
      <c r="C207">
        <v>53</v>
      </c>
      <c r="D207">
        <v>1000</v>
      </c>
      <c r="E207">
        <v>13.02</v>
      </c>
      <c r="F207">
        <v>13</v>
      </c>
      <c r="G207">
        <v>13</v>
      </c>
      <c r="H207" s="29">
        <f t="shared" si="147"/>
        <v>13.006666666666666</v>
      </c>
      <c r="I207">
        <v>9</v>
      </c>
      <c r="J207">
        <v>8</v>
      </c>
      <c r="K207">
        <v>10</v>
      </c>
      <c r="L207" s="13">
        <f t="shared" si="148"/>
        <v>9</v>
      </c>
      <c r="M207" s="34">
        <f>H207*1000/(B207*C207*D207)</f>
        <v>2.0450733752620544E-2</v>
      </c>
    </row>
    <row r="208" spans="1:69" x14ac:dyDescent="0.25">
      <c r="A208">
        <v>18</v>
      </c>
      <c r="B208">
        <v>12</v>
      </c>
      <c r="C208">
        <v>54</v>
      </c>
      <c r="D208">
        <v>1000</v>
      </c>
      <c r="H208" s="29" t="s">
        <v>44</v>
      </c>
      <c r="L208" s="13"/>
      <c r="M208" s="34"/>
    </row>
    <row r="211" spans="1:27" s="31" customFormat="1" x14ac:dyDescent="0.25">
      <c r="B211" s="31" t="s">
        <v>60</v>
      </c>
      <c r="F211" s="35"/>
      <c r="H211" s="36"/>
      <c r="L211" s="37"/>
      <c r="M211" s="37"/>
      <c r="AA211" s="37"/>
    </row>
    <row r="213" spans="1:27" x14ac:dyDescent="0.25">
      <c r="A213" s="31"/>
      <c r="B213" s="32" t="s">
        <v>11</v>
      </c>
      <c r="C213" s="32" t="s">
        <v>12</v>
      </c>
      <c r="D213" s="32" t="s">
        <v>20</v>
      </c>
      <c r="E213" s="32" t="s">
        <v>28</v>
      </c>
      <c r="F213" s="32" t="s">
        <v>29</v>
      </c>
      <c r="G213" s="32" t="s">
        <v>30</v>
      </c>
      <c r="H213" s="33" t="s">
        <v>13</v>
      </c>
      <c r="I213" s="32" t="s">
        <v>14</v>
      </c>
      <c r="J213" s="32" t="s">
        <v>15</v>
      </c>
      <c r="K213" s="32" t="s">
        <v>16</v>
      </c>
      <c r="L213" s="33" t="s">
        <v>18</v>
      </c>
      <c r="M213" s="33" t="s">
        <v>45</v>
      </c>
    </row>
    <row r="214" spans="1:27" x14ac:dyDescent="0.25">
      <c r="A214">
        <v>1</v>
      </c>
      <c r="B214">
        <v>13</v>
      </c>
      <c r="C214">
        <v>1</v>
      </c>
      <c r="D214">
        <v>1000</v>
      </c>
      <c r="E214">
        <v>7.5</v>
      </c>
      <c r="F214">
        <v>7.6</v>
      </c>
      <c r="G214">
        <v>7.6</v>
      </c>
      <c r="H214" s="29">
        <f>AVERAGE(E214:G214)</f>
        <v>7.5666666666666664</v>
      </c>
      <c r="I214" s="5" t="s">
        <v>43</v>
      </c>
      <c r="J214" s="5" t="s">
        <v>43</v>
      </c>
      <c r="K214" s="5" t="s">
        <v>43</v>
      </c>
      <c r="L214" s="5" t="s">
        <v>43</v>
      </c>
      <c r="M214" s="34">
        <f>H214*1000/(B214*C214*D214)</f>
        <v>0.58205128205128198</v>
      </c>
    </row>
    <row r="215" spans="1:27" x14ac:dyDescent="0.25">
      <c r="A215">
        <v>2</v>
      </c>
      <c r="B215">
        <v>13</v>
      </c>
      <c r="C215">
        <v>10</v>
      </c>
      <c r="D215">
        <v>1000</v>
      </c>
      <c r="E215">
        <v>10.199999999999999</v>
      </c>
      <c r="F215">
        <v>10.4</v>
      </c>
      <c r="G215">
        <v>10.4</v>
      </c>
      <c r="H215" s="29">
        <f t="shared" ref="H215:H219" si="150">AVERAGE(E215:G215)</f>
        <v>10.333333333333334</v>
      </c>
      <c r="I215" s="38">
        <v>2</v>
      </c>
      <c r="J215" s="5">
        <v>1</v>
      </c>
      <c r="K215" s="38">
        <v>2</v>
      </c>
      <c r="L215" s="13">
        <f t="shared" ref="L215:L219" si="151">AVERAGE(I215:K215)</f>
        <v>1.6666666666666667</v>
      </c>
      <c r="M215" s="34">
        <f>H215*1000/(B215*C215*D215)</f>
        <v>7.9487179487179496E-2</v>
      </c>
    </row>
    <row r="216" spans="1:27" x14ac:dyDescent="0.25">
      <c r="A216">
        <v>3</v>
      </c>
      <c r="B216">
        <v>13</v>
      </c>
      <c r="C216">
        <v>20</v>
      </c>
      <c r="D216">
        <v>1000</v>
      </c>
      <c r="E216">
        <v>10.8</v>
      </c>
      <c r="F216">
        <v>10.8</v>
      </c>
      <c r="G216">
        <v>10.8</v>
      </c>
      <c r="H216" s="29">
        <f t="shared" si="150"/>
        <v>10.800000000000002</v>
      </c>
      <c r="I216">
        <v>4</v>
      </c>
      <c r="J216">
        <v>4</v>
      </c>
      <c r="K216">
        <v>6</v>
      </c>
      <c r="L216" s="13">
        <f t="shared" si="151"/>
        <v>4.666666666666667</v>
      </c>
      <c r="M216" s="34">
        <f t="shared" ref="M216:M219" si="152">H216*1000/(B216*C216*D216)</f>
        <v>4.1538461538461545E-2</v>
      </c>
    </row>
    <row r="217" spans="1:27" x14ac:dyDescent="0.25">
      <c r="A217">
        <v>4</v>
      </c>
      <c r="B217">
        <v>13</v>
      </c>
      <c r="C217">
        <v>30</v>
      </c>
      <c r="D217">
        <v>1000</v>
      </c>
      <c r="E217">
        <v>11.5</v>
      </c>
      <c r="F217">
        <v>11.5</v>
      </c>
      <c r="G217">
        <v>11.6</v>
      </c>
      <c r="H217" s="29">
        <f t="shared" si="150"/>
        <v>11.533333333333333</v>
      </c>
      <c r="I217">
        <v>10</v>
      </c>
      <c r="J217">
        <v>6</v>
      </c>
      <c r="K217">
        <v>10</v>
      </c>
      <c r="L217" s="13">
        <f t="shared" si="151"/>
        <v>8.6666666666666661</v>
      </c>
      <c r="M217" s="34">
        <f t="shared" si="152"/>
        <v>2.9572649572649573E-2</v>
      </c>
    </row>
    <row r="218" spans="1:27" x14ac:dyDescent="0.25">
      <c r="A218">
        <v>5</v>
      </c>
      <c r="B218">
        <v>13</v>
      </c>
      <c r="C218">
        <v>40</v>
      </c>
      <c r="D218">
        <v>1000</v>
      </c>
      <c r="E218">
        <v>12.1</v>
      </c>
      <c r="F218">
        <v>12.3</v>
      </c>
      <c r="G218">
        <v>12.3</v>
      </c>
      <c r="H218" s="29">
        <f t="shared" si="150"/>
        <v>12.233333333333334</v>
      </c>
      <c r="I218">
        <v>7</v>
      </c>
      <c r="J218">
        <v>13</v>
      </c>
      <c r="K218">
        <v>8</v>
      </c>
      <c r="L218" s="13">
        <f t="shared" si="151"/>
        <v>9.3333333333333339</v>
      </c>
      <c r="M218" s="34">
        <f t="shared" si="152"/>
        <v>2.3525641025641027E-2</v>
      </c>
    </row>
    <row r="219" spans="1:27" x14ac:dyDescent="0.25">
      <c r="A219">
        <v>6</v>
      </c>
      <c r="B219">
        <v>13</v>
      </c>
      <c r="C219">
        <v>49</v>
      </c>
      <c r="D219">
        <v>1000</v>
      </c>
      <c r="E219">
        <v>12.9</v>
      </c>
      <c r="F219">
        <v>13.1</v>
      </c>
      <c r="G219">
        <v>13</v>
      </c>
      <c r="H219" s="29">
        <f t="shared" si="150"/>
        <v>13</v>
      </c>
      <c r="I219">
        <v>11</v>
      </c>
      <c r="J219">
        <v>11</v>
      </c>
      <c r="K219">
        <v>9</v>
      </c>
      <c r="L219" s="13">
        <f t="shared" si="151"/>
        <v>10.333333333333334</v>
      </c>
      <c r="M219" s="34">
        <f t="shared" si="152"/>
        <v>2.0408163265306121E-2</v>
      </c>
    </row>
    <row r="220" spans="1:27" x14ac:dyDescent="0.25">
      <c r="A220">
        <v>18</v>
      </c>
      <c r="B220">
        <v>13</v>
      </c>
      <c r="C220">
        <v>50</v>
      </c>
      <c r="D220">
        <v>1000</v>
      </c>
      <c r="H220" s="29" t="s">
        <v>44</v>
      </c>
      <c r="L220" s="13"/>
      <c r="M220" s="34"/>
    </row>
    <row r="222" spans="1:27" x14ac:dyDescent="0.25">
      <c r="B222" s="5"/>
      <c r="C222" s="5"/>
      <c r="D222" s="5"/>
      <c r="E222" s="5"/>
    </row>
    <row r="223" spans="1:27" s="31" customFormat="1" x14ac:dyDescent="0.25">
      <c r="B223" s="31" t="s">
        <v>61</v>
      </c>
      <c r="F223" s="35"/>
      <c r="H223" s="36"/>
      <c r="L223" s="37"/>
      <c r="M223" s="37"/>
      <c r="AA223" s="37"/>
    </row>
    <row r="225" spans="1:27" x14ac:dyDescent="0.25">
      <c r="A225" s="31"/>
      <c r="B225" s="32" t="s">
        <v>11</v>
      </c>
      <c r="C225" s="32" t="s">
        <v>12</v>
      </c>
      <c r="D225" s="32" t="s">
        <v>20</v>
      </c>
      <c r="E225" s="32" t="s">
        <v>28</v>
      </c>
      <c r="F225" s="32" t="s">
        <v>29</v>
      </c>
      <c r="G225" s="32" t="s">
        <v>30</v>
      </c>
      <c r="H225" s="33" t="s">
        <v>13</v>
      </c>
      <c r="I225" s="32" t="s">
        <v>14</v>
      </c>
      <c r="J225" s="32" t="s">
        <v>15</v>
      </c>
      <c r="K225" s="32" t="s">
        <v>16</v>
      </c>
      <c r="L225" s="33" t="s">
        <v>18</v>
      </c>
      <c r="M225" s="33" t="s">
        <v>45</v>
      </c>
    </row>
    <row r="226" spans="1:27" x14ac:dyDescent="0.25">
      <c r="A226">
        <v>1</v>
      </c>
      <c r="B226">
        <v>14</v>
      </c>
      <c r="C226">
        <v>1</v>
      </c>
      <c r="D226">
        <v>1000</v>
      </c>
      <c r="H226" s="29" t="e">
        <f>AVERAGE(E226:G226)</f>
        <v>#DIV/0!</v>
      </c>
      <c r="I226" s="5" t="s">
        <v>43</v>
      </c>
      <c r="J226" s="5" t="s">
        <v>43</v>
      </c>
      <c r="K226" s="5" t="s">
        <v>43</v>
      </c>
      <c r="L226" s="5" t="s">
        <v>43</v>
      </c>
      <c r="M226" s="34" t="e">
        <f>H226*1000/(B226*C226*D226)</f>
        <v>#DIV/0!</v>
      </c>
    </row>
    <row r="227" spans="1:27" x14ac:dyDescent="0.25">
      <c r="A227">
        <v>2</v>
      </c>
      <c r="B227">
        <v>14</v>
      </c>
      <c r="C227">
        <v>10</v>
      </c>
      <c r="D227">
        <v>1000</v>
      </c>
      <c r="H227" s="29" t="e">
        <f t="shared" ref="H227:H231" si="153">AVERAGE(E227:G227)</f>
        <v>#DIV/0!</v>
      </c>
      <c r="I227" s="38"/>
      <c r="J227" s="5"/>
      <c r="K227" s="38"/>
      <c r="L227" s="13" t="e">
        <f t="shared" ref="L227:L231" si="154">AVERAGE(I227:K227)</f>
        <v>#DIV/0!</v>
      </c>
      <c r="M227" s="34" t="e">
        <f>H227*1000/(B227*C227*D227)</f>
        <v>#DIV/0!</v>
      </c>
    </row>
    <row r="228" spans="1:27" x14ac:dyDescent="0.25">
      <c r="A228">
        <v>3</v>
      </c>
      <c r="B228">
        <v>14</v>
      </c>
      <c r="C228">
        <v>20</v>
      </c>
      <c r="D228">
        <v>1000</v>
      </c>
      <c r="H228" s="29" t="e">
        <f t="shared" si="153"/>
        <v>#DIV/0!</v>
      </c>
      <c r="L228" s="13" t="e">
        <f t="shared" si="154"/>
        <v>#DIV/0!</v>
      </c>
      <c r="M228" s="34" t="e">
        <f t="shared" ref="M228:M231" si="155">H228*1000/(B228*C228*D228)</f>
        <v>#DIV/0!</v>
      </c>
    </row>
    <row r="229" spans="1:27" x14ac:dyDescent="0.25">
      <c r="A229">
        <v>4</v>
      </c>
      <c r="B229">
        <v>14</v>
      </c>
      <c r="C229">
        <v>30</v>
      </c>
      <c r="D229">
        <v>1000</v>
      </c>
      <c r="H229" s="29" t="e">
        <f t="shared" si="153"/>
        <v>#DIV/0!</v>
      </c>
      <c r="L229" s="13" t="e">
        <f t="shared" si="154"/>
        <v>#DIV/0!</v>
      </c>
      <c r="M229" s="34" t="e">
        <f t="shared" si="155"/>
        <v>#DIV/0!</v>
      </c>
    </row>
    <row r="230" spans="1:27" x14ac:dyDescent="0.25">
      <c r="A230">
        <v>5</v>
      </c>
      <c r="B230">
        <v>14</v>
      </c>
      <c r="C230">
        <v>40</v>
      </c>
      <c r="D230">
        <v>1000</v>
      </c>
      <c r="H230" s="29" t="e">
        <f t="shared" si="153"/>
        <v>#DIV/0!</v>
      </c>
      <c r="L230" s="13" t="e">
        <f t="shared" si="154"/>
        <v>#DIV/0!</v>
      </c>
      <c r="M230" s="34" t="e">
        <f t="shared" si="155"/>
        <v>#DIV/0!</v>
      </c>
    </row>
    <row r="231" spans="1:27" x14ac:dyDescent="0.25">
      <c r="A231">
        <v>6</v>
      </c>
      <c r="B231">
        <v>14</v>
      </c>
      <c r="C231">
        <v>45</v>
      </c>
      <c r="D231">
        <v>1000</v>
      </c>
      <c r="E231">
        <v>13.1</v>
      </c>
      <c r="F231">
        <v>13</v>
      </c>
      <c r="G231">
        <v>13</v>
      </c>
      <c r="H231" s="29">
        <f t="shared" si="153"/>
        <v>13.033333333333333</v>
      </c>
      <c r="I231">
        <v>9</v>
      </c>
      <c r="J231">
        <v>9</v>
      </c>
      <c r="K231">
        <v>9</v>
      </c>
      <c r="L231" s="13">
        <f t="shared" si="154"/>
        <v>9</v>
      </c>
      <c r="M231" s="34">
        <f t="shared" si="155"/>
        <v>2.0687830687830689E-2</v>
      </c>
    </row>
    <row r="232" spans="1:27" x14ac:dyDescent="0.25">
      <c r="A232">
        <v>18</v>
      </c>
      <c r="B232">
        <v>14</v>
      </c>
      <c r="C232">
        <v>46</v>
      </c>
      <c r="D232">
        <v>1000</v>
      </c>
      <c r="H232" s="29" t="s">
        <v>44</v>
      </c>
      <c r="L232" s="13"/>
      <c r="M232" s="34"/>
    </row>
    <row r="235" spans="1:27" s="31" customFormat="1" x14ac:dyDescent="0.25">
      <c r="A235" s="44" t="s">
        <v>62</v>
      </c>
      <c r="B235" s="45">
        <v>15</v>
      </c>
      <c r="F235" s="35"/>
      <c r="H235" s="36"/>
      <c r="L235" s="37"/>
      <c r="M235" s="37"/>
      <c r="AA235" s="37"/>
    </row>
    <row r="237" spans="1:27" x14ac:dyDescent="0.25">
      <c r="A237" s="31"/>
      <c r="B237" s="32" t="s">
        <v>11</v>
      </c>
      <c r="C237" s="32" t="s">
        <v>12</v>
      </c>
      <c r="D237" s="32" t="s">
        <v>20</v>
      </c>
      <c r="E237" s="32" t="s">
        <v>28</v>
      </c>
      <c r="F237" s="32" t="s">
        <v>29</v>
      </c>
      <c r="G237" s="32" t="s">
        <v>30</v>
      </c>
      <c r="H237" s="33" t="s">
        <v>13</v>
      </c>
      <c r="I237" s="32" t="s">
        <v>14</v>
      </c>
      <c r="J237" s="32" t="s">
        <v>15</v>
      </c>
      <c r="K237" s="32" t="s">
        <v>16</v>
      </c>
      <c r="L237" s="33" t="s">
        <v>18</v>
      </c>
      <c r="M237" s="33" t="s">
        <v>45</v>
      </c>
    </row>
    <row r="238" spans="1:27" x14ac:dyDescent="0.25">
      <c r="A238">
        <v>1</v>
      </c>
      <c r="B238">
        <f>B235</f>
        <v>15</v>
      </c>
      <c r="C238">
        <v>1</v>
      </c>
      <c r="D238">
        <v>1000</v>
      </c>
      <c r="H238" s="29" t="e">
        <f>AVERAGE(E238:G238)</f>
        <v>#DIV/0!</v>
      </c>
      <c r="I238" s="5" t="s">
        <v>43</v>
      </c>
      <c r="J238" s="5" t="s">
        <v>43</v>
      </c>
      <c r="K238" s="5" t="s">
        <v>43</v>
      </c>
      <c r="L238" s="5" t="s">
        <v>43</v>
      </c>
      <c r="M238" s="34" t="e">
        <f>H238*1000/(B238*C238*D238)</f>
        <v>#DIV/0!</v>
      </c>
    </row>
    <row r="239" spans="1:27" x14ac:dyDescent="0.25">
      <c r="A239">
        <v>2</v>
      </c>
      <c r="B239">
        <f>B238</f>
        <v>15</v>
      </c>
      <c r="C239">
        <v>10</v>
      </c>
      <c r="D239">
        <v>1000</v>
      </c>
      <c r="H239" s="29" t="e">
        <f t="shared" ref="H239:H243" si="156">AVERAGE(E239:G239)</f>
        <v>#DIV/0!</v>
      </c>
      <c r="I239" s="38"/>
      <c r="J239" s="5"/>
      <c r="K239" s="38"/>
      <c r="L239" s="13" t="e">
        <f t="shared" ref="L239:L243" si="157">AVERAGE(I239:K239)</f>
        <v>#DIV/0!</v>
      </c>
      <c r="M239" s="34" t="e">
        <f>H239*1000/(B239*C239*D239)</f>
        <v>#DIV/0!</v>
      </c>
    </row>
    <row r="240" spans="1:27" x14ac:dyDescent="0.25">
      <c r="A240">
        <v>3</v>
      </c>
      <c r="B240">
        <f t="shared" ref="B240:B244" si="158">B239</f>
        <v>15</v>
      </c>
      <c r="C240">
        <v>20</v>
      </c>
      <c r="D240">
        <v>1000</v>
      </c>
      <c r="H240" s="29" t="e">
        <f t="shared" si="156"/>
        <v>#DIV/0!</v>
      </c>
      <c r="L240" s="13" t="e">
        <f t="shared" si="157"/>
        <v>#DIV/0!</v>
      </c>
      <c r="M240" s="34" t="e">
        <f t="shared" ref="M240:M243" si="159">H240*1000/(B240*C240*D240)</f>
        <v>#DIV/0!</v>
      </c>
    </row>
    <row r="241" spans="1:27" x14ac:dyDescent="0.25">
      <c r="A241">
        <v>4</v>
      </c>
      <c r="B241">
        <f t="shared" si="158"/>
        <v>15</v>
      </c>
      <c r="C241">
        <v>30</v>
      </c>
      <c r="D241">
        <v>1000</v>
      </c>
      <c r="H241" s="29" t="e">
        <f t="shared" si="156"/>
        <v>#DIV/0!</v>
      </c>
      <c r="L241" s="13" t="e">
        <f t="shared" si="157"/>
        <v>#DIV/0!</v>
      </c>
      <c r="M241" s="34" t="e">
        <f t="shared" si="159"/>
        <v>#DIV/0!</v>
      </c>
    </row>
    <row r="242" spans="1:27" x14ac:dyDescent="0.25">
      <c r="A242">
        <v>5</v>
      </c>
      <c r="B242">
        <f t="shared" si="158"/>
        <v>15</v>
      </c>
      <c r="C242">
        <v>40</v>
      </c>
      <c r="D242">
        <v>1000</v>
      </c>
      <c r="H242" s="29" t="e">
        <f t="shared" si="156"/>
        <v>#DIV/0!</v>
      </c>
      <c r="L242" s="13" t="e">
        <f t="shared" si="157"/>
        <v>#DIV/0!</v>
      </c>
      <c r="M242" s="34" t="e">
        <f t="shared" si="159"/>
        <v>#DIV/0!</v>
      </c>
    </row>
    <row r="243" spans="1:27" x14ac:dyDescent="0.25">
      <c r="A243">
        <v>6</v>
      </c>
      <c r="B243">
        <f t="shared" si="158"/>
        <v>15</v>
      </c>
      <c r="C243">
        <v>45</v>
      </c>
      <c r="D243">
        <v>1000</v>
      </c>
      <c r="H243" s="29" t="e">
        <f t="shared" si="156"/>
        <v>#DIV/0!</v>
      </c>
      <c r="L243" s="13" t="e">
        <f t="shared" si="157"/>
        <v>#DIV/0!</v>
      </c>
      <c r="M243" s="34" t="e">
        <f t="shared" si="159"/>
        <v>#DIV/0!</v>
      </c>
    </row>
    <row r="244" spans="1:27" x14ac:dyDescent="0.25">
      <c r="A244">
        <v>18</v>
      </c>
      <c r="B244">
        <f t="shared" si="158"/>
        <v>15</v>
      </c>
      <c r="C244">
        <v>46</v>
      </c>
      <c r="D244">
        <v>1000</v>
      </c>
      <c r="H244" s="29" t="s">
        <v>44</v>
      </c>
      <c r="L244" s="13"/>
      <c r="M244" s="34"/>
    </row>
    <row r="247" spans="1:27" s="31" customFormat="1" x14ac:dyDescent="0.25">
      <c r="A247" s="44" t="s">
        <v>62</v>
      </c>
      <c r="B247" s="45">
        <v>16</v>
      </c>
      <c r="F247" s="35"/>
      <c r="H247" s="36"/>
      <c r="L247" s="37"/>
      <c r="M247" s="37"/>
      <c r="AA247" s="37"/>
    </row>
    <row r="249" spans="1:27" x14ac:dyDescent="0.25">
      <c r="A249" s="31"/>
      <c r="B249" s="32" t="s">
        <v>11</v>
      </c>
      <c r="C249" s="32" t="s">
        <v>12</v>
      </c>
      <c r="D249" s="32" t="s">
        <v>20</v>
      </c>
      <c r="E249" s="32" t="s">
        <v>28</v>
      </c>
      <c r="F249" s="32" t="s">
        <v>29</v>
      </c>
      <c r="G249" s="32" t="s">
        <v>30</v>
      </c>
      <c r="H249" s="33" t="s">
        <v>13</v>
      </c>
      <c r="I249" s="32" t="s">
        <v>14</v>
      </c>
      <c r="J249" s="32" t="s">
        <v>15</v>
      </c>
      <c r="K249" s="32" t="s">
        <v>16</v>
      </c>
      <c r="L249" s="33" t="s">
        <v>18</v>
      </c>
      <c r="M249" s="33" t="s">
        <v>45</v>
      </c>
    </row>
    <row r="250" spans="1:27" x14ac:dyDescent="0.25">
      <c r="A250">
        <v>1</v>
      </c>
      <c r="B250">
        <f>B247</f>
        <v>16</v>
      </c>
      <c r="C250">
        <v>1</v>
      </c>
      <c r="D250">
        <v>1000</v>
      </c>
      <c r="H250" s="29" t="e">
        <f>AVERAGE(E250:G250)</f>
        <v>#DIV/0!</v>
      </c>
      <c r="I250" s="5" t="s">
        <v>43</v>
      </c>
      <c r="J250" s="5" t="s">
        <v>43</v>
      </c>
      <c r="K250" s="5" t="s">
        <v>43</v>
      </c>
      <c r="L250" s="5" t="s">
        <v>43</v>
      </c>
      <c r="M250" s="34" t="e">
        <f>H250*1000/(B250*C250*D250)</f>
        <v>#DIV/0!</v>
      </c>
    </row>
    <row r="251" spans="1:27" x14ac:dyDescent="0.25">
      <c r="A251">
        <v>2</v>
      </c>
      <c r="B251">
        <f>B250</f>
        <v>16</v>
      </c>
      <c r="C251">
        <v>10</v>
      </c>
      <c r="D251">
        <v>1000</v>
      </c>
      <c r="H251" s="29" t="e">
        <f t="shared" ref="H251:H255" si="160">AVERAGE(E251:G251)</f>
        <v>#DIV/0!</v>
      </c>
      <c r="I251" s="38"/>
      <c r="J251" s="5"/>
      <c r="K251" s="38"/>
      <c r="L251" s="13" t="e">
        <f t="shared" ref="L251:L255" si="161">AVERAGE(I251:K251)</f>
        <v>#DIV/0!</v>
      </c>
      <c r="M251" s="34" t="e">
        <f>H251*1000/(B251*C251*D251)</f>
        <v>#DIV/0!</v>
      </c>
    </row>
    <row r="252" spans="1:27" x14ac:dyDescent="0.25">
      <c r="A252">
        <v>3</v>
      </c>
      <c r="B252">
        <f t="shared" ref="B252:B256" si="162">B251</f>
        <v>16</v>
      </c>
      <c r="C252">
        <v>20</v>
      </c>
      <c r="D252">
        <v>1000</v>
      </c>
      <c r="H252" s="29" t="e">
        <f t="shared" si="160"/>
        <v>#DIV/0!</v>
      </c>
      <c r="L252" s="13" t="e">
        <f t="shared" si="161"/>
        <v>#DIV/0!</v>
      </c>
      <c r="M252" s="34" t="e">
        <f t="shared" ref="M252:M255" si="163">H252*1000/(B252*C252*D252)</f>
        <v>#DIV/0!</v>
      </c>
    </row>
    <row r="253" spans="1:27" x14ac:dyDescent="0.25">
      <c r="A253">
        <v>4</v>
      </c>
      <c r="B253">
        <f t="shared" si="162"/>
        <v>16</v>
      </c>
      <c r="C253">
        <v>30</v>
      </c>
      <c r="D253">
        <v>1000</v>
      </c>
      <c r="H253" s="29" t="e">
        <f t="shared" si="160"/>
        <v>#DIV/0!</v>
      </c>
      <c r="L253" s="13" t="e">
        <f t="shared" si="161"/>
        <v>#DIV/0!</v>
      </c>
      <c r="M253" s="34" t="e">
        <f t="shared" si="163"/>
        <v>#DIV/0!</v>
      </c>
    </row>
    <row r="254" spans="1:27" x14ac:dyDescent="0.25">
      <c r="A254">
        <v>5</v>
      </c>
      <c r="B254">
        <f t="shared" si="162"/>
        <v>16</v>
      </c>
      <c r="C254">
        <v>40</v>
      </c>
      <c r="D254">
        <v>1000</v>
      </c>
      <c r="H254" s="29" t="e">
        <f t="shared" si="160"/>
        <v>#DIV/0!</v>
      </c>
      <c r="L254" s="13" t="e">
        <f t="shared" si="161"/>
        <v>#DIV/0!</v>
      </c>
      <c r="M254" s="34" t="e">
        <f t="shared" si="163"/>
        <v>#DIV/0!</v>
      </c>
    </row>
    <row r="255" spans="1:27" x14ac:dyDescent="0.25">
      <c r="A255">
        <v>6</v>
      </c>
      <c r="B255">
        <f t="shared" si="162"/>
        <v>16</v>
      </c>
      <c r="C255">
        <v>45</v>
      </c>
      <c r="D255">
        <v>1000</v>
      </c>
      <c r="H255" s="29" t="e">
        <f t="shared" si="160"/>
        <v>#DIV/0!</v>
      </c>
      <c r="L255" s="13" t="e">
        <f t="shared" si="161"/>
        <v>#DIV/0!</v>
      </c>
      <c r="M255" s="34" t="e">
        <f t="shared" si="163"/>
        <v>#DIV/0!</v>
      </c>
    </row>
    <row r="256" spans="1:27" x14ac:dyDescent="0.25">
      <c r="A256">
        <v>18</v>
      </c>
      <c r="B256">
        <f t="shared" si="162"/>
        <v>16</v>
      </c>
      <c r="C256">
        <v>46</v>
      </c>
      <c r="D256">
        <v>1000</v>
      </c>
      <c r="H256" s="29" t="s">
        <v>44</v>
      </c>
      <c r="L256" s="13"/>
      <c r="M256" s="34"/>
    </row>
    <row r="259" spans="1:27" s="31" customFormat="1" x14ac:dyDescent="0.25">
      <c r="A259" s="44" t="s">
        <v>62</v>
      </c>
      <c r="B259" s="45">
        <v>17</v>
      </c>
      <c r="F259" s="35"/>
      <c r="H259" s="36"/>
      <c r="L259" s="37"/>
      <c r="M259" s="37"/>
      <c r="AA259" s="37"/>
    </row>
    <row r="261" spans="1:27" x14ac:dyDescent="0.25">
      <c r="A261" s="31"/>
      <c r="B261" s="32" t="s">
        <v>11</v>
      </c>
      <c r="C261" s="32" t="s">
        <v>12</v>
      </c>
      <c r="D261" s="32" t="s">
        <v>20</v>
      </c>
      <c r="E261" s="32" t="s">
        <v>28</v>
      </c>
      <c r="F261" s="32" t="s">
        <v>29</v>
      </c>
      <c r="G261" s="32" t="s">
        <v>30</v>
      </c>
      <c r="H261" s="33" t="s">
        <v>13</v>
      </c>
      <c r="I261" s="32" t="s">
        <v>14</v>
      </c>
      <c r="J261" s="32" t="s">
        <v>15</v>
      </c>
      <c r="K261" s="32" t="s">
        <v>16</v>
      </c>
      <c r="L261" s="33" t="s">
        <v>18</v>
      </c>
      <c r="M261" s="33" t="s">
        <v>45</v>
      </c>
    </row>
    <row r="262" spans="1:27" x14ac:dyDescent="0.25">
      <c r="A262">
        <v>1</v>
      </c>
      <c r="B262">
        <f>B259</f>
        <v>17</v>
      </c>
      <c r="C262">
        <v>1</v>
      </c>
      <c r="D262">
        <v>1000</v>
      </c>
      <c r="H262" s="29" t="e">
        <f>AVERAGE(E262:G262)</f>
        <v>#DIV/0!</v>
      </c>
      <c r="I262" s="5" t="s">
        <v>43</v>
      </c>
      <c r="J262" s="5" t="s">
        <v>43</v>
      </c>
      <c r="K262" s="5" t="s">
        <v>43</v>
      </c>
      <c r="L262" s="5" t="s">
        <v>43</v>
      </c>
      <c r="M262" s="34" t="e">
        <f>H262*1000/(B262*C262*D262)</f>
        <v>#DIV/0!</v>
      </c>
    </row>
    <row r="263" spans="1:27" x14ac:dyDescent="0.25">
      <c r="A263">
        <v>2</v>
      </c>
      <c r="B263">
        <f>B262</f>
        <v>17</v>
      </c>
      <c r="C263">
        <v>10</v>
      </c>
      <c r="D263">
        <v>1000</v>
      </c>
      <c r="H263" s="29" t="e">
        <f t="shared" ref="H263:H267" si="164">AVERAGE(E263:G263)</f>
        <v>#DIV/0!</v>
      </c>
      <c r="I263" s="38"/>
      <c r="J263" s="5"/>
      <c r="K263" s="38"/>
      <c r="L263" s="13" t="e">
        <f t="shared" ref="L263:L267" si="165">AVERAGE(I263:K263)</f>
        <v>#DIV/0!</v>
      </c>
      <c r="M263" s="34" t="e">
        <f>H263*1000/(B263*C263*D263)</f>
        <v>#DIV/0!</v>
      </c>
    </row>
    <row r="264" spans="1:27" x14ac:dyDescent="0.25">
      <c r="A264">
        <v>3</v>
      </c>
      <c r="B264">
        <f t="shared" ref="B264:B268" si="166">B263</f>
        <v>17</v>
      </c>
      <c r="C264">
        <v>20</v>
      </c>
      <c r="D264">
        <v>1000</v>
      </c>
      <c r="H264" s="29" t="e">
        <f t="shared" si="164"/>
        <v>#DIV/0!</v>
      </c>
      <c r="L264" s="13" t="e">
        <f t="shared" si="165"/>
        <v>#DIV/0!</v>
      </c>
      <c r="M264" s="34" t="e">
        <f t="shared" ref="M264:M267" si="167">H264*1000/(B264*C264*D264)</f>
        <v>#DIV/0!</v>
      </c>
    </row>
    <row r="265" spans="1:27" x14ac:dyDescent="0.25">
      <c r="A265">
        <v>4</v>
      </c>
      <c r="B265">
        <f t="shared" si="166"/>
        <v>17</v>
      </c>
      <c r="C265">
        <v>30</v>
      </c>
      <c r="D265">
        <v>1000</v>
      </c>
      <c r="H265" s="29" t="e">
        <f t="shared" si="164"/>
        <v>#DIV/0!</v>
      </c>
      <c r="L265" s="13" t="e">
        <f t="shared" si="165"/>
        <v>#DIV/0!</v>
      </c>
      <c r="M265" s="34" t="e">
        <f t="shared" si="167"/>
        <v>#DIV/0!</v>
      </c>
    </row>
    <row r="266" spans="1:27" x14ac:dyDescent="0.25">
      <c r="A266">
        <v>5</v>
      </c>
      <c r="B266">
        <f t="shared" si="166"/>
        <v>17</v>
      </c>
      <c r="C266">
        <v>40</v>
      </c>
      <c r="D266">
        <v>1000</v>
      </c>
      <c r="H266" s="29" t="e">
        <f t="shared" si="164"/>
        <v>#DIV/0!</v>
      </c>
      <c r="L266" s="13" t="e">
        <f t="shared" si="165"/>
        <v>#DIV/0!</v>
      </c>
      <c r="M266" s="34" t="e">
        <f t="shared" si="167"/>
        <v>#DIV/0!</v>
      </c>
    </row>
    <row r="267" spans="1:27" x14ac:dyDescent="0.25">
      <c r="A267">
        <v>6</v>
      </c>
      <c r="B267">
        <f t="shared" si="166"/>
        <v>17</v>
      </c>
      <c r="C267">
        <v>45</v>
      </c>
      <c r="D267">
        <v>1000</v>
      </c>
      <c r="H267" s="29" t="e">
        <f t="shared" si="164"/>
        <v>#DIV/0!</v>
      </c>
      <c r="L267" s="13" t="e">
        <f t="shared" si="165"/>
        <v>#DIV/0!</v>
      </c>
      <c r="M267" s="34" t="e">
        <f t="shared" si="167"/>
        <v>#DIV/0!</v>
      </c>
    </row>
    <row r="268" spans="1:27" x14ac:dyDescent="0.25">
      <c r="A268">
        <v>18</v>
      </c>
      <c r="B268">
        <f t="shared" si="166"/>
        <v>17</v>
      </c>
      <c r="C268">
        <v>46</v>
      </c>
      <c r="D268">
        <v>1000</v>
      </c>
      <c r="H268" s="29" t="s">
        <v>44</v>
      </c>
      <c r="L268" s="13"/>
      <c r="M268" s="34"/>
    </row>
    <row r="271" spans="1:27" s="31" customFormat="1" x14ac:dyDescent="0.25">
      <c r="A271" s="44" t="s">
        <v>62</v>
      </c>
      <c r="B271" s="45">
        <v>18</v>
      </c>
      <c r="F271" s="35"/>
      <c r="H271" s="36"/>
      <c r="L271" s="37"/>
      <c r="M271" s="37"/>
      <c r="AA271" s="37"/>
    </row>
    <row r="273" spans="1:27" x14ac:dyDescent="0.25">
      <c r="A273" s="31"/>
      <c r="B273" s="32" t="s">
        <v>11</v>
      </c>
      <c r="C273" s="32" t="s">
        <v>12</v>
      </c>
      <c r="D273" s="32" t="s">
        <v>20</v>
      </c>
      <c r="E273" s="32" t="s">
        <v>28</v>
      </c>
      <c r="F273" s="32" t="s">
        <v>29</v>
      </c>
      <c r="G273" s="32" t="s">
        <v>30</v>
      </c>
      <c r="H273" s="33" t="s">
        <v>13</v>
      </c>
      <c r="I273" s="32" t="s">
        <v>14</v>
      </c>
      <c r="J273" s="32" t="s">
        <v>15</v>
      </c>
      <c r="K273" s="32" t="s">
        <v>16</v>
      </c>
      <c r="L273" s="33" t="s">
        <v>18</v>
      </c>
      <c r="M273" s="33" t="s">
        <v>45</v>
      </c>
    </row>
    <row r="274" spans="1:27" x14ac:dyDescent="0.25">
      <c r="A274">
        <v>1</v>
      </c>
      <c r="B274">
        <f>B271</f>
        <v>18</v>
      </c>
      <c r="C274">
        <v>1</v>
      </c>
      <c r="D274">
        <v>1000</v>
      </c>
      <c r="H274" s="29" t="e">
        <f>AVERAGE(E274:G274)</f>
        <v>#DIV/0!</v>
      </c>
      <c r="I274" s="5" t="s">
        <v>43</v>
      </c>
      <c r="J274" s="5" t="s">
        <v>43</v>
      </c>
      <c r="K274" s="5" t="s">
        <v>43</v>
      </c>
      <c r="L274" s="5" t="s">
        <v>43</v>
      </c>
      <c r="M274" s="34" t="e">
        <f>H274*1000/(B274*C274*D274)</f>
        <v>#DIV/0!</v>
      </c>
    </row>
    <row r="275" spans="1:27" x14ac:dyDescent="0.25">
      <c r="A275">
        <v>2</v>
      </c>
      <c r="B275">
        <f>B274</f>
        <v>18</v>
      </c>
      <c r="C275">
        <v>10</v>
      </c>
      <c r="D275">
        <v>1000</v>
      </c>
      <c r="H275" s="29" t="e">
        <f t="shared" ref="H275:H279" si="168">AVERAGE(E275:G275)</f>
        <v>#DIV/0!</v>
      </c>
      <c r="I275" s="38"/>
      <c r="J275" s="5"/>
      <c r="K275" s="38"/>
      <c r="L275" s="13" t="e">
        <f t="shared" ref="L275:L279" si="169">AVERAGE(I275:K275)</f>
        <v>#DIV/0!</v>
      </c>
      <c r="M275" s="34" t="e">
        <f>H275*1000/(B275*C275*D275)</f>
        <v>#DIV/0!</v>
      </c>
    </row>
    <row r="276" spans="1:27" x14ac:dyDescent="0.25">
      <c r="A276">
        <v>3</v>
      </c>
      <c r="B276">
        <f t="shared" ref="B276:B280" si="170">B275</f>
        <v>18</v>
      </c>
      <c r="C276">
        <v>20</v>
      </c>
      <c r="D276">
        <v>1000</v>
      </c>
      <c r="H276" s="29" t="e">
        <f t="shared" si="168"/>
        <v>#DIV/0!</v>
      </c>
      <c r="L276" s="13" t="e">
        <f t="shared" si="169"/>
        <v>#DIV/0!</v>
      </c>
      <c r="M276" s="34" t="e">
        <f t="shared" ref="M276:M279" si="171">H276*1000/(B276*C276*D276)</f>
        <v>#DIV/0!</v>
      </c>
    </row>
    <row r="277" spans="1:27" x14ac:dyDescent="0.25">
      <c r="A277">
        <v>4</v>
      </c>
      <c r="B277">
        <f t="shared" si="170"/>
        <v>18</v>
      </c>
      <c r="C277">
        <v>30</v>
      </c>
      <c r="D277">
        <v>1000</v>
      </c>
      <c r="H277" s="29" t="e">
        <f t="shared" si="168"/>
        <v>#DIV/0!</v>
      </c>
      <c r="L277" s="13" t="e">
        <f t="shared" si="169"/>
        <v>#DIV/0!</v>
      </c>
      <c r="M277" s="34" t="e">
        <f t="shared" si="171"/>
        <v>#DIV/0!</v>
      </c>
    </row>
    <row r="278" spans="1:27" x14ac:dyDescent="0.25">
      <c r="A278">
        <v>5</v>
      </c>
      <c r="B278">
        <f t="shared" si="170"/>
        <v>18</v>
      </c>
      <c r="C278">
        <v>40</v>
      </c>
      <c r="D278">
        <v>1000</v>
      </c>
      <c r="H278" s="29" t="e">
        <f t="shared" si="168"/>
        <v>#DIV/0!</v>
      </c>
      <c r="L278" s="13" t="e">
        <f t="shared" si="169"/>
        <v>#DIV/0!</v>
      </c>
      <c r="M278" s="34" t="e">
        <f t="shared" si="171"/>
        <v>#DIV/0!</v>
      </c>
    </row>
    <row r="279" spans="1:27" x14ac:dyDescent="0.25">
      <c r="A279">
        <v>6</v>
      </c>
      <c r="B279">
        <f t="shared" si="170"/>
        <v>18</v>
      </c>
      <c r="C279">
        <v>45</v>
      </c>
      <c r="D279">
        <v>1000</v>
      </c>
      <c r="H279" s="29" t="e">
        <f t="shared" si="168"/>
        <v>#DIV/0!</v>
      </c>
      <c r="L279" s="13" t="e">
        <f t="shared" si="169"/>
        <v>#DIV/0!</v>
      </c>
      <c r="M279" s="34" t="e">
        <f t="shared" si="171"/>
        <v>#DIV/0!</v>
      </c>
    </row>
    <row r="280" spans="1:27" x14ac:dyDescent="0.25">
      <c r="A280">
        <v>18</v>
      </c>
      <c r="B280">
        <f t="shared" si="170"/>
        <v>18</v>
      </c>
      <c r="C280">
        <v>46</v>
      </c>
      <c r="D280">
        <v>1000</v>
      </c>
      <c r="H280" s="29" t="s">
        <v>44</v>
      </c>
      <c r="L280" s="13"/>
      <c r="M280" s="34"/>
    </row>
    <row r="283" spans="1:27" s="31" customFormat="1" x14ac:dyDescent="0.25">
      <c r="A283" s="44" t="s">
        <v>62</v>
      </c>
      <c r="B283" s="45">
        <v>19</v>
      </c>
      <c r="F283" s="35"/>
      <c r="H283" s="36"/>
      <c r="L283" s="37"/>
      <c r="M283" s="37"/>
      <c r="AA283" s="37"/>
    </row>
    <row r="285" spans="1:27" x14ac:dyDescent="0.25">
      <c r="A285" s="31"/>
      <c r="B285" s="32" t="s">
        <v>11</v>
      </c>
      <c r="C285" s="32" t="s">
        <v>12</v>
      </c>
      <c r="D285" s="32" t="s">
        <v>20</v>
      </c>
      <c r="E285" s="32" t="s">
        <v>28</v>
      </c>
      <c r="F285" s="32" t="s">
        <v>29</v>
      </c>
      <c r="G285" s="32" t="s">
        <v>30</v>
      </c>
      <c r="H285" s="33" t="s">
        <v>13</v>
      </c>
      <c r="I285" s="32" t="s">
        <v>14</v>
      </c>
      <c r="J285" s="32" t="s">
        <v>15</v>
      </c>
      <c r="K285" s="32" t="s">
        <v>16</v>
      </c>
      <c r="L285" s="33" t="s">
        <v>18</v>
      </c>
      <c r="M285" s="33" t="s">
        <v>45</v>
      </c>
    </row>
    <row r="286" spans="1:27" x14ac:dyDescent="0.25">
      <c r="A286">
        <v>1</v>
      </c>
      <c r="B286">
        <f>B283</f>
        <v>19</v>
      </c>
      <c r="C286">
        <v>1</v>
      </c>
      <c r="D286">
        <v>1000</v>
      </c>
      <c r="H286" s="29" t="e">
        <f>AVERAGE(E286:G286)</f>
        <v>#DIV/0!</v>
      </c>
      <c r="I286" s="5" t="s">
        <v>43</v>
      </c>
      <c r="J286" s="5" t="s">
        <v>43</v>
      </c>
      <c r="K286" s="5" t="s">
        <v>43</v>
      </c>
      <c r="L286" s="5" t="s">
        <v>43</v>
      </c>
      <c r="M286" s="34" t="e">
        <f>H286*1000/(B286*C286*D286)</f>
        <v>#DIV/0!</v>
      </c>
    </row>
    <row r="287" spans="1:27" x14ac:dyDescent="0.25">
      <c r="A287">
        <v>2</v>
      </c>
      <c r="B287">
        <f>B286</f>
        <v>19</v>
      </c>
      <c r="C287">
        <v>10</v>
      </c>
      <c r="D287">
        <v>1000</v>
      </c>
      <c r="H287" s="29" t="e">
        <f t="shared" ref="H287:H291" si="172">AVERAGE(E287:G287)</f>
        <v>#DIV/0!</v>
      </c>
      <c r="I287" s="38"/>
      <c r="J287" s="5"/>
      <c r="K287" s="38"/>
      <c r="L287" s="13" t="e">
        <f t="shared" ref="L287:L291" si="173">AVERAGE(I287:K287)</f>
        <v>#DIV/0!</v>
      </c>
      <c r="M287" s="34" t="e">
        <f>H287*1000/(B287*C287*D287)</f>
        <v>#DIV/0!</v>
      </c>
    </row>
    <row r="288" spans="1:27" x14ac:dyDescent="0.25">
      <c r="A288">
        <v>3</v>
      </c>
      <c r="B288">
        <f t="shared" ref="B288:B292" si="174">B287</f>
        <v>19</v>
      </c>
      <c r="C288">
        <v>20</v>
      </c>
      <c r="D288">
        <v>1000</v>
      </c>
      <c r="H288" s="29" t="e">
        <f t="shared" si="172"/>
        <v>#DIV/0!</v>
      </c>
      <c r="L288" s="13" t="e">
        <f t="shared" si="173"/>
        <v>#DIV/0!</v>
      </c>
      <c r="M288" s="34" t="e">
        <f t="shared" ref="M288:M291" si="175">H288*1000/(B288*C288*D288)</f>
        <v>#DIV/0!</v>
      </c>
    </row>
    <row r="289" spans="1:27" x14ac:dyDescent="0.25">
      <c r="A289">
        <v>4</v>
      </c>
      <c r="B289">
        <f t="shared" si="174"/>
        <v>19</v>
      </c>
      <c r="C289">
        <v>30</v>
      </c>
      <c r="D289">
        <v>1000</v>
      </c>
      <c r="H289" s="29" t="e">
        <f t="shared" si="172"/>
        <v>#DIV/0!</v>
      </c>
      <c r="L289" s="13" t="e">
        <f t="shared" si="173"/>
        <v>#DIV/0!</v>
      </c>
      <c r="M289" s="34" t="e">
        <f t="shared" si="175"/>
        <v>#DIV/0!</v>
      </c>
    </row>
    <row r="290" spans="1:27" x14ac:dyDescent="0.25">
      <c r="A290">
        <v>5</v>
      </c>
      <c r="B290">
        <f t="shared" si="174"/>
        <v>19</v>
      </c>
      <c r="C290">
        <v>40</v>
      </c>
      <c r="D290">
        <v>1000</v>
      </c>
      <c r="H290" s="29" t="e">
        <f t="shared" si="172"/>
        <v>#DIV/0!</v>
      </c>
      <c r="L290" s="13" t="e">
        <f t="shared" si="173"/>
        <v>#DIV/0!</v>
      </c>
      <c r="M290" s="34" t="e">
        <f t="shared" si="175"/>
        <v>#DIV/0!</v>
      </c>
    </row>
    <row r="291" spans="1:27" x14ac:dyDescent="0.25">
      <c r="A291">
        <v>6</v>
      </c>
      <c r="B291">
        <f t="shared" si="174"/>
        <v>19</v>
      </c>
      <c r="C291">
        <v>45</v>
      </c>
      <c r="D291">
        <v>1000</v>
      </c>
      <c r="H291" s="29" t="e">
        <f t="shared" si="172"/>
        <v>#DIV/0!</v>
      </c>
      <c r="L291" s="13" t="e">
        <f t="shared" si="173"/>
        <v>#DIV/0!</v>
      </c>
      <c r="M291" s="34" t="e">
        <f t="shared" si="175"/>
        <v>#DIV/0!</v>
      </c>
    </row>
    <row r="292" spans="1:27" x14ac:dyDescent="0.25">
      <c r="A292">
        <v>18</v>
      </c>
      <c r="B292">
        <f t="shared" si="174"/>
        <v>19</v>
      </c>
      <c r="C292">
        <v>46</v>
      </c>
      <c r="D292">
        <v>1000</v>
      </c>
      <c r="H292" s="29" t="s">
        <v>44</v>
      </c>
      <c r="L292" s="13"/>
      <c r="M292" s="34"/>
    </row>
    <row r="295" spans="1:27" s="31" customFormat="1" x14ac:dyDescent="0.25">
      <c r="A295" s="44" t="s">
        <v>62</v>
      </c>
      <c r="B295" s="45">
        <v>20</v>
      </c>
      <c r="F295" s="35"/>
      <c r="H295" s="36"/>
      <c r="L295" s="37"/>
      <c r="M295" s="37"/>
      <c r="AA295" s="37"/>
    </row>
    <row r="297" spans="1:27" x14ac:dyDescent="0.25">
      <c r="A297" s="31"/>
      <c r="B297" s="32" t="s">
        <v>11</v>
      </c>
      <c r="C297" s="32" t="s">
        <v>12</v>
      </c>
      <c r="D297" s="32" t="s">
        <v>20</v>
      </c>
      <c r="E297" s="32" t="s">
        <v>28</v>
      </c>
      <c r="F297" s="32" t="s">
        <v>29</v>
      </c>
      <c r="G297" s="32" t="s">
        <v>30</v>
      </c>
      <c r="H297" s="33" t="s">
        <v>13</v>
      </c>
      <c r="I297" s="32" t="s">
        <v>14</v>
      </c>
      <c r="J297" s="32" t="s">
        <v>15</v>
      </c>
      <c r="K297" s="32" t="s">
        <v>16</v>
      </c>
      <c r="L297" s="33" t="s">
        <v>18</v>
      </c>
      <c r="M297" s="33" t="s">
        <v>45</v>
      </c>
    </row>
    <row r="298" spans="1:27" x14ac:dyDescent="0.25">
      <c r="A298">
        <v>1</v>
      </c>
      <c r="B298">
        <f>B295</f>
        <v>20</v>
      </c>
      <c r="C298">
        <v>1</v>
      </c>
      <c r="D298">
        <v>1000</v>
      </c>
      <c r="E298">
        <v>7.7</v>
      </c>
      <c r="F298">
        <v>7.7</v>
      </c>
      <c r="G298">
        <v>7.7</v>
      </c>
      <c r="H298" s="29">
        <f>AVERAGE(E298:G298)</f>
        <v>7.7</v>
      </c>
      <c r="I298" s="5" t="s">
        <v>43</v>
      </c>
      <c r="J298" s="5" t="s">
        <v>43</v>
      </c>
      <c r="K298" s="5" t="s">
        <v>43</v>
      </c>
      <c r="L298" s="5" t="s">
        <v>43</v>
      </c>
      <c r="M298" s="34">
        <f>H298*1000/(B298*C298*D298)</f>
        <v>0.38500000000000001</v>
      </c>
    </row>
    <row r="299" spans="1:27" x14ac:dyDescent="0.25">
      <c r="A299">
        <v>2</v>
      </c>
      <c r="B299">
        <f>B298</f>
        <v>20</v>
      </c>
      <c r="C299">
        <v>5</v>
      </c>
      <c r="D299">
        <v>1000</v>
      </c>
      <c r="E299">
        <v>10.3</v>
      </c>
      <c r="F299">
        <v>10.199999999999999</v>
      </c>
      <c r="G299">
        <v>10.199999999999999</v>
      </c>
      <c r="H299" s="29">
        <f t="shared" ref="H299:H303" si="176">AVERAGE(E299:G299)</f>
        <v>10.233333333333333</v>
      </c>
      <c r="I299" s="38">
        <v>2</v>
      </c>
      <c r="J299" s="5">
        <v>2</v>
      </c>
      <c r="K299" s="38">
        <v>2</v>
      </c>
      <c r="L299" s="13">
        <f t="shared" ref="L299:L303" si="177">AVERAGE(I299:K299)</f>
        <v>2</v>
      </c>
      <c r="M299" s="34">
        <f>H299*1000/(B299*C299*D299)</f>
        <v>0.10233333333333332</v>
      </c>
    </row>
    <row r="300" spans="1:27" x14ac:dyDescent="0.25">
      <c r="A300">
        <v>3</v>
      </c>
      <c r="B300">
        <f t="shared" ref="B300:B304" si="178">B299</f>
        <v>20</v>
      </c>
      <c r="C300">
        <v>10</v>
      </c>
      <c r="D300">
        <v>1000</v>
      </c>
      <c r="H300" s="29" t="e">
        <f t="shared" si="176"/>
        <v>#DIV/0!</v>
      </c>
      <c r="L300" s="13" t="e">
        <f t="shared" si="177"/>
        <v>#DIV/0!</v>
      </c>
      <c r="M300" s="34" t="e">
        <f t="shared" ref="M300:M303" si="179">H300*1000/(B300*C300*D300)</f>
        <v>#DIV/0!</v>
      </c>
    </row>
    <row r="301" spans="1:27" x14ac:dyDescent="0.25">
      <c r="A301">
        <v>4</v>
      </c>
      <c r="B301">
        <f t="shared" si="178"/>
        <v>20</v>
      </c>
      <c r="C301">
        <v>20</v>
      </c>
      <c r="D301">
        <v>1000</v>
      </c>
      <c r="H301" s="29" t="e">
        <f t="shared" si="176"/>
        <v>#DIV/0!</v>
      </c>
      <c r="L301" s="13" t="e">
        <f t="shared" si="177"/>
        <v>#DIV/0!</v>
      </c>
      <c r="M301" s="34" t="e">
        <f t="shared" si="179"/>
        <v>#DIV/0!</v>
      </c>
    </row>
    <row r="302" spans="1:27" x14ac:dyDescent="0.25">
      <c r="A302">
        <v>5</v>
      </c>
      <c r="B302">
        <f t="shared" si="178"/>
        <v>20</v>
      </c>
      <c r="C302">
        <v>30</v>
      </c>
      <c r="D302">
        <v>1000</v>
      </c>
      <c r="H302" s="29" t="e">
        <f t="shared" si="176"/>
        <v>#DIV/0!</v>
      </c>
      <c r="L302" s="13" t="e">
        <f t="shared" si="177"/>
        <v>#DIV/0!</v>
      </c>
      <c r="M302" s="34" t="e">
        <f t="shared" si="179"/>
        <v>#DIV/0!</v>
      </c>
    </row>
    <row r="303" spans="1:27" x14ac:dyDescent="0.25">
      <c r="A303">
        <v>6</v>
      </c>
      <c r="B303">
        <f t="shared" si="178"/>
        <v>20</v>
      </c>
      <c r="C303">
        <v>32</v>
      </c>
      <c r="D303">
        <v>1000</v>
      </c>
      <c r="E303">
        <v>12.4</v>
      </c>
      <c r="F303">
        <v>12</v>
      </c>
      <c r="G303">
        <v>12.2</v>
      </c>
      <c r="H303" s="29">
        <f t="shared" si="176"/>
        <v>12.199999999999998</v>
      </c>
      <c r="I303">
        <v>20</v>
      </c>
      <c r="J303">
        <v>10</v>
      </c>
      <c r="K303">
        <v>9</v>
      </c>
      <c r="L303" s="13">
        <f t="shared" si="177"/>
        <v>13</v>
      </c>
      <c r="M303" s="34">
        <f t="shared" si="179"/>
        <v>1.9062499999999996E-2</v>
      </c>
    </row>
    <row r="304" spans="1:27" x14ac:dyDescent="0.25">
      <c r="A304">
        <v>18</v>
      </c>
      <c r="B304">
        <f t="shared" si="178"/>
        <v>20</v>
      </c>
      <c r="C304">
        <v>33</v>
      </c>
      <c r="D304">
        <v>1000</v>
      </c>
      <c r="H304" s="29" t="s">
        <v>44</v>
      </c>
      <c r="L304" s="13"/>
      <c r="M304" s="34"/>
    </row>
    <row r="307" spans="1:27" s="31" customFormat="1" x14ac:dyDescent="0.25">
      <c r="A307" s="44" t="s">
        <v>62</v>
      </c>
      <c r="B307" s="45">
        <v>30</v>
      </c>
      <c r="F307" s="35"/>
      <c r="H307" s="36"/>
      <c r="L307" s="37"/>
      <c r="M307" s="37"/>
      <c r="AA307" s="37"/>
    </row>
    <row r="309" spans="1:27" x14ac:dyDescent="0.25">
      <c r="A309" s="31"/>
      <c r="B309" s="32" t="s">
        <v>11</v>
      </c>
      <c r="C309" s="32" t="s">
        <v>12</v>
      </c>
      <c r="D309" s="32" t="s">
        <v>20</v>
      </c>
      <c r="E309" s="32" t="s">
        <v>28</v>
      </c>
      <c r="F309" s="32" t="s">
        <v>29</v>
      </c>
      <c r="G309" s="32" t="s">
        <v>30</v>
      </c>
      <c r="H309" s="33" t="s">
        <v>13</v>
      </c>
      <c r="I309" s="32" t="s">
        <v>14</v>
      </c>
      <c r="J309" s="32" t="s">
        <v>15</v>
      </c>
      <c r="K309" s="32" t="s">
        <v>16</v>
      </c>
      <c r="L309" s="33" t="s">
        <v>18</v>
      </c>
      <c r="M309" s="33" t="s">
        <v>45</v>
      </c>
    </row>
    <row r="310" spans="1:27" x14ac:dyDescent="0.25">
      <c r="A310">
        <v>1</v>
      </c>
      <c r="B310">
        <f>B307</f>
        <v>30</v>
      </c>
      <c r="C310">
        <v>1</v>
      </c>
      <c r="D310">
        <v>1000</v>
      </c>
      <c r="H310" s="29" t="e">
        <f>AVERAGE(E310:G310)</f>
        <v>#DIV/0!</v>
      </c>
      <c r="I310" s="5" t="s">
        <v>43</v>
      </c>
      <c r="J310" s="5" t="s">
        <v>43</v>
      </c>
      <c r="K310" s="5" t="s">
        <v>43</v>
      </c>
      <c r="L310" s="5" t="s">
        <v>43</v>
      </c>
      <c r="M310" s="34" t="e">
        <f>H310*1000/(B310*C310*D310)</f>
        <v>#DIV/0!</v>
      </c>
    </row>
    <row r="311" spans="1:27" x14ac:dyDescent="0.25">
      <c r="A311">
        <v>2</v>
      </c>
      <c r="B311">
        <f>B310</f>
        <v>30</v>
      </c>
      <c r="C311">
        <v>10</v>
      </c>
      <c r="D311">
        <v>1000</v>
      </c>
      <c r="H311" s="29" t="e">
        <f t="shared" ref="H311:H315" si="180">AVERAGE(E311:G311)</f>
        <v>#DIV/0!</v>
      </c>
      <c r="I311" s="38"/>
      <c r="J311" s="5"/>
      <c r="K311" s="38"/>
      <c r="L311" s="13" t="e">
        <f t="shared" ref="L311:L315" si="181">AVERAGE(I311:K311)</f>
        <v>#DIV/0!</v>
      </c>
      <c r="M311" s="34" t="e">
        <f>H311*1000/(B311*C311*D311)</f>
        <v>#DIV/0!</v>
      </c>
    </row>
    <row r="312" spans="1:27" x14ac:dyDescent="0.25">
      <c r="A312">
        <v>3</v>
      </c>
      <c r="B312">
        <f t="shared" ref="B312:B316" si="182">B311</f>
        <v>30</v>
      </c>
      <c r="C312">
        <v>20</v>
      </c>
      <c r="D312">
        <v>1000</v>
      </c>
      <c r="H312" s="29" t="e">
        <f t="shared" si="180"/>
        <v>#DIV/0!</v>
      </c>
      <c r="L312" s="13" t="e">
        <f t="shared" si="181"/>
        <v>#DIV/0!</v>
      </c>
      <c r="M312" s="34" t="e">
        <f t="shared" ref="M312:M315" si="183">H312*1000/(B312*C312*D312)</f>
        <v>#DIV/0!</v>
      </c>
    </row>
    <row r="313" spans="1:27" x14ac:dyDescent="0.25">
      <c r="A313">
        <v>4</v>
      </c>
      <c r="B313">
        <f t="shared" si="182"/>
        <v>30</v>
      </c>
      <c r="C313">
        <v>30</v>
      </c>
      <c r="D313">
        <v>1000</v>
      </c>
      <c r="H313" s="29" t="e">
        <f t="shared" si="180"/>
        <v>#DIV/0!</v>
      </c>
      <c r="L313" s="13" t="e">
        <f t="shared" si="181"/>
        <v>#DIV/0!</v>
      </c>
      <c r="M313" s="34" t="e">
        <f t="shared" si="183"/>
        <v>#DIV/0!</v>
      </c>
    </row>
    <row r="314" spans="1:27" x14ac:dyDescent="0.25">
      <c r="A314">
        <v>5</v>
      </c>
      <c r="B314">
        <f t="shared" si="182"/>
        <v>30</v>
      </c>
      <c r="C314">
        <v>40</v>
      </c>
      <c r="D314">
        <v>1000</v>
      </c>
      <c r="H314" s="29" t="e">
        <f t="shared" si="180"/>
        <v>#DIV/0!</v>
      </c>
      <c r="L314" s="13" t="e">
        <f t="shared" si="181"/>
        <v>#DIV/0!</v>
      </c>
      <c r="M314" s="34" t="e">
        <f t="shared" si="183"/>
        <v>#DIV/0!</v>
      </c>
    </row>
    <row r="315" spans="1:27" x14ac:dyDescent="0.25">
      <c r="A315">
        <v>6</v>
      </c>
      <c r="B315">
        <f t="shared" si="182"/>
        <v>30</v>
      </c>
      <c r="C315">
        <v>21</v>
      </c>
      <c r="D315">
        <v>1000</v>
      </c>
      <c r="E315">
        <v>13.7</v>
      </c>
      <c r="F315">
        <v>13</v>
      </c>
      <c r="G315">
        <v>13</v>
      </c>
      <c r="H315" s="29">
        <f t="shared" si="180"/>
        <v>13.233333333333334</v>
      </c>
      <c r="I315">
        <v>13</v>
      </c>
      <c r="J315">
        <v>11</v>
      </c>
      <c r="K315">
        <v>9</v>
      </c>
      <c r="L315" s="13">
        <f t="shared" si="181"/>
        <v>11</v>
      </c>
      <c r="M315" s="34">
        <f t="shared" si="183"/>
        <v>2.1005291005291006E-2</v>
      </c>
    </row>
    <row r="316" spans="1:27" x14ac:dyDescent="0.25">
      <c r="A316">
        <v>18</v>
      </c>
      <c r="B316">
        <f t="shared" si="182"/>
        <v>30</v>
      </c>
      <c r="C316">
        <v>22</v>
      </c>
      <c r="D316">
        <v>1000</v>
      </c>
      <c r="H316" s="29" t="s">
        <v>44</v>
      </c>
      <c r="L316" s="13"/>
      <c r="M316" s="34"/>
    </row>
    <row r="319" spans="1:27" s="31" customFormat="1" x14ac:dyDescent="0.25">
      <c r="A319" s="44" t="s">
        <v>62</v>
      </c>
      <c r="B319" s="45">
        <v>40</v>
      </c>
      <c r="F319" s="35"/>
      <c r="H319" s="36"/>
      <c r="L319" s="37"/>
      <c r="M319" s="37"/>
      <c r="AA319" s="37"/>
    </row>
    <row r="321" spans="1:27" x14ac:dyDescent="0.25">
      <c r="A321" s="31"/>
      <c r="B321" s="32" t="s">
        <v>11</v>
      </c>
      <c r="C321" s="32" t="s">
        <v>12</v>
      </c>
      <c r="D321" s="32" t="s">
        <v>20</v>
      </c>
      <c r="E321" s="32" t="s">
        <v>28</v>
      </c>
      <c r="F321" s="32" t="s">
        <v>29</v>
      </c>
      <c r="G321" s="32" t="s">
        <v>30</v>
      </c>
      <c r="H321" s="33" t="s">
        <v>13</v>
      </c>
      <c r="I321" s="32" t="s">
        <v>14</v>
      </c>
      <c r="J321" s="32" t="s">
        <v>15</v>
      </c>
      <c r="K321" s="32" t="s">
        <v>16</v>
      </c>
      <c r="L321" s="33" t="s">
        <v>18</v>
      </c>
      <c r="M321" s="33" t="s">
        <v>45</v>
      </c>
    </row>
    <row r="322" spans="1:27" x14ac:dyDescent="0.25">
      <c r="A322">
        <v>1</v>
      </c>
      <c r="B322">
        <f>B319</f>
        <v>40</v>
      </c>
      <c r="C322">
        <v>1</v>
      </c>
      <c r="D322">
        <v>1000</v>
      </c>
      <c r="H322" s="29" t="e">
        <f>AVERAGE(E322:G322)</f>
        <v>#DIV/0!</v>
      </c>
      <c r="I322" s="5" t="s">
        <v>43</v>
      </c>
      <c r="J322" s="5" t="s">
        <v>43</v>
      </c>
      <c r="K322" s="5" t="s">
        <v>43</v>
      </c>
      <c r="L322" s="5" t="s">
        <v>43</v>
      </c>
      <c r="M322" s="34" t="e">
        <f>H322*1000/(B322*C322*D322)</f>
        <v>#DIV/0!</v>
      </c>
    </row>
    <row r="323" spans="1:27" x14ac:dyDescent="0.25">
      <c r="A323">
        <v>2</v>
      </c>
      <c r="B323">
        <f>B322</f>
        <v>40</v>
      </c>
      <c r="C323">
        <v>10</v>
      </c>
      <c r="D323">
        <v>1000</v>
      </c>
      <c r="H323" s="29" t="e">
        <f t="shared" ref="H323:H327" si="184">AVERAGE(E323:G323)</f>
        <v>#DIV/0!</v>
      </c>
      <c r="I323" s="38"/>
      <c r="J323" s="5"/>
      <c r="K323" s="38"/>
      <c r="L323" s="13" t="e">
        <f t="shared" ref="L323:L327" si="185">AVERAGE(I323:K323)</f>
        <v>#DIV/0!</v>
      </c>
      <c r="M323" s="34" t="e">
        <f>H323*1000/(B323*C323*D323)</f>
        <v>#DIV/0!</v>
      </c>
    </row>
    <row r="324" spans="1:27" x14ac:dyDescent="0.25">
      <c r="A324">
        <v>3</v>
      </c>
      <c r="B324">
        <f t="shared" ref="B324:B328" si="186">B323</f>
        <v>40</v>
      </c>
      <c r="C324">
        <v>20</v>
      </c>
      <c r="D324">
        <v>1000</v>
      </c>
      <c r="H324" s="29" t="e">
        <f t="shared" si="184"/>
        <v>#DIV/0!</v>
      </c>
      <c r="L324" s="13" t="e">
        <f t="shared" si="185"/>
        <v>#DIV/0!</v>
      </c>
      <c r="M324" s="34" t="e">
        <f t="shared" ref="M324:M327" si="187">H324*1000/(B324*C324*D324)</f>
        <v>#DIV/0!</v>
      </c>
    </row>
    <row r="325" spans="1:27" x14ac:dyDescent="0.25">
      <c r="A325">
        <v>4</v>
      </c>
      <c r="B325">
        <f t="shared" si="186"/>
        <v>40</v>
      </c>
      <c r="C325">
        <v>30</v>
      </c>
      <c r="D325">
        <v>1000</v>
      </c>
      <c r="H325" s="29" t="e">
        <f t="shared" si="184"/>
        <v>#DIV/0!</v>
      </c>
      <c r="L325" s="13" t="e">
        <f t="shared" si="185"/>
        <v>#DIV/0!</v>
      </c>
      <c r="M325" s="34" t="e">
        <f t="shared" si="187"/>
        <v>#DIV/0!</v>
      </c>
    </row>
    <row r="326" spans="1:27" x14ac:dyDescent="0.25">
      <c r="A326">
        <v>5</v>
      </c>
      <c r="B326">
        <f t="shared" si="186"/>
        <v>40</v>
      </c>
      <c r="C326">
        <v>40</v>
      </c>
      <c r="D326">
        <v>1000</v>
      </c>
      <c r="H326" s="29" t="e">
        <f t="shared" si="184"/>
        <v>#DIV/0!</v>
      </c>
      <c r="L326" s="13" t="e">
        <f t="shared" si="185"/>
        <v>#DIV/0!</v>
      </c>
      <c r="M326" s="34" t="e">
        <f t="shared" si="187"/>
        <v>#DIV/0!</v>
      </c>
    </row>
    <row r="327" spans="1:27" x14ac:dyDescent="0.25">
      <c r="A327">
        <v>6</v>
      </c>
      <c r="B327">
        <f t="shared" si="186"/>
        <v>40</v>
      </c>
      <c r="C327">
        <v>45</v>
      </c>
      <c r="D327">
        <v>1000</v>
      </c>
      <c r="H327" s="29" t="e">
        <f t="shared" si="184"/>
        <v>#DIV/0!</v>
      </c>
      <c r="L327" s="13" t="e">
        <f t="shared" si="185"/>
        <v>#DIV/0!</v>
      </c>
      <c r="M327" s="34" t="e">
        <f t="shared" si="187"/>
        <v>#DIV/0!</v>
      </c>
    </row>
    <row r="328" spans="1:27" x14ac:dyDescent="0.25">
      <c r="A328">
        <v>18</v>
      </c>
      <c r="B328">
        <f t="shared" si="186"/>
        <v>40</v>
      </c>
      <c r="C328">
        <v>46</v>
      </c>
      <c r="D328">
        <v>1000</v>
      </c>
      <c r="H328" s="29" t="s">
        <v>44</v>
      </c>
      <c r="L328" s="13"/>
      <c r="M328" s="34"/>
    </row>
    <row r="331" spans="1:27" s="31" customFormat="1" x14ac:dyDescent="0.25">
      <c r="A331" s="44" t="s">
        <v>62</v>
      </c>
      <c r="B331" s="45">
        <v>50</v>
      </c>
      <c r="F331" s="35"/>
      <c r="H331" s="36"/>
      <c r="L331" s="37"/>
      <c r="M331" s="37"/>
      <c r="AA331" s="37"/>
    </row>
    <row r="333" spans="1:27" x14ac:dyDescent="0.25">
      <c r="A333" s="31"/>
      <c r="B333" s="32" t="s">
        <v>11</v>
      </c>
      <c r="C333" s="32" t="s">
        <v>12</v>
      </c>
      <c r="D333" s="32" t="s">
        <v>20</v>
      </c>
      <c r="E333" s="32" t="s">
        <v>28</v>
      </c>
      <c r="F333" s="32" t="s">
        <v>29</v>
      </c>
      <c r="G333" s="32" t="s">
        <v>30</v>
      </c>
      <c r="H333" s="33" t="s">
        <v>13</v>
      </c>
      <c r="I333" s="32" t="s">
        <v>14</v>
      </c>
      <c r="J333" s="32" t="s">
        <v>15</v>
      </c>
      <c r="K333" s="32" t="s">
        <v>16</v>
      </c>
      <c r="L333" s="33" t="s">
        <v>18</v>
      </c>
      <c r="M333" s="33" t="s">
        <v>45</v>
      </c>
    </row>
    <row r="334" spans="1:27" x14ac:dyDescent="0.25">
      <c r="A334">
        <v>1</v>
      </c>
      <c r="B334">
        <f>B331</f>
        <v>50</v>
      </c>
      <c r="C334">
        <v>1</v>
      </c>
      <c r="D334">
        <v>1000</v>
      </c>
      <c r="H334" s="29" t="e">
        <f>AVERAGE(E334:G334)</f>
        <v>#DIV/0!</v>
      </c>
      <c r="I334" s="5" t="s">
        <v>43</v>
      </c>
      <c r="J334" s="5" t="s">
        <v>43</v>
      </c>
      <c r="K334" s="5" t="s">
        <v>43</v>
      </c>
      <c r="L334" s="5" t="s">
        <v>43</v>
      </c>
      <c r="M334" s="34" t="e">
        <f>H334*1000/(B334*C334*D334)</f>
        <v>#DIV/0!</v>
      </c>
    </row>
    <row r="335" spans="1:27" x14ac:dyDescent="0.25">
      <c r="A335">
        <v>2</v>
      </c>
      <c r="B335">
        <f>B334</f>
        <v>50</v>
      </c>
      <c r="C335">
        <v>10</v>
      </c>
      <c r="D335">
        <v>1000</v>
      </c>
      <c r="H335" s="29" t="e">
        <f t="shared" ref="H335:H339" si="188">AVERAGE(E335:G335)</f>
        <v>#DIV/0!</v>
      </c>
      <c r="I335" s="38"/>
      <c r="J335" s="5"/>
      <c r="K335" s="38"/>
      <c r="L335" s="13" t="e">
        <f t="shared" ref="L335:L339" si="189">AVERAGE(I335:K335)</f>
        <v>#DIV/0!</v>
      </c>
      <c r="M335" s="34" t="e">
        <f>H335*1000/(B335*C335*D335)</f>
        <v>#DIV/0!</v>
      </c>
    </row>
    <row r="336" spans="1:27" x14ac:dyDescent="0.25">
      <c r="A336">
        <v>3</v>
      </c>
      <c r="B336">
        <f t="shared" ref="B336:B340" si="190">B335</f>
        <v>50</v>
      </c>
      <c r="C336">
        <v>20</v>
      </c>
      <c r="D336">
        <v>1000</v>
      </c>
      <c r="H336" s="29" t="e">
        <f t="shared" si="188"/>
        <v>#DIV/0!</v>
      </c>
      <c r="L336" s="13" t="e">
        <f t="shared" si="189"/>
        <v>#DIV/0!</v>
      </c>
      <c r="M336" s="34" t="e">
        <f t="shared" ref="M336:M339" si="191">H336*1000/(B336*C336*D336)</f>
        <v>#DIV/0!</v>
      </c>
    </row>
    <row r="337" spans="1:27" x14ac:dyDescent="0.25">
      <c r="A337">
        <v>4</v>
      </c>
      <c r="B337">
        <f t="shared" si="190"/>
        <v>50</v>
      </c>
      <c r="C337">
        <v>30</v>
      </c>
      <c r="D337">
        <v>1000</v>
      </c>
      <c r="H337" s="29" t="e">
        <f t="shared" si="188"/>
        <v>#DIV/0!</v>
      </c>
      <c r="L337" s="13" t="e">
        <f t="shared" si="189"/>
        <v>#DIV/0!</v>
      </c>
      <c r="M337" s="34" t="e">
        <f t="shared" si="191"/>
        <v>#DIV/0!</v>
      </c>
    </row>
    <row r="338" spans="1:27" x14ac:dyDescent="0.25">
      <c r="A338">
        <v>5</v>
      </c>
      <c r="B338">
        <f t="shared" si="190"/>
        <v>50</v>
      </c>
      <c r="C338">
        <v>40</v>
      </c>
      <c r="D338">
        <v>1000</v>
      </c>
      <c r="H338" s="29" t="e">
        <f t="shared" si="188"/>
        <v>#DIV/0!</v>
      </c>
      <c r="L338" s="13" t="e">
        <f t="shared" si="189"/>
        <v>#DIV/0!</v>
      </c>
      <c r="M338" s="34" t="e">
        <f t="shared" si="191"/>
        <v>#DIV/0!</v>
      </c>
    </row>
    <row r="339" spans="1:27" x14ac:dyDescent="0.25">
      <c r="A339">
        <v>6</v>
      </c>
      <c r="B339">
        <f t="shared" si="190"/>
        <v>50</v>
      </c>
      <c r="C339">
        <v>45</v>
      </c>
      <c r="D339">
        <v>1000</v>
      </c>
      <c r="H339" s="29" t="e">
        <f t="shared" si="188"/>
        <v>#DIV/0!</v>
      </c>
      <c r="L339" s="13" t="e">
        <f t="shared" si="189"/>
        <v>#DIV/0!</v>
      </c>
      <c r="M339" s="34" t="e">
        <f t="shared" si="191"/>
        <v>#DIV/0!</v>
      </c>
    </row>
    <row r="340" spans="1:27" x14ac:dyDescent="0.25">
      <c r="A340">
        <v>18</v>
      </c>
      <c r="B340">
        <f t="shared" si="190"/>
        <v>50</v>
      </c>
      <c r="C340">
        <v>46</v>
      </c>
      <c r="D340">
        <v>1000</v>
      </c>
      <c r="H340" s="29" t="s">
        <v>44</v>
      </c>
      <c r="L340" s="13"/>
      <c r="M340" s="34"/>
    </row>
    <row r="343" spans="1:27" s="31" customFormat="1" x14ac:dyDescent="0.25">
      <c r="A343" s="44" t="s">
        <v>62</v>
      </c>
      <c r="B343" s="45">
        <v>60</v>
      </c>
      <c r="F343" s="35"/>
      <c r="H343" s="36"/>
      <c r="L343" s="37"/>
      <c r="M343" s="37"/>
      <c r="AA343" s="37"/>
    </row>
    <row r="345" spans="1:27" x14ac:dyDescent="0.25">
      <c r="A345" s="31"/>
      <c r="B345" s="32" t="s">
        <v>11</v>
      </c>
      <c r="C345" s="32" t="s">
        <v>12</v>
      </c>
      <c r="D345" s="32" t="s">
        <v>20</v>
      </c>
      <c r="E345" s="32" t="s">
        <v>28</v>
      </c>
      <c r="F345" s="32" t="s">
        <v>29</v>
      </c>
      <c r="G345" s="32" t="s">
        <v>30</v>
      </c>
      <c r="H345" s="33" t="s">
        <v>13</v>
      </c>
      <c r="I345" s="32" t="s">
        <v>14</v>
      </c>
      <c r="J345" s="32" t="s">
        <v>15</v>
      </c>
      <c r="K345" s="32" t="s">
        <v>16</v>
      </c>
      <c r="L345" s="33" t="s">
        <v>18</v>
      </c>
      <c r="M345" s="33" t="s">
        <v>45</v>
      </c>
    </row>
    <row r="346" spans="1:27" x14ac:dyDescent="0.25">
      <c r="A346">
        <v>1</v>
      </c>
      <c r="B346">
        <f>B343</f>
        <v>60</v>
      </c>
      <c r="C346">
        <v>1</v>
      </c>
      <c r="D346">
        <v>1000</v>
      </c>
      <c r="H346" s="29" t="e">
        <f>AVERAGE(E346:G346)</f>
        <v>#DIV/0!</v>
      </c>
      <c r="I346" s="5" t="s">
        <v>43</v>
      </c>
      <c r="J346" s="5" t="s">
        <v>43</v>
      </c>
      <c r="K346" s="5" t="s">
        <v>43</v>
      </c>
      <c r="L346" s="5" t="s">
        <v>43</v>
      </c>
      <c r="M346" s="34" t="e">
        <f>H346*1000/(B346*C346*D346)</f>
        <v>#DIV/0!</v>
      </c>
    </row>
    <row r="347" spans="1:27" x14ac:dyDescent="0.25">
      <c r="A347">
        <v>2</v>
      </c>
      <c r="B347">
        <f>B346</f>
        <v>60</v>
      </c>
      <c r="C347">
        <v>10</v>
      </c>
      <c r="D347">
        <v>1000</v>
      </c>
      <c r="H347" s="29" t="e">
        <f t="shared" ref="H347:H351" si="192">AVERAGE(E347:G347)</f>
        <v>#DIV/0!</v>
      </c>
      <c r="I347" s="38"/>
      <c r="J347" s="5"/>
      <c r="K347" s="38"/>
      <c r="L347" s="13" t="e">
        <f t="shared" ref="L347:L351" si="193">AVERAGE(I347:K347)</f>
        <v>#DIV/0!</v>
      </c>
      <c r="M347" s="34" t="e">
        <f>H347*1000/(B347*C347*D347)</f>
        <v>#DIV/0!</v>
      </c>
    </row>
    <row r="348" spans="1:27" x14ac:dyDescent="0.25">
      <c r="A348">
        <v>3</v>
      </c>
      <c r="B348">
        <f t="shared" ref="B348:B352" si="194">B347</f>
        <v>60</v>
      </c>
      <c r="C348">
        <v>20</v>
      </c>
      <c r="D348">
        <v>1000</v>
      </c>
      <c r="H348" s="29" t="e">
        <f t="shared" si="192"/>
        <v>#DIV/0!</v>
      </c>
      <c r="L348" s="13" t="e">
        <f t="shared" si="193"/>
        <v>#DIV/0!</v>
      </c>
      <c r="M348" s="34" t="e">
        <f t="shared" ref="M348:M351" si="195">H348*1000/(B348*C348*D348)</f>
        <v>#DIV/0!</v>
      </c>
    </row>
    <row r="349" spans="1:27" x14ac:dyDescent="0.25">
      <c r="A349">
        <v>4</v>
      </c>
      <c r="B349">
        <f t="shared" si="194"/>
        <v>60</v>
      </c>
      <c r="C349">
        <v>30</v>
      </c>
      <c r="D349">
        <v>1000</v>
      </c>
      <c r="H349" s="29" t="e">
        <f t="shared" si="192"/>
        <v>#DIV/0!</v>
      </c>
      <c r="L349" s="13" t="e">
        <f t="shared" si="193"/>
        <v>#DIV/0!</v>
      </c>
      <c r="M349" s="34" t="e">
        <f t="shared" si="195"/>
        <v>#DIV/0!</v>
      </c>
    </row>
    <row r="350" spans="1:27" x14ac:dyDescent="0.25">
      <c r="A350">
        <v>5</v>
      </c>
      <c r="B350">
        <f t="shared" si="194"/>
        <v>60</v>
      </c>
      <c r="C350">
        <v>40</v>
      </c>
      <c r="D350">
        <v>1000</v>
      </c>
      <c r="H350" s="29" t="e">
        <f t="shared" si="192"/>
        <v>#DIV/0!</v>
      </c>
      <c r="L350" s="13" t="e">
        <f t="shared" si="193"/>
        <v>#DIV/0!</v>
      </c>
      <c r="M350" s="34" t="e">
        <f t="shared" si="195"/>
        <v>#DIV/0!</v>
      </c>
    </row>
    <row r="351" spans="1:27" x14ac:dyDescent="0.25">
      <c r="A351">
        <v>6</v>
      </c>
      <c r="B351">
        <f t="shared" si="194"/>
        <v>60</v>
      </c>
      <c r="C351">
        <v>45</v>
      </c>
      <c r="D351">
        <v>1000</v>
      </c>
      <c r="H351" s="29" t="e">
        <f t="shared" si="192"/>
        <v>#DIV/0!</v>
      </c>
      <c r="L351" s="13" t="e">
        <f t="shared" si="193"/>
        <v>#DIV/0!</v>
      </c>
      <c r="M351" s="34" t="e">
        <f t="shared" si="195"/>
        <v>#DIV/0!</v>
      </c>
    </row>
    <row r="352" spans="1:27" x14ac:dyDescent="0.25">
      <c r="A352">
        <v>18</v>
      </c>
      <c r="B352">
        <f t="shared" si="194"/>
        <v>60</v>
      </c>
      <c r="C352">
        <v>46</v>
      </c>
      <c r="D352">
        <v>1000</v>
      </c>
      <c r="H352" s="29" t="s">
        <v>44</v>
      </c>
      <c r="L352" s="13"/>
      <c r="M352" s="34"/>
    </row>
    <row r="355" spans="1:27" s="31" customFormat="1" x14ac:dyDescent="0.25">
      <c r="A355" s="44" t="s">
        <v>62</v>
      </c>
      <c r="B355" s="45">
        <v>70</v>
      </c>
      <c r="F355" s="35"/>
      <c r="H355" s="36"/>
      <c r="L355" s="37"/>
      <c r="M355" s="37"/>
      <c r="AA355" s="37"/>
    </row>
    <row r="357" spans="1:27" x14ac:dyDescent="0.25">
      <c r="A357" s="31"/>
      <c r="B357" s="32" t="s">
        <v>11</v>
      </c>
      <c r="C357" s="32" t="s">
        <v>12</v>
      </c>
      <c r="D357" s="32" t="s">
        <v>20</v>
      </c>
      <c r="E357" s="32" t="s">
        <v>28</v>
      </c>
      <c r="F357" s="32" t="s">
        <v>29</v>
      </c>
      <c r="G357" s="32" t="s">
        <v>30</v>
      </c>
      <c r="H357" s="33" t="s">
        <v>13</v>
      </c>
      <c r="I357" s="32" t="s">
        <v>14</v>
      </c>
      <c r="J357" s="32" t="s">
        <v>15</v>
      </c>
      <c r="K357" s="32" t="s">
        <v>16</v>
      </c>
      <c r="L357" s="33" t="s">
        <v>18</v>
      </c>
      <c r="M357" s="33" t="s">
        <v>45</v>
      </c>
    </row>
    <row r="358" spans="1:27" x14ac:dyDescent="0.25">
      <c r="A358">
        <v>1</v>
      </c>
      <c r="B358">
        <f>B355</f>
        <v>70</v>
      </c>
      <c r="C358">
        <v>1</v>
      </c>
      <c r="D358">
        <v>1000</v>
      </c>
      <c r="H358" s="29" t="e">
        <f>AVERAGE(E358:G358)</f>
        <v>#DIV/0!</v>
      </c>
      <c r="I358" s="5" t="s">
        <v>43</v>
      </c>
      <c r="J358" s="5" t="s">
        <v>43</v>
      </c>
      <c r="K358" s="5" t="s">
        <v>43</v>
      </c>
      <c r="L358" s="5" t="s">
        <v>43</v>
      </c>
      <c r="M358" s="34" t="e">
        <f>H358*1000/(B358*C358*D358)</f>
        <v>#DIV/0!</v>
      </c>
    </row>
    <row r="359" spans="1:27" x14ac:dyDescent="0.25">
      <c r="A359">
        <v>2</v>
      </c>
      <c r="B359">
        <f>B358</f>
        <v>70</v>
      </c>
      <c r="C359">
        <v>10</v>
      </c>
      <c r="D359">
        <v>1000</v>
      </c>
      <c r="H359" s="29" t="e">
        <f t="shared" ref="H359:H363" si="196">AVERAGE(E359:G359)</f>
        <v>#DIV/0!</v>
      </c>
      <c r="I359" s="38"/>
      <c r="J359" s="5"/>
      <c r="K359" s="38"/>
      <c r="L359" s="13" t="e">
        <f t="shared" ref="L359:L363" si="197">AVERAGE(I359:K359)</f>
        <v>#DIV/0!</v>
      </c>
      <c r="M359" s="34" t="e">
        <f>H359*1000/(B359*C359*D359)</f>
        <v>#DIV/0!</v>
      </c>
    </row>
    <row r="360" spans="1:27" x14ac:dyDescent="0.25">
      <c r="A360">
        <v>3</v>
      </c>
      <c r="B360">
        <f t="shared" ref="B360:B364" si="198">B359</f>
        <v>70</v>
      </c>
      <c r="C360">
        <v>20</v>
      </c>
      <c r="D360">
        <v>1000</v>
      </c>
      <c r="H360" s="29" t="e">
        <f t="shared" si="196"/>
        <v>#DIV/0!</v>
      </c>
      <c r="L360" s="13" t="e">
        <f t="shared" si="197"/>
        <v>#DIV/0!</v>
      </c>
      <c r="M360" s="34" t="e">
        <f t="shared" ref="M360:M363" si="199">H360*1000/(B360*C360*D360)</f>
        <v>#DIV/0!</v>
      </c>
    </row>
    <row r="361" spans="1:27" x14ac:dyDescent="0.25">
      <c r="A361">
        <v>4</v>
      </c>
      <c r="B361">
        <f t="shared" si="198"/>
        <v>70</v>
      </c>
      <c r="C361">
        <v>30</v>
      </c>
      <c r="D361">
        <v>1000</v>
      </c>
      <c r="H361" s="29" t="e">
        <f t="shared" si="196"/>
        <v>#DIV/0!</v>
      </c>
      <c r="L361" s="13" t="e">
        <f t="shared" si="197"/>
        <v>#DIV/0!</v>
      </c>
      <c r="M361" s="34" t="e">
        <f t="shared" si="199"/>
        <v>#DIV/0!</v>
      </c>
    </row>
    <row r="362" spans="1:27" x14ac:dyDescent="0.25">
      <c r="A362">
        <v>5</v>
      </c>
      <c r="B362">
        <f t="shared" si="198"/>
        <v>70</v>
      </c>
      <c r="C362">
        <v>40</v>
      </c>
      <c r="D362">
        <v>1000</v>
      </c>
      <c r="H362" s="29" t="e">
        <f t="shared" si="196"/>
        <v>#DIV/0!</v>
      </c>
      <c r="L362" s="13" t="e">
        <f t="shared" si="197"/>
        <v>#DIV/0!</v>
      </c>
      <c r="M362" s="34" t="e">
        <f t="shared" si="199"/>
        <v>#DIV/0!</v>
      </c>
    </row>
    <row r="363" spans="1:27" x14ac:dyDescent="0.25">
      <c r="A363">
        <v>6</v>
      </c>
      <c r="B363">
        <f t="shared" si="198"/>
        <v>70</v>
      </c>
      <c r="C363">
        <v>45</v>
      </c>
      <c r="D363">
        <v>1000</v>
      </c>
      <c r="H363" s="29" t="e">
        <f t="shared" si="196"/>
        <v>#DIV/0!</v>
      </c>
      <c r="L363" s="13" t="e">
        <f t="shared" si="197"/>
        <v>#DIV/0!</v>
      </c>
      <c r="M363" s="34" t="e">
        <f t="shared" si="199"/>
        <v>#DIV/0!</v>
      </c>
    </row>
    <row r="364" spans="1:27" x14ac:dyDescent="0.25">
      <c r="A364">
        <v>18</v>
      </c>
      <c r="B364">
        <f t="shared" si="198"/>
        <v>70</v>
      </c>
      <c r="C364">
        <v>46</v>
      </c>
      <c r="D364">
        <v>1000</v>
      </c>
      <c r="H364" s="29" t="s">
        <v>44</v>
      </c>
      <c r="L364" s="13"/>
      <c r="M364" s="34"/>
    </row>
    <row r="367" spans="1:27" s="31" customFormat="1" x14ac:dyDescent="0.25">
      <c r="A367" s="44" t="s">
        <v>62</v>
      </c>
      <c r="B367" s="45">
        <v>80</v>
      </c>
      <c r="F367" s="35"/>
      <c r="H367" s="36"/>
      <c r="L367" s="37"/>
      <c r="M367" s="37"/>
      <c r="AA367" s="37"/>
    </row>
    <row r="369" spans="1:27" x14ac:dyDescent="0.25">
      <c r="A369" s="31"/>
      <c r="B369" s="32" t="s">
        <v>11</v>
      </c>
      <c r="C369" s="32" t="s">
        <v>12</v>
      </c>
      <c r="D369" s="32" t="s">
        <v>20</v>
      </c>
      <c r="E369" s="32" t="s">
        <v>28</v>
      </c>
      <c r="F369" s="32" t="s">
        <v>29</v>
      </c>
      <c r="G369" s="32" t="s">
        <v>30</v>
      </c>
      <c r="H369" s="33" t="s">
        <v>13</v>
      </c>
      <c r="I369" s="32" t="s">
        <v>14</v>
      </c>
      <c r="J369" s="32" t="s">
        <v>15</v>
      </c>
      <c r="K369" s="32" t="s">
        <v>16</v>
      </c>
      <c r="L369" s="33" t="s">
        <v>18</v>
      </c>
      <c r="M369" s="33" t="s">
        <v>45</v>
      </c>
    </row>
    <row r="370" spans="1:27" x14ac:dyDescent="0.25">
      <c r="A370">
        <v>1</v>
      </c>
      <c r="B370">
        <f>B367</f>
        <v>80</v>
      </c>
      <c r="C370">
        <v>1</v>
      </c>
      <c r="D370">
        <v>1000</v>
      </c>
      <c r="H370" s="29" t="e">
        <f>AVERAGE(E370:G370)</f>
        <v>#DIV/0!</v>
      </c>
      <c r="I370" s="5" t="s">
        <v>43</v>
      </c>
      <c r="J370" s="5" t="s">
        <v>43</v>
      </c>
      <c r="K370" s="5" t="s">
        <v>43</v>
      </c>
      <c r="L370" s="5" t="s">
        <v>43</v>
      </c>
      <c r="M370" s="34" t="e">
        <f>H370*1000/(B370*C370*D370)</f>
        <v>#DIV/0!</v>
      </c>
    </row>
    <row r="371" spans="1:27" x14ac:dyDescent="0.25">
      <c r="A371">
        <v>2</v>
      </c>
      <c r="B371">
        <f>B370</f>
        <v>80</v>
      </c>
      <c r="C371">
        <v>10</v>
      </c>
      <c r="D371">
        <v>1000</v>
      </c>
      <c r="H371" s="29" t="e">
        <f t="shared" ref="H371:H375" si="200">AVERAGE(E371:G371)</f>
        <v>#DIV/0!</v>
      </c>
      <c r="I371" s="38"/>
      <c r="J371" s="5"/>
      <c r="K371" s="38"/>
      <c r="L371" s="13" t="e">
        <f t="shared" ref="L371:L375" si="201">AVERAGE(I371:K371)</f>
        <v>#DIV/0!</v>
      </c>
      <c r="M371" s="34" t="e">
        <f>H371*1000/(B371*C371*D371)</f>
        <v>#DIV/0!</v>
      </c>
    </row>
    <row r="372" spans="1:27" x14ac:dyDescent="0.25">
      <c r="A372">
        <v>3</v>
      </c>
      <c r="B372">
        <f t="shared" ref="B372:B376" si="202">B371</f>
        <v>80</v>
      </c>
      <c r="C372">
        <v>20</v>
      </c>
      <c r="D372">
        <v>1000</v>
      </c>
      <c r="H372" s="29" t="e">
        <f t="shared" si="200"/>
        <v>#DIV/0!</v>
      </c>
      <c r="L372" s="13" t="e">
        <f t="shared" si="201"/>
        <v>#DIV/0!</v>
      </c>
      <c r="M372" s="34" t="e">
        <f t="shared" ref="M372:M375" si="203">H372*1000/(B372*C372*D372)</f>
        <v>#DIV/0!</v>
      </c>
    </row>
    <row r="373" spans="1:27" x14ac:dyDescent="0.25">
      <c r="A373">
        <v>4</v>
      </c>
      <c r="B373">
        <f t="shared" si="202"/>
        <v>80</v>
      </c>
      <c r="C373">
        <v>30</v>
      </c>
      <c r="D373">
        <v>1000</v>
      </c>
      <c r="H373" s="29" t="e">
        <f t="shared" si="200"/>
        <v>#DIV/0!</v>
      </c>
      <c r="L373" s="13" t="e">
        <f t="shared" si="201"/>
        <v>#DIV/0!</v>
      </c>
      <c r="M373" s="34" t="e">
        <f t="shared" si="203"/>
        <v>#DIV/0!</v>
      </c>
    </row>
    <row r="374" spans="1:27" x14ac:dyDescent="0.25">
      <c r="A374">
        <v>5</v>
      </c>
      <c r="B374">
        <f t="shared" si="202"/>
        <v>80</v>
      </c>
      <c r="C374">
        <v>40</v>
      </c>
      <c r="D374">
        <v>1000</v>
      </c>
      <c r="H374" s="29" t="e">
        <f t="shared" si="200"/>
        <v>#DIV/0!</v>
      </c>
      <c r="L374" s="13" t="e">
        <f t="shared" si="201"/>
        <v>#DIV/0!</v>
      </c>
      <c r="M374" s="34" t="e">
        <f t="shared" si="203"/>
        <v>#DIV/0!</v>
      </c>
    </row>
    <row r="375" spans="1:27" x14ac:dyDescent="0.25">
      <c r="A375">
        <v>6</v>
      </c>
      <c r="B375">
        <f t="shared" si="202"/>
        <v>80</v>
      </c>
      <c r="C375">
        <v>45</v>
      </c>
      <c r="D375">
        <v>1000</v>
      </c>
      <c r="H375" s="29" t="e">
        <f t="shared" si="200"/>
        <v>#DIV/0!</v>
      </c>
      <c r="L375" s="13" t="e">
        <f t="shared" si="201"/>
        <v>#DIV/0!</v>
      </c>
      <c r="M375" s="34" t="e">
        <f t="shared" si="203"/>
        <v>#DIV/0!</v>
      </c>
    </row>
    <row r="376" spans="1:27" x14ac:dyDescent="0.25">
      <c r="A376">
        <v>18</v>
      </c>
      <c r="B376">
        <f t="shared" si="202"/>
        <v>80</v>
      </c>
      <c r="C376">
        <v>46</v>
      </c>
      <c r="D376">
        <v>1000</v>
      </c>
      <c r="H376" s="29" t="s">
        <v>44</v>
      </c>
      <c r="L376" s="13"/>
      <c r="M376" s="34"/>
    </row>
    <row r="379" spans="1:27" s="31" customFormat="1" x14ac:dyDescent="0.25">
      <c r="A379" s="44" t="s">
        <v>62</v>
      </c>
      <c r="B379" s="45">
        <v>90</v>
      </c>
      <c r="F379" s="35"/>
      <c r="H379" s="36"/>
      <c r="L379" s="37"/>
      <c r="M379" s="37"/>
      <c r="AA379" s="37"/>
    </row>
    <row r="381" spans="1:27" x14ac:dyDescent="0.25">
      <c r="A381" s="31"/>
      <c r="B381" s="32" t="s">
        <v>11</v>
      </c>
      <c r="C381" s="32" t="s">
        <v>12</v>
      </c>
      <c r="D381" s="32" t="s">
        <v>20</v>
      </c>
      <c r="E381" s="32" t="s">
        <v>28</v>
      </c>
      <c r="F381" s="32" t="s">
        <v>29</v>
      </c>
      <c r="G381" s="32" t="s">
        <v>30</v>
      </c>
      <c r="H381" s="33" t="s">
        <v>13</v>
      </c>
      <c r="I381" s="32" t="s">
        <v>14</v>
      </c>
      <c r="J381" s="32" t="s">
        <v>15</v>
      </c>
      <c r="K381" s="32" t="s">
        <v>16</v>
      </c>
      <c r="L381" s="33" t="s">
        <v>18</v>
      </c>
      <c r="M381" s="33" t="s">
        <v>45</v>
      </c>
    </row>
    <row r="382" spans="1:27" x14ac:dyDescent="0.25">
      <c r="A382">
        <v>1</v>
      </c>
      <c r="B382">
        <f>B379</f>
        <v>90</v>
      </c>
      <c r="C382">
        <v>1</v>
      </c>
      <c r="D382">
        <v>1000</v>
      </c>
      <c r="H382" s="29" t="e">
        <f>AVERAGE(E382:G382)</f>
        <v>#DIV/0!</v>
      </c>
      <c r="I382" s="5" t="s">
        <v>43</v>
      </c>
      <c r="J382" s="5" t="s">
        <v>43</v>
      </c>
      <c r="K382" s="5" t="s">
        <v>43</v>
      </c>
      <c r="L382" s="5" t="s">
        <v>43</v>
      </c>
      <c r="M382" s="34" t="e">
        <f>H382*1000/(B382*C382*D382)</f>
        <v>#DIV/0!</v>
      </c>
    </row>
    <row r="383" spans="1:27" x14ac:dyDescent="0.25">
      <c r="A383">
        <v>2</v>
      </c>
      <c r="B383">
        <f>B382</f>
        <v>90</v>
      </c>
      <c r="C383">
        <v>10</v>
      </c>
      <c r="D383">
        <v>1000</v>
      </c>
      <c r="H383" s="29" t="e">
        <f t="shared" ref="H383:H387" si="204">AVERAGE(E383:G383)</f>
        <v>#DIV/0!</v>
      </c>
      <c r="I383" s="38"/>
      <c r="J383" s="5"/>
      <c r="K383" s="38"/>
      <c r="L383" s="13" t="e">
        <f t="shared" ref="L383:L387" si="205">AVERAGE(I383:K383)</f>
        <v>#DIV/0!</v>
      </c>
      <c r="M383" s="34" t="e">
        <f>H383*1000/(B383*C383*D383)</f>
        <v>#DIV/0!</v>
      </c>
    </row>
    <row r="384" spans="1:27" x14ac:dyDescent="0.25">
      <c r="A384">
        <v>3</v>
      </c>
      <c r="B384">
        <f t="shared" ref="B384:B388" si="206">B383</f>
        <v>90</v>
      </c>
      <c r="C384">
        <v>20</v>
      </c>
      <c r="D384">
        <v>1000</v>
      </c>
      <c r="H384" s="29" t="e">
        <f t="shared" si="204"/>
        <v>#DIV/0!</v>
      </c>
      <c r="L384" s="13" t="e">
        <f t="shared" si="205"/>
        <v>#DIV/0!</v>
      </c>
      <c r="M384" s="34" t="e">
        <f t="shared" ref="M384:M387" si="207">H384*1000/(B384*C384*D384)</f>
        <v>#DIV/0!</v>
      </c>
    </row>
    <row r="385" spans="1:27" x14ac:dyDescent="0.25">
      <c r="A385">
        <v>4</v>
      </c>
      <c r="B385">
        <f t="shared" si="206"/>
        <v>90</v>
      </c>
      <c r="C385">
        <v>30</v>
      </c>
      <c r="D385">
        <v>1000</v>
      </c>
      <c r="H385" s="29" t="e">
        <f t="shared" si="204"/>
        <v>#DIV/0!</v>
      </c>
      <c r="L385" s="13" t="e">
        <f t="shared" si="205"/>
        <v>#DIV/0!</v>
      </c>
      <c r="M385" s="34" t="e">
        <f t="shared" si="207"/>
        <v>#DIV/0!</v>
      </c>
    </row>
    <row r="386" spans="1:27" x14ac:dyDescent="0.25">
      <c r="A386">
        <v>5</v>
      </c>
      <c r="B386">
        <f t="shared" si="206"/>
        <v>90</v>
      </c>
      <c r="C386">
        <v>40</v>
      </c>
      <c r="D386">
        <v>1000</v>
      </c>
      <c r="H386" s="29" t="e">
        <f t="shared" si="204"/>
        <v>#DIV/0!</v>
      </c>
      <c r="L386" s="13" t="e">
        <f t="shared" si="205"/>
        <v>#DIV/0!</v>
      </c>
      <c r="M386" s="34" t="e">
        <f t="shared" si="207"/>
        <v>#DIV/0!</v>
      </c>
    </row>
    <row r="387" spans="1:27" x14ac:dyDescent="0.25">
      <c r="A387">
        <v>6</v>
      </c>
      <c r="B387">
        <f t="shared" si="206"/>
        <v>90</v>
      </c>
      <c r="C387">
        <v>45</v>
      </c>
      <c r="D387">
        <v>1000</v>
      </c>
      <c r="H387" s="29" t="e">
        <f t="shared" si="204"/>
        <v>#DIV/0!</v>
      </c>
      <c r="L387" s="13" t="e">
        <f t="shared" si="205"/>
        <v>#DIV/0!</v>
      </c>
      <c r="M387" s="34" t="e">
        <f t="shared" si="207"/>
        <v>#DIV/0!</v>
      </c>
    </row>
    <row r="388" spans="1:27" x14ac:dyDescent="0.25">
      <c r="A388">
        <v>18</v>
      </c>
      <c r="B388">
        <f t="shared" si="206"/>
        <v>90</v>
      </c>
      <c r="C388">
        <v>46</v>
      </c>
      <c r="D388">
        <v>1000</v>
      </c>
      <c r="H388" s="29" t="s">
        <v>44</v>
      </c>
      <c r="L388" s="13"/>
      <c r="M388" s="34"/>
    </row>
    <row r="391" spans="1:27" s="31" customFormat="1" x14ac:dyDescent="0.25">
      <c r="A391" s="44" t="s">
        <v>62</v>
      </c>
      <c r="B391" s="45">
        <v>100</v>
      </c>
      <c r="F391" s="35"/>
      <c r="H391" s="36"/>
      <c r="L391" s="37"/>
      <c r="M391" s="37"/>
      <c r="AA391" s="37"/>
    </row>
    <row r="393" spans="1:27" x14ac:dyDescent="0.25">
      <c r="A393" s="31"/>
      <c r="B393" s="32" t="s">
        <v>11</v>
      </c>
      <c r="C393" s="32" t="s">
        <v>12</v>
      </c>
      <c r="D393" s="32" t="s">
        <v>20</v>
      </c>
      <c r="E393" s="32" t="s">
        <v>28</v>
      </c>
      <c r="F393" s="32" t="s">
        <v>29</v>
      </c>
      <c r="G393" s="32" t="s">
        <v>30</v>
      </c>
      <c r="H393" s="33" t="s">
        <v>13</v>
      </c>
      <c r="I393" s="32" t="s">
        <v>14</v>
      </c>
      <c r="J393" s="32" t="s">
        <v>15</v>
      </c>
      <c r="K393" s="32" t="s">
        <v>16</v>
      </c>
      <c r="L393" s="33" t="s">
        <v>18</v>
      </c>
      <c r="M393" s="33" t="s">
        <v>45</v>
      </c>
    </row>
    <row r="394" spans="1:27" x14ac:dyDescent="0.25">
      <c r="A394">
        <v>1</v>
      </c>
      <c r="B394">
        <f>B391</f>
        <v>100</v>
      </c>
      <c r="C394">
        <v>1</v>
      </c>
      <c r="D394">
        <v>1000</v>
      </c>
      <c r="H394" s="29" t="e">
        <f>AVERAGE(E394:G394)</f>
        <v>#DIV/0!</v>
      </c>
      <c r="I394" s="5" t="s">
        <v>43</v>
      </c>
      <c r="J394" s="5" t="s">
        <v>43</v>
      </c>
      <c r="K394" s="5" t="s">
        <v>43</v>
      </c>
      <c r="L394" s="5" t="s">
        <v>43</v>
      </c>
      <c r="M394" s="34" t="e">
        <f>H394*1000/(B394*C394*D394)</f>
        <v>#DIV/0!</v>
      </c>
    </row>
    <row r="395" spans="1:27" x14ac:dyDescent="0.25">
      <c r="A395">
        <v>2</v>
      </c>
      <c r="B395">
        <f>B394</f>
        <v>100</v>
      </c>
      <c r="C395">
        <v>2</v>
      </c>
      <c r="D395">
        <v>1000</v>
      </c>
      <c r="H395" s="29" t="e">
        <f t="shared" ref="H395:H399" si="208">AVERAGE(E395:G395)</f>
        <v>#DIV/0!</v>
      </c>
      <c r="I395" s="38"/>
      <c r="J395" s="5"/>
      <c r="K395" s="38"/>
      <c r="L395" s="13" t="e">
        <f t="shared" ref="L395:L399" si="209">AVERAGE(I395:K395)</f>
        <v>#DIV/0!</v>
      </c>
      <c r="M395" s="34" t="e">
        <f>H395*1000/(B395*C395*D395)</f>
        <v>#DIV/0!</v>
      </c>
    </row>
    <row r="396" spans="1:27" x14ac:dyDescent="0.25">
      <c r="A396">
        <v>3</v>
      </c>
      <c r="B396">
        <f t="shared" ref="B396:B400" si="210">B395</f>
        <v>100</v>
      </c>
      <c r="C396">
        <v>3</v>
      </c>
      <c r="D396">
        <v>1000</v>
      </c>
      <c r="H396" s="29" t="e">
        <f t="shared" si="208"/>
        <v>#DIV/0!</v>
      </c>
      <c r="L396" s="13" t="e">
        <f t="shared" si="209"/>
        <v>#DIV/0!</v>
      </c>
      <c r="M396" s="34" t="e">
        <f t="shared" ref="M396:M399" si="211">H396*1000/(B396*C396*D396)</f>
        <v>#DIV/0!</v>
      </c>
    </row>
    <row r="397" spans="1:27" x14ac:dyDescent="0.25">
      <c r="A397">
        <v>4</v>
      </c>
      <c r="B397">
        <f t="shared" si="210"/>
        <v>100</v>
      </c>
      <c r="C397">
        <v>4</v>
      </c>
      <c r="D397">
        <v>1000</v>
      </c>
      <c r="H397" s="29" t="e">
        <f t="shared" si="208"/>
        <v>#DIV/0!</v>
      </c>
      <c r="L397" s="13" t="e">
        <f t="shared" si="209"/>
        <v>#DIV/0!</v>
      </c>
      <c r="M397" s="34" t="e">
        <f t="shared" si="211"/>
        <v>#DIV/0!</v>
      </c>
    </row>
    <row r="398" spans="1:27" x14ac:dyDescent="0.25">
      <c r="A398">
        <v>5</v>
      </c>
      <c r="B398">
        <f t="shared" si="210"/>
        <v>100</v>
      </c>
      <c r="C398">
        <v>5</v>
      </c>
      <c r="D398">
        <v>1000</v>
      </c>
      <c r="H398" s="29" t="e">
        <f t="shared" si="208"/>
        <v>#DIV/0!</v>
      </c>
      <c r="L398" s="13" t="e">
        <f t="shared" si="209"/>
        <v>#DIV/0!</v>
      </c>
      <c r="M398" s="34" t="e">
        <f t="shared" si="211"/>
        <v>#DIV/0!</v>
      </c>
    </row>
    <row r="399" spans="1:27" x14ac:dyDescent="0.25">
      <c r="A399">
        <v>6</v>
      </c>
      <c r="B399">
        <f t="shared" si="210"/>
        <v>100</v>
      </c>
      <c r="C399">
        <v>6</v>
      </c>
      <c r="D399">
        <v>1000</v>
      </c>
      <c r="E399">
        <v>12.7</v>
      </c>
      <c r="F399">
        <v>12.8</v>
      </c>
      <c r="G399">
        <v>12.8</v>
      </c>
      <c r="H399" s="29">
        <f t="shared" si="208"/>
        <v>12.766666666666666</v>
      </c>
      <c r="I399">
        <v>13</v>
      </c>
      <c r="J399">
        <v>9</v>
      </c>
      <c r="K399">
        <v>9</v>
      </c>
      <c r="L399" s="13">
        <f t="shared" si="209"/>
        <v>10.333333333333334</v>
      </c>
      <c r="M399" s="34">
        <f t="shared" si="211"/>
        <v>2.1277777777777777E-2</v>
      </c>
    </row>
    <row r="400" spans="1:27" x14ac:dyDescent="0.25">
      <c r="A400">
        <v>18</v>
      </c>
      <c r="B400">
        <f t="shared" si="210"/>
        <v>100</v>
      </c>
      <c r="C400">
        <v>7</v>
      </c>
      <c r="D400">
        <v>1000</v>
      </c>
      <c r="H400" s="29" t="s">
        <v>44</v>
      </c>
      <c r="L400" s="13"/>
      <c r="M400" s="34"/>
    </row>
    <row r="402" spans="1:27" s="31" customFormat="1" x14ac:dyDescent="0.25">
      <c r="A402" s="44" t="s">
        <v>62</v>
      </c>
      <c r="B402" s="45">
        <v>150</v>
      </c>
      <c r="F402" s="35"/>
      <c r="H402" s="36"/>
      <c r="L402" s="37"/>
      <c r="M402" s="37"/>
      <c r="AA402" s="37"/>
    </row>
    <row r="404" spans="1:27" x14ac:dyDescent="0.25">
      <c r="A404" s="31"/>
      <c r="B404" s="32" t="s">
        <v>11</v>
      </c>
      <c r="C404" s="32" t="s">
        <v>12</v>
      </c>
      <c r="D404" s="32" t="s">
        <v>20</v>
      </c>
      <c r="E404" s="32" t="s">
        <v>28</v>
      </c>
      <c r="F404" s="32" t="s">
        <v>29</v>
      </c>
      <c r="G404" s="32" t="s">
        <v>30</v>
      </c>
      <c r="H404" s="33" t="s">
        <v>13</v>
      </c>
      <c r="I404" s="32" t="s">
        <v>14</v>
      </c>
      <c r="J404" s="32" t="s">
        <v>15</v>
      </c>
      <c r="K404" s="32" t="s">
        <v>16</v>
      </c>
      <c r="L404" s="33" t="s">
        <v>18</v>
      </c>
      <c r="M404" s="33" t="s">
        <v>45</v>
      </c>
    </row>
    <row r="405" spans="1:27" x14ac:dyDescent="0.25">
      <c r="A405">
        <v>1</v>
      </c>
      <c r="B405">
        <f>B402</f>
        <v>150</v>
      </c>
      <c r="C405">
        <v>1</v>
      </c>
      <c r="D405">
        <v>1000</v>
      </c>
      <c r="H405" s="29" t="e">
        <f>AVERAGE(E405:G405)</f>
        <v>#DIV/0!</v>
      </c>
      <c r="I405" s="5" t="s">
        <v>43</v>
      </c>
      <c r="J405" s="5" t="s">
        <v>43</v>
      </c>
      <c r="K405" s="5" t="s">
        <v>43</v>
      </c>
      <c r="L405" s="5" t="s">
        <v>43</v>
      </c>
      <c r="M405" s="34" t="e">
        <f>H405*1000/(B405*C405*D405)</f>
        <v>#DIV/0!</v>
      </c>
    </row>
    <row r="406" spans="1:27" x14ac:dyDescent="0.25">
      <c r="A406">
        <v>2</v>
      </c>
      <c r="B406">
        <f>B405</f>
        <v>150</v>
      </c>
      <c r="C406">
        <v>2</v>
      </c>
      <c r="D406">
        <v>1000</v>
      </c>
      <c r="H406" s="29" t="e">
        <f t="shared" ref="H406:H408" si="212">AVERAGE(E406:G406)</f>
        <v>#DIV/0!</v>
      </c>
      <c r="I406" s="38"/>
      <c r="J406" s="5"/>
      <c r="K406" s="38"/>
      <c r="L406" s="13" t="e">
        <f t="shared" ref="L406:L408" si="213">AVERAGE(I406:K406)</f>
        <v>#DIV/0!</v>
      </c>
      <c r="M406" s="34" t="e">
        <f>H406*1000/(B406*C406*D406)</f>
        <v>#DIV/0!</v>
      </c>
    </row>
    <row r="407" spans="1:27" x14ac:dyDescent="0.25">
      <c r="A407">
        <v>3</v>
      </c>
      <c r="B407">
        <f t="shared" ref="B407:B408" si="214">B406</f>
        <v>150</v>
      </c>
      <c r="C407">
        <v>3</v>
      </c>
      <c r="D407">
        <v>1000</v>
      </c>
      <c r="H407" s="29" t="e">
        <f t="shared" si="212"/>
        <v>#DIV/0!</v>
      </c>
      <c r="L407" s="13" t="e">
        <f t="shared" si="213"/>
        <v>#DIV/0!</v>
      </c>
      <c r="M407" s="34" t="e">
        <f t="shared" ref="M407:M408" si="215">H407*1000/(B407*C407*D407)</f>
        <v>#DIV/0!</v>
      </c>
    </row>
    <row r="408" spans="1:27" x14ac:dyDescent="0.25">
      <c r="A408">
        <v>4</v>
      </c>
      <c r="B408">
        <f t="shared" si="214"/>
        <v>150</v>
      </c>
      <c r="C408">
        <v>4</v>
      </c>
      <c r="D408">
        <v>1000</v>
      </c>
      <c r="E408">
        <v>13.3</v>
      </c>
      <c r="F408">
        <v>12</v>
      </c>
      <c r="G408">
        <v>12.1</v>
      </c>
      <c r="H408" s="29">
        <f t="shared" si="212"/>
        <v>12.466666666666667</v>
      </c>
      <c r="I408">
        <v>12</v>
      </c>
      <c r="J408">
        <v>13</v>
      </c>
      <c r="K408">
        <v>9</v>
      </c>
      <c r="L408" s="13">
        <f t="shared" si="213"/>
        <v>11.333333333333334</v>
      </c>
      <c r="M408" s="34">
        <f t="shared" si="215"/>
        <v>2.0777777777777777E-2</v>
      </c>
    </row>
    <row r="409" spans="1:27" x14ac:dyDescent="0.25">
      <c r="A409">
        <v>18</v>
      </c>
      <c r="B409">
        <f>B408</f>
        <v>150</v>
      </c>
      <c r="C409">
        <v>5</v>
      </c>
      <c r="D409">
        <v>1000</v>
      </c>
      <c r="H409" s="29" t="s">
        <v>44</v>
      </c>
      <c r="L409" s="13"/>
      <c r="M409" s="34"/>
    </row>
    <row r="412" spans="1:27" s="31" customFormat="1" x14ac:dyDescent="0.25">
      <c r="A412" s="44" t="s">
        <v>62</v>
      </c>
      <c r="B412" s="45">
        <v>200</v>
      </c>
      <c r="F412" s="35"/>
      <c r="H412" s="36"/>
      <c r="L412" s="37"/>
      <c r="M412" s="37"/>
      <c r="AA412" s="37"/>
    </row>
    <row r="414" spans="1:27" x14ac:dyDescent="0.25">
      <c r="A414" s="31"/>
      <c r="B414" s="32" t="s">
        <v>11</v>
      </c>
      <c r="C414" s="32" t="s">
        <v>12</v>
      </c>
      <c r="D414" s="32" t="s">
        <v>20</v>
      </c>
      <c r="E414" s="32" t="s">
        <v>28</v>
      </c>
      <c r="F414" s="32" t="s">
        <v>29</v>
      </c>
      <c r="G414" s="32" t="s">
        <v>30</v>
      </c>
      <c r="H414" s="33" t="s">
        <v>13</v>
      </c>
      <c r="I414" s="32" t="s">
        <v>14</v>
      </c>
      <c r="J414" s="32" t="s">
        <v>15</v>
      </c>
      <c r="K414" s="32" t="s">
        <v>16</v>
      </c>
      <c r="L414" s="33" t="s">
        <v>18</v>
      </c>
      <c r="M414" s="33" t="s">
        <v>45</v>
      </c>
    </row>
    <row r="415" spans="1:27" x14ac:dyDescent="0.25">
      <c r="A415">
        <v>1</v>
      </c>
      <c r="B415">
        <f>B412</f>
        <v>200</v>
      </c>
      <c r="C415">
        <v>1</v>
      </c>
      <c r="D415">
        <v>1000</v>
      </c>
      <c r="H415" s="29" t="e">
        <f>AVERAGE(E415:G415)</f>
        <v>#DIV/0!</v>
      </c>
      <c r="I415" s="5" t="s">
        <v>43</v>
      </c>
      <c r="J415" s="5" t="s">
        <v>43</v>
      </c>
      <c r="K415" s="5" t="s">
        <v>43</v>
      </c>
      <c r="L415" s="5" t="s">
        <v>43</v>
      </c>
      <c r="M415" s="34" t="e">
        <f>H415*1000/(B415*C415*D415)</f>
        <v>#DIV/0!</v>
      </c>
    </row>
    <row r="416" spans="1:27" x14ac:dyDescent="0.25">
      <c r="A416">
        <v>2</v>
      </c>
      <c r="B416">
        <f>B415</f>
        <v>200</v>
      </c>
      <c r="C416">
        <v>2</v>
      </c>
      <c r="D416">
        <v>1000</v>
      </c>
      <c r="H416" s="29" t="e">
        <f t="shared" ref="H416:H417" si="216">AVERAGE(E416:G416)</f>
        <v>#DIV/0!</v>
      </c>
      <c r="I416" s="38"/>
      <c r="J416" s="5"/>
      <c r="K416" s="38"/>
      <c r="L416" s="13" t="e">
        <f t="shared" ref="L416:L417" si="217">AVERAGE(I416:K416)</f>
        <v>#DIV/0!</v>
      </c>
      <c r="M416" s="34" t="e">
        <f>H416*1000/(B416*C416*D416)</f>
        <v>#DIV/0!</v>
      </c>
    </row>
    <row r="417" spans="1:43" x14ac:dyDescent="0.25">
      <c r="A417">
        <v>3</v>
      </c>
      <c r="B417">
        <f t="shared" ref="B417" si="218">B416</f>
        <v>200</v>
      </c>
      <c r="C417">
        <v>3</v>
      </c>
      <c r="D417">
        <v>1000</v>
      </c>
      <c r="E417">
        <v>13.2</v>
      </c>
      <c r="F417">
        <v>13.3</v>
      </c>
      <c r="H417" s="29">
        <f t="shared" si="216"/>
        <v>13.25</v>
      </c>
      <c r="I417">
        <v>10</v>
      </c>
      <c r="J417">
        <v>10</v>
      </c>
      <c r="K417">
        <v>10</v>
      </c>
      <c r="L417" s="13">
        <f t="shared" si="217"/>
        <v>10</v>
      </c>
      <c r="M417" s="34">
        <f t="shared" ref="M417" si="219">H417*1000/(B417*C417*D417)</f>
        <v>2.2083333333333333E-2</v>
      </c>
    </row>
    <row r="418" spans="1:43" x14ac:dyDescent="0.25">
      <c r="A418">
        <v>18</v>
      </c>
      <c r="B418">
        <f>B417</f>
        <v>200</v>
      </c>
      <c r="C418">
        <v>4</v>
      </c>
      <c r="D418">
        <v>1000</v>
      </c>
      <c r="H418" s="29" t="s">
        <v>44</v>
      </c>
      <c r="L418" s="13"/>
      <c r="M418" s="34"/>
    </row>
    <row r="420" spans="1:43" s="31" customFormat="1" x14ac:dyDescent="0.25">
      <c r="A420" s="44" t="s">
        <v>62</v>
      </c>
      <c r="B420" s="45">
        <v>300</v>
      </c>
      <c r="F420" s="35"/>
      <c r="H420" s="36"/>
      <c r="L420" s="37"/>
      <c r="M420" s="37"/>
      <c r="AA420" s="37"/>
    </row>
    <row r="422" spans="1:43" x14ac:dyDescent="0.25">
      <c r="A422" s="31"/>
      <c r="B422" s="32" t="s">
        <v>11</v>
      </c>
      <c r="C422" s="32" t="s">
        <v>12</v>
      </c>
      <c r="D422" s="32" t="s">
        <v>20</v>
      </c>
      <c r="E422" s="32" t="s">
        <v>28</v>
      </c>
      <c r="F422" s="32" t="s">
        <v>29</v>
      </c>
      <c r="G422" s="32" t="s">
        <v>30</v>
      </c>
      <c r="H422" s="33" t="s">
        <v>13</v>
      </c>
      <c r="I422" s="32" t="s">
        <v>14</v>
      </c>
      <c r="J422" s="32" t="s">
        <v>15</v>
      </c>
      <c r="K422" s="32" t="s">
        <v>16</v>
      </c>
      <c r="L422" s="33" t="s">
        <v>18</v>
      </c>
      <c r="M422" s="33" t="s">
        <v>45</v>
      </c>
    </row>
    <row r="423" spans="1:43" x14ac:dyDescent="0.25">
      <c r="A423">
        <v>1</v>
      </c>
      <c r="B423">
        <f>B420</f>
        <v>300</v>
      </c>
      <c r="C423">
        <v>1</v>
      </c>
      <c r="D423">
        <v>1000</v>
      </c>
      <c r="H423" s="29" t="e">
        <f>AVERAGE(E423:G423)</f>
        <v>#DIV/0!</v>
      </c>
      <c r="I423" s="5" t="s">
        <v>43</v>
      </c>
      <c r="J423" s="5" t="s">
        <v>43</v>
      </c>
      <c r="K423" s="5" t="s">
        <v>43</v>
      </c>
      <c r="L423" s="5" t="s">
        <v>43</v>
      </c>
      <c r="M423" s="34" t="e">
        <f>H423*1000/(B423*C423*D423)</f>
        <v>#DIV/0!</v>
      </c>
    </row>
    <row r="424" spans="1:43" x14ac:dyDescent="0.25">
      <c r="A424">
        <v>2</v>
      </c>
      <c r="B424">
        <f>B423</f>
        <v>300</v>
      </c>
      <c r="C424">
        <v>2</v>
      </c>
      <c r="D424">
        <v>1000</v>
      </c>
      <c r="E424">
        <v>12.8</v>
      </c>
      <c r="F424">
        <v>12.9</v>
      </c>
      <c r="G424">
        <v>12.8</v>
      </c>
      <c r="H424" s="29">
        <f t="shared" ref="H424" si="220">AVERAGE(E424:G424)</f>
        <v>12.833333333333334</v>
      </c>
      <c r="I424" s="38">
        <v>13</v>
      </c>
      <c r="J424" s="5">
        <v>9</v>
      </c>
      <c r="K424" s="38">
        <v>13</v>
      </c>
      <c r="L424" s="13">
        <f t="shared" ref="L424" si="221">AVERAGE(I424:K424)</f>
        <v>11.666666666666666</v>
      </c>
      <c r="M424" s="34">
        <f>H424*1000/(B424*C424*D424)</f>
        <v>2.1388888888888891E-2</v>
      </c>
    </row>
    <row r="425" spans="1:43" x14ac:dyDescent="0.25">
      <c r="A425">
        <v>18</v>
      </c>
      <c r="B425">
        <f>B424</f>
        <v>300</v>
      </c>
      <c r="C425">
        <v>3</v>
      </c>
      <c r="D425">
        <v>1000</v>
      </c>
      <c r="H425" s="29" t="s">
        <v>44</v>
      </c>
      <c r="L425" s="13"/>
      <c r="M425" s="34"/>
    </row>
    <row r="428" spans="1:43" s="31" customFormat="1" x14ac:dyDescent="0.25">
      <c r="A428" s="44" t="s">
        <v>62</v>
      </c>
      <c r="B428" s="45">
        <v>400</v>
      </c>
      <c r="F428" s="35"/>
      <c r="H428" s="36"/>
      <c r="L428" s="37"/>
      <c r="M428" s="37"/>
      <c r="AA428" s="37"/>
    </row>
    <row r="430" spans="1:43" x14ac:dyDescent="0.25">
      <c r="A430" s="31"/>
      <c r="B430" s="32" t="s">
        <v>11</v>
      </c>
      <c r="C430" s="32" t="s">
        <v>12</v>
      </c>
      <c r="D430" s="32" t="s">
        <v>20</v>
      </c>
      <c r="E430" s="32" t="s">
        <v>28</v>
      </c>
      <c r="F430" s="32" t="s">
        <v>29</v>
      </c>
      <c r="G430" s="32" t="s">
        <v>30</v>
      </c>
      <c r="H430" s="33" t="s">
        <v>13</v>
      </c>
      <c r="I430" s="32" t="s">
        <v>14</v>
      </c>
      <c r="J430" s="32" t="s">
        <v>15</v>
      </c>
      <c r="K430" s="32" t="s">
        <v>16</v>
      </c>
      <c r="L430" s="33" t="s">
        <v>18</v>
      </c>
      <c r="M430" s="33" t="s">
        <v>45</v>
      </c>
      <c r="P430" s="31"/>
      <c r="Q430" s="32" t="s">
        <v>11</v>
      </c>
      <c r="R430" s="32" t="s">
        <v>12</v>
      </c>
      <c r="S430" s="32" t="s">
        <v>20</v>
      </c>
      <c r="T430" s="32" t="s">
        <v>28</v>
      </c>
      <c r="U430" s="32" t="s">
        <v>29</v>
      </c>
      <c r="V430" s="32" t="s">
        <v>30</v>
      </c>
      <c r="W430" s="33" t="s">
        <v>13</v>
      </c>
      <c r="X430" s="32" t="s">
        <v>14</v>
      </c>
      <c r="Y430" s="32" t="s">
        <v>15</v>
      </c>
      <c r="Z430" s="32" t="s">
        <v>16</v>
      </c>
      <c r="AA430" s="33" t="s">
        <v>18</v>
      </c>
      <c r="AB430" s="33" t="s">
        <v>45</v>
      </c>
      <c r="AE430" s="31"/>
      <c r="AF430" s="32" t="s">
        <v>11</v>
      </c>
      <c r="AG430" s="32" t="s">
        <v>12</v>
      </c>
      <c r="AH430" s="32" t="s">
        <v>20</v>
      </c>
      <c r="AI430" s="32" t="s">
        <v>28</v>
      </c>
      <c r="AJ430" s="32" t="s">
        <v>29</v>
      </c>
      <c r="AK430" s="32" t="s">
        <v>30</v>
      </c>
      <c r="AL430" s="33" t="s">
        <v>13</v>
      </c>
      <c r="AM430" s="32" t="s">
        <v>14</v>
      </c>
      <c r="AN430" s="32" t="s">
        <v>15</v>
      </c>
      <c r="AO430" s="32" t="s">
        <v>16</v>
      </c>
      <c r="AP430" s="33" t="s">
        <v>18</v>
      </c>
      <c r="AQ430" s="33" t="s">
        <v>45</v>
      </c>
    </row>
    <row r="431" spans="1:43" x14ac:dyDescent="0.25">
      <c r="A431">
        <v>1</v>
      </c>
      <c r="B431">
        <f>B428</f>
        <v>400</v>
      </c>
      <c r="C431">
        <v>1</v>
      </c>
      <c r="D431">
        <v>1000</v>
      </c>
      <c r="E431">
        <v>12</v>
      </c>
      <c r="F431">
        <v>12.1</v>
      </c>
      <c r="G431">
        <v>12.6</v>
      </c>
      <c r="H431" s="29">
        <f>AVERAGE(E431:G431)</f>
        <v>12.233333333333334</v>
      </c>
      <c r="I431" s="5">
        <v>10</v>
      </c>
      <c r="J431" s="5">
        <v>6</v>
      </c>
      <c r="K431" s="5">
        <v>13</v>
      </c>
      <c r="L431" s="5" t="s">
        <v>43</v>
      </c>
      <c r="M431" s="34">
        <f>H431*1000/(B431*C431*D431)</f>
        <v>3.0583333333333334E-2</v>
      </c>
      <c r="P431">
        <v>1</v>
      </c>
      <c r="Q431">
        <f>B428</f>
        <v>400</v>
      </c>
      <c r="R431">
        <v>1</v>
      </c>
      <c r="S431">
        <v>10000</v>
      </c>
      <c r="T431">
        <v>140</v>
      </c>
      <c r="U431">
        <v>140</v>
      </c>
      <c r="V431">
        <v>140</v>
      </c>
      <c r="W431" s="29">
        <f>AVERAGE(T431:V431)</f>
        <v>140</v>
      </c>
      <c r="X431" s="5">
        <v>116</v>
      </c>
      <c r="Y431" s="5">
        <v>114</v>
      </c>
      <c r="Z431" s="5">
        <v>110</v>
      </c>
      <c r="AA431" s="5" t="s">
        <v>43</v>
      </c>
      <c r="AB431" s="34">
        <f>W431*1000/(Q431*R431*S431)</f>
        <v>3.5000000000000003E-2</v>
      </c>
      <c r="AE431">
        <v>1</v>
      </c>
      <c r="AF431">
        <f>B428</f>
        <v>400</v>
      </c>
      <c r="AG431">
        <v>1</v>
      </c>
      <c r="AH431">
        <v>20000</v>
      </c>
      <c r="AI431">
        <v>140</v>
      </c>
      <c r="AJ431">
        <v>140</v>
      </c>
      <c r="AK431">
        <v>140</v>
      </c>
      <c r="AL431" s="29">
        <f>AVERAGE(AI431:AK431)</f>
        <v>140</v>
      </c>
      <c r="AM431" s="5">
        <v>116</v>
      </c>
      <c r="AN431" s="5">
        <v>114</v>
      </c>
      <c r="AO431" s="5">
        <v>110</v>
      </c>
      <c r="AP431" s="5" t="s">
        <v>43</v>
      </c>
      <c r="AQ431" s="34">
        <f>AL431*1000/(AF431*AG431*AH431)</f>
        <v>1.7500000000000002E-2</v>
      </c>
    </row>
    <row r="432" spans="1:43" x14ac:dyDescent="0.25">
      <c r="A432">
        <v>18</v>
      </c>
      <c r="B432">
        <f>B431</f>
        <v>400</v>
      </c>
      <c r="C432">
        <v>2</v>
      </c>
      <c r="D432">
        <v>1000</v>
      </c>
      <c r="H432" s="29" t="s">
        <v>44</v>
      </c>
      <c r="L432" s="13"/>
      <c r="M432" s="34"/>
      <c r="P432">
        <v>18</v>
      </c>
      <c r="Q432">
        <f>Q431</f>
        <v>400</v>
      </c>
      <c r="R432">
        <v>2</v>
      </c>
      <c r="S432">
        <f>S431</f>
        <v>10000</v>
      </c>
      <c r="W432" s="29" t="s">
        <v>44</v>
      </c>
      <c r="AA432" s="13"/>
      <c r="AB432" s="34"/>
      <c r="AE432">
        <v>18</v>
      </c>
      <c r="AF432">
        <f>AF431</f>
        <v>400</v>
      </c>
      <c r="AG432">
        <v>2</v>
      </c>
      <c r="AH432">
        <f>AH431</f>
        <v>20000</v>
      </c>
      <c r="AL432" s="29" t="s">
        <v>44</v>
      </c>
      <c r="AP432" s="13"/>
      <c r="AQ432" s="34"/>
    </row>
    <row r="436" spans="2:5" x14ac:dyDescent="0.25">
      <c r="B436" t="s">
        <v>57</v>
      </c>
      <c r="C436" t="s">
        <v>58</v>
      </c>
      <c r="D436" t="s">
        <v>59</v>
      </c>
      <c r="E436" t="s">
        <v>45</v>
      </c>
    </row>
    <row r="437" spans="2:5" x14ac:dyDescent="0.25">
      <c r="C437">
        <v>1000</v>
      </c>
    </row>
  </sheetData>
  <mergeCells count="1">
    <mergeCell ref="A1:I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Диаграммы</vt:lpstr>
      </vt:variant>
      <vt:variant>
        <vt:i4>1</vt:i4>
      </vt:variant>
    </vt:vector>
  </HeadingPairs>
  <TitlesOfParts>
    <vt:vector size="7" baseType="lpstr">
      <vt:lpstr>Лист1</vt:lpstr>
      <vt:lpstr>T=F(X,Z) GT 710</vt:lpstr>
      <vt:lpstr>T=F(X,Z) MX 250</vt:lpstr>
      <vt:lpstr>Эксперимент 1</vt:lpstr>
      <vt:lpstr>Tesla K80</vt:lpstr>
      <vt:lpstr>GTX1650</vt:lpstr>
      <vt:lpstr>Диаграмма1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2021-03-19T13:27:56Z</dcterms:modified>
</cp:coreProperties>
</file>