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V30" i="1" l="1"/>
  <c r="V31" i="1"/>
  <c r="V32" i="1"/>
  <c r="V29" i="1"/>
  <c r="I38" i="1" l="1"/>
  <c r="L33" i="1"/>
  <c r="L32" i="1"/>
  <c r="J31" i="1"/>
  <c r="I31" i="1"/>
  <c r="G31" i="1"/>
</calcChain>
</file>

<file path=xl/sharedStrings.xml><?xml version="1.0" encoding="utf-8"?>
<sst xmlns="http://schemas.openxmlformats.org/spreadsheetml/2006/main" count="10" uniqueCount="10">
  <si>
    <t>--------------Характеристики расчетной сетки----------------</t>
  </si>
  <si>
    <t>Размерность расчетной сетки по оси x:                101</t>
  </si>
  <si>
    <t>Размерность расчетной сетки по оси y:                25000</t>
  </si>
  <si>
    <t>Размерность расчетной сетки по оси z:                4</t>
  </si>
  <si>
    <t>Суммарное число узлов расчетной сетки:               10100000</t>
  </si>
  <si>
    <t>Число узлов в плоскости XY, т.е. в одном слое по Z:  2525000</t>
  </si>
  <si>
    <t>байт</t>
  </si>
  <si>
    <t>GPU</t>
  </si>
  <si>
    <t>CPU</t>
  </si>
  <si>
    <t>GPU/CPU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</si>
</sst>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8985419464707"/>
          <c:y val="3.0725804844014753E-2"/>
          <c:w val="0.74916651304874515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Лист1!$U$28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Лист1!$T$29:$T$32</c:f>
              <c:numCache>
                <c:formatCode>General</c:formatCode>
                <c:ptCount val="4"/>
                <c:pt idx="0">
                  <c:v>2.5</c:v>
                </c:pt>
                <c:pt idx="1">
                  <c:v>21.5</c:v>
                </c:pt>
                <c:pt idx="2">
                  <c:v>107</c:v>
                </c:pt>
                <c:pt idx="3">
                  <c:v>128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Лист1!$T$28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Лист1!$U$29:$U$32</c:f>
              <c:numCache>
                <c:formatCode>General</c:formatCode>
                <c:ptCount val="4"/>
                <c:pt idx="0">
                  <c:v>3</c:v>
                </c:pt>
                <c:pt idx="1">
                  <c:v>26</c:v>
                </c:pt>
                <c:pt idx="2">
                  <c:v>126</c:v>
                </c:pt>
                <c:pt idx="3">
                  <c:v>149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0784"/>
        <c:axId val="48629248"/>
      </c:scatterChart>
      <c:valAx>
        <c:axId val="48630784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48629248"/>
        <c:crosses val="autoZero"/>
        <c:crossBetween val="midCat"/>
        <c:majorUnit val="15000"/>
      </c:valAx>
      <c:valAx>
        <c:axId val="48629248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48630784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2363345886111"/>
          <c:y val="3.0725804844014753E-2"/>
          <c:w val="0.70903273378453102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Лист1!$V$28</c:f>
              <c:strCache>
                <c:ptCount val="1"/>
                <c:pt idx="0">
                  <c:v>GPU/CPU</c:v>
                </c:pt>
              </c:strCache>
            </c:strRef>
          </c:tx>
          <c:marker>
            <c:symbol val="none"/>
          </c:marker>
          <c:trendline>
            <c:spPr>
              <a:ln w="38100"/>
            </c:spPr>
            <c:trendlineType val="linear"/>
            <c:dispRSqr val="0"/>
            <c:dispEq val="0"/>
          </c:trendline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Лист1!$V$29:$V$32</c:f>
              <c:numCache>
                <c:formatCode>0.00</c:formatCode>
                <c:ptCount val="4"/>
                <c:pt idx="0">
                  <c:v>0.83333333333333337</c:v>
                </c:pt>
                <c:pt idx="1">
                  <c:v>0.82692307692307687</c:v>
                </c:pt>
                <c:pt idx="2">
                  <c:v>0.84920634920634919</c:v>
                </c:pt>
                <c:pt idx="3">
                  <c:v>0.85906040268456374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50272"/>
        <c:axId val="329779840"/>
      </c:scatterChart>
      <c:valAx>
        <c:axId val="317750272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329779840"/>
        <c:crosses val="autoZero"/>
        <c:crossBetween val="midCat"/>
        <c:majorUnit val="15000"/>
      </c:valAx>
      <c:valAx>
        <c:axId val="329779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317750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36</xdr:row>
      <xdr:rowOff>9525</xdr:rowOff>
    </xdr:from>
    <xdr:to>
      <xdr:col>23</xdr:col>
      <xdr:colOff>66675</xdr:colOff>
      <xdr:row>55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36</xdr:row>
      <xdr:rowOff>9525</xdr:rowOff>
    </xdr:from>
    <xdr:to>
      <xdr:col>33</xdr:col>
      <xdr:colOff>209550</xdr:colOff>
      <xdr:row>55</xdr:row>
      <xdr:rowOff>152400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0.04895</cdr:y>
    </cdr:from>
    <cdr:to>
      <cdr:x>0.12153</cdr:x>
      <cdr:y>0.13249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18415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t, </a:t>
          </a:r>
          <a:r>
            <a:rPr lang="ru-RU" sz="1400">
              <a:latin typeface="Times New Roman" pitchFamily="18" charset="0"/>
              <a:cs typeface="Times New Roman" pitchFamily="18" charset="0"/>
            </a:rPr>
            <a:t>мс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0.03376</cdr:y>
    </cdr:from>
    <cdr:to>
      <cdr:x>0.12153</cdr:x>
      <cdr:y>0.1173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282" y="127018"/>
          <a:ext cx="628947" cy="31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GPU</a:t>
          </a:r>
          <a:r>
            <a:rPr lang="en-US" sz="1400">
              <a:latin typeface="Times New Roman" pitchFamily="18" charset="0"/>
              <a:cs typeface="Times New Roman" pitchFamily="18" charset="0"/>
            </a:rPr>
            <a:t>/t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CPU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V38"/>
  <sheetViews>
    <sheetView tabSelected="1" topLeftCell="I19" workbookViewId="0">
      <selection activeCell="Z28" sqref="Z28"/>
    </sheetView>
  </sheetViews>
  <sheetFormatPr defaultRowHeight="15" x14ac:dyDescent="0.25"/>
  <cols>
    <col min="1" max="1" width="9.7109375" customWidth="1"/>
    <col min="8" max="8" width="12.140625" customWidth="1"/>
    <col min="9" max="9" width="15.7109375" customWidth="1"/>
    <col min="12" max="12" width="17.42578125" customWidth="1"/>
  </cols>
  <sheetData>
    <row r="23" spans="1:22" x14ac:dyDescent="0.25">
      <c r="A23" t="s">
        <v>0</v>
      </c>
    </row>
    <row r="24" spans="1:22" x14ac:dyDescent="0.25">
      <c r="A24" t="s">
        <v>1</v>
      </c>
    </row>
    <row r="25" spans="1:22" x14ac:dyDescent="0.25">
      <c r="A25" t="s">
        <v>2</v>
      </c>
    </row>
    <row r="26" spans="1:22" x14ac:dyDescent="0.25">
      <c r="A26" t="s">
        <v>3</v>
      </c>
    </row>
    <row r="27" spans="1:22" x14ac:dyDescent="0.25">
      <c r="A27" t="s">
        <v>4</v>
      </c>
    </row>
    <row r="28" spans="1:22" x14ac:dyDescent="0.25">
      <c r="A28" t="s">
        <v>5</v>
      </c>
      <c r="T28" s="1" t="s">
        <v>7</v>
      </c>
      <c r="U28" s="1" t="s">
        <v>8</v>
      </c>
      <c r="V28" s="1" t="s">
        <v>9</v>
      </c>
    </row>
    <row r="29" spans="1:22" x14ac:dyDescent="0.25">
      <c r="S29" s="1">
        <v>1000</v>
      </c>
      <c r="T29">
        <v>2.5</v>
      </c>
      <c r="U29">
        <v>3</v>
      </c>
      <c r="V29" s="2">
        <f>T29/U29</f>
        <v>0.83333333333333337</v>
      </c>
    </row>
    <row r="30" spans="1:22" x14ac:dyDescent="0.25">
      <c r="F30" t="s">
        <v>6</v>
      </c>
      <c r="S30" s="1">
        <v>10000</v>
      </c>
      <c r="T30">
        <v>21.5</v>
      </c>
      <c r="U30">
        <v>26</v>
      </c>
      <c r="V30" s="2">
        <f t="shared" ref="V30:V32" si="0">T30/U30</f>
        <v>0.82692307692307687</v>
      </c>
    </row>
    <row r="31" spans="1:22" x14ac:dyDescent="0.25">
      <c r="E31">
        <v>5</v>
      </c>
      <c r="F31">
        <v>8</v>
      </c>
      <c r="G31">
        <f>E31*F31</f>
        <v>40</v>
      </c>
      <c r="H31">
        <v>10100000</v>
      </c>
      <c r="I31">
        <f>G31*H31</f>
        <v>404000000</v>
      </c>
      <c r="J31">
        <f>I31/(1024*1024*1024)</f>
        <v>0.37625432014465332</v>
      </c>
      <c r="S31" s="1">
        <v>50000</v>
      </c>
      <c r="T31">
        <v>107</v>
      </c>
      <c r="U31">
        <v>126</v>
      </c>
      <c r="V31" s="2">
        <f t="shared" si="0"/>
        <v>0.84920634920634919</v>
      </c>
    </row>
    <row r="32" spans="1:22" x14ac:dyDescent="0.25">
      <c r="L32">
        <f>1024*1024*128/5</f>
        <v>26843545.600000001</v>
      </c>
      <c r="S32" s="1">
        <v>60000</v>
      </c>
      <c r="T32">
        <v>128</v>
      </c>
      <c r="U32">
        <v>149</v>
      </c>
      <c r="V32" s="2">
        <f t="shared" si="0"/>
        <v>0.85906040268456374</v>
      </c>
    </row>
    <row r="33" spans="9:12" x14ac:dyDescent="0.25">
      <c r="L33">
        <f>L32^(1/3)</f>
        <v>299.41941639299762</v>
      </c>
    </row>
    <row r="37" spans="9:12" x14ac:dyDescent="0.25">
      <c r="I37">
        <v>49152</v>
      </c>
    </row>
    <row r="38" spans="9:12" x14ac:dyDescent="0.25">
      <c r="I38">
        <f>I37^(1/2)</f>
        <v>221.70250336881628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2021-02-09T09:43:10Z</dcterms:modified>
</cp:coreProperties>
</file>