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Индексация" sheetId="1" r:id="rId1"/>
    <sheet name="Процесс" sheetId="3" r:id="rId2"/>
  </sheets>
  <definedNames>
    <definedName name="GridN1">Процесс!$O$2</definedName>
    <definedName name="GridN2">Процесс!$O$3</definedName>
    <definedName name="GridN3">Процесс!$O$4</definedName>
    <definedName name="kf_0">Индексация!$R$12</definedName>
    <definedName name="kf_1">Индексация!$R$21</definedName>
    <definedName name="kf_2">Индексация!$R$30</definedName>
    <definedName name="kf0">Индексация!$R$12</definedName>
    <definedName name="N1_1x">Процесс!$F$15</definedName>
    <definedName name="N1_1y">Процесс!$F$16</definedName>
    <definedName name="N1_1z">Процесс!$F$17</definedName>
    <definedName name="Nfs">Индексация!$C$11</definedName>
    <definedName name="Nfx">Индексация!$C$8</definedName>
    <definedName name="Nfy">Индексация!$C$9</definedName>
    <definedName name="Nfz">Индексация!$C$10</definedName>
    <definedName name="Nx">Индексация!$C$3</definedName>
    <definedName name="Ny">Индексация!$C$4</definedName>
    <definedName name="Nz">Индексация!$C$5</definedName>
    <definedName name="zk">Индексация!$I$2</definedName>
  </definedNames>
  <calcPr calcId="144525"/>
</workbook>
</file>

<file path=xl/calcChain.xml><?xml version="1.0" encoding="utf-8"?>
<calcChain xmlns="http://schemas.openxmlformats.org/spreadsheetml/2006/main">
  <c r="K19" i="3" l="1"/>
  <c r="F17" i="3" l="1"/>
  <c r="F18" i="3" s="1"/>
  <c r="F19" i="3" s="1"/>
  <c r="F14" i="3"/>
  <c r="R32" i="1" l="1"/>
  <c r="R23" i="1"/>
  <c r="S23" i="1" s="1"/>
  <c r="R24" i="1"/>
  <c r="R25" i="1" s="1"/>
  <c r="R26" i="1" s="1"/>
  <c r="V23" i="1"/>
  <c r="V24" i="1" s="1"/>
  <c r="V25" i="1" s="1"/>
  <c r="V26" i="1" s="1"/>
  <c r="V14" i="1"/>
  <c r="V15" i="1" s="1"/>
  <c r="V16" i="1" s="1"/>
  <c r="V17" i="1" s="1"/>
  <c r="H21" i="1"/>
  <c r="I21" i="1" s="1"/>
  <c r="S32" i="1"/>
  <c r="T32" i="1" s="1"/>
  <c r="R33" i="1"/>
  <c r="R34" i="1" s="1"/>
  <c r="R35" i="1" s="1"/>
  <c r="T14" i="1"/>
  <c r="U14" i="1"/>
  <c r="U15" i="1" s="1"/>
  <c r="U16" i="1" s="1"/>
  <c r="U17" i="1" s="1"/>
  <c r="S14" i="1"/>
  <c r="S15" i="1" s="1"/>
  <c r="S16" i="1" s="1"/>
  <c r="S17" i="1" s="1"/>
  <c r="T15" i="1"/>
  <c r="T16" i="1" s="1"/>
  <c r="T17" i="1" s="1"/>
  <c r="R14" i="1"/>
  <c r="R15" i="1" s="1"/>
  <c r="R16" i="1" s="1"/>
  <c r="R17" i="1" s="1"/>
  <c r="H39" i="1"/>
  <c r="I39" i="1" s="1"/>
  <c r="H30" i="1"/>
  <c r="I30" i="1" s="1"/>
  <c r="H3" i="1"/>
  <c r="I3" i="1" s="1"/>
  <c r="I4" i="1" s="1"/>
  <c r="I5" i="1" s="1"/>
  <c r="I6" i="1" s="1"/>
  <c r="I7" i="1" s="1"/>
  <c r="I8" i="1" s="1"/>
  <c r="I9" i="1" s="1"/>
  <c r="H12" i="1"/>
  <c r="I12" i="1" s="1"/>
  <c r="J12" i="1" s="1"/>
  <c r="H13" i="1"/>
  <c r="H14" i="1" s="1"/>
  <c r="H15" i="1" s="1"/>
  <c r="H16" i="1" s="1"/>
  <c r="H17" i="1" s="1"/>
  <c r="H18" i="1" s="1"/>
  <c r="U32" i="1" l="1"/>
  <c r="T33" i="1"/>
  <c r="T34" i="1" s="1"/>
  <c r="T35" i="1" s="1"/>
  <c r="S33" i="1"/>
  <c r="S34" i="1" s="1"/>
  <c r="S35" i="1" s="1"/>
  <c r="T23" i="1"/>
  <c r="T24" i="1" s="1"/>
  <c r="T25" i="1" s="1"/>
  <c r="T26" i="1" s="1"/>
  <c r="S24" i="1"/>
  <c r="S25" i="1" s="1"/>
  <c r="S26" i="1" s="1"/>
  <c r="V32" i="1"/>
  <c r="V33" i="1" s="1"/>
  <c r="V34" i="1" s="1"/>
  <c r="V35" i="1" s="1"/>
  <c r="U33" i="1"/>
  <c r="U34" i="1" s="1"/>
  <c r="U35" i="1" s="1"/>
  <c r="J39" i="1"/>
  <c r="I40" i="1"/>
  <c r="I41" i="1" s="1"/>
  <c r="I42" i="1" s="1"/>
  <c r="I43" i="1" s="1"/>
  <c r="I44" i="1" s="1"/>
  <c r="I45" i="1" s="1"/>
  <c r="H40" i="1"/>
  <c r="H41" i="1" s="1"/>
  <c r="H42" i="1" s="1"/>
  <c r="H43" i="1" s="1"/>
  <c r="H44" i="1" s="1"/>
  <c r="H45" i="1" s="1"/>
  <c r="I31" i="1"/>
  <c r="I32" i="1" s="1"/>
  <c r="I33" i="1" s="1"/>
  <c r="I34" i="1" s="1"/>
  <c r="I35" i="1" s="1"/>
  <c r="I36" i="1" s="1"/>
  <c r="J30" i="1"/>
  <c r="H31" i="1"/>
  <c r="H32" i="1" s="1"/>
  <c r="H33" i="1" s="1"/>
  <c r="H34" i="1" s="1"/>
  <c r="H35" i="1" s="1"/>
  <c r="H36" i="1" s="1"/>
  <c r="J21" i="1"/>
  <c r="I22" i="1"/>
  <c r="I23" i="1" s="1"/>
  <c r="I24" i="1" s="1"/>
  <c r="I25" i="1" s="1"/>
  <c r="I26" i="1" s="1"/>
  <c r="I27" i="1" s="1"/>
  <c r="H22" i="1"/>
  <c r="H23" i="1" s="1"/>
  <c r="H24" i="1" s="1"/>
  <c r="H25" i="1" s="1"/>
  <c r="H26" i="1" s="1"/>
  <c r="H27" i="1" s="1"/>
  <c r="H4" i="1"/>
  <c r="H5" i="1" s="1"/>
  <c r="H6" i="1" s="1"/>
  <c r="H7" i="1" s="1"/>
  <c r="H8" i="1" s="1"/>
  <c r="H9" i="1" s="1"/>
  <c r="J3" i="1"/>
  <c r="J13" i="1"/>
  <c r="J14" i="1" s="1"/>
  <c r="J15" i="1" s="1"/>
  <c r="J16" i="1" s="1"/>
  <c r="J17" i="1" s="1"/>
  <c r="J18" i="1" s="1"/>
  <c r="K12" i="1"/>
  <c r="I13" i="1"/>
  <c r="I14" i="1" s="1"/>
  <c r="I15" i="1" s="1"/>
  <c r="I16" i="1" s="1"/>
  <c r="I17" i="1" s="1"/>
  <c r="I18" i="1" s="1"/>
  <c r="U23" i="1" l="1"/>
  <c r="U24" i="1" s="1"/>
  <c r="U25" i="1" s="1"/>
  <c r="U26" i="1" s="1"/>
  <c r="J40" i="1"/>
  <c r="J41" i="1" s="1"/>
  <c r="J42" i="1" s="1"/>
  <c r="J43" i="1" s="1"/>
  <c r="J44" i="1" s="1"/>
  <c r="J45" i="1" s="1"/>
  <c r="K39" i="1"/>
  <c r="K30" i="1"/>
  <c r="J31" i="1"/>
  <c r="J32" i="1" s="1"/>
  <c r="J33" i="1" s="1"/>
  <c r="J34" i="1" s="1"/>
  <c r="J35" i="1" s="1"/>
  <c r="J36" i="1" s="1"/>
  <c r="K21" i="1"/>
  <c r="J22" i="1"/>
  <c r="J23" i="1" s="1"/>
  <c r="J24" i="1" s="1"/>
  <c r="J25" i="1" s="1"/>
  <c r="J26" i="1" s="1"/>
  <c r="J27" i="1" s="1"/>
  <c r="J4" i="1"/>
  <c r="J5" i="1" s="1"/>
  <c r="J6" i="1" s="1"/>
  <c r="J7" i="1" s="1"/>
  <c r="J8" i="1" s="1"/>
  <c r="J9" i="1" s="1"/>
  <c r="K3" i="1"/>
  <c r="K13" i="1"/>
  <c r="K14" i="1" s="1"/>
  <c r="K15" i="1" s="1"/>
  <c r="K16" i="1" s="1"/>
  <c r="K17" i="1" s="1"/>
  <c r="K18" i="1" s="1"/>
  <c r="L12" i="1"/>
  <c r="K40" i="1" l="1"/>
  <c r="K41" i="1" s="1"/>
  <c r="K42" i="1" s="1"/>
  <c r="K43" i="1" s="1"/>
  <c r="K44" i="1" s="1"/>
  <c r="K45" i="1" s="1"/>
  <c r="L39" i="1"/>
  <c r="K31" i="1"/>
  <c r="K32" i="1" s="1"/>
  <c r="K33" i="1" s="1"/>
  <c r="K34" i="1" s="1"/>
  <c r="K35" i="1" s="1"/>
  <c r="K36" i="1" s="1"/>
  <c r="L30" i="1"/>
  <c r="K22" i="1"/>
  <c r="K23" i="1" s="1"/>
  <c r="K24" i="1" s="1"/>
  <c r="K25" i="1" s="1"/>
  <c r="K26" i="1" s="1"/>
  <c r="K27" i="1" s="1"/>
  <c r="L21" i="1"/>
  <c r="K4" i="1"/>
  <c r="K5" i="1" s="1"/>
  <c r="K6" i="1" s="1"/>
  <c r="K7" i="1" s="1"/>
  <c r="K8" i="1" s="1"/>
  <c r="K9" i="1" s="1"/>
  <c r="L3" i="1"/>
  <c r="M12" i="1"/>
  <c r="L13" i="1"/>
  <c r="L14" i="1" s="1"/>
  <c r="L15" i="1" s="1"/>
  <c r="L16" i="1" s="1"/>
  <c r="L17" i="1" s="1"/>
  <c r="L18" i="1" s="1"/>
  <c r="M39" i="1" l="1"/>
  <c r="L40" i="1"/>
  <c r="L41" i="1" s="1"/>
  <c r="L42" i="1" s="1"/>
  <c r="L43" i="1" s="1"/>
  <c r="L44" i="1" s="1"/>
  <c r="L45" i="1" s="1"/>
  <c r="M30" i="1"/>
  <c r="L31" i="1"/>
  <c r="L32" i="1" s="1"/>
  <c r="L33" i="1" s="1"/>
  <c r="L34" i="1" s="1"/>
  <c r="L35" i="1" s="1"/>
  <c r="L36" i="1" s="1"/>
  <c r="M21" i="1"/>
  <c r="L22" i="1"/>
  <c r="L23" i="1" s="1"/>
  <c r="L24" i="1" s="1"/>
  <c r="L25" i="1" s="1"/>
  <c r="L26" i="1" s="1"/>
  <c r="L27" i="1" s="1"/>
  <c r="M3" i="1"/>
  <c r="L4" i="1"/>
  <c r="L5" i="1" s="1"/>
  <c r="L6" i="1" s="1"/>
  <c r="L7" i="1" s="1"/>
  <c r="L8" i="1" s="1"/>
  <c r="L9" i="1" s="1"/>
  <c r="N12" i="1"/>
  <c r="M13" i="1"/>
  <c r="M14" i="1" s="1"/>
  <c r="M15" i="1" s="1"/>
  <c r="M16" i="1" s="1"/>
  <c r="M17" i="1" s="1"/>
  <c r="M18" i="1" s="1"/>
  <c r="M40" i="1" l="1"/>
  <c r="M41" i="1" s="1"/>
  <c r="M42" i="1" s="1"/>
  <c r="M43" i="1" s="1"/>
  <c r="M44" i="1" s="1"/>
  <c r="M45" i="1" s="1"/>
  <c r="N39" i="1"/>
  <c r="N30" i="1"/>
  <c r="M31" i="1"/>
  <c r="M32" i="1" s="1"/>
  <c r="M33" i="1" s="1"/>
  <c r="M34" i="1" s="1"/>
  <c r="M35" i="1" s="1"/>
  <c r="M36" i="1" s="1"/>
  <c r="N21" i="1"/>
  <c r="M22" i="1"/>
  <c r="M23" i="1" s="1"/>
  <c r="M24" i="1" s="1"/>
  <c r="M25" i="1" s="1"/>
  <c r="M26" i="1" s="1"/>
  <c r="M27" i="1" s="1"/>
  <c r="N3" i="1"/>
  <c r="M4" i="1"/>
  <c r="M5" i="1" s="1"/>
  <c r="M6" i="1" s="1"/>
  <c r="M7" i="1" s="1"/>
  <c r="M8" i="1" s="1"/>
  <c r="M9" i="1" s="1"/>
  <c r="N13" i="1"/>
  <c r="N14" i="1" s="1"/>
  <c r="N15" i="1" s="1"/>
  <c r="N16" i="1" s="1"/>
  <c r="N17" i="1" s="1"/>
  <c r="N18" i="1" s="1"/>
  <c r="O12" i="1"/>
  <c r="O13" i="1" s="1"/>
  <c r="O14" i="1" s="1"/>
  <c r="O15" i="1" s="1"/>
  <c r="O16" i="1" s="1"/>
  <c r="O17" i="1" s="1"/>
  <c r="O18" i="1" s="1"/>
  <c r="O39" i="1" l="1"/>
  <c r="O40" i="1" s="1"/>
  <c r="O41" i="1" s="1"/>
  <c r="O42" i="1" s="1"/>
  <c r="O43" i="1" s="1"/>
  <c r="O44" i="1" s="1"/>
  <c r="O45" i="1" s="1"/>
  <c r="N40" i="1"/>
  <c r="N41" i="1" s="1"/>
  <c r="N42" i="1" s="1"/>
  <c r="N43" i="1" s="1"/>
  <c r="N44" i="1" s="1"/>
  <c r="N45" i="1" s="1"/>
  <c r="O30" i="1"/>
  <c r="O31" i="1" s="1"/>
  <c r="O32" i="1" s="1"/>
  <c r="O33" i="1" s="1"/>
  <c r="O34" i="1" s="1"/>
  <c r="O35" i="1" s="1"/>
  <c r="O36" i="1" s="1"/>
  <c r="N31" i="1"/>
  <c r="N32" i="1" s="1"/>
  <c r="N33" i="1" s="1"/>
  <c r="N34" i="1" s="1"/>
  <c r="N35" i="1" s="1"/>
  <c r="N36" i="1" s="1"/>
  <c r="O21" i="1"/>
  <c r="O22" i="1" s="1"/>
  <c r="O23" i="1" s="1"/>
  <c r="O24" i="1" s="1"/>
  <c r="O25" i="1" s="1"/>
  <c r="O26" i="1" s="1"/>
  <c r="O27" i="1" s="1"/>
  <c r="N22" i="1"/>
  <c r="N23" i="1" s="1"/>
  <c r="N24" i="1" s="1"/>
  <c r="N25" i="1" s="1"/>
  <c r="N26" i="1" s="1"/>
  <c r="N27" i="1" s="1"/>
  <c r="O3" i="1"/>
  <c r="O4" i="1" s="1"/>
  <c r="O5" i="1" s="1"/>
  <c r="O6" i="1" s="1"/>
  <c r="O7" i="1" s="1"/>
  <c r="O8" i="1" s="1"/>
  <c r="O9" i="1" s="1"/>
  <c r="N4" i="1"/>
  <c r="N5" i="1" s="1"/>
  <c r="N6" i="1" s="1"/>
  <c r="N7" i="1" s="1"/>
  <c r="N8" i="1" s="1"/>
  <c r="N9" i="1" s="1"/>
</calcChain>
</file>

<file path=xl/comments1.xml><?xml version="1.0" encoding="utf-8"?>
<comments xmlns="http://schemas.openxmlformats.org/spreadsheetml/2006/main">
  <authors>
    <author>Автор</author>
  </authors>
  <commentList>
    <comment ref="B13" authorId="0">
      <text>
        <r>
          <rPr>
            <b/>
            <sz val="9"/>
            <color indexed="81"/>
            <rFont val="Tahoma"/>
            <charset val="1"/>
          </rPr>
          <t>Ядра ЦПУ узла №1</t>
        </r>
      </text>
    </comment>
    <comment ref="E13" authorId="0">
      <text>
        <r>
          <rPr>
            <b/>
            <sz val="9"/>
            <color indexed="81"/>
            <rFont val="Tahoma"/>
            <charset val="1"/>
          </rPr>
          <t>Ядра ЦПУ узла №2</t>
        </r>
      </text>
    </comment>
    <comment ref="H13" authorId="0">
      <text>
        <r>
          <rPr>
            <b/>
            <sz val="9"/>
            <color indexed="81"/>
            <rFont val="Tahoma"/>
            <charset val="1"/>
          </rPr>
          <t>Ядра ЦПУ узла №3</t>
        </r>
      </text>
    </comment>
  </commentList>
</comments>
</file>

<file path=xl/sharedStrings.xml><?xml version="1.0" encoding="utf-8"?>
<sst xmlns="http://schemas.openxmlformats.org/spreadsheetml/2006/main" count="92" uniqueCount="71">
  <si>
    <t>Параметры сетки:</t>
  </si>
  <si>
    <t>n1</t>
  </si>
  <si>
    <t>n2</t>
  </si>
  <si>
    <t>n3</t>
  </si>
  <si>
    <t>Nx</t>
  </si>
  <si>
    <t>Ny</t>
  </si>
  <si>
    <t>Nz</t>
  </si>
  <si>
    <t>Параметры фрагмента сетки:</t>
  </si>
  <si>
    <t>nf1</t>
  </si>
  <si>
    <t>nf2</t>
  </si>
  <si>
    <t>nf3</t>
  </si>
  <si>
    <t>Nfx</t>
  </si>
  <si>
    <t>Nfy</t>
  </si>
  <si>
    <t>Nfz</t>
  </si>
  <si>
    <t>nfs</t>
  </si>
  <si>
    <t>Nfs</t>
  </si>
  <si>
    <t>z=</t>
  </si>
  <si>
    <t>j\i</t>
  </si>
  <si>
    <t>kf</t>
  </si>
  <si>
    <t>Вычислительный узел</t>
  </si>
  <si>
    <t>Node1</t>
  </si>
  <si>
    <t>Node2</t>
  </si>
  <si>
    <t>Node3</t>
  </si>
  <si>
    <t>Вычислитель на узле</t>
  </si>
  <si>
    <t>CPU1</t>
  </si>
  <si>
    <t>GPU1_1</t>
  </si>
  <si>
    <t>GPU1_2</t>
  </si>
  <si>
    <t>CPU2</t>
  </si>
  <si>
    <t>GPU2_1</t>
  </si>
  <si>
    <t>GPU2_2</t>
  </si>
  <si>
    <t>CPU3</t>
  </si>
  <si>
    <t>GPU3_1</t>
  </si>
  <si>
    <t>GPU3_2</t>
  </si>
  <si>
    <t>Характеристики вычислительных узлов</t>
  </si>
  <si>
    <t>Tcpu1</t>
  </si>
  <si>
    <t>Tcpu2</t>
  </si>
  <si>
    <t>Tcpu3</t>
  </si>
  <si>
    <t>Tgpu1_1</t>
  </si>
  <si>
    <t>Tgpu1_2</t>
  </si>
  <si>
    <t>Tgpu2_1</t>
  </si>
  <si>
    <t>Tgpu2_2</t>
  </si>
  <si>
    <t>Tgpu3_1</t>
  </si>
  <si>
    <t>Tgpu3_2</t>
  </si>
  <si>
    <t>Характеристики расчетной сетки:</t>
  </si>
  <si>
    <t>GridN3</t>
  </si>
  <si>
    <t>GridN1</t>
  </si>
  <si>
    <t>GridN2</t>
  </si>
  <si>
    <t>1. Выбираем самый скоростной вычислитель на узле 1:</t>
  </si>
  <si>
    <t>T1_1</t>
  </si>
  <si>
    <t>N1_1x</t>
  </si>
  <si>
    <t>N1_1y</t>
  </si>
  <si>
    <t>N1_1z</t>
  </si>
  <si>
    <t>N1_1</t>
  </si>
  <si>
    <t>4. Вычисляем время расчета блока 1</t>
  </si>
  <si>
    <t>2. Выбираем размер блока 1 для расчета</t>
  </si>
  <si>
    <t>3. Вычисляем число узлов в блоке 1</t>
  </si>
  <si>
    <t>TN1_1</t>
  </si>
  <si>
    <t>Время расчета 1000 узлов на CPU, мкс</t>
  </si>
  <si>
    <t>Время расчета 1000 узлов на GPU1 1 узла, мкс</t>
  </si>
  <si>
    <t>Время расчета 1000 узлов на GPU2 1 узла, мкс</t>
  </si>
  <si>
    <t>Время расчета 1000 узлов на CPU 2 узла, мкс</t>
  </si>
  <si>
    <t>Время расчета 1000 узлов на GPU1 2 узла, мкс</t>
  </si>
  <si>
    <t>Время расчета 1000 узлов на GPU2 2 узла, мкс</t>
  </si>
  <si>
    <t>Время расчета 1000 узлов на CPU  3 узла, мкс</t>
  </si>
  <si>
    <t>Время расчета 1000 узлов на GPU1 3 узла, мкс</t>
  </si>
  <si>
    <t>Время расчета 1000 узлов на GPU2 3 узла, мкс</t>
  </si>
  <si>
    <t>мс</t>
  </si>
  <si>
    <t>мкс</t>
  </si>
  <si>
    <t>T, мс</t>
  </si>
  <si>
    <t>Node4</t>
  </si>
  <si>
    <t>Шаг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</si>
</sst>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3" borderId="1" xfId="0" applyFont="1" applyFill="1" applyBorder="1"/>
    <xf numFmtId="0" fontId="3" fillId="0" borderId="5" xfId="0" applyFont="1" applyBorder="1"/>
    <xf numFmtId="0" fontId="3" fillId="0" borderId="1" xfId="0" applyFont="1" applyBorder="1"/>
    <xf numFmtId="0" fontId="3" fillId="0" borderId="7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Alignment="1">
      <alignment horizontal="right"/>
    </xf>
    <xf numFmtId="0" fontId="3" fillId="0" borderId="0" xfId="0" applyFont="1" applyBorder="1"/>
    <xf numFmtId="0" fontId="3" fillId="0" borderId="6" xfId="0" applyFont="1" applyBorder="1"/>
    <xf numFmtId="3" fontId="3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64" fontId="0" fillId="0" borderId="0" xfId="0" applyNumberFormat="1" applyAlignment="1">
      <alignment horizontal="center"/>
    </xf>
    <xf numFmtId="4" fontId="3" fillId="0" borderId="0" xfId="0" applyNumberFormat="1" applyFont="1"/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3" fillId="5" borderId="2" xfId="0" applyFont="1" applyFill="1" applyBorder="1"/>
    <xf numFmtId="0" fontId="3" fillId="5" borderId="5" xfId="0" applyFont="1" applyFill="1" applyBorder="1" applyAlignment="1">
      <alignment horizontal="right"/>
    </xf>
    <xf numFmtId="0" fontId="3" fillId="5" borderId="6" xfId="0" applyFont="1" applyFill="1" applyBorder="1"/>
    <xf numFmtId="0" fontId="3" fillId="5" borderId="5" xfId="0" applyFont="1" applyFill="1" applyBorder="1"/>
    <xf numFmtId="0" fontId="3" fillId="5" borderId="7" xfId="0" applyFont="1" applyFill="1" applyBorder="1"/>
    <xf numFmtId="0" fontId="3" fillId="5" borderId="9" xfId="0" applyFont="1" applyFill="1" applyBorder="1"/>
    <xf numFmtId="0" fontId="3" fillId="7" borderId="2" xfId="0" applyFont="1" applyFill="1" applyBorder="1"/>
    <xf numFmtId="0" fontId="3" fillId="7" borderId="3" xfId="0" applyFont="1" applyFill="1" applyBorder="1"/>
    <xf numFmtId="0" fontId="3" fillId="7" borderId="5" xfId="0" applyFont="1" applyFill="1" applyBorder="1"/>
    <xf numFmtId="0" fontId="3" fillId="7" borderId="0" xfId="0" applyFont="1" applyFill="1" applyBorder="1"/>
    <xf numFmtId="0" fontId="3" fillId="7" borderId="6" xfId="0" applyFont="1" applyFill="1" applyBorder="1"/>
    <xf numFmtId="0" fontId="3" fillId="7" borderId="7" xfId="0" applyFont="1" applyFill="1" applyBorder="1"/>
    <xf numFmtId="0" fontId="3" fillId="7" borderId="8" xfId="0" applyFont="1" applyFill="1" applyBorder="1"/>
    <xf numFmtId="0" fontId="3" fillId="7" borderId="9" xfId="0" applyFont="1" applyFill="1" applyBorder="1"/>
    <xf numFmtId="0" fontId="3" fillId="3" borderId="0" xfId="0" applyFont="1" applyFill="1" applyBorder="1"/>
    <xf numFmtId="0" fontId="3" fillId="3" borderId="8" xfId="0" applyFont="1" applyFill="1" applyBorder="1"/>
    <xf numFmtId="0" fontId="3" fillId="8" borderId="2" xfId="0" applyFont="1" applyFill="1" applyBorder="1"/>
    <xf numFmtId="0" fontId="3" fillId="8" borderId="5" xfId="0" applyFont="1" applyFill="1" applyBorder="1"/>
    <xf numFmtId="0" fontId="3" fillId="8" borderId="6" xfId="0" applyFont="1" applyFill="1" applyBorder="1"/>
    <xf numFmtId="0" fontId="3" fillId="8" borderId="7" xfId="0" applyFont="1" applyFill="1" applyBorder="1"/>
    <xf numFmtId="0" fontId="3" fillId="8" borderId="9" xfId="0" applyFont="1" applyFill="1" applyBorder="1"/>
    <xf numFmtId="0" fontId="3" fillId="8" borderId="5" xfId="0" applyFont="1" applyFill="1" applyBorder="1" applyAlignment="1">
      <alignment horizontal="right"/>
    </xf>
    <xf numFmtId="0" fontId="3" fillId="9" borderId="2" xfId="0" applyFont="1" applyFill="1" applyBorder="1"/>
    <xf numFmtId="0" fontId="3" fillId="9" borderId="3" xfId="0" applyFont="1" applyFill="1" applyBorder="1"/>
    <xf numFmtId="0" fontId="3" fillId="9" borderId="5" xfId="0" applyFont="1" applyFill="1" applyBorder="1"/>
    <xf numFmtId="0" fontId="3" fillId="9" borderId="0" xfId="0" applyFont="1" applyFill="1" applyBorder="1"/>
    <xf numFmtId="0" fontId="3" fillId="9" borderId="6" xfId="0" applyFont="1" applyFill="1" applyBorder="1"/>
    <xf numFmtId="0" fontId="3" fillId="9" borderId="7" xfId="0" applyFont="1" applyFill="1" applyBorder="1"/>
    <xf numFmtId="0" fontId="3" fillId="9" borderId="8" xfId="0" applyFont="1" applyFill="1" applyBorder="1"/>
    <xf numFmtId="0" fontId="3" fillId="9" borderId="9" xfId="0" applyFont="1" applyFill="1" applyBorder="1"/>
    <xf numFmtId="0" fontId="3" fillId="5" borderId="4" xfId="0" applyFont="1" applyFill="1" applyBorder="1" applyAlignment="1">
      <alignment horizontal="right"/>
    </xf>
    <xf numFmtId="0" fontId="3" fillId="8" borderId="4" xfId="0" applyFont="1" applyFill="1" applyBorder="1" applyAlignment="1">
      <alignment horizontal="right"/>
    </xf>
    <xf numFmtId="0" fontId="3" fillId="7" borderId="4" xfId="0" applyFont="1" applyFill="1" applyBorder="1" applyAlignment="1">
      <alignment horizontal="right"/>
    </xf>
    <xf numFmtId="0" fontId="3" fillId="9" borderId="4" xfId="0" applyFont="1" applyFill="1" applyBorder="1" applyAlignment="1">
      <alignment horizontal="right"/>
    </xf>
    <xf numFmtId="0" fontId="3" fillId="3" borderId="6" xfId="0" applyFont="1" applyFill="1" applyBorder="1"/>
    <xf numFmtId="0" fontId="3" fillId="3" borderId="9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right"/>
    </xf>
    <xf numFmtId="0" fontId="3" fillId="3" borderId="5" xfId="0" applyFont="1" applyFill="1" applyBorder="1"/>
    <xf numFmtId="0" fontId="3" fillId="3" borderId="7" xfId="0" applyFont="1" applyFill="1" applyBorder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5" fillId="4" borderId="1" xfId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5" fillId="6" borderId="1" xfId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45"/>
  <sheetViews>
    <sheetView workbookViewId="0">
      <selection activeCell="AE17" sqref="AE17"/>
    </sheetView>
  </sheetViews>
  <sheetFormatPr defaultRowHeight="15" x14ac:dyDescent="0.25"/>
  <cols>
    <col min="8" max="18" width="5.7109375" style="1" customWidth="1"/>
    <col min="19" max="30" width="5.7109375" customWidth="1"/>
  </cols>
  <sheetData>
    <row r="2" spans="1:22" x14ac:dyDescent="0.25">
      <c r="A2" t="s">
        <v>0</v>
      </c>
      <c r="H2" s="2" t="s">
        <v>16</v>
      </c>
      <c r="I2" s="3">
        <v>0</v>
      </c>
    </row>
    <row r="3" spans="1:22" x14ac:dyDescent="0.25">
      <c r="A3" t="s">
        <v>1</v>
      </c>
      <c r="B3" t="s">
        <v>4</v>
      </c>
      <c r="C3">
        <v>8</v>
      </c>
      <c r="H3" s="4">
        <f>zk*Nx*Ny</f>
        <v>0</v>
      </c>
      <c r="I3" s="4">
        <f>H3+1</f>
        <v>1</v>
      </c>
      <c r="J3" s="4">
        <f t="shared" ref="J3:O3" si="0">I3+1</f>
        <v>2</v>
      </c>
      <c r="K3" s="4">
        <f t="shared" si="0"/>
        <v>3</v>
      </c>
      <c r="L3" s="4">
        <f t="shared" si="0"/>
        <v>4</v>
      </c>
      <c r="M3" s="4">
        <f t="shared" si="0"/>
        <v>5</v>
      </c>
      <c r="N3" s="4">
        <f t="shared" si="0"/>
        <v>6</v>
      </c>
      <c r="O3" s="4">
        <f t="shared" si="0"/>
        <v>7</v>
      </c>
    </row>
    <row r="4" spans="1:22" x14ac:dyDescent="0.25">
      <c r="A4" t="s">
        <v>2</v>
      </c>
      <c r="B4" t="s">
        <v>5</v>
      </c>
      <c r="C4">
        <v>7</v>
      </c>
      <c r="H4" s="4">
        <f t="shared" ref="H4:O9" si="1">H3+Nx</f>
        <v>8</v>
      </c>
      <c r="I4" s="4">
        <f t="shared" si="1"/>
        <v>9</v>
      </c>
      <c r="J4" s="4">
        <f t="shared" si="1"/>
        <v>10</v>
      </c>
      <c r="K4" s="4">
        <f t="shared" si="1"/>
        <v>11</v>
      </c>
      <c r="L4" s="4">
        <f t="shared" si="1"/>
        <v>12</v>
      </c>
      <c r="M4" s="4">
        <f t="shared" si="1"/>
        <v>13</v>
      </c>
      <c r="N4" s="4">
        <f t="shared" si="1"/>
        <v>14</v>
      </c>
      <c r="O4" s="4">
        <f t="shared" si="1"/>
        <v>15</v>
      </c>
    </row>
    <row r="5" spans="1:22" x14ac:dyDescent="0.25">
      <c r="A5" t="s">
        <v>3</v>
      </c>
      <c r="B5" t="s">
        <v>6</v>
      </c>
      <c r="C5">
        <v>5</v>
      </c>
      <c r="H5" s="4">
        <f t="shared" si="1"/>
        <v>16</v>
      </c>
      <c r="I5" s="4">
        <f t="shared" si="1"/>
        <v>17</v>
      </c>
      <c r="J5" s="4">
        <f t="shared" si="1"/>
        <v>18</v>
      </c>
      <c r="K5" s="4">
        <f t="shared" si="1"/>
        <v>19</v>
      </c>
      <c r="L5" s="4">
        <f t="shared" si="1"/>
        <v>20</v>
      </c>
      <c r="M5" s="4">
        <f t="shared" si="1"/>
        <v>21</v>
      </c>
      <c r="N5" s="4">
        <f t="shared" si="1"/>
        <v>22</v>
      </c>
      <c r="O5" s="4">
        <f t="shared" si="1"/>
        <v>23</v>
      </c>
    </row>
    <row r="6" spans="1:22" x14ac:dyDescent="0.25">
      <c r="H6" s="4">
        <f t="shared" si="1"/>
        <v>24</v>
      </c>
      <c r="I6" s="4">
        <f t="shared" si="1"/>
        <v>25</v>
      </c>
      <c r="J6" s="4">
        <f t="shared" si="1"/>
        <v>26</v>
      </c>
      <c r="K6" s="4">
        <f t="shared" si="1"/>
        <v>27</v>
      </c>
      <c r="L6" s="4">
        <f t="shared" si="1"/>
        <v>28</v>
      </c>
      <c r="M6" s="4">
        <f t="shared" si="1"/>
        <v>29</v>
      </c>
      <c r="N6" s="4">
        <f t="shared" si="1"/>
        <v>30</v>
      </c>
      <c r="O6" s="4">
        <f t="shared" si="1"/>
        <v>31</v>
      </c>
    </row>
    <row r="7" spans="1:22" x14ac:dyDescent="0.25">
      <c r="A7" t="s">
        <v>7</v>
      </c>
      <c r="H7" s="4">
        <f t="shared" si="1"/>
        <v>32</v>
      </c>
      <c r="I7" s="4">
        <f t="shared" si="1"/>
        <v>33</v>
      </c>
      <c r="J7" s="4">
        <f t="shared" si="1"/>
        <v>34</v>
      </c>
      <c r="K7" s="4">
        <f t="shared" si="1"/>
        <v>35</v>
      </c>
      <c r="L7" s="4">
        <f t="shared" si="1"/>
        <v>36</v>
      </c>
      <c r="M7" s="4">
        <f t="shared" si="1"/>
        <v>37</v>
      </c>
      <c r="N7" s="4">
        <f t="shared" si="1"/>
        <v>38</v>
      </c>
      <c r="O7" s="4">
        <f t="shared" si="1"/>
        <v>39</v>
      </c>
    </row>
    <row r="8" spans="1:22" x14ac:dyDescent="0.25">
      <c r="A8" t="s">
        <v>8</v>
      </c>
      <c r="B8" t="s">
        <v>11</v>
      </c>
      <c r="C8">
        <v>5</v>
      </c>
      <c r="H8" s="4">
        <f t="shared" si="1"/>
        <v>40</v>
      </c>
      <c r="I8" s="4">
        <f t="shared" si="1"/>
        <v>41</v>
      </c>
      <c r="J8" s="4">
        <f t="shared" si="1"/>
        <v>42</v>
      </c>
      <c r="K8" s="4">
        <f t="shared" si="1"/>
        <v>43</v>
      </c>
      <c r="L8" s="4">
        <f t="shared" si="1"/>
        <v>44</v>
      </c>
      <c r="M8" s="4">
        <f t="shared" si="1"/>
        <v>45</v>
      </c>
      <c r="N8" s="4">
        <f t="shared" si="1"/>
        <v>46</v>
      </c>
      <c r="O8" s="4">
        <f t="shared" si="1"/>
        <v>47</v>
      </c>
    </row>
    <row r="9" spans="1:22" x14ac:dyDescent="0.25">
      <c r="A9" t="s">
        <v>9</v>
      </c>
      <c r="B9" t="s">
        <v>12</v>
      </c>
      <c r="C9">
        <v>4</v>
      </c>
      <c r="H9" s="4">
        <f t="shared" si="1"/>
        <v>48</v>
      </c>
      <c r="I9" s="4">
        <f t="shared" si="1"/>
        <v>49</v>
      </c>
      <c r="J9" s="4">
        <f t="shared" si="1"/>
        <v>50</v>
      </c>
      <c r="K9" s="4">
        <f t="shared" si="1"/>
        <v>51</v>
      </c>
      <c r="L9" s="4">
        <f t="shared" si="1"/>
        <v>52</v>
      </c>
      <c r="M9" s="4">
        <f t="shared" si="1"/>
        <v>53</v>
      </c>
      <c r="N9" s="4">
        <f t="shared" si="1"/>
        <v>54</v>
      </c>
      <c r="O9" s="4">
        <f t="shared" si="1"/>
        <v>55</v>
      </c>
    </row>
    <row r="10" spans="1:22" x14ac:dyDescent="0.25">
      <c r="A10" t="s">
        <v>10</v>
      </c>
      <c r="B10" t="s">
        <v>13</v>
      </c>
      <c r="C10">
        <v>3</v>
      </c>
    </row>
    <row r="11" spans="1:22" x14ac:dyDescent="0.25">
      <c r="A11" t="s">
        <v>14</v>
      </c>
      <c r="B11" t="s">
        <v>15</v>
      </c>
      <c r="C11">
        <v>74</v>
      </c>
      <c r="H11" s="2" t="s">
        <v>16</v>
      </c>
      <c r="I11" s="3">
        <v>1</v>
      </c>
    </row>
    <row r="12" spans="1:22" x14ac:dyDescent="0.25">
      <c r="H12" s="4">
        <f>I11*Nx*Ny</f>
        <v>56</v>
      </c>
      <c r="I12" s="4">
        <f>H12+1</f>
        <v>57</v>
      </c>
      <c r="J12" s="4">
        <f t="shared" ref="J12:O12" si="2">I12+1</f>
        <v>58</v>
      </c>
      <c r="K12" s="4">
        <f t="shared" si="2"/>
        <v>59</v>
      </c>
      <c r="L12" s="4">
        <f t="shared" si="2"/>
        <v>60</v>
      </c>
      <c r="M12" s="4">
        <f t="shared" si="2"/>
        <v>61</v>
      </c>
      <c r="N12" s="4">
        <f t="shared" si="2"/>
        <v>62</v>
      </c>
      <c r="O12" s="4">
        <f t="shared" si="2"/>
        <v>63</v>
      </c>
      <c r="Q12" s="1" t="s">
        <v>18</v>
      </c>
      <c r="R12" s="1">
        <v>0</v>
      </c>
    </row>
    <row r="13" spans="1:22" x14ac:dyDescent="0.25">
      <c r="H13" s="4">
        <f t="shared" ref="H13:O18" si="3">H12+Nx</f>
        <v>64</v>
      </c>
      <c r="I13" s="4">
        <f t="shared" si="3"/>
        <v>65</v>
      </c>
      <c r="J13" s="4">
        <f t="shared" si="3"/>
        <v>66</v>
      </c>
      <c r="K13" s="4">
        <f t="shared" si="3"/>
        <v>67</v>
      </c>
      <c r="L13" s="4">
        <f t="shared" si="3"/>
        <v>68</v>
      </c>
      <c r="M13" s="4">
        <f t="shared" si="3"/>
        <v>69</v>
      </c>
      <c r="N13" s="4">
        <f t="shared" si="3"/>
        <v>70</v>
      </c>
      <c r="O13" s="4">
        <f t="shared" si="3"/>
        <v>71</v>
      </c>
      <c r="Q13" s="1" t="s">
        <v>17</v>
      </c>
      <c r="R13" s="1">
        <v>0</v>
      </c>
      <c r="S13" s="1">
        <v>1</v>
      </c>
      <c r="T13" s="1">
        <v>2</v>
      </c>
      <c r="U13" s="7">
        <v>3</v>
      </c>
      <c r="V13" s="7">
        <v>4</v>
      </c>
    </row>
    <row r="14" spans="1:22" x14ac:dyDescent="0.25">
      <c r="H14" s="4">
        <f t="shared" si="3"/>
        <v>72</v>
      </c>
      <c r="I14" s="4">
        <f t="shared" si="3"/>
        <v>73</v>
      </c>
      <c r="J14" s="5">
        <f t="shared" si="3"/>
        <v>74</v>
      </c>
      <c r="K14" s="5">
        <f t="shared" si="3"/>
        <v>75</v>
      </c>
      <c r="L14" s="5">
        <f t="shared" si="3"/>
        <v>76</v>
      </c>
      <c r="M14" s="5">
        <f t="shared" si="3"/>
        <v>77</v>
      </c>
      <c r="N14" s="5">
        <f t="shared" si="3"/>
        <v>78</v>
      </c>
      <c r="O14" s="4">
        <f t="shared" si="3"/>
        <v>79</v>
      </c>
      <c r="Q14" s="1">
        <v>0</v>
      </c>
      <c r="R14" s="5">
        <f>Nfs</f>
        <v>74</v>
      </c>
      <c r="S14" s="5">
        <f>R14+1</f>
        <v>75</v>
      </c>
      <c r="T14" s="5">
        <f t="shared" ref="T14:U14" si="4">S14+1</f>
        <v>76</v>
      </c>
      <c r="U14" s="5">
        <f t="shared" si="4"/>
        <v>77</v>
      </c>
      <c r="V14" s="6">
        <f>Nfs+(Nfx-1)</f>
        <v>78</v>
      </c>
    </row>
    <row r="15" spans="1:22" x14ac:dyDescent="0.25">
      <c r="H15" s="4">
        <f t="shared" si="3"/>
        <v>80</v>
      </c>
      <c r="I15" s="4">
        <f t="shared" si="3"/>
        <v>81</v>
      </c>
      <c r="J15" s="5">
        <f t="shared" si="3"/>
        <v>82</v>
      </c>
      <c r="K15" s="5">
        <f t="shared" si="3"/>
        <v>83</v>
      </c>
      <c r="L15" s="5">
        <f t="shared" si="3"/>
        <v>84</v>
      </c>
      <c r="M15" s="5">
        <f t="shared" si="3"/>
        <v>85</v>
      </c>
      <c r="N15" s="5">
        <f t="shared" si="3"/>
        <v>86</v>
      </c>
      <c r="O15" s="4">
        <f t="shared" si="3"/>
        <v>87</v>
      </c>
      <c r="Q15" s="1">
        <v>1</v>
      </c>
      <c r="R15" s="5">
        <f t="shared" ref="R15:V17" si="5">R14+Nx</f>
        <v>82</v>
      </c>
      <c r="S15" s="5">
        <f t="shared" si="5"/>
        <v>83</v>
      </c>
      <c r="T15" s="5">
        <f t="shared" si="5"/>
        <v>84</v>
      </c>
      <c r="U15" s="5">
        <f t="shared" si="5"/>
        <v>85</v>
      </c>
      <c r="V15" s="5">
        <f t="shared" si="5"/>
        <v>86</v>
      </c>
    </row>
    <row r="16" spans="1:22" x14ac:dyDescent="0.25">
      <c r="H16" s="4">
        <f t="shared" si="3"/>
        <v>88</v>
      </c>
      <c r="I16" s="4">
        <f t="shared" si="3"/>
        <v>89</v>
      </c>
      <c r="J16" s="5">
        <f t="shared" si="3"/>
        <v>90</v>
      </c>
      <c r="K16" s="5">
        <f t="shared" si="3"/>
        <v>91</v>
      </c>
      <c r="L16" s="5">
        <f t="shared" si="3"/>
        <v>92</v>
      </c>
      <c r="M16" s="5">
        <f t="shared" si="3"/>
        <v>93</v>
      </c>
      <c r="N16" s="5">
        <f t="shared" si="3"/>
        <v>94</v>
      </c>
      <c r="O16" s="4">
        <f t="shared" si="3"/>
        <v>95</v>
      </c>
      <c r="Q16" s="1">
        <v>2</v>
      </c>
      <c r="R16" s="5">
        <f t="shared" si="5"/>
        <v>90</v>
      </c>
      <c r="S16" s="5">
        <f t="shared" si="5"/>
        <v>91</v>
      </c>
      <c r="T16" s="5">
        <f t="shared" si="5"/>
        <v>92</v>
      </c>
      <c r="U16" s="5">
        <f t="shared" si="5"/>
        <v>93</v>
      </c>
      <c r="V16" s="5">
        <f t="shared" si="5"/>
        <v>94</v>
      </c>
    </row>
    <row r="17" spans="8:22" x14ac:dyDescent="0.25">
      <c r="H17" s="4">
        <f t="shared" si="3"/>
        <v>96</v>
      </c>
      <c r="I17" s="4">
        <f t="shared" si="3"/>
        <v>97</v>
      </c>
      <c r="J17" s="5">
        <f t="shared" si="3"/>
        <v>98</v>
      </c>
      <c r="K17" s="5">
        <f t="shared" si="3"/>
        <v>99</v>
      </c>
      <c r="L17" s="5">
        <f t="shared" si="3"/>
        <v>100</v>
      </c>
      <c r="M17" s="5">
        <f t="shared" si="3"/>
        <v>101</v>
      </c>
      <c r="N17" s="5">
        <f t="shared" si="3"/>
        <v>102</v>
      </c>
      <c r="O17" s="4">
        <f t="shared" si="3"/>
        <v>103</v>
      </c>
      <c r="Q17" s="1">
        <v>3</v>
      </c>
      <c r="R17" s="5">
        <f t="shared" si="5"/>
        <v>98</v>
      </c>
      <c r="S17" s="5">
        <f t="shared" si="5"/>
        <v>99</v>
      </c>
      <c r="T17" s="5">
        <f t="shared" si="5"/>
        <v>100</v>
      </c>
      <c r="U17" s="5">
        <f t="shared" si="5"/>
        <v>101</v>
      </c>
      <c r="V17" s="5">
        <f t="shared" si="5"/>
        <v>102</v>
      </c>
    </row>
    <row r="18" spans="8:22" x14ac:dyDescent="0.25">
      <c r="H18" s="4">
        <f t="shared" si="3"/>
        <v>104</v>
      </c>
      <c r="I18" s="4">
        <f t="shared" si="3"/>
        <v>105</v>
      </c>
      <c r="J18" s="4">
        <f t="shared" si="3"/>
        <v>106</v>
      </c>
      <c r="K18" s="4">
        <f t="shared" si="3"/>
        <v>107</v>
      </c>
      <c r="L18" s="4">
        <f t="shared" si="3"/>
        <v>108</v>
      </c>
      <c r="M18" s="4">
        <f t="shared" si="3"/>
        <v>109</v>
      </c>
      <c r="N18" s="4">
        <f t="shared" si="3"/>
        <v>110</v>
      </c>
      <c r="O18" s="4">
        <f t="shared" si="3"/>
        <v>111</v>
      </c>
      <c r="S18" s="1"/>
      <c r="T18" s="1"/>
      <c r="U18" s="1"/>
      <c r="V18" s="1"/>
    </row>
    <row r="19" spans="8:22" x14ac:dyDescent="0.25">
      <c r="S19" s="1"/>
      <c r="T19" s="1"/>
      <c r="U19" s="1"/>
      <c r="V19" s="1"/>
    </row>
    <row r="20" spans="8:22" x14ac:dyDescent="0.25">
      <c r="H20" s="2" t="s">
        <v>16</v>
      </c>
      <c r="I20" s="3">
        <v>2</v>
      </c>
      <c r="S20" s="1"/>
      <c r="T20" s="1"/>
      <c r="U20" s="1"/>
      <c r="V20" s="1"/>
    </row>
    <row r="21" spans="8:22" x14ac:dyDescent="0.25">
      <c r="H21" s="4">
        <f>I20*Nx*Ny</f>
        <v>112</v>
      </c>
      <c r="I21" s="4">
        <f>H21+1</f>
        <v>113</v>
      </c>
      <c r="J21" s="4">
        <f t="shared" ref="J21:O21" si="6">I21+1</f>
        <v>114</v>
      </c>
      <c r="K21" s="4">
        <f t="shared" si="6"/>
        <v>115</v>
      </c>
      <c r="L21" s="4">
        <f t="shared" si="6"/>
        <v>116</v>
      </c>
      <c r="M21" s="4">
        <f t="shared" si="6"/>
        <v>117</v>
      </c>
      <c r="N21" s="4">
        <f t="shared" si="6"/>
        <v>118</v>
      </c>
      <c r="O21" s="4">
        <f t="shared" si="6"/>
        <v>119</v>
      </c>
      <c r="Q21" s="1" t="s">
        <v>18</v>
      </c>
      <c r="R21" s="1">
        <v>1</v>
      </c>
      <c r="S21" s="1"/>
      <c r="T21" s="1"/>
      <c r="U21" s="1"/>
      <c r="V21" s="1"/>
    </row>
    <row r="22" spans="8:22" x14ac:dyDescent="0.25">
      <c r="H22" s="4">
        <f t="shared" ref="H22:O27" si="7">H21+Nx</f>
        <v>120</v>
      </c>
      <c r="I22" s="4">
        <f t="shared" si="7"/>
        <v>121</v>
      </c>
      <c r="J22" s="4">
        <f t="shared" si="7"/>
        <v>122</v>
      </c>
      <c r="K22" s="4">
        <f t="shared" si="7"/>
        <v>123</v>
      </c>
      <c r="L22" s="4">
        <f t="shared" si="7"/>
        <v>124</v>
      </c>
      <c r="M22" s="4">
        <f t="shared" si="7"/>
        <v>125</v>
      </c>
      <c r="N22" s="4">
        <f t="shared" si="7"/>
        <v>126</v>
      </c>
      <c r="O22" s="4">
        <f t="shared" si="7"/>
        <v>127</v>
      </c>
      <c r="Q22" s="1" t="s">
        <v>17</v>
      </c>
      <c r="R22" s="1">
        <v>0</v>
      </c>
      <c r="S22" s="1">
        <v>1</v>
      </c>
      <c r="T22" s="1">
        <v>2</v>
      </c>
      <c r="U22" s="7">
        <v>3</v>
      </c>
      <c r="V22" s="7">
        <v>4</v>
      </c>
    </row>
    <row r="23" spans="8:22" x14ac:dyDescent="0.25">
      <c r="H23" s="4">
        <f t="shared" si="7"/>
        <v>128</v>
      </c>
      <c r="I23" s="4">
        <f t="shared" si="7"/>
        <v>129</v>
      </c>
      <c r="J23" s="5">
        <f t="shared" si="7"/>
        <v>130</v>
      </c>
      <c r="K23" s="5">
        <f t="shared" si="7"/>
        <v>131</v>
      </c>
      <c r="L23" s="5">
        <f t="shared" si="7"/>
        <v>132</v>
      </c>
      <c r="M23" s="5">
        <f t="shared" si="7"/>
        <v>133</v>
      </c>
      <c r="N23" s="5">
        <f t="shared" si="7"/>
        <v>134</v>
      </c>
      <c r="O23" s="4">
        <f t="shared" si="7"/>
        <v>135</v>
      </c>
      <c r="Q23" s="1">
        <v>0</v>
      </c>
      <c r="R23" s="6">
        <f>Nfs+Nx*Ny*kf_1</f>
        <v>130</v>
      </c>
      <c r="S23" s="5">
        <f>R23+1</f>
        <v>131</v>
      </c>
      <c r="T23" s="5">
        <f t="shared" ref="T23:U23" si="8">S23+1</f>
        <v>132</v>
      </c>
      <c r="U23" s="5">
        <f t="shared" si="8"/>
        <v>133</v>
      </c>
      <c r="V23" s="6">
        <f>Nfs+(Nfx-1)+Nx*Ny</f>
        <v>134</v>
      </c>
    </row>
    <row r="24" spans="8:22" x14ac:dyDescent="0.25">
      <c r="H24" s="4">
        <f t="shared" si="7"/>
        <v>136</v>
      </c>
      <c r="I24" s="4">
        <f t="shared" si="7"/>
        <v>137</v>
      </c>
      <c r="J24" s="5">
        <f t="shared" si="7"/>
        <v>138</v>
      </c>
      <c r="K24" s="5">
        <f t="shared" si="7"/>
        <v>139</v>
      </c>
      <c r="L24" s="5">
        <f t="shared" si="7"/>
        <v>140</v>
      </c>
      <c r="M24" s="5">
        <f t="shared" si="7"/>
        <v>141</v>
      </c>
      <c r="N24" s="5">
        <f t="shared" si="7"/>
        <v>142</v>
      </c>
      <c r="O24" s="4">
        <f t="shared" si="7"/>
        <v>143</v>
      </c>
      <c r="Q24" s="1">
        <v>1</v>
      </c>
      <c r="R24" s="5">
        <f t="shared" ref="R24:V26" si="9">R23+Nx</f>
        <v>138</v>
      </c>
      <c r="S24" s="5">
        <f t="shared" si="9"/>
        <v>139</v>
      </c>
      <c r="T24" s="5">
        <f t="shared" si="9"/>
        <v>140</v>
      </c>
      <c r="U24" s="5">
        <f t="shared" si="9"/>
        <v>141</v>
      </c>
      <c r="V24" s="5">
        <f t="shared" si="9"/>
        <v>142</v>
      </c>
    </row>
    <row r="25" spans="8:22" x14ac:dyDescent="0.25">
      <c r="H25" s="4">
        <f t="shared" si="7"/>
        <v>144</v>
      </c>
      <c r="I25" s="4">
        <f t="shared" si="7"/>
        <v>145</v>
      </c>
      <c r="J25" s="5">
        <f t="shared" si="7"/>
        <v>146</v>
      </c>
      <c r="K25" s="5">
        <f t="shared" si="7"/>
        <v>147</v>
      </c>
      <c r="L25" s="5">
        <f t="shared" si="7"/>
        <v>148</v>
      </c>
      <c r="M25" s="5">
        <f t="shared" si="7"/>
        <v>149</v>
      </c>
      <c r="N25" s="5">
        <f t="shared" si="7"/>
        <v>150</v>
      </c>
      <c r="O25" s="4">
        <f t="shared" si="7"/>
        <v>151</v>
      </c>
      <c r="Q25" s="1">
        <v>2</v>
      </c>
      <c r="R25" s="5">
        <f t="shared" si="9"/>
        <v>146</v>
      </c>
      <c r="S25" s="5">
        <f t="shared" si="9"/>
        <v>147</v>
      </c>
      <c r="T25" s="5">
        <f t="shared" si="9"/>
        <v>148</v>
      </c>
      <c r="U25" s="5">
        <f t="shared" si="9"/>
        <v>149</v>
      </c>
      <c r="V25" s="5">
        <f t="shared" si="9"/>
        <v>150</v>
      </c>
    </row>
    <row r="26" spans="8:22" x14ac:dyDescent="0.25">
      <c r="H26" s="4">
        <f t="shared" si="7"/>
        <v>152</v>
      </c>
      <c r="I26" s="4">
        <f t="shared" si="7"/>
        <v>153</v>
      </c>
      <c r="J26" s="5">
        <f t="shared" si="7"/>
        <v>154</v>
      </c>
      <c r="K26" s="5">
        <f t="shared" si="7"/>
        <v>155</v>
      </c>
      <c r="L26" s="5">
        <f t="shared" si="7"/>
        <v>156</v>
      </c>
      <c r="M26" s="5">
        <f t="shared" si="7"/>
        <v>157</v>
      </c>
      <c r="N26" s="5">
        <f t="shared" si="7"/>
        <v>158</v>
      </c>
      <c r="O26" s="4">
        <f t="shared" si="7"/>
        <v>159</v>
      </c>
      <c r="Q26" s="1">
        <v>3</v>
      </c>
      <c r="R26" s="5">
        <f t="shared" si="9"/>
        <v>154</v>
      </c>
      <c r="S26" s="5">
        <f t="shared" si="9"/>
        <v>155</v>
      </c>
      <c r="T26" s="5">
        <f t="shared" si="9"/>
        <v>156</v>
      </c>
      <c r="U26" s="5">
        <f t="shared" si="9"/>
        <v>157</v>
      </c>
      <c r="V26" s="5">
        <f t="shared" si="9"/>
        <v>158</v>
      </c>
    </row>
    <row r="27" spans="8:22" x14ac:dyDescent="0.25">
      <c r="H27" s="4">
        <f t="shared" si="7"/>
        <v>160</v>
      </c>
      <c r="I27" s="4">
        <f t="shared" si="7"/>
        <v>161</v>
      </c>
      <c r="J27" s="4">
        <f t="shared" si="7"/>
        <v>162</v>
      </c>
      <c r="K27" s="4">
        <f t="shared" si="7"/>
        <v>163</v>
      </c>
      <c r="L27" s="4">
        <f t="shared" si="7"/>
        <v>164</v>
      </c>
      <c r="M27" s="4">
        <f t="shared" si="7"/>
        <v>165</v>
      </c>
      <c r="N27" s="4">
        <f t="shared" si="7"/>
        <v>166</v>
      </c>
      <c r="O27" s="4">
        <f t="shared" si="7"/>
        <v>167</v>
      </c>
      <c r="S27" s="1"/>
      <c r="T27" s="1"/>
      <c r="U27" s="1"/>
      <c r="V27" s="1"/>
    </row>
    <row r="28" spans="8:22" x14ac:dyDescent="0.25">
      <c r="S28" s="1"/>
      <c r="T28" s="1"/>
      <c r="U28" s="1"/>
      <c r="V28" s="1"/>
    </row>
    <row r="29" spans="8:22" x14ac:dyDescent="0.25">
      <c r="H29" s="2" t="s">
        <v>16</v>
      </c>
      <c r="I29" s="3">
        <v>3</v>
      </c>
      <c r="S29" s="1"/>
      <c r="T29" s="1"/>
      <c r="U29" s="1"/>
      <c r="V29" s="1"/>
    </row>
    <row r="30" spans="8:22" x14ac:dyDescent="0.25">
      <c r="H30" s="4">
        <f>I29*Nx*Ny</f>
        <v>168</v>
      </c>
      <c r="I30" s="4">
        <f>H30+1</f>
        <v>169</v>
      </c>
      <c r="J30" s="4">
        <f t="shared" ref="J30:O30" si="10">I30+1</f>
        <v>170</v>
      </c>
      <c r="K30" s="4">
        <f t="shared" si="10"/>
        <v>171</v>
      </c>
      <c r="L30" s="4">
        <f t="shared" si="10"/>
        <v>172</v>
      </c>
      <c r="M30" s="4">
        <f t="shared" si="10"/>
        <v>173</v>
      </c>
      <c r="N30" s="4">
        <f t="shared" si="10"/>
        <v>174</v>
      </c>
      <c r="O30" s="4">
        <f t="shared" si="10"/>
        <v>175</v>
      </c>
      <c r="Q30" s="1" t="s">
        <v>18</v>
      </c>
      <c r="R30" s="1">
        <v>2</v>
      </c>
      <c r="S30" s="1"/>
      <c r="T30" s="1"/>
      <c r="U30" s="1"/>
      <c r="V30" s="1"/>
    </row>
    <row r="31" spans="8:22" x14ac:dyDescent="0.25">
      <c r="H31" s="4">
        <f t="shared" ref="H31:O36" si="11">H30+Nx</f>
        <v>176</v>
      </c>
      <c r="I31" s="4">
        <f t="shared" si="11"/>
        <v>177</v>
      </c>
      <c r="J31" s="4">
        <f t="shared" si="11"/>
        <v>178</v>
      </c>
      <c r="K31" s="4">
        <f t="shared" si="11"/>
        <v>179</v>
      </c>
      <c r="L31" s="4">
        <f t="shared" si="11"/>
        <v>180</v>
      </c>
      <c r="M31" s="4">
        <f t="shared" si="11"/>
        <v>181</v>
      </c>
      <c r="N31" s="4">
        <f t="shared" si="11"/>
        <v>182</v>
      </c>
      <c r="O31" s="4">
        <f t="shared" si="11"/>
        <v>183</v>
      </c>
      <c r="Q31" s="1" t="s">
        <v>17</v>
      </c>
      <c r="R31" s="1">
        <v>0</v>
      </c>
      <c r="S31" s="1">
        <v>1</v>
      </c>
      <c r="T31" s="1">
        <v>2</v>
      </c>
      <c r="U31" s="7">
        <v>3</v>
      </c>
      <c r="V31" s="7">
        <v>4</v>
      </c>
    </row>
    <row r="32" spans="8:22" x14ac:dyDescent="0.25">
      <c r="H32" s="4">
        <f t="shared" si="11"/>
        <v>184</v>
      </c>
      <c r="I32" s="4">
        <f t="shared" si="11"/>
        <v>185</v>
      </c>
      <c r="J32" s="5">
        <f t="shared" si="11"/>
        <v>186</v>
      </c>
      <c r="K32" s="5">
        <f t="shared" si="11"/>
        <v>187</v>
      </c>
      <c r="L32" s="5">
        <f t="shared" si="11"/>
        <v>188</v>
      </c>
      <c r="M32" s="5">
        <f t="shared" si="11"/>
        <v>189</v>
      </c>
      <c r="N32" s="5">
        <f t="shared" si="11"/>
        <v>190</v>
      </c>
      <c r="O32" s="4">
        <f t="shared" si="11"/>
        <v>191</v>
      </c>
      <c r="Q32" s="1">
        <v>0</v>
      </c>
      <c r="R32" s="6">
        <f>Nfs+Nx*Ny*kf_2</f>
        <v>186</v>
      </c>
      <c r="S32" s="5">
        <f>R32+1</f>
        <v>187</v>
      </c>
      <c r="T32" s="5">
        <f t="shared" ref="T32:V32" si="12">S32+1</f>
        <v>188</v>
      </c>
      <c r="U32" s="5">
        <f t="shared" si="12"/>
        <v>189</v>
      </c>
      <c r="V32" s="5">
        <f t="shared" si="12"/>
        <v>190</v>
      </c>
    </row>
    <row r="33" spans="8:22" x14ac:dyDescent="0.25">
      <c r="H33" s="4">
        <f t="shared" si="11"/>
        <v>192</v>
      </c>
      <c r="I33" s="4">
        <f t="shared" si="11"/>
        <v>193</v>
      </c>
      <c r="J33" s="5">
        <f t="shared" si="11"/>
        <v>194</v>
      </c>
      <c r="K33" s="5">
        <f t="shared" si="11"/>
        <v>195</v>
      </c>
      <c r="L33" s="5">
        <f t="shared" si="11"/>
        <v>196</v>
      </c>
      <c r="M33" s="5">
        <f t="shared" si="11"/>
        <v>197</v>
      </c>
      <c r="N33" s="5">
        <f t="shared" si="11"/>
        <v>198</v>
      </c>
      <c r="O33" s="4">
        <f t="shared" si="11"/>
        <v>199</v>
      </c>
      <c r="Q33" s="1">
        <v>1</v>
      </c>
      <c r="R33" s="5">
        <f t="shared" ref="R33:V35" si="13">R32+Nx</f>
        <v>194</v>
      </c>
      <c r="S33" s="5">
        <f t="shared" si="13"/>
        <v>195</v>
      </c>
      <c r="T33" s="5">
        <f t="shared" si="13"/>
        <v>196</v>
      </c>
      <c r="U33" s="5">
        <f t="shared" si="13"/>
        <v>197</v>
      </c>
      <c r="V33" s="5">
        <f t="shared" si="13"/>
        <v>198</v>
      </c>
    </row>
    <row r="34" spans="8:22" x14ac:dyDescent="0.25">
      <c r="H34" s="4">
        <f t="shared" si="11"/>
        <v>200</v>
      </c>
      <c r="I34" s="4">
        <f t="shared" si="11"/>
        <v>201</v>
      </c>
      <c r="J34" s="5">
        <f t="shared" si="11"/>
        <v>202</v>
      </c>
      <c r="K34" s="5">
        <f t="shared" si="11"/>
        <v>203</v>
      </c>
      <c r="L34" s="5">
        <f t="shared" si="11"/>
        <v>204</v>
      </c>
      <c r="M34" s="5">
        <f t="shared" si="11"/>
        <v>205</v>
      </c>
      <c r="N34" s="5">
        <f t="shared" si="11"/>
        <v>206</v>
      </c>
      <c r="O34" s="4">
        <f t="shared" si="11"/>
        <v>207</v>
      </c>
      <c r="Q34" s="1">
        <v>2</v>
      </c>
      <c r="R34" s="5">
        <f t="shared" si="13"/>
        <v>202</v>
      </c>
      <c r="S34" s="5">
        <f t="shared" si="13"/>
        <v>203</v>
      </c>
      <c r="T34" s="5">
        <f t="shared" si="13"/>
        <v>204</v>
      </c>
      <c r="U34" s="5">
        <f t="shared" si="13"/>
        <v>205</v>
      </c>
      <c r="V34" s="5">
        <f t="shared" si="13"/>
        <v>206</v>
      </c>
    </row>
    <row r="35" spans="8:22" x14ac:dyDescent="0.25">
      <c r="H35" s="4">
        <f t="shared" si="11"/>
        <v>208</v>
      </c>
      <c r="I35" s="4">
        <f t="shared" si="11"/>
        <v>209</v>
      </c>
      <c r="J35" s="5">
        <f t="shared" si="11"/>
        <v>210</v>
      </c>
      <c r="K35" s="5">
        <f t="shared" si="11"/>
        <v>211</v>
      </c>
      <c r="L35" s="5">
        <f t="shared" si="11"/>
        <v>212</v>
      </c>
      <c r="M35" s="5">
        <f t="shared" si="11"/>
        <v>213</v>
      </c>
      <c r="N35" s="5">
        <f t="shared" si="11"/>
        <v>214</v>
      </c>
      <c r="O35" s="4">
        <f t="shared" si="11"/>
        <v>215</v>
      </c>
      <c r="Q35" s="1">
        <v>3</v>
      </c>
      <c r="R35" s="5">
        <f t="shared" si="13"/>
        <v>210</v>
      </c>
      <c r="S35" s="5">
        <f t="shared" si="13"/>
        <v>211</v>
      </c>
      <c r="T35" s="5">
        <f t="shared" si="13"/>
        <v>212</v>
      </c>
      <c r="U35" s="5">
        <f t="shared" si="13"/>
        <v>213</v>
      </c>
      <c r="V35" s="5">
        <f t="shared" si="13"/>
        <v>214</v>
      </c>
    </row>
    <row r="36" spans="8:22" x14ac:dyDescent="0.25">
      <c r="H36" s="4">
        <f t="shared" si="11"/>
        <v>216</v>
      </c>
      <c r="I36" s="4">
        <f t="shared" si="11"/>
        <v>217</v>
      </c>
      <c r="J36" s="4">
        <f t="shared" si="11"/>
        <v>218</v>
      </c>
      <c r="K36" s="4">
        <f t="shared" si="11"/>
        <v>219</v>
      </c>
      <c r="L36" s="4">
        <f t="shared" si="11"/>
        <v>220</v>
      </c>
      <c r="M36" s="4">
        <f t="shared" si="11"/>
        <v>221</v>
      </c>
      <c r="N36" s="4">
        <f t="shared" si="11"/>
        <v>222</v>
      </c>
      <c r="O36" s="4">
        <f t="shared" si="11"/>
        <v>223</v>
      </c>
    </row>
    <row r="38" spans="8:22" x14ac:dyDescent="0.25">
      <c r="H38" s="2" t="s">
        <v>16</v>
      </c>
      <c r="I38" s="3">
        <v>4</v>
      </c>
    </row>
    <row r="39" spans="8:22" x14ac:dyDescent="0.25">
      <c r="H39" s="4">
        <f>I38*Nx*Ny</f>
        <v>224</v>
      </c>
      <c r="I39" s="4">
        <f>H39+1</f>
        <v>225</v>
      </c>
      <c r="J39" s="4">
        <f t="shared" ref="J39:O39" si="14">I39+1</f>
        <v>226</v>
      </c>
      <c r="K39" s="4">
        <f t="shared" si="14"/>
        <v>227</v>
      </c>
      <c r="L39" s="4">
        <f t="shared" si="14"/>
        <v>228</v>
      </c>
      <c r="M39" s="4">
        <f t="shared" si="14"/>
        <v>229</v>
      </c>
      <c r="N39" s="4">
        <f t="shared" si="14"/>
        <v>230</v>
      </c>
      <c r="O39" s="4">
        <f t="shared" si="14"/>
        <v>231</v>
      </c>
    </row>
    <row r="40" spans="8:22" x14ac:dyDescent="0.25">
      <c r="H40" s="4">
        <f t="shared" ref="H40:O45" si="15">H39+Nx</f>
        <v>232</v>
      </c>
      <c r="I40" s="4">
        <f t="shared" si="15"/>
        <v>233</v>
      </c>
      <c r="J40" s="4">
        <f t="shared" si="15"/>
        <v>234</v>
      </c>
      <c r="K40" s="4">
        <f t="shared" si="15"/>
        <v>235</v>
      </c>
      <c r="L40" s="4">
        <f t="shared" si="15"/>
        <v>236</v>
      </c>
      <c r="M40" s="4">
        <f t="shared" si="15"/>
        <v>237</v>
      </c>
      <c r="N40" s="4">
        <f t="shared" si="15"/>
        <v>238</v>
      </c>
      <c r="O40" s="4">
        <f t="shared" si="15"/>
        <v>239</v>
      </c>
    </row>
    <row r="41" spans="8:22" x14ac:dyDescent="0.25">
      <c r="H41" s="4">
        <f t="shared" si="15"/>
        <v>240</v>
      </c>
      <c r="I41" s="4">
        <f t="shared" si="15"/>
        <v>241</v>
      </c>
      <c r="J41" s="4">
        <f t="shared" si="15"/>
        <v>242</v>
      </c>
      <c r="K41" s="4">
        <f t="shared" si="15"/>
        <v>243</v>
      </c>
      <c r="L41" s="4">
        <f t="shared" si="15"/>
        <v>244</v>
      </c>
      <c r="M41" s="4">
        <f t="shared" si="15"/>
        <v>245</v>
      </c>
      <c r="N41" s="4">
        <f t="shared" si="15"/>
        <v>246</v>
      </c>
      <c r="O41" s="4">
        <f t="shared" si="15"/>
        <v>247</v>
      </c>
    </row>
    <row r="42" spans="8:22" x14ac:dyDescent="0.25">
      <c r="H42" s="4">
        <f t="shared" si="15"/>
        <v>248</v>
      </c>
      <c r="I42" s="4">
        <f t="shared" si="15"/>
        <v>249</v>
      </c>
      <c r="J42" s="4">
        <f t="shared" si="15"/>
        <v>250</v>
      </c>
      <c r="K42" s="4">
        <f t="shared" si="15"/>
        <v>251</v>
      </c>
      <c r="L42" s="4">
        <f t="shared" si="15"/>
        <v>252</v>
      </c>
      <c r="M42" s="4">
        <f t="shared" si="15"/>
        <v>253</v>
      </c>
      <c r="N42" s="4">
        <f t="shared" si="15"/>
        <v>254</v>
      </c>
      <c r="O42" s="4">
        <f t="shared" si="15"/>
        <v>255</v>
      </c>
    </row>
    <row r="43" spans="8:22" x14ac:dyDescent="0.25">
      <c r="H43" s="4">
        <f t="shared" si="15"/>
        <v>256</v>
      </c>
      <c r="I43" s="4">
        <f t="shared" si="15"/>
        <v>257</v>
      </c>
      <c r="J43" s="4">
        <f t="shared" si="15"/>
        <v>258</v>
      </c>
      <c r="K43" s="4">
        <f t="shared" si="15"/>
        <v>259</v>
      </c>
      <c r="L43" s="4">
        <f t="shared" si="15"/>
        <v>260</v>
      </c>
      <c r="M43" s="4">
        <f t="shared" si="15"/>
        <v>261</v>
      </c>
      <c r="N43" s="4">
        <f t="shared" si="15"/>
        <v>262</v>
      </c>
      <c r="O43" s="4">
        <f t="shared" si="15"/>
        <v>263</v>
      </c>
    </row>
    <row r="44" spans="8:22" x14ac:dyDescent="0.25">
      <c r="H44" s="4">
        <f t="shared" si="15"/>
        <v>264</v>
      </c>
      <c r="I44" s="4">
        <f t="shared" si="15"/>
        <v>265</v>
      </c>
      <c r="J44" s="4">
        <f t="shared" si="15"/>
        <v>266</v>
      </c>
      <c r="K44" s="4">
        <f t="shared" si="15"/>
        <v>267</v>
      </c>
      <c r="L44" s="4">
        <f t="shared" si="15"/>
        <v>268</v>
      </c>
      <c r="M44" s="4">
        <f t="shared" si="15"/>
        <v>269</v>
      </c>
      <c r="N44" s="4">
        <f t="shared" si="15"/>
        <v>270</v>
      </c>
      <c r="O44" s="4">
        <f t="shared" si="15"/>
        <v>271</v>
      </c>
    </row>
    <row r="45" spans="8:22" x14ac:dyDescent="0.25">
      <c r="H45" s="4">
        <f t="shared" si="15"/>
        <v>272</v>
      </c>
      <c r="I45" s="4">
        <f t="shared" si="15"/>
        <v>273</v>
      </c>
      <c r="J45" s="4">
        <f t="shared" si="15"/>
        <v>274</v>
      </c>
      <c r="K45" s="4">
        <f t="shared" si="15"/>
        <v>275</v>
      </c>
      <c r="L45" s="4">
        <f t="shared" si="15"/>
        <v>276</v>
      </c>
      <c r="M45" s="4">
        <f t="shared" si="15"/>
        <v>277</v>
      </c>
      <c r="N45" s="4">
        <f t="shared" si="15"/>
        <v>278</v>
      </c>
      <c r="O45" s="4">
        <f t="shared" si="15"/>
        <v>279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A80"/>
  <sheetViews>
    <sheetView tabSelected="1" topLeftCell="S34" workbookViewId="0">
      <selection activeCell="BA59" sqref="BA59"/>
    </sheetView>
  </sheetViews>
  <sheetFormatPr defaultRowHeight="15" x14ac:dyDescent="0.25"/>
  <cols>
    <col min="1" max="1" width="23.42578125" style="8" customWidth="1"/>
    <col min="2" max="26" width="9.140625" style="8"/>
    <col min="27" max="27" width="9.140625" style="26"/>
    <col min="28" max="38" width="5.7109375" style="69" customWidth="1"/>
    <col min="39" max="39" width="5.7109375" style="8" customWidth="1"/>
    <col min="40" max="40" width="5.7109375" style="11" customWidth="1"/>
    <col min="41" max="52" width="5.7109375" style="8" customWidth="1"/>
    <col min="53" max="16384" width="9.140625" style="8"/>
  </cols>
  <sheetData>
    <row r="1" spans="1:52" x14ac:dyDescent="0.25">
      <c r="A1" s="8" t="s">
        <v>33</v>
      </c>
      <c r="N1" s="8" t="s">
        <v>43</v>
      </c>
    </row>
    <row r="2" spans="1:52" x14ac:dyDescent="0.25">
      <c r="A2" s="9" t="s">
        <v>20</v>
      </c>
      <c r="B2" s="10" t="s">
        <v>34</v>
      </c>
      <c r="C2" s="10">
        <v>14</v>
      </c>
      <c r="E2" s="8" t="s">
        <v>57</v>
      </c>
      <c r="N2" s="8" t="s">
        <v>45</v>
      </c>
      <c r="O2" s="8">
        <v>3000</v>
      </c>
    </row>
    <row r="3" spans="1:52" x14ac:dyDescent="0.25">
      <c r="A3" s="11"/>
      <c r="B3" s="12" t="s">
        <v>37</v>
      </c>
      <c r="C3" s="12">
        <v>19</v>
      </c>
      <c r="E3" s="8" t="s">
        <v>58</v>
      </c>
      <c r="N3" s="8" t="s">
        <v>46</v>
      </c>
      <c r="O3" s="8">
        <v>2000</v>
      </c>
    </row>
    <row r="4" spans="1:52" x14ac:dyDescent="0.25">
      <c r="A4" s="13"/>
      <c r="B4" s="12" t="s">
        <v>38</v>
      </c>
      <c r="C4" s="12">
        <v>18</v>
      </c>
      <c r="E4" s="8" t="s">
        <v>59</v>
      </c>
      <c r="N4" s="8" t="s">
        <v>44</v>
      </c>
      <c r="O4" s="8">
        <v>1000</v>
      </c>
    </row>
    <row r="5" spans="1:52" x14ac:dyDescent="0.25">
      <c r="A5" s="9" t="s">
        <v>21</v>
      </c>
      <c r="B5" s="10" t="s">
        <v>35</v>
      </c>
      <c r="C5" s="10">
        <v>12</v>
      </c>
      <c r="E5" s="8" t="s">
        <v>60</v>
      </c>
    </row>
    <row r="6" spans="1:52" x14ac:dyDescent="0.25">
      <c r="A6" s="11"/>
      <c r="B6" s="12" t="s">
        <v>39</v>
      </c>
      <c r="C6" s="12">
        <v>17</v>
      </c>
      <c r="E6" s="8" t="s">
        <v>61</v>
      </c>
    </row>
    <row r="7" spans="1:52" x14ac:dyDescent="0.25">
      <c r="A7" s="13"/>
      <c r="B7" s="12" t="s">
        <v>40</v>
      </c>
      <c r="C7" s="12">
        <v>15</v>
      </c>
      <c r="E7" s="8" t="s">
        <v>62</v>
      </c>
    </row>
    <row r="8" spans="1:52" x14ac:dyDescent="0.25">
      <c r="A8" s="9" t="s">
        <v>22</v>
      </c>
      <c r="B8" s="10" t="s">
        <v>36</v>
      </c>
      <c r="C8" s="10">
        <v>13</v>
      </c>
      <c r="E8" s="8" t="s">
        <v>63</v>
      </c>
    </row>
    <row r="9" spans="1:52" x14ac:dyDescent="0.25">
      <c r="A9" s="11"/>
      <c r="B9" s="12" t="s">
        <v>41</v>
      </c>
      <c r="C9" s="12">
        <v>16</v>
      </c>
      <c r="E9" s="8" t="s">
        <v>64</v>
      </c>
    </row>
    <row r="10" spans="1:52" x14ac:dyDescent="0.25">
      <c r="A10" s="13"/>
      <c r="B10" s="12" t="s">
        <v>42</v>
      </c>
      <c r="C10" s="12">
        <v>14</v>
      </c>
      <c r="E10" s="8" t="s">
        <v>65</v>
      </c>
    </row>
    <row r="11" spans="1:52" x14ac:dyDescent="0.25">
      <c r="AA11" s="26" t="s">
        <v>70</v>
      </c>
      <c r="AO11" s="26" t="s">
        <v>70</v>
      </c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</row>
    <row r="12" spans="1:52" x14ac:dyDescent="0.25">
      <c r="A12" s="14" t="s">
        <v>19</v>
      </c>
      <c r="B12" s="27" t="s">
        <v>20</v>
      </c>
      <c r="C12" s="27"/>
      <c r="D12" s="15"/>
      <c r="E12" s="27" t="s">
        <v>21</v>
      </c>
      <c r="F12" s="27"/>
      <c r="G12" s="27"/>
      <c r="H12" s="27" t="s">
        <v>22</v>
      </c>
      <c r="I12" s="27"/>
      <c r="J12" s="27"/>
      <c r="K12" s="12" t="s">
        <v>68</v>
      </c>
      <c r="AA12" s="26">
        <v>1</v>
      </c>
      <c r="AB12" s="72">
        <v>1</v>
      </c>
      <c r="AC12" s="70"/>
      <c r="AD12" s="70"/>
      <c r="AF12" s="70"/>
      <c r="AG12" s="70"/>
      <c r="AH12" s="70"/>
      <c r="AJ12" s="70"/>
      <c r="AK12" s="70"/>
      <c r="AL12" s="70"/>
      <c r="AO12" s="26">
        <v>1</v>
      </c>
      <c r="AP12" s="72">
        <v>1</v>
      </c>
      <c r="AQ12" s="70"/>
      <c r="AR12" s="70"/>
      <c r="AS12" s="69"/>
      <c r="AT12" s="70"/>
      <c r="AU12" s="70"/>
      <c r="AV12" s="70"/>
      <c r="AW12" s="69"/>
      <c r="AX12" s="70"/>
      <c r="AY12" s="70"/>
      <c r="AZ12" s="70"/>
    </row>
    <row r="13" spans="1:52" x14ac:dyDescent="0.25">
      <c r="A13" s="14" t="s">
        <v>23</v>
      </c>
      <c r="B13" s="15" t="s">
        <v>24</v>
      </c>
      <c r="C13" s="15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5" t="s">
        <v>32</v>
      </c>
      <c r="K13" s="12"/>
      <c r="N13" s="9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7"/>
      <c r="AB13" s="70"/>
      <c r="AC13" s="70"/>
      <c r="AD13" s="70"/>
      <c r="AF13" s="70"/>
      <c r="AG13" s="70"/>
      <c r="AH13" s="70"/>
      <c r="AJ13" s="70"/>
      <c r="AK13" s="70"/>
      <c r="AL13" s="70"/>
      <c r="AO13" s="26"/>
      <c r="AP13" s="70"/>
      <c r="AQ13" s="70"/>
      <c r="AR13" s="70"/>
      <c r="AS13" s="69"/>
      <c r="AT13" s="70"/>
      <c r="AU13" s="70"/>
      <c r="AV13" s="70"/>
      <c r="AW13" s="69"/>
      <c r="AX13" s="70"/>
      <c r="AY13" s="70"/>
      <c r="AZ13" s="70"/>
    </row>
    <row r="14" spans="1:52" x14ac:dyDescent="0.25">
      <c r="A14" s="8" t="s">
        <v>47</v>
      </c>
      <c r="E14" s="26" t="s">
        <v>48</v>
      </c>
      <c r="F14" s="18">
        <f>MIN(C2:C4)</f>
        <v>14</v>
      </c>
      <c r="G14" s="8" t="s">
        <v>67</v>
      </c>
      <c r="K14" s="8">
        <v>0</v>
      </c>
      <c r="N14" s="11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20"/>
      <c r="AB14" s="70"/>
      <c r="AC14" s="70"/>
      <c r="AD14" s="70"/>
      <c r="AF14" s="70"/>
      <c r="AG14" s="70"/>
      <c r="AH14" s="70"/>
      <c r="AJ14" s="70"/>
      <c r="AK14" s="70"/>
      <c r="AL14" s="70"/>
      <c r="AO14" s="26"/>
      <c r="AP14" s="70"/>
      <c r="AQ14" s="70"/>
      <c r="AR14" s="70"/>
      <c r="AS14" s="69"/>
      <c r="AT14" s="70"/>
      <c r="AU14" s="70"/>
      <c r="AV14" s="70"/>
      <c r="AW14" s="69"/>
      <c r="AX14" s="70"/>
      <c r="AY14" s="70"/>
      <c r="AZ14" s="70"/>
    </row>
    <row r="15" spans="1:52" x14ac:dyDescent="0.25">
      <c r="A15" s="8" t="s">
        <v>54</v>
      </c>
      <c r="E15" s="8" t="s">
        <v>49</v>
      </c>
      <c r="F15" s="8">
        <v>100</v>
      </c>
      <c r="N15" s="11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20"/>
      <c r="AB15" s="70"/>
      <c r="AC15" s="70"/>
      <c r="AD15" s="70"/>
      <c r="AF15" s="70"/>
      <c r="AG15" s="70"/>
      <c r="AH15" s="70"/>
      <c r="AJ15" s="70"/>
      <c r="AK15" s="70"/>
      <c r="AL15" s="70"/>
    </row>
    <row r="16" spans="1:52" x14ac:dyDescent="0.25">
      <c r="E16" s="8" t="s">
        <v>50</v>
      </c>
      <c r="F16" s="8">
        <v>50</v>
      </c>
      <c r="N16" s="11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20"/>
    </row>
    <row r="17" spans="1:52" x14ac:dyDescent="0.25">
      <c r="E17" s="8" t="s">
        <v>51</v>
      </c>
      <c r="F17" s="8">
        <f>GridN3</f>
        <v>1000</v>
      </c>
      <c r="N17" s="11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20"/>
      <c r="AA17" s="26">
        <v>2</v>
      </c>
      <c r="AB17" s="71">
        <v>1</v>
      </c>
      <c r="AC17" s="72">
        <v>2</v>
      </c>
      <c r="AD17" s="70"/>
      <c r="AF17" s="72">
        <v>1</v>
      </c>
      <c r="AG17" s="70"/>
      <c r="AH17" s="70"/>
      <c r="AJ17" s="70"/>
      <c r="AK17" s="70"/>
      <c r="AL17" s="70"/>
      <c r="AO17" s="26">
        <v>2</v>
      </c>
      <c r="AP17" s="71">
        <v>1</v>
      </c>
      <c r="AQ17" s="72">
        <v>2</v>
      </c>
      <c r="AR17" s="70"/>
      <c r="AS17" s="69"/>
      <c r="AT17" s="72">
        <v>1</v>
      </c>
      <c r="AU17" s="70"/>
      <c r="AV17" s="70"/>
      <c r="AW17" s="69"/>
      <c r="AX17" s="70"/>
      <c r="AY17" s="70"/>
      <c r="AZ17" s="70"/>
    </row>
    <row r="18" spans="1:52" x14ac:dyDescent="0.25">
      <c r="A18" s="8" t="s">
        <v>55</v>
      </c>
      <c r="E18" s="8" t="s">
        <v>52</v>
      </c>
      <c r="F18" s="21">
        <f>N1_1x*N1_1y*N1_1z</f>
        <v>5000000</v>
      </c>
      <c r="N18" s="11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20"/>
      <c r="AB18" s="72">
        <v>3</v>
      </c>
      <c r="AC18" s="70"/>
      <c r="AD18" s="70"/>
      <c r="AF18" s="70"/>
      <c r="AG18" s="70"/>
      <c r="AH18" s="70"/>
      <c r="AJ18" s="70"/>
      <c r="AK18" s="70"/>
      <c r="AL18" s="70"/>
      <c r="AO18" s="26"/>
      <c r="AP18" s="72">
        <v>3</v>
      </c>
      <c r="AQ18" s="70"/>
      <c r="AR18" s="70"/>
      <c r="AS18" s="69"/>
      <c r="AT18" s="70"/>
      <c r="AU18" s="70"/>
      <c r="AV18" s="70"/>
      <c r="AW18" s="69"/>
      <c r="AX18" s="70"/>
      <c r="AY18" s="70"/>
      <c r="AZ18" s="70"/>
    </row>
    <row r="19" spans="1:52" x14ac:dyDescent="0.25">
      <c r="A19" s="8" t="s">
        <v>53</v>
      </c>
      <c r="E19" s="8" t="s">
        <v>56</v>
      </c>
      <c r="F19" s="25">
        <f>F18*(F14/1000)/1000</f>
        <v>70</v>
      </c>
      <c r="G19" s="8" t="s">
        <v>66</v>
      </c>
      <c r="K19" s="25">
        <f>F19</f>
        <v>70</v>
      </c>
      <c r="N19" s="44"/>
      <c r="O19" s="59">
        <v>4</v>
      </c>
      <c r="P19" s="19"/>
      <c r="Q19" s="19"/>
      <c r="R19" s="19"/>
      <c r="S19" s="19"/>
      <c r="T19" s="19"/>
      <c r="U19" s="19"/>
      <c r="V19" s="19"/>
      <c r="W19" s="19"/>
      <c r="X19" s="19"/>
      <c r="Y19" s="20"/>
      <c r="AB19" s="70"/>
      <c r="AC19" s="70"/>
      <c r="AD19" s="70"/>
      <c r="AF19" s="70"/>
      <c r="AG19" s="70"/>
      <c r="AH19" s="70"/>
      <c r="AJ19" s="70"/>
      <c r="AK19" s="70"/>
      <c r="AL19" s="70"/>
      <c r="AO19" s="26"/>
      <c r="AP19" s="70"/>
      <c r="AQ19" s="70"/>
      <c r="AR19" s="70"/>
      <c r="AS19" s="69"/>
      <c r="AT19" s="70"/>
      <c r="AU19" s="70"/>
      <c r="AV19" s="70"/>
      <c r="AW19" s="69"/>
      <c r="AX19" s="70"/>
      <c r="AY19" s="70"/>
      <c r="AZ19" s="70"/>
    </row>
    <row r="20" spans="1:52" x14ac:dyDescent="0.25">
      <c r="N20" s="49" t="s">
        <v>22</v>
      </c>
      <c r="O20" s="46"/>
      <c r="P20" s="19"/>
      <c r="Q20" s="19"/>
      <c r="R20" s="19"/>
      <c r="S20" s="19"/>
      <c r="T20" s="19"/>
      <c r="U20" s="19"/>
      <c r="V20" s="19"/>
      <c r="W20" s="19"/>
      <c r="X20" s="19"/>
      <c r="Y20" s="20"/>
      <c r="AB20" s="70"/>
      <c r="AC20" s="70"/>
      <c r="AD20" s="70"/>
      <c r="AF20" s="70"/>
      <c r="AG20" s="70"/>
      <c r="AH20" s="70"/>
      <c r="AJ20" s="70"/>
      <c r="AK20" s="70"/>
      <c r="AL20" s="70"/>
    </row>
    <row r="21" spans="1:52" x14ac:dyDescent="0.25">
      <c r="A21"/>
      <c r="B21"/>
      <c r="C21"/>
      <c r="D21"/>
      <c r="E21"/>
      <c r="F21"/>
      <c r="G21" s="22"/>
      <c r="H21"/>
      <c r="I21"/>
      <c r="J21"/>
      <c r="K21" s="23"/>
      <c r="L21" s="24"/>
      <c r="N21" s="45"/>
      <c r="O21" s="46"/>
      <c r="P21" s="19"/>
      <c r="Q21" s="19"/>
      <c r="R21" s="19"/>
      <c r="S21" s="19"/>
      <c r="T21" s="19"/>
      <c r="U21" s="19"/>
      <c r="V21" s="19"/>
      <c r="W21" s="19"/>
      <c r="X21" s="19"/>
      <c r="Y21" s="20"/>
    </row>
    <row r="22" spans="1:52" x14ac:dyDescent="0.25">
      <c r="N22" s="45"/>
      <c r="O22" s="46"/>
      <c r="P22" s="19"/>
      <c r="Q22" s="19"/>
      <c r="R22" s="19"/>
      <c r="S22" s="19"/>
      <c r="T22" s="19"/>
      <c r="U22" s="19"/>
      <c r="V22" s="19"/>
      <c r="W22" s="19"/>
      <c r="X22" s="19"/>
      <c r="Y22" s="20"/>
      <c r="AA22" s="26">
        <v>3</v>
      </c>
      <c r="AB22" s="71">
        <v>1</v>
      </c>
      <c r="AC22" s="71">
        <v>2</v>
      </c>
      <c r="AD22" s="72"/>
      <c r="AF22" s="71">
        <v>1</v>
      </c>
      <c r="AG22" s="72"/>
      <c r="AH22" s="70"/>
      <c r="AJ22" s="72">
        <v>1</v>
      </c>
      <c r="AK22" s="70"/>
      <c r="AL22" s="70"/>
      <c r="AO22" s="26">
        <v>3</v>
      </c>
      <c r="AP22" s="71">
        <v>1</v>
      </c>
      <c r="AQ22" s="71">
        <v>2</v>
      </c>
      <c r="AR22" s="72"/>
      <c r="AS22" s="69"/>
      <c r="AT22" s="71">
        <v>1</v>
      </c>
      <c r="AU22" s="72"/>
      <c r="AV22" s="70"/>
      <c r="AW22" s="69"/>
      <c r="AX22" s="72">
        <v>1</v>
      </c>
      <c r="AY22" s="70"/>
      <c r="AZ22" s="70"/>
    </row>
    <row r="23" spans="1:52" x14ac:dyDescent="0.25">
      <c r="N23" s="45"/>
      <c r="O23" s="46"/>
      <c r="P23" s="19"/>
      <c r="Q23" s="19"/>
      <c r="R23" s="19"/>
      <c r="S23" s="19"/>
      <c r="T23" s="19"/>
      <c r="U23" s="19"/>
      <c r="V23" s="19"/>
      <c r="W23" s="19"/>
      <c r="X23" s="19"/>
      <c r="Y23" s="20"/>
      <c r="AB23" s="71">
        <v>3</v>
      </c>
      <c r="AC23" s="72">
        <v>2</v>
      </c>
      <c r="AD23" s="70"/>
      <c r="AF23" s="72"/>
      <c r="AG23" s="70"/>
      <c r="AH23" s="70"/>
      <c r="AJ23" s="70"/>
      <c r="AK23" s="70"/>
      <c r="AL23" s="70"/>
      <c r="AO23" s="26"/>
      <c r="AP23" s="71">
        <v>3</v>
      </c>
      <c r="AQ23" s="72">
        <v>2</v>
      </c>
      <c r="AR23" s="70"/>
      <c r="AS23" s="69"/>
      <c r="AT23" s="72"/>
      <c r="AU23" s="70"/>
      <c r="AV23" s="70"/>
      <c r="AW23" s="69"/>
      <c r="AX23" s="70"/>
      <c r="AY23" s="70"/>
      <c r="AZ23" s="70"/>
    </row>
    <row r="24" spans="1:52" x14ac:dyDescent="0.25">
      <c r="N24" s="47"/>
      <c r="O24" s="48"/>
      <c r="P24" s="19"/>
      <c r="Q24" s="19"/>
      <c r="R24" s="19"/>
      <c r="S24" s="19"/>
      <c r="T24" s="19"/>
      <c r="U24" s="19"/>
      <c r="V24" s="19"/>
      <c r="W24" s="19"/>
      <c r="X24" s="19"/>
      <c r="Y24" s="20"/>
      <c r="AB24" s="72">
        <v>3</v>
      </c>
      <c r="AC24" s="70"/>
      <c r="AD24" s="70"/>
      <c r="AF24" s="70"/>
      <c r="AG24" s="70"/>
      <c r="AH24" s="70"/>
      <c r="AJ24" s="70"/>
      <c r="AK24" s="70"/>
      <c r="AL24" s="70"/>
      <c r="AO24" s="26"/>
      <c r="AP24" s="72">
        <v>3</v>
      </c>
      <c r="AQ24" s="70"/>
      <c r="AR24" s="70"/>
      <c r="AS24" s="69"/>
      <c r="AT24" s="70"/>
      <c r="AU24" s="70"/>
      <c r="AV24" s="70"/>
      <c r="AW24" s="69"/>
      <c r="AX24" s="70"/>
      <c r="AY24" s="70"/>
      <c r="AZ24" s="70"/>
    </row>
    <row r="25" spans="1:52" x14ac:dyDescent="0.25">
      <c r="N25" s="44"/>
      <c r="O25" s="59">
        <v>3</v>
      </c>
      <c r="P25" s="34"/>
      <c r="Q25" s="35"/>
      <c r="R25" s="60">
        <v>4</v>
      </c>
      <c r="S25" s="19"/>
      <c r="T25" s="19"/>
      <c r="U25" s="19"/>
      <c r="V25" s="19"/>
      <c r="W25" s="19"/>
      <c r="X25" s="19"/>
      <c r="Y25" s="20"/>
      <c r="AB25" s="70"/>
      <c r="AC25" s="70"/>
      <c r="AD25" s="70"/>
      <c r="AF25" s="70"/>
      <c r="AG25" s="70"/>
      <c r="AH25" s="70"/>
      <c r="AJ25" s="70"/>
      <c r="AK25" s="70"/>
      <c r="AL25" s="70"/>
    </row>
    <row r="26" spans="1:52" x14ac:dyDescent="0.25">
      <c r="N26" s="49" t="s">
        <v>22</v>
      </c>
      <c r="O26" s="46"/>
      <c r="P26" s="36"/>
      <c r="Q26" s="37" t="s">
        <v>21</v>
      </c>
      <c r="R26" s="38"/>
      <c r="S26" s="19"/>
      <c r="T26" s="19"/>
      <c r="U26" s="19"/>
      <c r="V26" s="19"/>
      <c r="W26" s="19"/>
      <c r="X26" s="19"/>
      <c r="Y26" s="20"/>
    </row>
    <row r="27" spans="1:52" x14ac:dyDescent="0.25">
      <c r="N27" s="45"/>
      <c r="O27" s="46"/>
      <c r="P27" s="36"/>
      <c r="Q27" s="37"/>
      <c r="R27" s="38"/>
      <c r="S27" s="19"/>
      <c r="T27" s="19"/>
      <c r="U27" s="19"/>
      <c r="V27" s="19"/>
      <c r="W27" s="19"/>
      <c r="X27" s="19"/>
      <c r="Y27" s="20"/>
      <c r="AA27" s="26">
        <v>4</v>
      </c>
      <c r="AB27" s="71">
        <v>1</v>
      </c>
      <c r="AC27" s="71">
        <v>2</v>
      </c>
      <c r="AD27" s="72"/>
      <c r="AF27" s="71">
        <v>1</v>
      </c>
      <c r="AG27" s="72">
        <v>1</v>
      </c>
      <c r="AH27" s="70"/>
      <c r="AJ27" s="71">
        <v>1</v>
      </c>
      <c r="AK27" s="70"/>
      <c r="AL27" s="70"/>
      <c r="AO27" s="26">
        <v>4</v>
      </c>
      <c r="AP27" s="71">
        <v>1</v>
      </c>
      <c r="AQ27" s="71">
        <v>2</v>
      </c>
      <c r="AR27" s="72"/>
      <c r="AS27" s="69"/>
      <c r="AT27" s="71">
        <v>1</v>
      </c>
      <c r="AU27" s="72">
        <v>1</v>
      </c>
      <c r="AV27" s="70"/>
      <c r="AW27" s="69"/>
      <c r="AX27" s="71">
        <v>1</v>
      </c>
      <c r="AY27" s="70"/>
      <c r="AZ27" s="70"/>
    </row>
    <row r="28" spans="1:52" x14ac:dyDescent="0.25">
      <c r="N28" s="45"/>
      <c r="O28" s="46"/>
      <c r="P28" s="36"/>
      <c r="Q28" s="37"/>
      <c r="R28" s="38"/>
      <c r="S28" s="19"/>
      <c r="T28" s="19"/>
      <c r="U28" s="19"/>
      <c r="V28" s="19"/>
      <c r="W28" s="19"/>
      <c r="X28" s="19"/>
      <c r="Y28" s="20"/>
      <c r="AB28" s="71">
        <v>3</v>
      </c>
      <c r="AC28" s="71">
        <v>2</v>
      </c>
      <c r="AD28" s="70"/>
      <c r="AF28" s="72"/>
      <c r="AG28" s="70"/>
      <c r="AH28" s="70"/>
      <c r="AJ28" s="70"/>
      <c r="AK28" s="70"/>
      <c r="AL28" s="70"/>
      <c r="AO28" s="26"/>
      <c r="AP28" s="71">
        <v>3</v>
      </c>
      <c r="AQ28" s="71">
        <v>2</v>
      </c>
      <c r="AR28" s="70"/>
      <c r="AS28" s="69"/>
      <c r="AT28" s="72">
        <v>3</v>
      </c>
      <c r="AU28" s="70"/>
      <c r="AV28" s="70"/>
      <c r="AW28" s="69"/>
      <c r="AX28" s="70"/>
      <c r="AY28" s="70"/>
      <c r="AZ28" s="70"/>
    </row>
    <row r="29" spans="1:52" x14ac:dyDescent="0.25">
      <c r="N29" s="45"/>
      <c r="O29" s="46"/>
      <c r="P29" s="36"/>
      <c r="Q29" s="37"/>
      <c r="R29" s="38"/>
      <c r="S29" s="19"/>
      <c r="T29" s="19"/>
      <c r="U29" s="19"/>
      <c r="V29" s="19"/>
      <c r="W29" s="19"/>
      <c r="X29" s="19"/>
      <c r="Y29" s="20"/>
      <c r="AB29" s="71">
        <v>3</v>
      </c>
      <c r="AC29" s="72">
        <v>2</v>
      </c>
      <c r="AD29" s="70"/>
      <c r="AF29" s="70"/>
      <c r="AG29" s="70"/>
      <c r="AH29" s="70"/>
      <c r="AJ29" s="70"/>
      <c r="AK29" s="70"/>
      <c r="AL29" s="70"/>
      <c r="AO29" s="26"/>
      <c r="AP29" s="71">
        <v>3</v>
      </c>
      <c r="AQ29" s="72">
        <v>2</v>
      </c>
      <c r="AR29" s="70"/>
      <c r="AS29" s="69"/>
      <c r="AT29" s="70"/>
      <c r="AU29" s="70"/>
      <c r="AV29" s="70"/>
      <c r="AW29" s="69"/>
      <c r="AX29" s="70"/>
      <c r="AY29" s="70"/>
      <c r="AZ29" s="70"/>
    </row>
    <row r="30" spans="1:52" x14ac:dyDescent="0.25">
      <c r="N30" s="47"/>
      <c r="O30" s="48"/>
      <c r="P30" s="39"/>
      <c r="Q30" s="40"/>
      <c r="R30" s="41"/>
      <c r="S30" s="19"/>
      <c r="T30" s="19"/>
      <c r="U30" s="19"/>
      <c r="V30" s="19"/>
      <c r="W30" s="19"/>
      <c r="X30" s="19"/>
      <c r="Y30" s="20"/>
      <c r="AB30" s="72">
        <v>3</v>
      </c>
      <c r="AC30" s="70"/>
      <c r="AD30" s="70"/>
      <c r="AF30" s="70"/>
      <c r="AG30" s="70"/>
      <c r="AH30" s="70"/>
      <c r="AJ30" s="70"/>
      <c r="AK30" s="70"/>
      <c r="AL30" s="70"/>
    </row>
    <row r="31" spans="1:52" x14ac:dyDescent="0.25">
      <c r="N31" s="44"/>
      <c r="O31" s="59">
        <v>2</v>
      </c>
      <c r="P31" s="34"/>
      <c r="Q31" s="35"/>
      <c r="R31" s="60">
        <v>3</v>
      </c>
      <c r="S31" s="50"/>
      <c r="T31" s="51"/>
      <c r="U31" s="51"/>
      <c r="V31" s="61">
        <v>4</v>
      </c>
      <c r="W31" s="19"/>
      <c r="X31" s="19"/>
      <c r="Y31" s="20"/>
    </row>
    <row r="32" spans="1:52" x14ac:dyDescent="0.25">
      <c r="N32" s="49" t="s">
        <v>22</v>
      </c>
      <c r="O32" s="46"/>
      <c r="P32" s="36"/>
      <c r="Q32" s="37" t="s">
        <v>21</v>
      </c>
      <c r="R32" s="38"/>
      <c r="S32" s="52"/>
      <c r="T32" s="53" t="s">
        <v>22</v>
      </c>
      <c r="U32" s="53"/>
      <c r="V32" s="54"/>
      <c r="W32" s="19"/>
      <c r="X32" s="19"/>
      <c r="Y32" s="20"/>
      <c r="AA32" s="26">
        <v>5</v>
      </c>
      <c r="AB32" s="71">
        <v>1</v>
      </c>
      <c r="AC32" s="71">
        <v>2</v>
      </c>
      <c r="AD32" s="72"/>
      <c r="AF32" s="71">
        <v>1</v>
      </c>
      <c r="AG32" s="71">
        <v>1</v>
      </c>
      <c r="AH32" s="70"/>
      <c r="AJ32" s="71">
        <v>1</v>
      </c>
      <c r="AK32" s="72">
        <v>1</v>
      </c>
      <c r="AL32" s="70"/>
      <c r="AO32" s="26">
        <v>5</v>
      </c>
      <c r="AP32" s="71">
        <v>1</v>
      </c>
      <c r="AQ32" s="71">
        <v>2</v>
      </c>
      <c r="AR32" s="72">
        <v>2</v>
      </c>
      <c r="AS32" s="69"/>
      <c r="AT32" s="71">
        <v>1</v>
      </c>
      <c r="AU32" s="71">
        <v>1</v>
      </c>
      <c r="AV32" s="70"/>
      <c r="AW32" s="69"/>
      <c r="AX32" s="71">
        <v>1</v>
      </c>
      <c r="AY32" s="70"/>
      <c r="AZ32" s="70"/>
    </row>
    <row r="33" spans="14:52" x14ac:dyDescent="0.25">
      <c r="N33" s="45"/>
      <c r="O33" s="46"/>
      <c r="P33" s="36"/>
      <c r="Q33" s="37"/>
      <c r="R33" s="38"/>
      <c r="S33" s="52"/>
      <c r="T33" s="53"/>
      <c r="U33" s="53"/>
      <c r="V33" s="54"/>
      <c r="W33" s="19"/>
      <c r="X33" s="19"/>
      <c r="Y33" s="20"/>
      <c r="AB33" s="71">
        <v>3</v>
      </c>
      <c r="AC33" s="71">
        <v>2</v>
      </c>
      <c r="AD33" s="70"/>
      <c r="AF33" s="72">
        <v>3</v>
      </c>
      <c r="AG33" s="70"/>
      <c r="AH33" s="70"/>
      <c r="AJ33" s="70"/>
      <c r="AK33" s="70"/>
      <c r="AL33" s="70"/>
      <c r="AO33" s="26"/>
      <c r="AP33" s="71">
        <v>3</v>
      </c>
      <c r="AQ33" s="71">
        <v>2</v>
      </c>
      <c r="AR33" s="70"/>
      <c r="AS33" s="69"/>
      <c r="AT33" s="71">
        <v>3</v>
      </c>
      <c r="AU33" s="75">
        <v>1</v>
      </c>
      <c r="AV33" s="70"/>
      <c r="AW33" s="69"/>
      <c r="AX33" s="75"/>
      <c r="AY33" s="70"/>
      <c r="AZ33" s="70"/>
    </row>
    <row r="34" spans="14:52" x14ac:dyDescent="0.25">
      <c r="N34" s="45"/>
      <c r="O34" s="46"/>
      <c r="P34" s="36"/>
      <c r="Q34" s="37"/>
      <c r="R34" s="38"/>
      <c r="S34" s="52"/>
      <c r="T34" s="53"/>
      <c r="U34" s="53"/>
      <c r="V34" s="54"/>
      <c r="W34" s="19"/>
      <c r="X34" s="19"/>
      <c r="Y34" s="20"/>
      <c r="AB34" s="71">
        <v>3</v>
      </c>
      <c r="AC34" s="71">
        <v>2</v>
      </c>
      <c r="AD34" s="70"/>
      <c r="AF34" s="70"/>
      <c r="AG34" s="70"/>
      <c r="AH34" s="70"/>
      <c r="AJ34" s="70"/>
      <c r="AK34" s="70"/>
      <c r="AL34" s="70"/>
      <c r="AO34" s="26"/>
      <c r="AP34" s="71">
        <v>3</v>
      </c>
      <c r="AQ34" s="71">
        <v>2</v>
      </c>
      <c r="AR34" s="70"/>
      <c r="AS34" s="69"/>
      <c r="AT34" s="75">
        <v>3</v>
      </c>
      <c r="AU34" s="70"/>
      <c r="AV34" s="70"/>
      <c r="AW34" s="69"/>
      <c r="AX34" s="70"/>
      <c r="AY34" s="70"/>
      <c r="AZ34" s="70"/>
    </row>
    <row r="35" spans="14:52" x14ac:dyDescent="0.25">
      <c r="N35" s="45"/>
      <c r="O35" s="46"/>
      <c r="P35" s="36"/>
      <c r="Q35" s="37"/>
      <c r="R35" s="38"/>
      <c r="S35" s="52"/>
      <c r="T35" s="53"/>
      <c r="U35" s="53"/>
      <c r="V35" s="54"/>
      <c r="W35" s="19"/>
      <c r="X35" s="19"/>
      <c r="Y35" s="20"/>
      <c r="AB35" s="71">
        <v>3</v>
      </c>
      <c r="AC35" s="72">
        <v>2</v>
      </c>
      <c r="AD35" s="70"/>
      <c r="AF35" s="70"/>
      <c r="AG35" s="70"/>
      <c r="AH35" s="70"/>
      <c r="AJ35" s="70"/>
      <c r="AK35" s="70"/>
      <c r="AL35" s="70"/>
    </row>
    <row r="36" spans="14:52" x14ac:dyDescent="0.25">
      <c r="N36" s="47"/>
      <c r="O36" s="48"/>
      <c r="P36" s="39"/>
      <c r="Q36" s="40"/>
      <c r="R36" s="41"/>
      <c r="S36" s="55"/>
      <c r="T36" s="56"/>
      <c r="U36" s="56"/>
      <c r="V36" s="57"/>
      <c r="W36" s="19"/>
      <c r="X36" s="19"/>
      <c r="Y36" s="20"/>
    </row>
    <row r="37" spans="14:52" x14ac:dyDescent="0.25">
      <c r="N37" s="28"/>
      <c r="O37" s="58">
        <v>1</v>
      </c>
      <c r="P37" s="34"/>
      <c r="Q37" s="35"/>
      <c r="R37" s="60">
        <v>2</v>
      </c>
      <c r="S37" s="50"/>
      <c r="T37" s="51"/>
      <c r="U37" s="51"/>
      <c r="V37" s="61">
        <v>3</v>
      </c>
      <c r="W37" s="64"/>
      <c r="X37" s="65"/>
      <c r="Y37" s="66">
        <v>4</v>
      </c>
      <c r="AA37" s="26">
        <v>6</v>
      </c>
      <c r="AB37" s="71">
        <v>1</v>
      </c>
      <c r="AC37" s="71">
        <v>2</v>
      </c>
      <c r="AD37" s="72">
        <v>2</v>
      </c>
      <c r="AF37" s="71">
        <v>1</v>
      </c>
      <c r="AG37" s="71">
        <v>1</v>
      </c>
      <c r="AH37" s="70"/>
      <c r="AJ37" s="71">
        <v>1</v>
      </c>
      <c r="AK37" s="71">
        <v>1</v>
      </c>
      <c r="AL37" s="70"/>
      <c r="AO37" s="26">
        <v>6</v>
      </c>
      <c r="AP37" s="71">
        <v>1</v>
      </c>
      <c r="AQ37" s="71">
        <v>2</v>
      </c>
      <c r="AR37" s="71">
        <v>2</v>
      </c>
      <c r="AS37" s="69"/>
      <c r="AT37" s="71">
        <v>1</v>
      </c>
      <c r="AU37" s="71">
        <v>1</v>
      </c>
      <c r="AV37" s="75">
        <v>1</v>
      </c>
      <c r="AW37" s="69"/>
      <c r="AX37" s="71">
        <v>1</v>
      </c>
      <c r="AY37" s="70"/>
      <c r="AZ37" s="70"/>
    </row>
    <row r="38" spans="14:52" x14ac:dyDescent="0.25">
      <c r="N38" s="29" t="s">
        <v>20</v>
      </c>
      <c r="O38" s="30"/>
      <c r="P38" s="36"/>
      <c r="Q38" s="37" t="s">
        <v>21</v>
      </c>
      <c r="R38" s="38"/>
      <c r="S38" s="52"/>
      <c r="T38" s="53" t="s">
        <v>22</v>
      </c>
      <c r="U38" s="53"/>
      <c r="V38" s="54"/>
      <c r="W38" s="67"/>
      <c r="X38" s="42" t="s">
        <v>69</v>
      </c>
      <c r="Y38" s="62"/>
      <c r="AB38" s="71">
        <v>3</v>
      </c>
      <c r="AC38" s="71">
        <v>2</v>
      </c>
      <c r="AD38" s="70"/>
      <c r="AF38" s="71">
        <v>3</v>
      </c>
      <c r="AG38" s="72">
        <v>1</v>
      </c>
      <c r="AH38" s="70"/>
      <c r="AJ38" s="70"/>
      <c r="AK38" s="70"/>
      <c r="AL38" s="70"/>
      <c r="AO38" s="26"/>
      <c r="AP38" s="71">
        <v>3</v>
      </c>
      <c r="AQ38" s="71">
        <v>2</v>
      </c>
      <c r="AR38" s="75">
        <v>2</v>
      </c>
      <c r="AS38" s="69"/>
      <c r="AT38" s="71">
        <v>3</v>
      </c>
      <c r="AU38" s="71">
        <v>1</v>
      </c>
      <c r="AV38" s="70"/>
      <c r="AW38" s="69"/>
      <c r="AX38" s="75">
        <v>3</v>
      </c>
      <c r="AY38" s="70"/>
      <c r="AZ38" s="70"/>
    </row>
    <row r="39" spans="14:52" x14ac:dyDescent="0.25">
      <c r="N39" s="31"/>
      <c r="O39" s="30"/>
      <c r="P39" s="36"/>
      <c r="Q39" s="37"/>
      <c r="R39" s="38"/>
      <c r="S39" s="52"/>
      <c r="T39" s="53"/>
      <c r="U39" s="53"/>
      <c r="V39" s="54"/>
      <c r="W39" s="67"/>
      <c r="X39" s="42"/>
      <c r="Y39" s="62"/>
      <c r="AB39" s="71">
        <v>3</v>
      </c>
      <c r="AC39" s="71">
        <v>2</v>
      </c>
      <c r="AD39" s="70"/>
      <c r="AF39" s="72">
        <v>3</v>
      </c>
      <c r="AG39" s="70"/>
      <c r="AH39" s="70"/>
      <c r="AJ39" s="70"/>
      <c r="AK39" s="70"/>
      <c r="AL39" s="70"/>
      <c r="AO39" s="26"/>
      <c r="AP39" s="71">
        <v>3</v>
      </c>
      <c r="AQ39" s="71">
        <v>2</v>
      </c>
      <c r="AR39" s="70"/>
      <c r="AS39" s="69"/>
      <c r="AT39" s="71">
        <v>3</v>
      </c>
      <c r="AU39" s="70"/>
      <c r="AV39" s="70"/>
      <c r="AW39" s="69"/>
      <c r="AX39" s="70"/>
      <c r="AY39" s="70"/>
      <c r="AZ39" s="70"/>
    </row>
    <row r="40" spans="14:52" x14ac:dyDescent="0.25">
      <c r="N40" s="31"/>
      <c r="O40" s="30"/>
      <c r="P40" s="36"/>
      <c r="Q40" s="37"/>
      <c r="R40" s="38"/>
      <c r="S40" s="52"/>
      <c r="T40" s="53"/>
      <c r="U40" s="53"/>
      <c r="V40" s="54"/>
      <c r="W40" s="67"/>
      <c r="X40" s="42"/>
      <c r="Y40" s="62"/>
      <c r="AB40" s="71">
        <v>3</v>
      </c>
      <c r="AC40" s="71">
        <v>2</v>
      </c>
      <c r="AD40" s="70"/>
      <c r="AF40" s="70"/>
      <c r="AG40" s="70"/>
      <c r="AH40" s="70"/>
      <c r="AJ40" s="70"/>
      <c r="AK40" s="70"/>
      <c r="AL40" s="70"/>
    </row>
    <row r="41" spans="14:52" x14ac:dyDescent="0.25">
      <c r="N41" s="32"/>
      <c r="O41" s="33"/>
      <c r="P41" s="39"/>
      <c r="Q41" s="40"/>
      <c r="R41" s="41"/>
      <c r="S41" s="55"/>
      <c r="T41" s="56"/>
      <c r="U41" s="56"/>
      <c r="V41" s="57"/>
      <c r="W41" s="68"/>
      <c r="X41" s="43"/>
      <c r="Y41" s="63"/>
    </row>
    <row r="42" spans="14:52" x14ac:dyDescent="0.25">
      <c r="AA42" s="26">
        <v>7</v>
      </c>
      <c r="AB42" s="71">
        <v>1</v>
      </c>
      <c r="AC42" s="71">
        <v>2</v>
      </c>
      <c r="AD42" s="71">
        <v>2</v>
      </c>
      <c r="AF42" s="71">
        <v>1</v>
      </c>
      <c r="AG42" s="71">
        <v>1</v>
      </c>
      <c r="AH42" s="72">
        <v>1</v>
      </c>
      <c r="AJ42" s="71">
        <v>1</v>
      </c>
      <c r="AK42" s="71">
        <v>1</v>
      </c>
      <c r="AL42" s="70"/>
      <c r="AO42" s="26">
        <v>7</v>
      </c>
      <c r="AP42" s="71">
        <v>1</v>
      </c>
      <c r="AQ42" s="71">
        <v>2</v>
      </c>
      <c r="AR42" s="71">
        <v>2</v>
      </c>
      <c r="AS42" s="69"/>
      <c r="AT42" s="71">
        <v>1</v>
      </c>
      <c r="AU42" s="71">
        <v>1</v>
      </c>
      <c r="AV42" s="71">
        <v>1</v>
      </c>
      <c r="AW42" s="69"/>
      <c r="AX42" s="71">
        <v>1</v>
      </c>
      <c r="AY42" s="75"/>
      <c r="AZ42" s="70"/>
    </row>
    <row r="43" spans="14:52" x14ac:dyDescent="0.25">
      <c r="AB43" s="71">
        <v>3</v>
      </c>
      <c r="AC43" s="71">
        <v>2</v>
      </c>
      <c r="AD43" s="72">
        <v>2</v>
      </c>
      <c r="AF43" s="71">
        <v>3</v>
      </c>
      <c r="AG43" s="71">
        <v>1</v>
      </c>
      <c r="AH43" s="70"/>
      <c r="AJ43" s="70"/>
      <c r="AK43" s="70"/>
      <c r="AL43" s="70"/>
      <c r="AO43" s="26"/>
      <c r="AP43" s="71">
        <v>3</v>
      </c>
      <c r="AQ43" s="71">
        <v>2</v>
      </c>
      <c r="AR43" s="71">
        <v>2</v>
      </c>
      <c r="AS43" s="69"/>
      <c r="AT43" s="71">
        <v>3</v>
      </c>
      <c r="AU43" s="71">
        <v>1</v>
      </c>
      <c r="AV43" s="75">
        <v>2</v>
      </c>
      <c r="AW43" s="69"/>
      <c r="AX43" s="71">
        <v>3</v>
      </c>
      <c r="AY43" s="70"/>
      <c r="AZ43" s="70"/>
    </row>
    <row r="44" spans="14:52" x14ac:dyDescent="0.25">
      <c r="AB44" s="71">
        <v>3</v>
      </c>
      <c r="AC44" s="71">
        <v>2</v>
      </c>
      <c r="AD44" s="70"/>
      <c r="AF44" s="71">
        <v>3</v>
      </c>
      <c r="AG44" s="72"/>
      <c r="AH44" s="70"/>
      <c r="AJ44" s="70"/>
      <c r="AK44" s="70"/>
      <c r="AL44" s="70"/>
      <c r="AO44" s="26"/>
      <c r="AP44" s="71">
        <v>3</v>
      </c>
      <c r="AQ44" s="71">
        <v>2</v>
      </c>
      <c r="AR44" s="75">
        <v>2</v>
      </c>
      <c r="AS44" s="69"/>
      <c r="AT44" s="71">
        <v>3</v>
      </c>
      <c r="AU44" s="75">
        <v>3</v>
      </c>
      <c r="AV44" s="70"/>
      <c r="AW44" s="69"/>
      <c r="AX44" s="70"/>
      <c r="AY44" s="70"/>
      <c r="AZ44" s="70"/>
    </row>
    <row r="45" spans="14:52" x14ac:dyDescent="0.25">
      <c r="AB45" s="71">
        <v>3</v>
      </c>
      <c r="AC45" s="71">
        <v>2</v>
      </c>
      <c r="AD45" s="70"/>
      <c r="AF45" s="72">
        <v>3</v>
      </c>
      <c r="AG45" s="70"/>
      <c r="AH45" s="70"/>
      <c r="AJ45" s="70"/>
      <c r="AK45" s="70"/>
      <c r="AL45" s="70"/>
    </row>
    <row r="47" spans="14:52" x14ac:dyDescent="0.25">
      <c r="AA47" s="26">
        <v>8</v>
      </c>
      <c r="AB47" s="71">
        <v>1</v>
      </c>
      <c r="AC47" s="71">
        <v>2</v>
      </c>
      <c r="AD47" s="71">
        <v>2</v>
      </c>
      <c r="AF47" s="71">
        <v>1</v>
      </c>
      <c r="AG47" s="71">
        <v>1</v>
      </c>
      <c r="AH47" s="71">
        <v>1</v>
      </c>
      <c r="AJ47" s="71">
        <v>1</v>
      </c>
      <c r="AK47" s="71">
        <v>1</v>
      </c>
      <c r="AL47" s="72">
        <v>1</v>
      </c>
      <c r="AO47" s="26">
        <v>8</v>
      </c>
      <c r="AP47" s="71">
        <v>1</v>
      </c>
      <c r="AQ47" s="71">
        <v>2</v>
      </c>
      <c r="AR47" s="71">
        <v>2</v>
      </c>
      <c r="AS47" s="69"/>
      <c r="AT47" s="71">
        <v>1</v>
      </c>
      <c r="AU47" s="71">
        <v>1</v>
      </c>
      <c r="AV47" s="71">
        <v>1</v>
      </c>
      <c r="AW47" s="69"/>
      <c r="AX47" s="71">
        <v>1</v>
      </c>
      <c r="AY47" s="75">
        <v>1</v>
      </c>
      <c r="AZ47" s="70"/>
    </row>
    <row r="48" spans="14:52" x14ac:dyDescent="0.25">
      <c r="AB48" s="71">
        <v>3</v>
      </c>
      <c r="AC48" s="71">
        <v>2</v>
      </c>
      <c r="AD48" s="71">
        <v>2</v>
      </c>
      <c r="AF48" s="71">
        <v>3</v>
      </c>
      <c r="AG48" s="71">
        <v>1</v>
      </c>
      <c r="AH48" s="70"/>
      <c r="AJ48" s="70"/>
      <c r="AK48" s="70"/>
      <c r="AL48" s="70"/>
      <c r="AO48" s="26"/>
      <c r="AP48" s="71">
        <v>3</v>
      </c>
      <c r="AQ48" s="71">
        <v>2</v>
      </c>
      <c r="AR48" s="71">
        <v>2</v>
      </c>
      <c r="AS48" s="69"/>
      <c r="AT48" s="71">
        <v>3</v>
      </c>
      <c r="AU48" s="71">
        <v>1</v>
      </c>
      <c r="AV48" s="71">
        <v>2</v>
      </c>
      <c r="AW48" s="69"/>
      <c r="AX48" s="71">
        <v>3</v>
      </c>
      <c r="AY48" s="70"/>
      <c r="AZ48" s="70"/>
    </row>
    <row r="49" spans="27:53" x14ac:dyDescent="0.25">
      <c r="AB49" s="71">
        <v>3</v>
      </c>
      <c r="AC49" s="71">
        <v>2</v>
      </c>
      <c r="AD49" s="72">
        <v>2</v>
      </c>
      <c r="AF49" s="71">
        <v>3</v>
      </c>
      <c r="AG49" s="72">
        <v>3</v>
      </c>
      <c r="AH49" s="70"/>
      <c r="AJ49" s="70"/>
      <c r="AK49" s="70"/>
      <c r="AL49" s="70"/>
      <c r="AO49" s="26"/>
      <c r="AP49" s="71">
        <v>3</v>
      </c>
      <c r="AQ49" s="71">
        <v>2</v>
      </c>
      <c r="AR49" s="71">
        <v>2</v>
      </c>
      <c r="AS49" s="69"/>
      <c r="AT49" s="71">
        <v>3</v>
      </c>
      <c r="AU49" s="71">
        <v>3</v>
      </c>
      <c r="AV49" s="75">
        <v>2</v>
      </c>
      <c r="AW49" s="69"/>
      <c r="AX49" s="75">
        <v>3</v>
      </c>
      <c r="AY49" s="70"/>
      <c r="AZ49" s="70"/>
    </row>
    <row r="50" spans="27:53" x14ac:dyDescent="0.25">
      <c r="AB50" s="71">
        <v>3</v>
      </c>
      <c r="AC50" s="71">
        <v>2</v>
      </c>
      <c r="AD50" s="70"/>
      <c r="AF50" s="71">
        <v>3</v>
      </c>
      <c r="AG50" s="70"/>
      <c r="AH50" s="70"/>
      <c r="AJ50" s="70"/>
      <c r="AK50" s="70"/>
      <c r="AL50" s="70"/>
    </row>
    <row r="52" spans="27:53" x14ac:dyDescent="0.25">
      <c r="AA52" s="26">
        <v>9</v>
      </c>
      <c r="AB52" s="71">
        <v>1</v>
      </c>
      <c r="AC52" s="71">
        <v>2</v>
      </c>
      <c r="AD52" s="71">
        <v>2</v>
      </c>
      <c r="AF52" s="71">
        <v>1</v>
      </c>
      <c r="AG52" s="71">
        <v>1</v>
      </c>
      <c r="AH52" s="71">
        <v>1</v>
      </c>
      <c r="AJ52" s="71">
        <v>1</v>
      </c>
      <c r="AK52" s="71">
        <v>1</v>
      </c>
      <c r="AL52" s="71">
        <v>1</v>
      </c>
      <c r="AO52" s="26">
        <v>9</v>
      </c>
      <c r="AP52" s="71">
        <v>1</v>
      </c>
      <c r="AQ52" s="71">
        <v>2</v>
      </c>
      <c r="AR52" s="71">
        <v>2</v>
      </c>
      <c r="AS52" s="69"/>
      <c r="AT52" s="71">
        <v>1</v>
      </c>
      <c r="AU52" s="71">
        <v>1</v>
      </c>
      <c r="AV52" s="71">
        <v>1</v>
      </c>
      <c r="AW52" s="69"/>
      <c r="AX52" s="71">
        <v>1</v>
      </c>
      <c r="AY52" s="71">
        <v>1</v>
      </c>
      <c r="AZ52" s="75">
        <v>2</v>
      </c>
    </row>
    <row r="53" spans="27:53" x14ac:dyDescent="0.25">
      <c r="AB53" s="71">
        <v>3</v>
      </c>
      <c r="AC53" s="71">
        <v>2</v>
      </c>
      <c r="AD53" s="71">
        <v>2</v>
      </c>
      <c r="AF53" s="71">
        <v>3</v>
      </c>
      <c r="AG53" s="71">
        <v>1</v>
      </c>
      <c r="AH53" s="72">
        <v>1</v>
      </c>
      <c r="AJ53" s="72"/>
      <c r="AK53" s="70"/>
      <c r="AL53" s="70"/>
      <c r="AO53" s="26"/>
      <c r="AP53" s="71">
        <v>3</v>
      </c>
      <c r="AQ53" s="71">
        <v>2</v>
      </c>
      <c r="AR53" s="71">
        <v>2</v>
      </c>
      <c r="AS53" s="69"/>
      <c r="AT53" s="71">
        <v>3</v>
      </c>
      <c r="AU53" s="71">
        <v>1</v>
      </c>
      <c r="AV53" s="71">
        <v>2</v>
      </c>
      <c r="AW53" s="69"/>
      <c r="AX53" s="71">
        <v>3</v>
      </c>
      <c r="AY53" s="75">
        <v>1</v>
      </c>
      <c r="AZ53" s="70"/>
    </row>
    <row r="54" spans="27:53" x14ac:dyDescent="0.25">
      <c r="AB54" s="71">
        <v>3</v>
      </c>
      <c r="AC54" s="71">
        <v>2</v>
      </c>
      <c r="AD54" s="71">
        <v>2</v>
      </c>
      <c r="AF54" s="71">
        <v>3</v>
      </c>
      <c r="AG54" s="71">
        <v>3</v>
      </c>
      <c r="AH54" s="70"/>
      <c r="AJ54" s="70"/>
      <c r="AK54" s="70"/>
      <c r="AL54" s="70"/>
      <c r="AO54" s="26"/>
      <c r="AP54" s="71">
        <v>3</v>
      </c>
      <c r="AQ54" s="71">
        <v>2</v>
      </c>
      <c r="AR54" s="71">
        <v>2</v>
      </c>
      <c r="AS54" s="69"/>
      <c r="AT54" s="71">
        <v>3</v>
      </c>
      <c r="AU54" s="71">
        <v>3</v>
      </c>
      <c r="AV54" s="71">
        <v>2</v>
      </c>
      <c r="AW54" s="69"/>
      <c r="AX54" s="71">
        <v>3</v>
      </c>
      <c r="AY54" s="70"/>
      <c r="AZ54" s="70"/>
    </row>
    <row r="55" spans="27:53" x14ac:dyDescent="0.25">
      <c r="AB55" s="71">
        <v>3</v>
      </c>
      <c r="AC55" s="71">
        <v>2</v>
      </c>
      <c r="AD55" s="72">
        <v>2</v>
      </c>
      <c r="AF55" s="71">
        <v>3</v>
      </c>
      <c r="AG55" s="72">
        <v>3</v>
      </c>
      <c r="AH55" s="70"/>
      <c r="AJ55" s="70"/>
      <c r="AK55" s="70"/>
      <c r="AL55" s="70"/>
    </row>
    <row r="57" spans="27:53" x14ac:dyDescent="0.25">
      <c r="AA57" s="26">
        <v>10</v>
      </c>
      <c r="AB57" s="71">
        <v>1</v>
      </c>
      <c r="AC57" s="71">
        <v>2</v>
      </c>
      <c r="AD57" s="71">
        <v>2</v>
      </c>
      <c r="AF57" s="71">
        <v>1</v>
      </c>
      <c r="AG57" s="71">
        <v>1</v>
      </c>
      <c r="AH57" s="71">
        <v>1</v>
      </c>
      <c r="AJ57" s="71">
        <v>1</v>
      </c>
      <c r="AK57" s="71">
        <v>1</v>
      </c>
      <c r="AL57" s="71">
        <v>1</v>
      </c>
      <c r="AO57" s="26">
        <v>10</v>
      </c>
      <c r="AP57" s="71">
        <v>1</v>
      </c>
      <c r="AQ57" s="71">
        <v>2</v>
      </c>
      <c r="AR57" s="71">
        <v>2</v>
      </c>
      <c r="AS57" s="69"/>
      <c r="AT57" s="71">
        <v>1</v>
      </c>
      <c r="AU57" s="71">
        <v>1</v>
      </c>
      <c r="AV57" s="71">
        <v>1</v>
      </c>
      <c r="AW57" s="69"/>
      <c r="AX57" s="71">
        <v>1</v>
      </c>
      <c r="AY57" s="71">
        <v>1</v>
      </c>
      <c r="AZ57" s="71">
        <v>2</v>
      </c>
    </row>
    <row r="58" spans="27:53" x14ac:dyDescent="0.25">
      <c r="AB58" s="71">
        <v>3</v>
      </c>
      <c r="AC58" s="71">
        <v>2</v>
      </c>
      <c r="AD58" s="71">
        <v>2</v>
      </c>
      <c r="AF58" s="71">
        <v>3</v>
      </c>
      <c r="AG58" s="71">
        <v>1</v>
      </c>
      <c r="AH58" s="71">
        <v>1</v>
      </c>
      <c r="AJ58" s="72">
        <v>3</v>
      </c>
      <c r="AK58" s="70"/>
      <c r="AL58" s="70"/>
      <c r="AO58" s="26"/>
      <c r="AP58" s="71">
        <v>3</v>
      </c>
      <c r="AQ58" s="71">
        <v>2</v>
      </c>
      <c r="AR58" s="71">
        <v>2</v>
      </c>
      <c r="AS58" s="69"/>
      <c r="AT58" s="71">
        <v>3</v>
      </c>
      <c r="AU58" s="71">
        <v>1</v>
      </c>
      <c r="AV58" s="71">
        <v>2</v>
      </c>
      <c r="AW58" s="69"/>
      <c r="AX58" s="71">
        <v>3</v>
      </c>
      <c r="AY58" s="71">
        <v>1</v>
      </c>
      <c r="AZ58" s="75">
        <v>2</v>
      </c>
    </row>
    <row r="59" spans="27:53" x14ac:dyDescent="0.25">
      <c r="AB59" s="71">
        <v>3</v>
      </c>
      <c r="AC59" s="71">
        <v>2</v>
      </c>
      <c r="AD59" s="71">
        <v>2</v>
      </c>
      <c r="AF59" s="71">
        <v>3</v>
      </c>
      <c r="AG59" s="71">
        <v>3</v>
      </c>
      <c r="AH59" s="72">
        <v>2</v>
      </c>
      <c r="AJ59" s="70"/>
      <c r="AK59" s="70"/>
      <c r="AL59" s="70"/>
      <c r="AO59" s="26"/>
      <c r="AP59" s="71">
        <v>3</v>
      </c>
      <c r="AQ59" s="71">
        <v>2</v>
      </c>
      <c r="AR59" s="71">
        <v>2</v>
      </c>
      <c r="AS59" s="69"/>
      <c r="AT59" s="71">
        <v>3</v>
      </c>
      <c r="AU59" s="71">
        <v>3</v>
      </c>
      <c r="AV59" s="71">
        <v>2</v>
      </c>
      <c r="AW59" s="69"/>
      <c r="AX59" s="71">
        <v>3</v>
      </c>
      <c r="AY59" s="75">
        <v>3</v>
      </c>
      <c r="AZ59" s="70"/>
    </row>
    <row r="60" spans="27:53" x14ac:dyDescent="0.25">
      <c r="AB60" s="71">
        <v>3</v>
      </c>
      <c r="AC60" s="71">
        <v>2</v>
      </c>
      <c r="AD60" s="71">
        <v>2</v>
      </c>
      <c r="AF60" s="71">
        <v>3</v>
      </c>
      <c r="AG60" s="71">
        <v>3</v>
      </c>
      <c r="AH60" s="73"/>
      <c r="AJ60" s="70"/>
      <c r="AK60" s="70"/>
      <c r="AL60" s="70"/>
    </row>
    <row r="62" spans="27:53" x14ac:dyDescent="0.25">
      <c r="AA62" s="26">
        <v>11</v>
      </c>
      <c r="AB62" s="71">
        <v>1</v>
      </c>
      <c r="AC62" s="71">
        <v>2</v>
      </c>
      <c r="AD62" s="71">
        <v>2</v>
      </c>
      <c r="AF62" s="71">
        <v>1</v>
      </c>
      <c r="AG62" s="71">
        <v>1</v>
      </c>
      <c r="AH62" s="71">
        <v>1</v>
      </c>
      <c r="AJ62" s="71">
        <v>1</v>
      </c>
      <c r="AK62" s="71">
        <v>1</v>
      </c>
      <c r="AL62" s="71">
        <v>1</v>
      </c>
      <c r="AO62" s="26">
        <v>11</v>
      </c>
      <c r="AP62" s="71">
        <v>1</v>
      </c>
      <c r="AQ62" s="71">
        <v>2</v>
      </c>
      <c r="AR62" s="71">
        <v>2</v>
      </c>
      <c r="AS62" s="69"/>
      <c r="AT62" s="71">
        <v>1</v>
      </c>
      <c r="AU62" s="71">
        <v>1</v>
      </c>
      <c r="AV62" s="71">
        <v>1</v>
      </c>
      <c r="AW62" s="69"/>
      <c r="AX62" s="71">
        <v>1</v>
      </c>
      <c r="AY62" s="71">
        <v>1</v>
      </c>
      <c r="AZ62" s="71">
        <v>2</v>
      </c>
      <c r="BA62" s="8">
        <v>8</v>
      </c>
    </row>
    <row r="63" spans="27:53" x14ac:dyDescent="0.25">
      <c r="AB63" s="71">
        <v>3</v>
      </c>
      <c r="AC63" s="71">
        <v>2</v>
      </c>
      <c r="AD63" s="71">
        <v>2</v>
      </c>
      <c r="AF63" s="71">
        <v>3</v>
      </c>
      <c r="AG63" s="71">
        <v>1</v>
      </c>
      <c r="AH63" s="71">
        <v>1</v>
      </c>
      <c r="AJ63" s="71">
        <v>1</v>
      </c>
      <c r="AK63" s="72">
        <v>1</v>
      </c>
      <c r="AL63" s="70"/>
      <c r="AO63" s="26"/>
      <c r="AP63" s="71">
        <v>3</v>
      </c>
      <c r="AQ63" s="71">
        <v>2</v>
      </c>
      <c r="AR63" s="71">
        <v>2</v>
      </c>
      <c r="AS63" s="69"/>
      <c r="AT63" s="71">
        <v>3</v>
      </c>
      <c r="AU63" s="71">
        <v>1</v>
      </c>
      <c r="AV63" s="71">
        <v>2</v>
      </c>
      <c r="AW63" s="69"/>
      <c r="AX63" s="71">
        <v>3</v>
      </c>
      <c r="AY63" s="71">
        <v>1</v>
      </c>
      <c r="AZ63" s="71">
        <v>2</v>
      </c>
      <c r="BA63" s="8">
        <v>10</v>
      </c>
    </row>
    <row r="64" spans="27:53" x14ac:dyDescent="0.25">
      <c r="AB64" s="71">
        <v>3</v>
      </c>
      <c r="AC64" s="71">
        <v>2</v>
      </c>
      <c r="AD64" s="71">
        <v>2</v>
      </c>
      <c r="AF64" s="71">
        <v>3</v>
      </c>
      <c r="AG64" s="71">
        <v>3</v>
      </c>
      <c r="AH64" s="71">
        <v>2</v>
      </c>
      <c r="AJ64" s="72">
        <v>3</v>
      </c>
      <c r="AK64" s="70"/>
      <c r="AL64" s="70"/>
      <c r="AO64" s="26"/>
      <c r="AP64" s="71">
        <v>3</v>
      </c>
      <c r="AQ64" s="71">
        <v>2</v>
      </c>
      <c r="AR64" s="71">
        <v>2</v>
      </c>
      <c r="AS64" s="69"/>
      <c r="AT64" s="71">
        <v>3</v>
      </c>
      <c r="AU64" s="71">
        <v>3</v>
      </c>
      <c r="AV64" s="71">
        <v>2</v>
      </c>
      <c r="AW64" s="69"/>
      <c r="AX64" s="71">
        <v>3</v>
      </c>
      <c r="AY64" s="71">
        <v>3</v>
      </c>
      <c r="AZ64" s="75">
        <v>2</v>
      </c>
      <c r="BA64" s="8">
        <v>9</v>
      </c>
    </row>
    <row r="65" spans="27:40" x14ac:dyDescent="0.25">
      <c r="AB65" s="71">
        <v>3</v>
      </c>
      <c r="AC65" s="71">
        <v>2</v>
      </c>
      <c r="AD65" s="71">
        <v>2</v>
      </c>
      <c r="AF65" s="71">
        <v>3</v>
      </c>
      <c r="AG65" s="71">
        <v>3</v>
      </c>
      <c r="AH65" s="74">
        <v>2</v>
      </c>
      <c r="AJ65" s="70"/>
      <c r="AK65" s="70"/>
      <c r="AL65" s="70"/>
    </row>
    <row r="67" spans="27:40" x14ac:dyDescent="0.25">
      <c r="AA67" s="26">
        <v>12</v>
      </c>
      <c r="AB67" s="71">
        <v>1</v>
      </c>
      <c r="AC67" s="71">
        <v>2</v>
      </c>
      <c r="AD67" s="71">
        <v>2</v>
      </c>
      <c r="AF67" s="71">
        <v>1</v>
      </c>
      <c r="AG67" s="71">
        <v>1</v>
      </c>
      <c r="AH67" s="71">
        <v>1</v>
      </c>
      <c r="AJ67" s="71">
        <v>1</v>
      </c>
      <c r="AK67" s="71">
        <v>1</v>
      </c>
      <c r="AL67" s="71">
        <v>1</v>
      </c>
    </row>
    <row r="68" spans="27:40" x14ac:dyDescent="0.25">
      <c r="AB68" s="71">
        <v>3</v>
      </c>
      <c r="AC68" s="71">
        <v>2</v>
      </c>
      <c r="AD68" s="71">
        <v>2</v>
      </c>
      <c r="AF68" s="71">
        <v>3</v>
      </c>
      <c r="AG68" s="71">
        <v>1</v>
      </c>
      <c r="AH68" s="71">
        <v>1</v>
      </c>
      <c r="AJ68" s="71">
        <v>1</v>
      </c>
      <c r="AK68" s="71">
        <v>1</v>
      </c>
      <c r="AL68" s="75">
        <v>2</v>
      </c>
    </row>
    <row r="69" spans="27:40" x14ac:dyDescent="0.25">
      <c r="AB69" s="71">
        <v>3</v>
      </c>
      <c r="AC69" s="71">
        <v>2</v>
      </c>
      <c r="AD69" s="71">
        <v>2</v>
      </c>
      <c r="AF69" s="71">
        <v>3</v>
      </c>
      <c r="AG69" s="71">
        <v>3</v>
      </c>
      <c r="AH69" s="71">
        <v>2</v>
      </c>
      <c r="AJ69" s="71">
        <v>3</v>
      </c>
      <c r="AK69" s="75">
        <v>1</v>
      </c>
      <c r="AL69" s="70"/>
    </row>
    <row r="70" spans="27:40" x14ac:dyDescent="0.25">
      <c r="AB70" s="71">
        <v>3</v>
      </c>
      <c r="AC70" s="71">
        <v>2</v>
      </c>
      <c r="AD70" s="71">
        <v>2</v>
      </c>
      <c r="AF70" s="71">
        <v>3</v>
      </c>
      <c r="AG70" s="71">
        <v>3</v>
      </c>
      <c r="AH70" s="71">
        <v>2</v>
      </c>
      <c r="AJ70" s="75">
        <v>3</v>
      </c>
      <c r="AK70" s="70"/>
      <c r="AL70" s="70"/>
    </row>
    <row r="72" spans="27:40" x14ac:dyDescent="0.25">
      <c r="AA72" s="26">
        <v>13</v>
      </c>
      <c r="AB72" s="71">
        <v>1</v>
      </c>
      <c r="AC72" s="71">
        <v>2</v>
      </c>
      <c r="AD72" s="71">
        <v>2</v>
      </c>
      <c r="AF72" s="71">
        <v>1</v>
      </c>
      <c r="AG72" s="71">
        <v>1</v>
      </c>
      <c r="AH72" s="71">
        <v>1</v>
      </c>
      <c r="AJ72" s="71">
        <v>1</v>
      </c>
      <c r="AK72" s="71">
        <v>1</v>
      </c>
      <c r="AL72" s="71">
        <v>1</v>
      </c>
    </row>
    <row r="73" spans="27:40" x14ac:dyDescent="0.25">
      <c r="AB73" s="71">
        <v>3</v>
      </c>
      <c r="AC73" s="71">
        <v>2</v>
      </c>
      <c r="AD73" s="71">
        <v>2</v>
      </c>
      <c r="AF73" s="71">
        <v>3</v>
      </c>
      <c r="AG73" s="71">
        <v>1</v>
      </c>
      <c r="AH73" s="71">
        <v>1</v>
      </c>
      <c r="AJ73" s="71">
        <v>1</v>
      </c>
      <c r="AK73" s="71">
        <v>1</v>
      </c>
      <c r="AL73" s="71">
        <v>2</v>
      </c>
    </row>
    <row r="74" spans="27:40" x14ac:dyDescent="0.25">
      <c r="AB74" s="71">
        <v>3</v>
      </c>
      <c r="AC74" s="71">
        <v>2</v>
      </c>
      <c r="AD74" s="71">
        <v>2</v>
      </c>
      <c r="AF74" s="71">
        <v>3</v>
      </c>
      <c r="AG74" s="71">
        <v>3</v>
      </c>
      <c r="AH74" s="71">
        <v>2</v>
      </c>
      <c r="AJ74" s="71">
        <v>3</v>
      </c>
      <c r="AK74" s="71">
        <v>1</v>
      </c>
      <c r="AL74" s="75">
        <v>1</v>
      </c>
    </row>
    <row r="75" spans="27:40" x14ac:dyDescent="0.25">
      <c r="AB75" s="71">
        <v>3</v>
      </c>
      <c r="AC75" s="71">
        <v>2</v>
      </c>
      <c r="AD75" s="71">
        <v>2</v>
      </c>
      <c r="AF75" s="71">
        <v>3</v>
      </c>
      <c r="AG75" s="71">
        <v>3</v>
      </c>
      <c r="AH75" s="71">
        <v>2</v>
      </c>
      <c r="AJ75" s="71">
        <v>3</v>
      </c>
      <c r="AK75" s="75">
        <v>3</v>
      </c>
      <c r="AL75" s="70"/>
    </row>
    <row r="77" spans="27:40" x14ac:dyDescent="0.25">
      <c r="AA77" s="26">
        <v>14</v>
      </c>
      <c r="AB77" s="71">
        <v>1</v>
      </c>
      <c r="AC77" s="71">
        <v>2</v>
      </c>
      <c r="AD77" s="71">
        <v>2</v>
      </c>
      <c r="AF77" s="71">
        <v>1</v>
      </c>
      <c r="AG77" s="71">
        <v>1</v>
      </c>
      <c r="AH77" s="71">
        <v>1</v>
      </c>
      <c r="AJ77" s="71">
        <v>1</v>
      </c>
      <c r="AK77" s="71">
        <v>1</v>
      </c>
      <c r="AL77" s="71">
        <v>1</v>
      </c>
      <c r="AN77" s="11">
        <v>14</v>
      </c>
    </row>
    <row r="78" spans="27:40" x14ac:dyDescent="0.25">
      <c r="AB78" s="71">
        <v>3</v>
      </c>
      <c r="AC78" s="71">
        <v>2</v>
      </c>
      <c r="AD78" s="71">
        <v>2</v>
      </c>
      <c r="AF78" s="71">
        <v>3</v>
      </c>
      <c r="AG78" s="71">
        <v>1</v>
      </c>
      <c r="AH78" s="71">
        <v>1</v>
      </c>
      <c r="AJ78" s="71">
        <v>1</v>
      </c>
      <c r="AK78" s="71">
        <v>1</v>
      </c>
      <c r="AL78" s="71">
        <v>2</v>
      </c>
      <c r="AN78" s="11">
        <v>11</v>
      </c>
    </row>
    <row r="79" spans="27:40" x14ac:dyDescent="0.25">
      <c r="AB79" s="71">
        <v>3</v>
      </c>
      <c r="AC79" s="71">
        <v>2</v>
      </c>
      <c r="AD79" s="71">
        <v>2</v>
      </c>
      <c r="AF79" s="71">
        <v>3</v>
      </c>
      <c r="AG79" s="71">
        <v>3</v>
      </c>
      <c r="AH79" s="71">
        <v>2</v>
      </c>
      <c r="AJ79" s="71">
        <v>3</v>
      </c>
      <c r="AK79" s="71">
        <v>1</v>
      </c>
      <c r="AL79" s="71">
        <v>1</v>
      </c>
      <c r="AN79" s="11">
        <v>11</v>
      </c>
    </row>
    <row r="80" spans="27:40" x14ac:dyDescent="0.25">
      <c r="AB80" s="71">
        <v>3</v>
      </c>
      <c r="AC80" s="71">
        <v>2</v>
      </c>
      <c r="AD80" s="71">
        <v>2</v>
      </c>
      <c r="AF80" s="71">
        <v>3</v>
      </c>
      <c r="AG80" s="71">
        <v>3</v>
      </c>
      <c r="AH80" s="71">
        <v>2</v>
      </c>
      <c r="AJ80" s="71">
        <v>3</v>
      </c>
      <c r="AK80" s="71">
        <v>3</v>
      </c>
      <c r="AL80" s="75">
        <v>1</v>
      </c>
    </row>
  </sheetData>
  <mergeCells count="3">
    <mergeCell ref="B12:C12"/>
    <mergeCell ref="E12:G12"/>
    <mergeCell ref="H12:J1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18</vt:i4>
      </vt:variant>
    </vt:vector>
  </HeadingPairs>
  <TitlesOfParts>
    <vt:vector size="20" baseType="lpstr">
      <vt:lpstr>Индексация</vt:lpstr>
      <vt:lpstr>Процесс</vt:lpstr>
      <vt:lpstr>GridN1</vt:lpstr>
      <vt:lpstr>GridN2</vt:lpstr>
      <vt:lpstr>GridN3</vt:lpstr>
      <vt:lpstr>kf_0</vt:lpstr>
      <vt:lpstr>kf_1</vt:lpstr>
      <vt:lpstr>kf_2</vt:lpstr>
      <vt:lpstr>kf0</vt:lpstr>
      <vt:lpstr>N1_1x</vt:lpstr>
      <vt:lpstr>N1_1y</vt:lpstr>
      <vt:lpstr>N1_1z</vt:lpstr>
      <vt:lpstr>Nfs</vt:lpstr>
      <vt:lpstr>Nfx</vt:lpstr>
      <vt:lpstr>Nfy</vt:lpstr>
      <vt:lpstr>Nfz</vt:lpstr>
      <vt:lpstr>Nx</vt:lpstr>
      <vt:lpstr>Ny</vt:lpstr>
      <vt:lpstr>Nz</vt:lpstr>
      <vt:lpstr>zk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2021-04-02T13:32:19Z</dcterms:modified>
</cp:coreProperties>
</file>