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Индексация" sheetId="1" r:id="rId1"/>
    <sheet name="Процесс" sheetId="3" r:id="rId2"/>
  </sheets>
  <definedNames>
    <definedName name="GridN1">Процесс!$O$2</definedName>
    <definedName name="GridN2">Процесс!$O$3</definedName>
    <definedName name="GridN3">Процесс!$O$4</definedName>
    <definedName name="kf_0">Индексация!$R$12</definedName>
    <definedName name="kf_1">Индексация!$R$21</definedName>
    <definedName name="kf_2">Индексация!$R$30</definedName>
    <definedName name="kf0">Индексация!$R$12</definedName>
    <definedName name="N1_1x">Процесс!$F$15</definedName>
    <definedName name="N1_1y">Процесс!$F$16</definedName>
    <definedName name="N1_1z">Процесс!$F$17</definedName>
    <definedName name="Nfs">Индексация!$C$11</definedName>
    <definedName name="Nfx">Индексация!$C$8</definedName>
    <definedName name="Nfy">Индексация!$C$9</definedName>
    <definedName name="Nfz">Индексация!$C$10</definedName>
    <definedName name="Nx">Индексация!$C$3</definedName>
    <definedName name="Ny">Индексация!$C$4</definedName>
    <definedName name="Nz">Индексация!$C$5</definedName>
    <definedName name="zk">Индексация!$I$2</definedName>
  </definedNames>
  <calcPr calcId="144525"/>
</workbook>
</file>

<file path=xl/calcChain.xml><?xml version="1.0" encoding="utf-8"?>
<calcChain xmlns="http://schemas.openxmlformats.org/spreadsheetml/2006/main">
  <c r="K19" i="3" l="1"/>
  <c r="F17" i="3" l="1"/>
  <c r="F18" i="3" s="1"/>
  <c r="F19" i="3" s="1"/>
  <c r="F14" i="3"/>
  <c r="R32" i="1" l="1"/>
  <c r="R23" i="1"/>
  <c r="S23" i="1" s="1"/>
  <c r="R24" i="1"/>
  <c r="R25" i="1" s="1"/>
  <c r="R26" i="1" s="1"/>
  <c r="V23" i="1"/>
  <c r="V24" i="1" s="1"/>
  <c r="V25" i="1" s="1"/>
  <c r="V26" i="1" s="1"/>
  <c r="V14" i="1"/>
  <c r="V15" i="1" s="1"/>
  <c r="V16" i="1" s="1"/>
  <c r="V17" i="1" s="1"/>
  <c r="H21" i="1"/>
  <c r="I21" i="1" s="1"/>
  <c r="S32" i="1"/>
  <c r="T32" i="1" s="1"/>
  <c r="R33" i="1"/>
  <c r="R34" i="1" s="1"/>
  <c r="R35" i="1" s="1"/>
  <c r="T14" i="1"/>
  <c r="U14" i="1"/>
  <c r="U15" i="1" s="1"/>
  <c r="U16" i="1" s="1"/>
  <c r="U17" i="1" s="1"/>
  <c r="S14" i="1"/>
  <c r="S15" i="1" s="1"/>
  <c r="S16" i="1" s="1"/>
  <c r="S17" i="1" s="1"/>
  <c r="T15" i="1"/>
  <c r="T16" i="1" s="1"/>
  <c r="T17" i="1" s="1"/>
  <c r="R14" i="1"/>
  <c r="R15" i="1" s="1"/>
  <c r="R16" i="1" s="1"/>
  <c r="R17" i="1" s="1"/>
  <c r="H39" i="1"/>
  <c r="I39" i="1" s="1"/>
  <c r="H30" i="1"/>
  <c r="I30" i="1" s="1"/>
  <c r="H3" i="1"/>
  <c r="I3" i="1" s="1"/>
  <c r="I4" i="1" s="1"/>
  <c r="I5" i="1" s="1"/>
  <c r="I6" i="1" s="1"/>
  <c r="I7" i="1" s="1"/>
  <c r="I8" i="1" s="1"/>
  <c r="I9" i="1" s="1"/>
  <c r="H12" i="1"/>
  <c r="I12" i="1" s="1"/>
  <c r="J12" i="1" s="1"/>
  <c r="H13" i="1"/>
  <c r="H14" i="1" s="1"/>
  <c r="H15" i="1" s="1"/>
  <c r="H16" i="1" s="1"/>
  <c r="H17" i="1" s="1"/>
  <c r="H18" i="1" s="1"/>
  <c r="U32" i="1" l="1"/>
  <c r="T33" i="1"/>
  <c r="T34" i="1" s="1"/>
  <c r="T35" i="1" s="1"/>
  <c r="S33" i="1"/>
  <c r="S34" i="1" s="1"/>
  <c r="S35" i="1" s="1"/>
  <c r="T23" i="1"/>
  <c r="T24" i="1" s="1"/>
  <c r="T25" i="1" s="1"/>
  <c r="T26" i="1" s="1"/>
  <c r="S24" i="1"/>
  <c r="S25" i="1" s="1"/>
  <c r="S26" i="1" s="1"/>
  <c r="V32" i="1"/>
  <c r="V33" i="1" s="1"/>
  <c r="V34" i="1" s="1"/>
  <c r="V35" i="1" s="1"/>
  <c r="U33" i="1"/>
  <c r="U34" i="1" s="1"/>
  <c r="U35" i="1" s="1"/>
  <c r="J39" i="1"/>
  <c r="I40" i="1"/>
  <c r="I41" i="1" s="1"/>
  <c r="I42" i="1" s="1"/>
  <c r="I43" i="1" s="1"/>
  <c r="I44" i="1" s="1"/>
  <c r="I45" i="1" s="1"/>
  <c r="H40" i="1"/>
  <c r="H41" i="1" s="1"/>
  <c r="H42" i="1" s="1"/>
  <c r="H43" i="1" s="1"/>
  <c r="H44" i="1" s="1"/>
  <c r="H45" i="1" s="1"/>
  <c r="I31" i="1"/>
  <c r="I32" i="1" s="1"/>
  <c r="I33" i="1" s="1"/>
  <c r="I34" i="1" s="1"/>
  <c r="I35" i="1" s="1"/>
  <c r="I36" i="1" s="1"/>
  <c r="J30" i="1"/>
  <c r="H31" i="1"/>
  <c r="H32" i="1" s="1"/>
  <c r="H33" i="1" s="1"/>
  <c r="H34" i="1" s="1"/>
  <c r="H35" i="1" s="1"/>
  <c r="H36" i="1" s="1"/>
  <c r="J21" i="1"/>
  <c r="I22" i="1"/>
  <c r="I23" i="1" s="1"/>
  <c r="I24" i="1" s="1"/>
  <c r="I25" i="1" s="1"/>
  <c r="I26" i="1" s="1"/>
  <c r="I27" i="1" s="1"/>
  <c r="H22" i="1"/>
  <c r="H23" i="1" s="1"/>
  <c r="H24" i="1" s="1"/>
  <c r="H25" i="1" s="1"/>
  <c r="H26" i="1" s="1"/>
  <c r="H27" i="1" s="1"/>
  <c r="H4" i="1"/>
  <c r="H5" i="1" s="1"/>
  <c r="H6" i="1" s="1"/>
  <c r="H7" i="1" s="1"/>
  <c r="H8" i="1" s="1"/>
  <c r="H9" i="1" s="1"/>
  <c r="J3" i="1"/>
  <c r="J13" i="1"/>
  <c r="J14" i="1" s="1"/>
  <c r="J15" i="1" s="1"/>
  <c r="J16" i="1" s="1"/>
  <c r="J17" i="1" s="1"/>
  <c r="J18" i="1" s="1"/>
  <c r="K12" i="1"/>
  <c r="I13" i="1"/>
  <c r="I14" i="1" s="1"/>
  <c r="I15" i="1" s="1"/>
  <c r="I16" i="1" s="1"/>
  <c r="I17" i="1" s="1"/>
  <c r="I18" i="1" s="1"/>
  <c r="U23" i="1" l="1"/>
  <c r="U24" i="1" s="1"/>
  <c r="U25" i="1" s="1"/>
  <c r="U26" i="1" s="1"/>
  <c r="J40" i="1"/>
  <c r="J41" i="1" s="1"/>
  <c r="J42" i="1" s="1"/>
  <c r="J43" i="1" s="1"/>
  <c r="J44" i="1" s="1"/>
  <c r="J45" i="1" s="1"/>
  <c r="K39" i="1"/>
  <c r="K30" i="1"/>
  <c r="J31" i="1"/>
  <c r="J32" i="1" s="1"/>
  <c r="J33" i="1" s="1"/>
  <c r="J34" i="1" s="1"/>
  <c r="J35" i="1" s="1"/>
  <c r="J36" i="1" s="1"/>
  <c r="K21" i="1"/>
  <c r="J22" i="1"/>
  <c r="J23" i="1" s="1"/>
  <c r="J24" i="1" s="1"/>
  <c r="J25" i="1" s="1"/>
  <c r="J26" i="1" s="1"/>
  <c r="J27" i="1" s="1"/>
  <c r="J4" i="1"/>
  <c r="J5" i="1" s="1"/>
  <c r="J6" i="1" s="1"/>
  <c r="J7" i="1" s="1"/>
  <c r="J8" i="1" s="1"/>
  <c r="J9" i="1" s="1"/>
  <c r="K3" i="1"/>
  <c r="K13" i="1"/>
  <c r="K14" i="1" s="1"/>
  <c r="K15" i="1" s="1"/>
  <c r="K16" i="1" s="1"/>
  <c r="K17" i="1" s="1"/>
  <c r="K18" i="1" s="1"/>
  <c r="L12" i="1"/>
  <c r="K40" i="1" l="1"/>
  <c r="K41" i="1" s="1"/>
  <c r="K42" i="1" s="1"/>
  <c r="K43" i="1" s="1"/>
  <c r="K44" i="1" s="1"/>
  <c r="K45" i="1" s="1"/>
  <c r="L39" i="1"/>
  <c r="K31" i="1"/>
  <c r="K32" i="1" s="1"/>
  <c r="K33" i="1" s="1"/>
  <c r="K34" i="1" s="1"/>
  <c r="K35" i="1" s="1"/>
  <c r="K36" i="1" s="1"/>
  <c r="L30" i="1"/>
  <c r="K22" i="1"/>
  <c r="K23" i="1" s="1"/>
  <c r="K24" i="1" s="1"/>
  <c r="K25" i="1" s="1"/>
  <c r="K26" i="1" s="1"/>
  <c r="K27" i="1" s="1"/>
  <c r="L21" i="1"/>
  <c r="K4" i="1"/>
  <c r="K5" i="1" s="1"/>
  <c r="K6" i="1" s="1"/>
  <c r="K7" i="1" s="1"/>
  <c r="K8" i="1" s="1"/>
  <c r="K9" i="1" s="1"/>
  <c r="L3" i="1"/>
  <c r="M12" i="1"/>
  <c r="L13" i="1"/>
  <c r="L14" i="1" s="1"/>
  <c r="L15" i="1" s="1"/>
  <c r="L16" i="1" s="1"/>
  <c r="L17" i="1" s="1"/>
  <c r="L18" i="1" s="1"/>
  <c r="M39" i="1" l="1"/>
  <c r="L40" i="1"/>
  <c r="L41" i="1" s="1"/>
  <c r="L42" i="1" s="1"/>
  <c r="L43" i="1" s="1"/>
  <c r="L44" i="1" s="1"/>
  <c r="L45" i="1" s="1"/>
  <c r="M30" i="1"/>
  <c r="L31" i="1"/>
  <c r="L32" i="1" s="1"/>
  <c r="L33" i="1" s="1"/>
  <c r="L34" i="1" s="1"/>
  <c r="L35" i="1" s="1"/>
  <c r="L36" i="1" s="1"/>
  <c r="M21" i="1"/>
  <c r="L22" i="1"/>
  <c r="L23" i="1" s="1"/>
  <c r="L24" i="1" s="1"/>
  <c r="L25" i="1" s="1"/>
  <c r="L26" i="1" s="1"/>
  <c r="L27" i="1" s="1"/>
  <c r="M3" i="1"/>
  <c r="L4" i="1"/>
  <c r="L5" i="1" s="1"/>
  <c r="L6" i="1" s="1"/>
  <c r="L7" i="1" s="1"/>
  <c r="L8" i="1" s="1"/>
  <c r="L9" i="1" s="1"/>
  <c r="N12" i="1"/>
  <c r="M13" i="1"/>
  <c r="M14" i="1" s="1"/>
  <c r="M15" i="1" s="1"/>
  <c r="M16" i="1" s="1"/>
  <c r="M17" i="1" s="1"/>
  <c r="M18" i="1" s="1"/>
  <c r="M40" i="1" l="1"/>
  <c r="M41" i="1" s="1"/>
  <c r="M42" i="1" s="1"/>
  <c r="M43" i="1" s="1"/>
  <c r="M44" i="1" s="1"/>
  <c r="M45" i="1" s="1"/>
  <c r="N39" i="1"/>
  <c r="N30" i="1"/>
  <c r="M31" i="1"/>
  <c r="M32" i="1" s="1"/>
  <c r="M33" i="1" s="1"/>
  <c r="M34" i="1" s="1"/>
  <c r="M35" i="1" s="1"/>
  <c r="M36" i="1" s="1"/>
  <c r="N21" i="1"/>
  <c r="M22" i="1"/>
  <c r="M23" i="1" s="1"/>
  <c r="M24" i="1" s="1"/>
  <c r="M25" i="1" s="1"/>
  <c r="M26" i="1" s="1"/>
  <c r="M27" i="1" s="1"/>
  <c r="N3" i="1"/>
  <c r="M4" i="1"/>
  <c r="M5" i="1" s="1"/>
  <c r="M6" i="1" s="1"/>
  <c r="M7" i="1" s="1"/>
  <c r="M8" i="1" s="1"/>
  <c r="M9" i="1" s="1"/>
  <c r="N13" i="1"/>
  <c r="N14" i="1" s="1"/>
  <c r="N15" i="1" s="1"/>
  <c r="N16" i="1" s="1"/>
  <c r="N17" i="1" s="1"/>
  <c r="N18" i="1" s="1"/>
  <c r="O12" i="1"/>
  <c r="O13" i="1" s="1"/>
  <c r="O14" i="1" s="1"/>
  <c r="O15" i="1" s="1"/>
  <c r="O16" i="1" s="1"/>
  <c r="O17" i="1" s="1"/>
  <c r="O18" i="1" s="1"/>
  <c r="O39" i="1" l="1"/>
  <c r="O40" i="1" s="1"/>
  <c r="O41" i="1" s="1"/>
  <c r="O42" i="1" s="1"/>
  <c r="O43" i="1" s="1"/>
  <c r="O44" i="1" s="1"/>
  <c r="O45" i="1" s="1"/>
  <c r="N40" i="1"/>
  <c r="N41" i="1" s="1"/>
  <c r="N42" i="1" s="1"/>
  <c r="N43" i="1" s="1"/>
  <c r="N44" i="1" s="1"/>
  <c r="N45" i="1" s="1"/>
  <c r="O30" i="1"/>
  <c r="O31" i="1" s="1"/>
  <c r="O32" i="1" s="1"/>
  <c r="O33" i="1" s="1"/>
  <c r="O34" i="1" s="1"/>
  <c r="O35" i="1" s="1"/>
  <c r="O36" i="1" s="1"/>
  <c r="N31" i="1"/>
  <c r="N32" i="1" s="1"/>
  <c r="N33" i="1" s="1"/>
  <c r="N34" i="1" s="1"/>
  <c r="N35" i="1" s="1"/>
  <c r="N36" i="1" s="1"/>
  <c r="O21" i="1"/>
  <c r="O22" i="1" s="1"/>
  <c r="O23" i="1" s="1"/>
  <c r="O24" i="1" s="1"/>
  <c r="O25" i="1" s="1"/>
  <c r="O26" i="1" s="1"/>
  <c r="O27" i="1" s="1"/>
  <c r="N22" i="1"/>
  <c r="N23" i="1" s="1"/>
  <c r="N24" i="1" s="1"/>
  <c r="N25" i="1" s="1"/>
  <c r="N26" i="1" s="1"/>
  <c r="N27" i="1" s="1"/>
  <c r="O3" i="1"/>
  <c r="O4" i="1" s="1"/>
  <c r="O5" i="1" s="1"/>
  <c r="O6" i="1" s="1"/>
  <c r="O7" i="1" s="1"/>
  <c r="O8" i="1" s="1"/>
  <c r="O9" i="1" s="1"/>
  <c r="N4" i="1"/>
  <c r="N5" i="1" s="1"/>
  <c r="N6" i="1" s="1"/>
  <c r="N7" i="1" s="1"/>
  <c r="N8" i="1" s="1"/>
  <c r="N9" i="1" s="1"/>
</calcChain>
</file>

<file path=xl/comments1.xml><?xml version="1.0" encoding="utf-8"?>
<comments xmlns="http://schemas.openxmlformats.org/spreadsheetml/2006/main">
  <authors>
    <author>Автор</author>
  </authors>
  <commentList>
    <comment ref="B13" authorId="0">
      <text>
        <r>
          <rPr>
            <b/>
            <sz val="9"/>
            <color indexed="81"/>
            <rFont val="Tahoma"/>
            <charset val="1"/>
          </rPr>
          <t>Ядра ЦПУ узла №1</t>
        </r>
      </text>
    </comment>
    <comment ref="E13" authorId="0">
      <text>
        <r>
          <rPr>
            <b/>
            <sz val="9"/>
            <color indexed="81"/>
            <rFont val="Tahoma"/>
            <charset val="1"/>
          </rPr>
          <t>Ядра ЦПУ узла №2</t>
        </r>
      </text>
    </comment>
    <comment ref="H13" authorId="0">
      <text>
        <r>
          <rPr>
            <b/>
            <sz val="9"/>
            <color indexed="81"/>
            <rFont val="Tahoma"/>
            <charset val="1"/>
          </rPr>
          <t>Ядра ЦПУ узла №3</t>
        </r>
      </text>
    </comment>
  </commentList>
</comments>
</file>

<file path=xl/sharedStrings.xml><?xml version="1.0" encoding="utf-8"?>
<sst xmlns="http://schemas.openxmlformats.org/spreadsheetml/2006/main" count="80" uniqueCount="69">
  <si>
    <t>Параметры сетки:</t>
  </si>
  <si>
    <t>n1</t>
  </si>
  <si>
    <t>n2</t>
  </si>
  <si>
    <t>n3</t>
  </si>
  <si>
    <t>Nx</t>
  </si>
  <si>
    <t>Ny</t>
  </si>
  <si>
    <t>Nz</t>
  </si>
  <si>
    <t>Параметры фрагмента сетки:</t>
  </si>
  <si>
    <t>nf1</t>
  </si>
  <si>
    <t>nf2</t>
  </si>
  <si>
    <t>nf3</t>
  </si>
  <si>
    <t>Nfx</t>
  </si>
  <si>
    <t>Nfy</t>
  </si>
  <si>
    <t>Nfz</t>
  </si>
  <si>
    <t>nfs</t>
  </si>
  <si>
    <t>Nfs</t>
  </si>
  <si>
    <t>z=</t>
  </si>
  <si>
    <t>j\i</t>
  </si>
  <si>
    <t>kf</t>
  </si>
  <si>
    <t>Вычислительный узел</t>
  </si>
  <si>
    <t>Node1</t>
  </si>
  <si>
    <t>Node2</t>
  </si>
  <si>
    <t>Node3</t>
  </si>
  <si>
    <t>Вычислитель на узле</t>
  </si>
  <si>
    <t>CPU1</t>
  </si>
  <si>
    <t>GPU1_1</t>
  </si>
  <si>
    <t>GPU1_2</t>
  </si>
  <si>
    <t>CPU2</t>
  </si>
  <si>
    <t>GPU2_1</t>
  </si>
  <si>
    <t>GPU2_2</t>
  </si>
  <si>
    <t>CPU3</t>
  </si>
  <si>
    <t>GPU3_1</t>
  </si>
  <si>
    <t>GPU3_2</t>
  </si>
  <si>
    <t>Характеристики вычислительных узлов</t>
  </si>
  <si>
    <t>Tcpu1</t>
  </si>
  <si>
    <t>Tcpu2</t>
  </si>
  <si>
    <t>Tcpu3</t>
  </si>
  <si>
    <t>Tgpu1_1</t>
  </si>
  <si>
    <t>Tgpu1_2</t>
  </si>
  <si>
    <t>Tgpu2_1</t>
  </si>
  <si>
    <t>Tgpu2_2</t>
  </si>
  <si>
    <t>Tgpu3_1</t>
  </si>
  <si>
    <t>Tgpu3_2</t>
  </si>
  <si>
    <t>Характеристики расчетной сетки:</t>
  </si>
  <si>
    <t>GridN3</t>
  </si>
  <si>
    <t>GridN1</t>
  </si>
  <si>
    <t>GridN2</t>
  </si>
  <si>
    <t>1. Выбираем самый скоростной вычислитель на узле 1:</t>
  </si>
  <si>
    <t>T1_1</t>
  </si>
  <si>
    <t>N1_1x</t>
  </si>
  <si>
    <t>N1_1y</t>
  </si>
  <si>
    <t>N1_1z</t>
  </si>
  <si>
    <t>N1_1</t>
  </si>
  <si>
    <t>4. Вычисляем время расчета блока 1</t>
  </si>
  <si>
    <t>2. Выбираем размер блока 1 для расчета</t>
  </si>
  <si>
    <t>3. Вычисляем число узлов в блоке 1</t>
  </si>
  <si>
    <t>TN1_1</t>
  </si>
  <si>
    <t>Время расчета 1000 узлов на CPU, мкс</t>
  </si>
  <si>
    <t>Время расчета 1000 узлов на GPU1 1 узла, мкс</t>
  </si>
  <si>
    <t>Время расчета 1000 узлов на GPU2 1 узла, мкс</t>
  </si>
  <si>
    <t>Время расчета 1000 узлов на CPU 2 узла, мкс</t>
  </si>
  <si>
    <t>Время расчета 1000 узлов на GPU1 2 узла, мкс</t>
  </si>
  <si>
    <t>Время расчета 1000 узлов на GPU2 2 узла, мкс</t>
  </si>
  <si>
    <t>Время расчета 1000 узлов на CPU  3 узла, мкс</t>
  </si>
  <si>
    <t>Время расчета 1000 узлов на GPU1 3 узла, мкс</t>
  </si>
  <si>
    <t>Время расчета 1000 узлов на GPU2 3 узла, мкс</t>
  </si>
  <si>
    <t>мс</t>
  </si>
  <si>
    <t>мкс</t>
  </si>
  <si>
    <t>T,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</si>
</sst>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3" borderId="1" xfId="0" applyFont="1" applyFill="1" applyBorder="1"/>
    <xf numFmtId="0" fontId="3" fillId="0" borderId="5" xfId="0" applyFont="1" applyBorder="1"/>
    <xf numFmtId="0" fontId="3" fillId="0" borderId="1" xfId="0" applyFont="1" applyBorder="1"/>
    <xf numFmtId="0" fontId="3" fillId="0" borderId="7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Alignment="1">
      <alignment horizontal="right"/>
    </xf>
    <xf numFmtId="0" fontId="3" fillId="0" borderId="0" xfId="0" applyFont="1" applyBorder="1"/>
    <xf numFmtId="0" fontId="3" fillId="0" borderId="6" xfId="0" applyFont="1" applyBorder="1"/>
    <xf numFmtId="0" fontId="3" fillId="0" borderId="9" xfId="0" applyFont="1" applyBorder="1"/>
    <xf numFmtId="0" fontId="3" fillId="0" borderId="8" xfId="0" applyFont="1" applyBorder="1"/>
    <xf numFmtId="3" fontId="3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164" fontId="0" fillId="0" borderId="0" xfId="0" applyNumberFormat="1" applyAlignment="1">
      <alignment horizontal="center"/>
    </xf>
    <xf numFmtId="4" fontId="3" fillId="0" borderId="0" xfId="0" applyNumberFormat="1" applyFo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5"/>
  <sheetViews>
    <sheetView workbookViewId="0">
      <selection activeCell="U41" sqref="U41"/>
    </sheetView>
  </sheetViews>
  <sheetFormatPr defaultRowHeight="15" x14ac:dyDescent="0.25"/>
  <cols>
    <col min="8" max="18" width="5.7109375" style="1" customWidth="1"/>
    <col min="19" max="30" width="5.7109375" customWidth="1"/>
  </cols>
  <sheetData>
    <row r="2" spans="1:22" x14ac:dyDescent="0.25">
      <c r="A2" t="s">
        <v>0</v>
      </c>
      <c r="H2" s="2" t="s">
        <v>16</v>
      </c>
      <c r="I2" s="3">
        <v>0</v>
      </c>
    </row>
    <row r="3" spans="1:22" x14ac:dyDescent="0.25">
      <c r="A3" t="s">
        <v>1</v>
      </c>
      <c r="B3" t="s">
        <v>4</v>
      </c>
      <c r="C3">
        <v>8</v>
      </c>
      <c r="H3" s="4">
        <f>zk*Nx*Ny</f>
        <v>0</v>
      </c>
      <c r="I3" s="4">
        <f>H3+1</f>
        <v>1</v>
      </c>
      <c r="J3" s="4">
        <f t="shared" ref="J3:O3" si="0">I3+1</f>
        <v>2</v>
      </c>
      <c r="K3" s="4">
        <f t="shared" si="0"/>
        <v>3</v>
      </c>
      <c r="L3" s="4">
        <f t="shared" si="0"/>
        <v>4</v>
      </c>
      <c r="M3" s="4">
        <f t="shared" si="0"/>
        <v>5</v>
      </c>
      <c r="N3" s="4">
        <f t="shared" si="0"/>
        <v>6</v>
      </c>
      <c r="O3" s="4">
        <f t="shared" si="0"/>
        <v>7</v>
      </c>
    </row>
    <row r="4" spans="1:22" x14ac:dyDescent="0.25">
      <c r="A4" t="s">
        <v>2</v>
      </c>
      <c r="B4" t="s">
        <v>5</v>
      </c>
      <c r="C4">
        <v>7</v>
      </c>
      <c r="H4" s="4">
        <f t="shared" ref="H4:O9" si="1">H3+Nx</f>
        <v>8</v>
      </c>
      <c r="I4" s="4">
        <f t="shared" si="1"/>
        <v>9</v>
      </c>
      <c r="J4" s="4">
        <f t="shared" si="1"/>
        <v>10</v>
      </c>
      <c r="K4" s="4">
        <f t="shared" si="1"/>
        <v>11</v>
      </c>
      <c r="L4" s="4">
        <f t="shared" si="1"/>
        <v>12</v>
      </c>
      <c r="M4" s="4">
        <f t="shared" si="1"/>
        <v>13</v>
      </c>
      <c r="N4" s="4">
        <f t="shared" si="1"/>
        <v>14</v>
      </c>
      <c r="O4" s="4">
        <f t="shared" si="1"/>
        <v>15</v>
      </c>
    </row>
    <row r="5" spans="1:22" x14ac:dyDescent="0.25">
      <c r="A5" t="s">
        <v>3</v>
      </c>
      <c r="B5" t="s">
        <v>6</v>
      </c>
      <c r="C5">
        <v>5</v>
      </c>
      <c r="H5" s="4">
        <f t="shared" si="1"/>
        <v>16</v>
      </c>
      <c r="I5" s="4">
        <f t="shared" si="1"/>
        <v>17</v>
      </c>
      <c r="J5" s="4">
        <f t="shared" si="1"/>
        <v>18</v>
      </c>
      <c r="K5" s="4">
        <f t="shared" si="1"/>
        <v>19</v>
      </c>
      <c r="L5" s="4">
        <f t="shared" si="1"/>
        <v>20</v>
      </c>
      <c r="M5" s="4">
        <f t="shared" si="1"/>
        <v>21</v>
      </c>
      <c r="N5" s="4">
        <f t="shared" si="1"/>
        <v>22</v>
      </c>
      <c r="O5" s="4">
        <f t="shared" si="1"/>
        <v>23</v>
      </c>
    </row>
    <row r="6" spans="1:22" x14ac:dyDescent="0.25">
      <c r="H6" s="4">
        <f t="shared" si="1"/>
        <v>24</v>
      </c>
      <c r="I6" s="4">
        <f t="shared" si="1"/>
        <v>25</v>
      </c>
      <c r="J6" s="4">
        <f t="shared" si="1"/>
        <v>26</v>
      </c>
      <c r="K6" s="4">
        <f t="shared" si="1"/>
        <v>27</v>
      </c>
      <c r="L6" s="4">
        <f t="shared" si="1"/>
        <v>28</v>
      </c>
      <c r="M6" s="4">
        <f t="shared" si="1"/>
        <v>29</v>
      </c>
      <c r="N6" s="4">
        <f t="shared" si="1"/>
        <v>30</v>
      </c>
      <c r="O6" s="4">
        <f t="shared" si="1"/>
        <v>31</v>
      </c>
    </row>
    <row r="7" spans="1:22" x14ac:dyDescent="0.25">
      <c r="A7" t="s">
        <v>7</v>
      </c>
      <c r="H7" s="4">
        <f t="shared" si="1"/>
        <v>32</v>
      </c>
      <c r="I7" s="4">
        <f t="shared" si="1"/>
        <v>33</v>
      </c>
      <c r="J7" s="4">
        <f t="shared" si="1"/>
        <v>34</v>
      </c>
      <c r="K7" s="4">
        <f t="shared" si="1"/>
        <v>35</v>
      </c>
      <c r="L7" s="4">
        <f t="shared" si="1"/>
        <v>36</v>
      </c>
      <c r="M7" s="4">
        <f t="shared" si="1"/>
        <v>37</v>
      </c>
      <c r="N7" s="4">
        <f t="shared" si="1"/>
        <v>38</v>
      </c>
      <c r="O7" s="4">
        <f t="shared" si="1"/>
        <v>39</v>
      </c>
    </row>
    <row r="8" spans="1:22" x14ac:dyDescent="0.25">
      <c r="A8" t="s">
        <v>8</v>
      </c>
      <c r="B8" t="s">
        <v>11</v>
      </c>
      <c r="C8">
        <v>5</v>
      </c>
      <c r="H8" s="4">
        <f t="shared" si="1"/>
        <v>40</v>
      </c>
      <c r="I8" s="4">
        <f t="shared" si="1"/>
        <v>41</v>
      </c>
      <c r="J8" s="4">
        <f t="shared" si="1"/>
        <v>42</v>
      </c>
      <c r="K8" s="4">
        <f t="shared" si="1"/>
        <v>43</v>
      </c>
      <c r="L8" s="4">
        <f t="shared" si="1"/>
        <v>44</v>
      </c>
      <c r="M8" s="4">
        <f t="shared" si="1"/>
        <v>45</v>
      </c>
      <c r="N8" s="4">
        <f t="shared" si="1"/>
        <v>46</v>
      </c>
      <c r="O8" s="4">
        <f t="shared" si="1"/>
        <v>47</v>
      </c>
    </row>
    <row r="9" spans="1:22" x14ac:dyDescent="0.25">
      <c r="A9" t="s">
        <v>9</v>
      </c>
      <c r="B9" t="s">
        <v>12</v>
      </c>
      <c r="C9">
        <v>4</v>
      </c>
      <c r="H9" s="4">
        <f t="shared" si="1"/>
        <v>48</v>
      </c>
      <c r="I9" s="4">
        <f t="shared" si="1"/>
        <v>49</v>
      </c>
      <c r="J9" s="4">
        <f t="shared" si="1"/>
        <v>50</v>
      </c>
      <c r="K9" s="4">
        <f t="shared" si="1"/>
        <v>51</v>
      </c>
      <c r="L9" s="4">
        <f t="shared" si="1"/>
        <v>52</v>
      </c>
      <c r="M9" s="4">
        <f t="shared" si="1"/>
        <v>53</v>
      </c>
      <c r="N9" s="4">
        <f t="shared" si="1"/>
        <v>54</v>
      </c>
      <c r="O9" s="4">
        <f t="shared" si="1"/>
        <v>55</v>
      </c>
    </row>
    <row r="10" spans="1:22" x14ac:dyDescent="0.25">
      <c r="A10" t="s">
        <v>10</v>
      </c>
      <c r="B10" t="s">
        <v>13</v>
      </c>
      <c r="C10">
        <v>3</v>
      </c>
    </row>
    <row r="11" spans="1:22" x14ac:dyDescent="0.25">
      <c r="A11" t="s">
        <v>14</v>
      </c>
      <c r="B11" t="s">
        <v>15</v>
      </c>
      <c r="C11">
        <v>74</v>
      </c>
      <c r="H11" s="2" t="s">
        <v>16</v>
      </c>
      <c r="I11" s="3">
        <v>1</v>
      </c>
    </row>
    <row r="12" spans="1:22" x14ac:dyDescent="0.25">
      <c r="H12" s="4">
        <f>I11*Nx*Ny</f>
        <v>56</v>
      </c>
      <c r="I12" s="4">
        <f>H12+1</f>
        <v>57</v>
      </c>
      <c r="J12" s="4">
        <f t="shared" ref="J12:O12" si="2">I12+1</f>
        <v>58</v>
      </c>
      <c r="K12" s="4">
        <f t="shared" si="2"/>
        <v>59</v>
      </c>
      <c r="L12" s="4">
        <f t="shared" si="2"/>
        <v>60</v>
      </c>
      <c r="M12" s="4">
        <f t="shared" si="2"/>
        <v>61</v>
      </c>
      <c r="N12" s="4">
        <f t="shared" si="2"/>
        <v>62</v>
      </c>
      <c r="O12" s="4">
        <f t="shared" si="2"/>
        <v>63</v>
      </c>
      <c r="Q12" s="1" t="s">
        <v>18</v>
      </c>
      <c r="R12" s="1">
        <v>0</v>
      </c>
    </row>
    <row r="13" spans="1:22" x14ac:dyDescent="0.25">
      <c r="H13" s="4">
        <f t="shared" ref="H13:O18" si="3">H12+Nx</f>
        <v>64</v>
      </c>
      <c r="I13" s="4">
        <f t="shared" si="3"/>
        <v>65</v>
      </c>
      <c r="J13" s="4">
        <f t="shared" si="3"/>
        <v>66</v>
      </c>
      <c r="K13" s="4">
        <f t="shared" si="3"/>
        <v>67</v>
      </c>
      <c r="L13" s="4">
        <f t="shared" si="3"/>
        <v>68</v>
      </c>
      <c r="M13" s="4">
        <f t="shared" si="3"/>
        <v>69</v>
      </c>
      <c r="N13" s="4">
        <f t="shared" si="3"/>
        <v>70</v>
      </c>
      <c r="O13" s="4">
        <f t="shared" si="3"/>
        <v>71</v>
      </c>
      <c r="Q13" s="1" t="s">
        <v>17</v>
      </c>
      <c r="R13" s="1">
        <v>0</v>
      </c>
      <c r="S13" s="1">
        <v>1</v>
      </c>
      <c r="T13" s="1">
        <v>2</v>
      </c>
      <c r="U13" s="7">
        <v>3</v>
      </c>
      <c r="V13" s="7">
        <v>4</v>
      </c>
    </row>
    <row r="14" spans="1:22" x14ac:dyDescent="0.25">
      <c r="H14" s="4">
        <f t="shared" si="3"/>
        <v>72</v>
      </c>
      <c r="I14" s="4">
        <f t="shared" si="3"/>
        <v>73</v>
      </c>
      <c r="J14" s="5">
        <f t="shared" si="3"/>
        <v>74</v>
      </c>
      <c r="K14" s="5">
        <f t="shared" si="3"/>
        <v>75</v>
      </c>
      <c r="L14" s="5">
        <f t="shared" si="3"/>
        <v>76</v>
      </c>
      <c r="M14" s="5">
        <f t="shared" si="3"/>
        <v>77</v>
      </c>
      <c r="N14" s="5">
        <f t="shared" si="3"/>
        <v>78</v>
      </c>
      <c r="O14" s="4">
        <f t="shared" si="3"/>
        <v>79</v>
      </c>
      <c r="Q14" s="1">
        <v>0</v>
      </c>
      <c r="R14" s="5">
        <f>Nfs</f>
        <v>74</v>
      </c>
      <c r="S14" s="5">
        <f>R14+1</f>
        <v>75</v>
      </c>
      <c r="T14" s="5">
        <f t="shared" ref="T14:U14" si="4">S14+1</f>
        <v>76</v>
      </c>
      <c r="U14" s="5">
        <f t="shared" si="4"/>
        <v>77</v>
      </c>
      <c r="V14" s="6">
        <f>Nfs+(Nfx-1)</f>
        <v>78</v>
      </c>
    </row>
    <row r="15" spans="1:22" x14ac:dyDescent="0.25">
      <c r="H15" s="4">
        <f t="shared" si="3"/>
        <v>80</v>
      </c>
      <c r="I15" s="4">
        <f t="shared" si="3"/>
        <v>81</v>
      </c>
      <c r="J15" s="5">
        <f t="shared" si="3"/>
        <v>82</v>
      </c>
      <c r="K15" s="5">
        <f t="shared" si="3"/>
        <v>83</v>
      </c>
      <c r="L15" s="5">
        <f t="shared" si="3"/>
        <v>84</v>
      </c>
      <c r="M15" s="5">
        <f t="shared" si="3"/>
        <v>85</v>
      </c>
      <c r="N15" s="5">
        <f t="shared" si="3"/>
        <v>86</v>
      </c>
      <c r="O15" s="4">
        <f t="shared" si="3"/>
        <v>87</v>
      </c>
      <c r="Q15" s="1">
        <v>1</v>
      </c>
      <c r="R15" s="5">
        <f t="shared" ref="R15:V17" si="5">R14+Nx</f>
        <v>82</v>
      </c>
      <c r="S15" s="5">
        <f t="shared" si="5"/>
        <v>83</v>
      </c>
      <c r="T15" s="5">
        <f t="shared" si="5"/>
        <v>84</v>
      </c>
      <c r="U15" s="5">
        <f t="shared" si="5"/>
        <v>85</v>
      </c>
      <c r="V15" s="5">
        <f t="shared" si="5"/>
        <v>86</v>
      </c>
    </row>
    <row r="16" spans="1:22" x14ac:dyDescent="0.25">
      <c r="H16" s="4">
        <f t="shared" si="3"/>
        <v>88</v>
      </c>
      <c r="I16" s="4">
        <f t="shared" si="3"/>
        <v>89</v>
      </c>
      <c r="J16" s="5">
        <f t="shared" si="3"/>
        <v>90</v>
      </c>
      <c r="K16" s="5">
        <f t="shared" si="3"/>
        <v>91</v>
      </c>
      <c r="L16" s="5">
        <f t="shared" si="3"/>
        <v>92</v>
      </c>
      <c r="M16" s="5">
        <f t="shared" si="3"/>
        <v>93</v>
      </c>
      <c r="N16" s="5">
        <f t="shared" si="3"/>
        <v>94</v>
      </c>
      <c r="O16" s="4">
        <f t="shared" si="3"/>
        <v>95</v>
      </c>
      <c r="Q16" s="1">
        <v>2</v>
      </c>
      <c r="R16" s="5">
        <f t="shared" si="5"/>
        <v>90</v>
      </c>
      <c r="S16" s="5">
        <f t="shared" si="5"/>
        <v>91</v>
      </c>
      <c r="T16" s="5">
        <f t="shared" si="5"/>
        <v>92</v>
      </c>
      <c r="U16" s="5">
        <f t="shared" si="5"/>
        <v>93</v>
      </c>
      <c r="V16" s="5">
        <f t="shared" si="5"/>
        <v>94</v>
      </c>
    </row>
    <row r="17" spans="8:22" x14ac:dyDescent="0.25">
      <c r="H17" s="4">
        <f t="shared" si="3"/>
        <v>96</v>
      </c>
      <c r="I17" s="4">
        <f t="shared" si="3"/>
        <v>97</v>
      </c>
      <c r="J17" s="5">
        <f t="shared" si="3"/>
        <v>98</v>
      </c>
      <c r="K17" s="5">
        <f t="shared" si="3"/>
        <v>99</v>
      </c>
      <c r="L17" s="5">
        <f t="shared" si="3"/>
        <v>100</v>
      </c>
      <c r="M17" s="5">
        <f t="shared" si="3"/>
        <v>101</v>
      </c>
      <c r="N17" s="5">
        <f t="shared" si="3"/>
        <v>102</v>
      </c>
      <c r="O17" s="4">
        <f t="shared" si="3"/>
        <v>103</v>
      </c>
      <c r="Q17" s="1">
        <v>3</v>
      </c>
      <c r="R17" s="5">
        <f t="shared" si="5"/>
        <v>98</v>
      </c>
      <c r="S17" s="5">
        <f t="shared" si="5"/>
        <v>99</v>
      </c>
      <c r="T17" s="5">
        <f t="shared" si="5"/>
        <v>100</v>
      </c>
      <c r="U17" s="5">
        <f t="shared" si="5"/>
        <v>101</v>
      </c>
      <c r="V17" s="5">
        <f t="shared" si="5"/>
        <v>102</v>
      </c>
    </row>
    <row r="18" spans="8:22" x14ac:dyDescent="0.25">
      <c r="H18" s="4">
        <f t="shared" si="3"/>
        <v>104</v>
      </c>
      <c r="I18" s="4">
        <f t="shared" si="3"/>
        <v>105</v>
      </c>
      <c r="J18" s="4">
        <f t="shared" si="3"/>
        <v>106</v>
      </c>
      <c r="K18" s="4">
        <f t="shared" si="3"/>
        <v>107</v>
      </c>
      <c r="L18" s="4">
        <f t="shared" si="3"/>
        <v>108</v>
      </c>
      <c r="M18" s="4">
        <f t="shared" si="3"/>
        <v>109</v>
      </c>
      <c r="N18" s="4">
        <f t="shared" si="3"/>
        <v>110</v>
      </c>
      <c r="O18" s="4">
        <f t="shared" si="3"/>
        <v>111</v>
      </c>
      <c r="S18" s="1"/>
      <c r="T18" s="1"/>
      <c r="U18" s="1"/>
      <c r="V18" s="1"/>
    </row>
    <row r="19" spans="8:22" x14ac:dyDescent="0.25">
      <c r="S19" s="1"/>
      <c r="T19" s="1"/>
      <c r="U19" s="1"/>
      <c r="V19" s="1"/>
    </row>
    <row r="20" spans="8:22" x14ac:dyDescent="0.25">
      <c r="H20" s="2" t="s">
        <v>16</v>
      </c>
      <c r="I20" s="3">
        <v>2</v>
      </c>
      <c r="S20" s="1"/>
      <c r="T20" s="1"/>
      <c r="U20" s="1"/>
      <c r="V20" s="1"/>
    </row>
    <row r="21" spans="8:22" x14ac:dyDescent="0.25">
      <c r="H21" s="4">
        <f>I20*Nx*Ny</f>
        <v>112</v>
      </c>
      <c r="I21" s="4">
        <f>H21+1</f>
        <v>113</v>
      </c>
      <c r="J21" s="4">
        <f t="shared" ref="J21:O21" si="6">I21+1</f>
        <v>114</v>
      </c>
      <c r="K21" s="4">
        <f t="shared" si="6"/>
        <v>115</v>
      </c>
      <c r="L21" s="4">
        <f t="shared" si="6"/>
        <v>116</v>
      </c>
      <c r="M21" s="4">
        <f t="shared" si="6"/>
        <v>117</v>
      </c>
      <c r="N21" s="4">
        <f t="shared" si="6"/>
        <v>118</v>
      </c>
      <c r="O21" s="4">
        <f t="shared" si="6"/>
        <v>119</v>
      </c>
      <c r="Q21" s="1" t="s">
        <v>18</v>
      </c>
      <c r="R21" s="1">
        <v>1</v>
      </c>
      <c r="S21" s="1"/>
      <c r="T21" s="1"/>
      <c r="U21" s="1"/>
      <c r="V21" s="1"/>
    </row>
    <row r="22" spans="8:22" x14ac:dyDescent="0.25">
      <c r="H22" s="4">
        <f t="shared" ref="H22:O27" si="7">H21+Nx</f>
        <v>120</v>
      </c>
      <c r="I22" s="4">
        <f t="shared" si="7"/>
        <v>121</v>
      </c>
      <c r="J22" s="4">
        <f t="shared" si="7"/>
        <v>122</v>
      </c>
      <c r="K22" s="4">
        <f t="shared" si="7"/>
        <v>123</v>
      </c>
      <c r="L22" s="4">
        <f t="shared" si="7"/>
        <v>124</v>
      </c>
      <c r="M22" s="4">
        <f t="shared" si="7"/>
        <v>125</v>
      </c>
      <c r="N22" s="4">
        <f t="shared" si="7"/>
        <v>126</v>
      </c>
      <c r="O22" s="4">
        <f t="shared" si="7"/>
        <v>127</v>
      </c>
      <c r="Q22" s="1" t="s">
        <v>17</v>
      </c>
      <c r="R22" s="1">
        <v>0</v>
      </c>
      <c r="S22" s="1">
        <v>1</v>
      </c>
      <c r="T22" s="1">
        <v>2</v>
      </c>
      <c r="U22" s="7">
        <v>3</v>
      </c>
      <c r="V22" s="7">
        <v>4</v>
      </c>
    </row>
    <row r="23" spans="8:22" x14ac:dyDescent="0.25">
      <c r="H23" s="4">
        <f t="shared" si="7"/>
        <v>128</v>
      </c>
      <c r="I23" s="4">
        <f t="shared" si="7"/>
        <v>129</v>
      </c>
      <c r="J23" s="5">
        <f t="shared" si="7"/>
        <v>130</v>
      </c>
      <c r="K23" s="5">
        <f t="shared" si="7"/>
        <v>131</v>
      </c>
      <c r="L23" s="5">
        <f t="shared" si="7"/>
        <v>132</v>
      </c>
      <c r="M23" s="5">
        <f t="shared" si="7"/>
        <v>133</v>
      </c>
      <c r="N23" s="5">
        <f t="shared" si="7"/>
        <v>134</v>
      </c>
      <c r="O23" s="4">
        <f t="shared" si="7"/>
        <v>135</v>
      </c>
      <c r="Q23" s="1">
        <v>0</v>
      </c>
      <c r="R23" s="6">
        <f>Nfs+Nx*Ny*kf_1</f>
        <v>130</v>
      </c>
      <c r="S23" s="5">
        <f>R23+1</f>
        <v>131</v>
      </c>
      <c r="T23" s="5">
        <f t="shared" ref="T23:U23" si="8">S23+1</f>
        <v>132</v>
      </c>
      <c r="U23" s="5">
        <f t="shared" si="8"/>
        <v>133</v>
      </c>
      <c r="V23" s="6">
        <f>Nfs+(Nfx-1)+Nx*Ny</f>
        <v>134</v>
      </c>
    </row>
    <row r="24" spans="8:22" x14ac:dyDescent="0.25">
      <c r="H24" s="4">
        <f t="shared" si="7"/>
        <v>136</v>
      </c>
      <c r="I24" s="4">
        <f t="shared" si="7"/>
        <v>137</v>
      </c>
      <c r="J24" s="5">
        <f t="shared" si="7"/>
        <v>138</v>
      </c>
      <c r="K24" s="5">
        <f t="shared" si="7"/>
        <v>139</v>
      </c>
      <c r="L24" s="5">
        <f t="shared" si="7"/>
        <v>140</v>
      </c>
      <c r="M24" s="5">
        <f t="shared" si="7"/>
        <v>141</v>
      </c>
      <c r="N24" s="5">
        <f t="shared" si="7"/>
        <v>142</v>
      </c>
      <c r="O24" s="4">
        <f t="shared" si="7"/>
        <v>143</v>
      </c>
      <c r="Q24" s="1">
        <v>1</v>
      </c>
      <c r="R24" s="5">
        <f t="shared" ref="R24:V26" si="9">R23+Nx</f>
        <v>138</v>
      </c>
      <c r="S24" s="5">
        <f t="shared" si="9"/>
        <v>139</v>
      </c>
      <c r="T24" s="5">
        <f t="shared" si="9"/>
        <v>140</v>
      </c>
      <c r="U24" s="5">
        <f t="shared" si="9"/>
        <v>141</v>
      </c>
      <c r="V24" s="5">
        <f t="shared" si="9"/>
        <v>142</v>
      </c>
    </row>
    <row r="25" spans="8:22" x14ac:dyDescent="0.25">
      <c r="H25" s="4">
        <f t="shared" si="7"/>
        <v>144</v>
      </c>
      <c r="I25" s="4">
        <f t="shared" si="7"/>
        <v>145</v>
      </c>
      <c r="J25" s="5">
        <f t="shared" si="7"/>
        <v>146</v>
      </c>
      <c r="K25" s="5">
        <f t="shared" si="7"/>
        <v>147</v>
      </c>
      <c r="L25" s="5">
        <f t="shared" si="7"/>
        <v>148</v>
      </c>
      <c r="M25" s="5">
        <f t="shared" si="7"/>
        <v>149</v>
      </c>
      <c r="N25" s="5">
        <f t="shared" si="7"/>
        <v>150</v>
      </c>
      <c r="O25" s="4">
        <f t="shared" si="7"/>
        <v>151</v>
      </c>
      <c r="Q25" s="1">
        <v>2</v>
      </c>
      <c r="R25" s="5">
        <f t="shared" si="9"/>
        <v>146</v>
      </c>
      <c r="S25" s="5">
        <f t="shared" si="9"/>
        <v>147</v>
      </c>
      <c r="T25" s="5">
        <f t="shared" si="9"/>
        <v>148</v>
      </c>
      <c r="U25" s="5">
        <f t="shared" si="9"/>
        <v>149</v>
      </c>
      <c r="V25" s="5">
        <f t="shared" si="9"/>
        <v>150</v>
      </c>
    </row>
    <row r="26" spans="8:22" x14ac:dyDescent="0.25">
      <c r="H26" s="4">
        <f t="shared" si="7"/>
        <v>152</v>
      </c>
      <c r="I26" s="4">
        <f t="shared" si="7"/>
        <v>153</v>
      </c>
      <c r="J26" s="5">
        <f t="shared" si="7"/>
        <v>154</v>
      </c>
      <c r="K26" s="5">
        <f t="shared" si="7"/>
        <v>155</v>
      </c>
      <c r="L26" s="5">
        <f t="shared" si="7"/>
        <v>156</v>
      </c>
      <c r="M26" s="5">
        <f t="shared" si="7"/>
        <v>157</v>
      </c>
      <c r="N26" s="5">
        <f t="shared" si="7"/>
        <v>158</v>
      </c>
      <c r="O26" s="4">
        <f t="shared" si="7"/>
        <v>159</v>
      </c>
      <c r="Q26" s="1">
        <v>3</v>
      </c>
      <c r="R26" s="5">
        <f t="shared" si="9"/>
        <v>154</v>
      </c>
      <c r="S26" s="5">
        <f t="shared" si="9"/>
        <v>155</v>
      </c>
      <c r="T26" s="5">
        <f t="shared" si="9"/>
        <v>156</v>
      </c>
      <c r="U26" s="5">
        <f t="shared" si="9"/>
        <v>157</v>
      </c>
      <c r="V26" s="5">
        <f t="shared" si="9"/>
        <v>158</v>
      </c>
    </row>
    <row r="27" spans="8:22" x14ac:dyDescent="0.25">
      <c r="H27" s="4">
        <f t="shared" si="7"/>
        <v>160</v>
      </c>
      <c r="I27" s="4">
        <f t="shared" si="7"/>
        <v>161</v>
      </c>
      <c r="J27" s="4">
        <f t="shared" si="7"/>
        <v>162</v>
      </c>
      <c r="K27" s="4">
        <f t="shared" si="7"/>
        <v>163</v>
      </c>
      <c r="L27" s="4">
        <f t="shared" si="7"/>
        <v>164</v>
      </c>
      <c r="M27" s="4">
        <f t="shared" si="7"/>
        <v>165</v>
      </c>
      <c r="N27" s="4">
        <f t="shared" si="7"/>
        <v>166</v>
      </c>
      <c r="O27" s="4">
        <f t="shared" si="7"/>
        <v>167</v>
      </c>
      <c r="S27" s="1"/>
      <c r="T27" s="1"/>
      <c r="U27" s="1"/>
      <c r="V27" s="1"/>
    </row>
    <row r="28" spans="8:22" x14ac:dyDescent="0.25">
      <c r="S28" s="1"/>
      <c r="T28" s="1"/>
      <c r="U28" s="1"/>
      <c r="V28" s="1"/>
    </row>
    <row r="29" spans="8:22" x14ac:dyDescent="0.25">
      <c r="H29" s="2" t="s">
        <v>16</v>
      </c>
      <c r="I29" s="3">
        <v>3</v>
      </c>
      <c r="S29" s="1"/>
      <c r="T29" s="1"/>
      <c r="U29" s="1"/>
      <c r="V29" s="1"/>
    </row>
    <row r="30" spans="8:22" x14ac:dyDescent="0.25">
      <c r="H30" s="4">
        <f>I29*Nx*Ny</f>
        <v>168</v>
      </c>
      <c r="I30" s="4">
        <f>H30+1</f>
        <v>169</v>
      </c>
      <c r="J30" s="4">
        <f t="shared" ref="J30:O30" si="10">I30+1</f>
        <v>170</v>
      </c>
      <c r="K30" s="4">
        <f t="shared" si="10"/>
        <v>171</v>
      </c>
      <c r="L30" s="4">
        <f t="shared" si="10"/>
        <v>172</v>
      </c>
      <c r="M30" s="4">
        <f t="shared" si="10"/>
        <v>173</v>
      </c>
      <c r="N30" s="4">
        <f t="shared" si="10"/>
        <v>174</v>
      </c>
      <c r="O30" s="4">
        <f t="shared" si="10"/>
        <v>175</v>
      </c>
      <c r="Q30" s="1" t="s">
        <v>18</v>
      </c>
      <c r="R30" s="1">
        <v>2</v>
      </c>
      <c r="S30" s="1"/>
      <c r="T30" s="1"/>
      <c r="U30" s="1"/>
      <c r="V30" s="1"/>
    </row>
    <row r="31" spans="8:22" x14ac:dyDescent="0.25">
      <c r="H31" s="4">
        <f t="shared" ref="H31:O36" si="11">H30+Nx</f>
        <v>176</v>
      </c>
      <c r="I31" s="4">
        <f t="shared" si="11"/>
        <v>177</v>
      </c>
      <c r="J31" s="4">
        <f t="shared" si="11"/>
        <v>178</v>
      </c>
      <c r="K31" s="4">
        <f t="shared" si="11"/>
        <v>179</v>
      </c>
      <c r="L31" s="4">
        <f t="shared" si="11"/>
        <v>180</v>
      </c>
      <c r="M31" s="4">
        <f t="shared" si="11"/>
        <v>181</v>
      </c>
      <c r="N31" s="4">
        <f t="shared" si="11"/>
        <v>182</v>
      </c>
      <c r="O31" s="4">
        <f t="shared" si="11"/>
        <v>183</v>
      </c>
      <c r="Q31" s="1" t="s">
        <v>17</v>
      </c>
      <c r="R31" s="1">
        <v>0</v>
      </c>
      <c r="S31" s="1">
        <v>1</v>
      </c>
      <c r="T31" s="1">
        <v>2</v>
      </c>
      <c r="U31" s="7">
        <v>3</v>
      </c>
      <c r="V31" s="7">
        <v>4</v>
      </c>
    </row>
    <row r="32" spans="8:22" x14ac:dyDescent="0.25">
      <c r="H32" s="4">
        <f t="shared" si="11"/>
        <v>184</v>
      </c>
      <c r="I32" s="4">
        <f t="shared" si="11"/>
        <v>185</v>
      </c>
      <c r="J32" s="5">
        <f t="shared" si="11"/>
        <v>186</v>
      </c>
      <c r="K32" s="5">
        <f t="shared" si="11"/>
        <v>187</v>
      </c>
      <c r="L32" s="5">
        <f t="shared" si="11"/>
        <v>188</v>
      </c>
      <c r="M32" s="5">
        <f t="shared" si="11"/>
        <v>189</v>
      </c>
      <c r="N32" s="5">
        <f t="shared" si="11"/>
        <v>190</v>
      </c>
      <c r="O32" s="4">
        <f t="shared" si="11"/>
        <v>191</v>
      </c>
      <c r="Q32" s="1">
        <v>0</v>
      </c>
      <c r="R32" s="6">
        <f>Nfs+Nx*Ny*kf_2</f>
        <v>186</v>
      </c>
      <c r="S32" s="5">
        <f>R32+1</f>
        <v>187</v>
      </c>
      <c r="T32" s="5">
        <f t="shared" ref="T32:V32" si="12">S32+1</f>
        <v>188</v>
      </c>
      <c r="U32" s="5">
        <f t="shared" si="12"/>
        <v>189</v>
      </c>
      <c r="V32" s="5">
        <f t="shared" si="12"/>
        <v>190</v>
      </c>
    </row>
    <row r="33" spans="8:22" x14ac:dyDescent="0.25">
      <c r="H33" s="4">
        <f t="shared" si="11"/>
        <v>192</v>
      </c>
      <c r="I33" s="4">
        <f t="shared" si="11"/>
        <v>193</v>
      </c>
      <c r="J33" s="5">
        <f t="shared" si="11"/>
        <v>194</v>
      </c>
      <c r="K33" s="5">
        <f t="shared" si="11"/>
        <v>195</v>
      </c>
      <c r="L33" s="5">
        <f t="shared" si="11"/>
        <v>196</v>
      </c>
      <c r="M33" s="5">
        <f t="shared" si="11"/>
        <v>197</v>
      </c>
      <c r="N33" s="5">
        <f t="shared" si="11"/>
        <v>198</v>
      </c>
      <c r="O33" s="4">
        <f t="shared" si="11"/>
        <v>199</v>
      </c>
      <c r="Q33" s="1">
        <v>1</v>
      </c>
      <c r="R33" s="5">
        <f t="shared" ref="R33:V35" si="13">R32+Nx</f>
        <v>194</v>
      </c>
      <c r="S33" s="5">
        <f t="shared" si="13"/>
        <v>195</v>
      </c>
      <c r="T33" s="5">
        <f t="shared" si="13"/>
        <v>196</v>
      </c>
      <c r="U33" s="5">
        <f t="shared" si="13"/>
        <v>197</v>
      </c>
      <c r="V33" s="5">
        <f t="shared" si="13"/>
        <v>198</v>
      </c>
    </row>
    <row r="34" spans="8:22" x14ac:dyDescent="0.25">
      <c r="H34" s="4">
        <f t="shared" si="11"/>
        <v>200</v>
      </c>
      <c r="I34" s="4">
        <f t="shared" si="11"/>
        <v>201</v>
      </c>
      <c r="J34" s="5">
        <f t="shared" si="11"/>
        <v>202</v>
      </c>
      <c r="K34" s="5">
        <f t="shared" si="11"/>
        <v>203</v>
      </c>
      <c r="L34" s="5">
        <f t="shared" si="11"/>
        <v>204</v>
      </c>
      <c r="M34" s="5">
        <f t="shared" si="11"/>
        <v>205</v>
      </c>
      <c r="N34" s="5">
        <f t="shared" si="11"/>
        <v>206</v>
      </c>
      <c r="O34" s="4">
        <f t="shared" si="11"/>
        <v>207</v>
      </c>
      <c r="Q34" s="1">
        <v>2</v>
      </c>
      <c r="R34" s="5">
        <f t="shared" si="13"/>
        <v>202</v>
      </c>
      <c r="S34" s="5">
        <f t="shared" si="13"/>
        <v>203</v>
      </c>
      <c r="T34" s="5">
        <f t="shared" si="13"/>
        <v>204</v>
      </c>
      <c r="U34" s="5">
        <f t="shared" si="13"/>
        <v>205</v>
      </c>
      <c r="V34" s="5">
        <f t="shared" si="13"/>
        <v>206</v>
      </c>
    </row>
    <row r="35" spans="8:22" x14ac:dyDescent="0.25">
      <c r="H35" s="4">
        <f t="shared" si="11"/>
        <v>208</v>
      </c>
      <c r="I35" s="4">
        <f t="shared" si="11"/>
        <v>209</v>
      </c>
      <c r="J35" s="5">
        <f t="shared" si="11"/>
        <v>210</v>
      </c>
      <c r="K35" s="5">
        <f t="shared" si="11"/>
        <v>211</v>
      </c>
      <c r="L35" s="5">
        <f t="shared" si="11"/>
        <v>212</v>
      </c>
      <c r="M35" s="5">
        <f t="shared" si="11"/>
        <v>213</v>
      </c>
      <c r="N35" s="5">
        <f t="shared" si="11"/>
        <v>214</v>
      </c>
      <c r="O35" s="4">
        <f t="shared" si="11"/>
        <v>215</v>
      </c>
      <c r="Q35" s="1">
        <v>3</v>
      </c>
      <c r="R35" s="5">
        <f t="shared" si="13"/>
        <v>210</v>
      </c>
      <c r="S35" s="5">
        <f t="shared" si="13"/>
        <v>211</v>
      </c>
      <c r="T35" s="5">
        <f t="shared" si="13"/>
        <v>212</v>
      </c>
      <c r="U35" s="5">
        <f t="shared" si="13"/>
        <v>213</v>
      </c>
      <c r="V35" s="5">
        <f t="shared" si="13"/>
        <v>214</v>
      </c>
    </row>
    <row r="36" spans="8:22" x14ac:dyDescent="0.25">
      <c r="H36" s="4">
        <f t="shared" si="11"/>
        <v>216</v>
      </c>
      <c r="I36" s="4">
        <f t="shared" si="11"/>
        <v>217</v>
      </c>
      <c r="J36" s="4">
        <f t="shared" si="11"/>
        <v>218</v>
      </c>
      <c r="K36" s="4">
        <f t="shared" si="11"/>
        <v>219</v>
      </c>
      <c r="L36" s="4">
        <f t="shared" si="11"/>
        <v>220</v>
      </c>
      <c r="M36" s="4">
        <f t="shared" si="11"/>
        <v>221</v>
      </c>
      <c r="N36" s="4">
        <f t="shared" si="11"/>
        <v>222</v>
      </c>
      <c r="O36" s="4">
        <f t="shared" si="11"/>
        <v>223</v>
      </c>
    </row>
    <row r="38" spans="8:22" x14ac:dyDescent="0.25">
      <c r="H38" s="2" t="s">
        <v>16</v>
      </c>
      <c r="I38" s="3">
        <v>4</v>
      </c>
    </row>
    <row r="39" spans="8:22" x14ac:dyDescent="0.25">
      <c r="H39" s="4">
        <f>I38*Nx*Ny</f>
        <v>224</v>
      </c>
      <c r="I39" s="4">
        <f>H39+1</f>
        <v>225</v>
      </c>
      <c r="J39" s="4">
        <f t="shared" ref="J39:O39" si="14">I39+1</f>
        <v>226</v>
      </c>
      <c r="K39" s="4">
        <f t="shared" si="14"/>
        <v>227</v>
      </c>
      <c r="L39" s="4">
        <f t="shared" si="14"/>
        <v>228</v>
      </c>
      <c r="M39" s="4">
        <f t="shared" si="14"/>
        <v>229</v>
      </c>
      <c r="N39" s="4">
        <f t="shared" si="14"/>
        <v>230</v>
      </c>
      <c r="O39" s="4">
        <f t="shared" si="14"/>
        <v>231</v>
      </c>
    </row>
    <row r="40" spans="8:22" x14ac:dyDescent="0.25">
      <c r="H40" s="4">
        <f t="shared" ref="H40:O45" si="15">H39+Nx</f>
        <v>232</v>
      </c>
      <c r="I40" s="4">
        <f t="shared" si="15"/>
        <v>233</v>
      </c>
      <c r="J40" s="4">
        <f t="shared" si="15"/>
        <v>234</v>
      </c>
      <c r="K40" s="4">
        <f t="shared" si="15"/>
        <v>235</v>
      </c>
      <c r="L40" s="4">
        <f t="shared" si="15"/>
        <v>236</v>
      </c>
      <c r="M40" s="4">
        <f t="shared" si="15"/>
        <v>237</v>
      </c>
      <c r="N40" s="4">
        <f t="shared" si="15"/>
        <v>238</v>
      </c>
      <c r="O40" s="4">
        <f t="shared" si="15"/>
        <v>239</v>
      </c>
    </row>
    <row r="41" spans="8:22" x14ac:dyDescent="0.25">
      <c r="H41" s="4">
        <f t="shared" si="15"/>
        <v>240</v>
      </c>
      <c r="I41" s="4">
        <f t="shared" si="15"/>
        <v>241</v>
      </c>
      <c r="J41" s="4">
        <f t="shared" si="15"/>
        <v>242</v>
      </c>
      <c r="K41" s="4">
        <f t="shared" si="15"/>
        <v>243</v>
      </c>
      <c r="L41" s="4">
        <f t="shared" si="15"/>
        <v>244</v>
      </c>
      <c r="M41" s="4">
        <f t="shared" si="15"/>
        <v>245</v>
      </c>
      <c r="N41" s="4">
        <f t="shared" si="15"/>
        <v>246</v>
      </c>
      <c r="O41" s="4">
        <f t="shared" si="15"/>
        <v>247</v>
      </c>
    </row>
    <row r="42" spans="8:22" x14ac:dyDescent="0.25">
      <c r="H42" s="4">
        <f t="shared" si="15"/>
        <v>248</v>
      </c>
      <c r="I42" s="4">
        <f t="shared" si="15"/>
        <v>249</v>
      </c>
      <c r="J42" s="4">
        <f t="shared" si="15"/>
        <v>250</v>
      </c>
      <c r="K42" s="4">
        <f t="shared" si="15"/>
        <v>251</v>
      </c>
      <c r="L42" s="4">
        <f t="shared" si="15"/>
        <v>252</v>
      </c>
      <c r="M42" s="4">
        <f t="shared" si="15"/>
        <v>253</v>
      </c>
      <c r="N42" s="4">
        <f t="shared" si="15"/>
        <v>254</v>
      </c>
      <c r="O42" s="4">
        <f t="shared" si="15"/>
        <v>255</v>
      </c>
    </row>
    <row r="43" spans="8:22" x14ac:dyDescent="0.25">
      <c r="H43" s="4">
        <f t="shared" si="15"/>
        <v>256</v>
      </c>
      <c r="I43" s="4">
        <f t="shared" si="15"/>
        <v>257</v>
      </c>
      <c r="J43" s="4">
        <f t="shared" si="15"/>
        <v>258</v>
      </c>
      <c r="K43" s="4">
        <f t="shared" si="15"/>
        <v>259</v>
      </c>
      <c r="L43" s="4">
        <f t="shared" si="15"/>
        <v>260</v>
      </c>
      <c r="M43" s="4">
        <f t="shared" si="15"/>
        <v>261</v>
      </c>
      <c r="N43" s="4">
        <f t="shared" si="15"/>
        <v>262</v>
      </c>
      <c r="O43" s="4">
        <f t="shared" si="15"/>
        <v>263</v>
      </c>
    </row>
    <row r="44" spans="8:22" x14ac:dyDescent="0.25">
      <c r="H44" s="4">
        <f t="shared" si="15"/>
        <v>264</v>
      </c>
      <c r="I44" s="4">
        <f t="shared" si="15"/>
        <v>265</v>
      </c>
      <c r="J44" s="4">
        <f t="shared" si="15"/>
        <v>266</v>
      </c>
      <c r="K44" s="4">
        <f t="shared" si="15"/>
        <v>267</v>
      </c>
      <c r="L44" s="4">
        <f t="shared" si="15"/>
        <v>268</v>
      </c>
      <c r="M44" s="4">
        <f t="shared" si="15"/>
        <v>269</v>
      </c>
      <c r="N44" s="4">
        <f t="shared" si="15"/>
        <v>270</v>
      </c>
      <c r="O44" s="4">
        <f t="shared" si="15"/>
        <v>271</v>
      </c>
    </row>
    <row r="45" spans="8:22" x14ac:dyDescent="0.25">
      <c r="H45" s="4">
        <f t="shared" si="15"/>
        <v>272</v>
      </c>
      <c r="I45" s="4">
        <f t="shared" si="15"/>
        <v>273</v>
      </c>
      <c r="J45" s="4">
        <f t="shared" si="15"/>
        <v>274</v>
      </c>
      <c r="K45" s="4">
        <f t="shared" si="15"/>
        <v>275</v>
      </c>
      <c r="L45" s="4">
        <f t="shared" si="15"/>
        <v>276</v>
      </c>
      <c r="M45" s="4">
        <f t="shared" si="15"/>
        <v>277</v>
      </c>
      <c r="N45" s="4">
        <f t="shared" si="15"/>
        <v>278</v>
      </c>
      <c r="O45" s="4">
        <f t="shared" si="15"/>
        <v>279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1"/>
  <sheetViews>
    <sheetView tabSelected="1" topLeftCell="A4" workbookViewId="0">
      <selection activeCell="K20" sqref="K20"/>
    </sheetView>
  </sheetViews>
  <sheetFormatPr defaultRowHeight="15" x14ac:dyDescent="0.25"/>
  <cols>
    <col min="1" max="1" width="23.42578125" style="8" customWidth="1"/>
    <col min="2" max="16384" width="9.140625" style="8"/>
  </cols>
  <sheetData>
    <row r="1" spans="1:25" x14ac:dyDescent="0.25">
      <c r="A1" s="8" t="s">
        <v>33</v>
      </c>
      <c r="N1" s="8" t="s">
        <v>43</v>
      </c>
    </row>
    <row r="2" spans="1:25" x14ac:dyDescent="0.25">
      <c r="A2" s="9" t="s">
        <v>20</v>
      </c>
      <c r="B2" s="10" t="s">
        <v>34</v>
      </c>
      <c r="C2" s="10">
        <v>14</v>
      </c>
      <c r="E2" s="8" t="s">
        <v>57</v>
      </c>
      <c r="N2" s="8" t="s">
        <v>45</v>
      </c>
      <c r="O2" s="8">
        <v>3000</v>
      </c>
    </row>
    <row r="3" spans="1:25" x14ac:dyDescent="0.25">
      <c r="A3" s="11"/>
      <c r="B3" s="12" t="s">
        <v>37</v>
      </c>
      <c r="C3" s="12">
        <v>19</v>
      </c>
      <c r="E3" s="8" t="s">
        <v>58</v>
      </c>
      <c r="N3" s="8" t="s">
        <v>46</v>
      </c>
      <c r="O3" s="8">
        <v>2000</v>
      </c>
    </row>
    <row r="4" spans="1:25" x14ac:dyDescent="0.25">
      <c r="A4" s="13"/>
      <c r="B4" s="12" t="s">
        <v>38</v>
      </c>
      <c r="C4" s="12">
        <v>18</v>
      </c>
      <c r="E4" s="8" t="s">
        <v>59</v>
      </c>
      <c r="N4" s="8" t="s">
        <v>44</v>
      </c>
      <c r="O4" s="8">
        <v>1000</v>
      </c>
    </row>
    <row r="5" spans="1:25" x14ac:dyDescent="0.25">
      <c r="A5" s="9" t="s">
        <v>21</v>
      </c>
      <c r="B5" s="10" t="s">
        <v>35</v>
      </c>
      <c r="C5" s="10">
        <v>12</v>
      </c>
      <c r="E5" s="8" t="s">
        <v>60</v>
      </c>
    </row>
    <row r="6" spans="1:25" x14ac:dyDescent="0.25">
      <c r="A6" s="11"/>
      <c r="B6" s="12" t="s">
        <v>39</v>
      </c>
      <c r="C6" s="12">
        <v>17</v>
      </c>
      <c r="E6" s="8" t="s">
        <v>61</v>
      </c>
    </row>
    <row r="7" spans="1:25" x14ac:dyDescent="0.25">
      <c r="A7" s="13"/>
      <c r="B7" s="12" t="s">
        <v>40</v>
      </c>
      <c r="C7" s="12">
        <v>15</v>
      </c>
      <c r="E7" s="8" t="s">
        <v>62</v>
      </c>
    </row>
    <row r="8" spans="1:25" x14ac:dyDescent="0.25">
      <c r="A8" s="9" t="s">
        <v>22</v>
      </c>
      <c r="B8" s="10" t="s">
        <v>36</v>
      </c>
      <c r="C8" s="10">
        <v>13</v>
      </c>
      <c r="E8" s="8" t="s">
        <v>63</v>
      </c>
    </row>
    <row r="9" spans="1:25" x14ac:dyDescent="0.25">
      <c r="A9" s="11"/>
      <c r="B9" s="12" t="s">
        <v>41</v>
      </c>
      <c r="C9" s="12">
        <v>16</v>
      </c>
      <c r="E9" s="8" t="s">
        <v>64</v>
      </c>
    </row>
    <row r="10" spans="1:25" x14ac:dyDescent="0.25">
      <c r="A10" s="13"/>
      <c r="B10" s="12" t="s">
        <v>42</v>
      </c>
      <c r="C10" s="12">
        <v>14</v>
      </c>
      <c r="E10" s="8" t="s">
        <v>65</v>
      </c>
    </row>
    <row r="12" spans="1:25" x14ac:dyDescent="0.25">
      <c r="A12" s="14" t="s">
        <v>19</v>
      </c>
      <c r="B12" s="15" t="s">
        <v>20</v>
      </c>
      <c r="C12" s="15"/>
      <c r="D12" s="16"/>
      <c r="E12" s="15" t="s">
        <v>21</v>
      </c>
      <c r="F12" s="15"/>
      <c r="G12" s="15"/>
      <c r="H12" s="15" t="s">
        <v>22</v>
      </c>
      <c r="I12" s="15"/>
      <c r="J12" s="15"/>
      <c r="K12" s="12" t="s">
        <v>68</v>
      </c>
    </row>
    <row r="13" spans="1:25" x14ac:dyDescent="0.25">
      <c r="A13" s="14" t="s">
        <v>23</v>
      </c>
      <c r="B13" s="16" t="s">
        <v>24</v>
      </c>
      <c r="C13" s="16" t="s">
        <v>25</v>
      </c>
      <c r="D13" s="16" t="s">
        <v>26</v>
      </c>
      <c r="E13" s="16" t="s">
        <v>27</v>
      </c>
      <c r="F13" s="16" t="s">
        <v>28</v>
      </c>
      <c r="G13" s="16" t="s">
        <v>29</v>
      </c>
      <c r="H13" s="16" t="s">
        <v>30</v>
      </c>
      <c r="I13" s="16" t="s">
        <v>31</v>
      </c>
      <c r="J13" s="16" t="s">
        <v>32</v>
      </c>
      <c r="K13" s="12"/>
      <c r="N13" s="9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</row>
    <row r="14" spans="1:25" x14ac:dyDescent="0.25">
      <c r="A14" s="8" t="s">
        <v>47</v>
      </c>
      <c r="E14" s="29" t="s">
        <v>48</v>
      </c>
      <c r="F14" s="19">
        <f>MIN(C2:C4)</f>
        <v>14</v>
      </c>
      <c r="G14" s="8" t="s">
        <v>67</v>
      </c>
      <c r="K14" s="8">
        <v>0</v>
      </c>
      <c r="N14" s="11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1"/>
    </row>
    <row r="15" spans="1:25" x14ac:dyDescent="0.25">
      <c r="A15" s="8" t="s">
        <v>54</v>
      </c>
      <c r="E15" s="8" t="s">
        <v>49</v>
      </c>
      <c r="F15" s="8">
        <v>100</v>
      </c>
      <c r="N15" s="11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1"/>
    </row>
    <row r="16" spans="1:25" x14ac:dyDescent="0.25">
      <c r="E16" s="8" t="s">
        <v>50</v>
      </c>
      <c r="F16" s="8">
        <v>50</v>
      </c>
      <c r="N16" s="11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1"/>
    </row>
    <row r="17" spans="1:25" x14ac:dyDescent="0.25">
      <c r="E17" s="8" t="s">
        <v>51</v>
      </c>
      <c r="F17" s="8">
        <f>GridN3</f>
        <v>1000</v>
      </c>
      <c r="N17" s="11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1"/>
    </row>
    <row r="18" spans="1:25" x14ac:dyDescent="0.25">
      <c r="A18" s="8" t="s">
        <v>55</v>
      </c>
      <c r="E18" s="8" t="s">
        <v>52</v>
      </c>
      <c r="F18" s="24">
        <f>N1_1x*N1_1y*N1_1z</f>
        <v>5000000</v>
      </c>
      <c r="N18" s="11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1"/>
    </row>
    <row r="19" spans="1:25" x14ac:dyDescent="0.25">
      <c r="A19" s="8" t="s">
        <v>53</v>
      </c>
      <c r="E19" s="8" t="s">
        <v>56</v>
      </c>
      <c r="F19" s="28">
        <f>F18*(F14/1000)/1000</f>
        <v>70</v>
      </c>
      <c r="G19" s="8" t="s">
        <v>66</v>
      </c>
      <c r="K19" s="28">
        <f>F19</f>
        <v>70</v>
      </c>
      <c r="N19" s="11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1"/>
    </row>
    <row r="20" spans="1:25" x14ac:dyDescent="0.25">
      <c r="N20" s="11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1"/>
    </row>
    <row r="21" spans="1:25" x14ac:dyDescent="0.25">
      <c r="A21"/>
      <c r="B21"/>
      <c r="C21"/>
      <c r="D21"/>
      <c r="E21"/>
      <c r="F21"/>
      <c r="G21" s="25"/>
      <c r="H21"/>
      <c r="I21"/>
      <c r="J21"/>
      <c r="K21" s="26"/>
      <c r="L21" s="27"/>
      <c r="N21" s="11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1"/>
    </row>
    <row r="22" spans="1:25" x14ac:dyDescent="0.25">
      <c r="N22" s="11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1"/>
    </row>
    <row r="23" spans="1:25" x14ac:dyDescent="0.25">
      <c r="N23" s="11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1"/>
    </row>
    <row r="24" spans="1:25" x14ac:dyDescent="0.25">
      <c r="N24" s="11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1"/>
    </row>
    <row r="25" spans="1:25" x14ac:dyDescent="0.25">
      <c r="N25" s="11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1"/>
    </row>
    <row r="26" spans="1:25" x14ac:dyDescent="0.25">
      <c r="N26" s="11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1"/>
    </row>
    <row r="27" spans="1:25" x14ac:dyDescent="0.25">
      <c r="N27" s="11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1"/>
    </row>
    <row r="28" spans="1:25" x14ac:dyDescent="0.25">
      <c r="N28" s="11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1"/>
    </row>
    <row r="29" spans="1:25" x14ac:dyDescent="0.25">
      <c r="N29" s="11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1"/>
    </row>
    <row r="30" spans="1:25" x14ac:dyDescent="0.25">
      <c r="N30" s="11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1"/>
    </row>
    <row r="31" spans="1:25" x14ac:dyDescent="0.25">
      <c r="N31" s="11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1"/>
    </row>
    <row r="32" spans="1:25" x14ac:dyDescent="0.25">
      <c r="N32" s="11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1"/>
    </row>
    <row r="33" spans="14:25" x14ac:dyDescent="0.25">
      <c r="N33" s="11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1"/>
    </row>
    <row r="34" spans="14:25" x14ac:dyDescent="0.25">
      <c r="N34" s="11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1"/>
    </row>
    <row r="35" spans="14:25" x14ac:dyDescent="0.25">
      <c r="N35" s="11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1"/>
    </row>
    <row r="36" spans="14:25" x14ac:dyDescent="0.25">
      <c r="N36" s="11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</row>
    <row r="37" spans="14:25" x14ac:dyDescent="0.25">
      <c r="N37" s="9"/>
      <c r="O37" s="18"/>
      <c r="P37" s="20"/>
      <c r="Q37" s="20"/>
      <c r="R37" s="20"/>
      <c r="S37" s="20"/>
      <c r="T37" s="20"/>
      <c r="U37" s="20"/>
      <c r="V37" s="20"/>
      <c r="W37" s="20"/>
      <c r="X37" s="20"/>
      <c r="Y37" s="21"/>
    </row>
    <row r="38" spans="14:25" x14ac:dyDescent="0.25">
      <c r="N38" s="11"/>
      <c r="O38" s="21"/>
      <c r="P38" s="20"/>
      <c r="Q38" s="20"/>
      <c r="R38" s="20"/>
      <c r="S38" s="20"/>
      <c r="T38" s="20"/>
      <c r="U38" s="20"/>
      <c r="V38" s="20"/>
      <c r="W38" s="20"/>
      <c r="X38" s="20"/>
      <c r="Y38" s="21"/>
    </row>
    <row r="39" spans="14:25" x14ac:dyDescent="0.25">
      <c r="N39" s="11"/>
      <c r="O39" s="21"/>
      <c r="P39" s="20"/>
      <c r="Q39" s="20"/>
      <c r="R39" s="20"/>
      <c r="S39" s="20"/>
      <c r="T39" s="20"/>
      <c r="U39" s="20"/>
      <c r="V39" s="20"/>
      <c r="W39" s="20"/>
      <c r="X39" s="20"/>
      <c r="Y39" s="21"/>
    </row>
    <row r="40" spans="14:25" x14ac:dyDescent="0.25">
      <c r="N40" s="11"/>
      <c r="O40" s="21"/>
      <c r="P40" s="20"/>
      <c r="Q40" s="20"/>
      <c r="R40" s="20"/>
      <c r="S40" s="20"/>
      <c r="T40" s="20"/>
      <c r="U40" s="20"/>
      <c r="V40" s="20"/>
      <c r="W40" s="20"/>
      <c r="X40" s="20"/>
      <c r="Y40" s="21"/>
    </row>
    <row r="41" spans="14:25" x14ac:dyDescent="0.25">
      <c r="N41" s="13"/>
      <c r="O41" s="22"/>
      <c r="P41" s="23"/>
      <c r="Q41" s="23"/>
      <c r="R41" s="23"/>
      <c r="S41" s="23"/>
      <c r="T41" s="23"/>
      <c r="U41" s="23"/>
      <c r="V41" s="23"/>
      <c r="W41" s="23"/>
      <c r="X41" s="23"/>
      <c r="Y41" s="22"/>
    </row>
  </sheetData>
  <mergeCells count="3">
    <mergeCell ref="B12:C12"/>
    <mergeCell ref="E12:G12"/>
    <mergeCell ref="H12:J1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18</vt:i4>
      </vt:variant>
    </vt:vector>
  </HeadingPairs>
  <TitlesOfParts>
    <vt:vector size="20" baseType="lpstr">
      <vt:lpstr>Индексация</vt:lpstr>
      <vt:lpstr>Процесс</vt:lpstr>
      <vt:lpstr>GridN1</vt:lpstr>
      <vt:lpstr>GridN2</vt:lpstr>
      <vt:lpstr>GridN3</vt:lpstr>
      <vt:lpstr>kf_0</vt:lpstr>
      <vt:lpstr>kf_1</vt:lpstr>
      <vt:lpstr>kf_2</vt:lpstr>
      <vt:lpstr>kf0</vt:lpstr>
      <vt:lpstr>N1_1x</vt:lpstr>
      <vt:lpstr>N1_1y</vt:lpstr>
      <vt:lpstr>N1_1z</vt:lpstr>
      <vt:lpstr>Nfs</vt:lpstr>
      <vt:lpstr>Nfx</vt:lpstr>
      <vt:lpstr>Nfy</vt:lpstr>
      <vt:lpstr>Nfz</vt:lpstr>
      <vt:lpstr>Nx</vt:lpstr>
      <vt:lpstr>Ny</vt:lpstr>
      <vt:lpstr>Nz</vt:lpstr>
      <vt:lpstr>zk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2021-03-23T13:14:40Z</dcterms:modified>
</cp:coreProperties>
</file>