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  <c r="E41" i="1"/>
  <c r="E42" i="1"/>
  <c r="E43" i="1"/>
  <c r="E44" i="1"/>
  <c r="E39" i="1" l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<sst xmlns="http://schemas.openxmlformats.org/spreadsheetml/2006/main" count="19" uniqueCount="19">
  <si>
    <t>产品</t>
    <phoneticPr fontId="3" type="noConversion"/>
  </si>
  <si>
    <t>放款年月</t>
    <phoneticPr fontId="3" type="noConversion"/>
  </si>
  <si>
    <t>放款量</t>
    <phoneticPr fontId="3" type="noConversion"/>
  </si>
  <si>
    <t>样本量</t>
    <phoneticPr fontId="3" type="noConversion"/>
  </si>
  <si>
    <t>有效率</t>
    <phoneticPr fontId="3" type="noConversion"/>
  </si>
  <si>
    <t>首逾</t>
  </si>
  <si>
    <t>首逾T+3</t>
  </si>
  <si>
    <t>首逾T+5</t>
  </si>
  <si>
    <t>首逾T+7</t>
  </si>
  <si>
    <t>首逾T+10</t>
  </si>
  <si>
    <t>首逾T+15</t>
  </si>
  <si>
    <t>首逾T+20</t>
  </si>
  <si>
    <t>首逾T+40</t>
  </si>
  <si>
    <t>前三期零还款</t>
  </si>
  <si>
    <t>前三期everM2</t>
  </si>
  <si>
    <t>前四期everM2</t>
  </si>
  <si>
    <t>everm2</t>
  </si>
  <si>
    <t>豆豆钱</t>
    <phoneticPr fontId="3" type="noConversion"/>
  </si>
  <si>
    <t>卡卡贷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</si>
</sst>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yyyy\-mm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0" tint="-0.499984740745262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176" fontId="2" fillId="0" borderId="1" xfId="1" applyNumberFormat="1" applyFont="1" applyBorder="1" applyAlignment="1">
      <alignment vertical="center"/>
    </xf>
    <xf numFmtId="177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77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77" fontId="2" fillId="0" borderId="3" xfId="0" applyNumberFormat="1" applyFont="1" applyBorder="1" applyAlignment="1">
      <alignment vertical="center"/>
    </xf>
    <xf numFmtId="10" fontId="4" fillId="0" borderId="0" xfId="1" applyNumberFormat="1" applyFont="1" applyBorder="1" applyAlignment="1">
      <alignment vertical="center"/>
    </xf>
    <xf numFmtId="10" fontId="4" fillId="0" borderId="3" xfId="1" applyNumberFormat="1" applyFont="1" applyBorder="1" applyAlignment="1">
      <alignment vertical="center"/>
    </xf>
    <xf numFmtId="10" fontId="4" fillId="0" borderId="2" xfId="1" applyNumberFormat="1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3" xfId="0" applyNumberFormat="1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2" xfId="1" applyNumberFormat="1" applyFont="1" applyFill="1" applyBorder="1" applyAlignment="1">
      <alignment vertical="center"/>
    </xf>
    <xf numFmtId="176" fontId="2" fillId="0" borderId="0" xfId="1" applyNumberFormat="1" applyFont="1" applyFill="1" applyBorder="1" applyAlignment="1">
      <alignment vertical="center"/>
    </xf>
    <xf numFmtId="176" fontId="2" fillId="0" borderId="0" xfId="1" applyNumberFormat="1" applyFont="1" applyBorder="1" applyAlignment="1">
      <alignment vertical="center"/>
    </xf>
    <xf numFmtId="176" fontId="2" fillId="0" borderId="3" xfId="1" applyNumberFormat="1" applyFont="1" applyBorder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topLeftCell="B28" workbookViewId="0">
      <selection activeCell="I10" sqref="I10"/>
    </sheetView>
  </sheetViews>
  <sheetFormatPr defaultRowHeight="14.25" x14ac:dyDescent="0.2"/>
  <cols>
    <col min="1" max="1" width="15.625" bestFit="1" customWidth="1"/>
    <col min="2" max="2" width="9.25" bestFit="1" customWidth="1"/>
    <col min="3" max="4" width="8.5" bestFit="1" customWidth="1"/>
    <col min="5" max="5" width="8.375" bestFit="1" customWidth="1"/>
    <col min="10" max="13" width="10.25" bestFit="1" customWidth="1"/>
    <col min="14" max="14" width="13.25" bestFit="1" customWidth="1"/>
    <col min="15" max="16" width="14.875" bestFit="1" customWidth="1"/>
    <col min="17" max="17" width="8.625" bestFit="1" customWidth="1"/>
  </cols>
  <sheetData>
    <row r="1" spans="1:17" ht="17.25" thickBot="1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6.5" x14ac:dyDescent="0.2">
      <c r="A2" s="14" t="s">
        <v>17</v>
      </c>
      <c r="B2" s="4">
        <v>42614</v>
      </c>
      <c r="C2" s="5">
        <v>20911</v>
      </c>
      <c r="D2" s="5">
        <v>29</v>
      </c>
      <c r="E2" s="9">
        <f t="shared" ref="E2:E44" si="0">D2/C2</f>
        <v>1.3868298981397351E-3</v>
      </c>
      <c r="F2" s="17">
        <v>0.19</v>
      </c>
      <c r="G2" s="17">
        <v>0.111111111111</v>
      </c>
      <c r="H2" s="17">
        <v>0.60714285714299998</v>
      </c>
      <c r="I2" s="17">
        <v>0.60714285714299998</v>
      </c>
      <c r="J2" s="17">
        <v>0.60714285714299998</v>
      </c>
      <c r="K2" s="17">
        <v>0.60714285714299998</v>
      </c>
      <c r="L2" s="17">
        <v>0.60714285714299998</v>
      </c>
      <c r="M2" s="17">
        <v>0.62962962963000002</v>
      </c>
      <c r="N2" s="17"/>
      <c r="O2" s="17">
        <v>0.60714285714299998</v>
      </c>
      <c r="P2" s="17">
        <v>0.60714285714299998</v>
      </c>
      <c r="Q2" s="17">
        <v>0.39855072463800001</v>
      </c>
    </row>
    <row r="3" spans="1:17" ht="16.5" x14ac:dyDescent="0.2">
      <c r="A3" s="15"/>
      <c r="B3" s="6">
        <v>42644</v>
      </c>
      <c r="C3" s="7">
        <v>25761</v>
      </c>
      <c r="D3" s="7">
        <v>111</v>
      </c>
      <c r="E3" s="9">
        <f t="shared" si="0"/>
        <v>4.3088389425876327E-3</v>
      </c>
      <c r="F3" s="18">
        <v>0.27060931899599999</v>
      </c>
      <c r="G3" s="18">
        <v>0.18627450980400001</v>
      </c>
      <c r="H3" s="18">
        <v>0.18627450980400001</v>
      </c>
      <c r="I3" s="18">
        <v>0.23351648351599999</v>
      </c>
      <c r="J3" s="18">
        <v>0.35714285714299998</v>
      </c>
      <c r="K3" s="18">
        <v>0.318867924528</v>
      </c>
      <c r="L3" s="18">
        <v>0.51851851851899999</v>
      </c>
      <c r="M3" s="18">
        <v>0.33564356435600001</v>
      </c>
      <c r="N3" s="18"/>
      <c r="O3" s="18">
        <v>0.28021978021999999</v>
      </c>
      <c r="P3" s="18">
        <v>0.26767676767699999</v>
      </c>
      <c r="Q3" s="18">
        <v>0.12747035573099999</v>
      </c>
    </row>
    <row r="4" spans="1:17" ht="16.5" x14ac:dyDescent="0.2">
      <c r="A4" s="15"/>
      <c r="B4" s="6">
        <v>42675</v>
      </c>
      <c r="C4" s="7">
        <v>19572</v>
      </c>
      <c r="D4" s="7">
        <v>186</v>
      </c>
      <c r="E4" s="9">
        <f t="shared" si="0"/>
        <v>9.5033721643163708E-3</v>
      </c>
      <c r="F4" s="18">
        <v>0.304099378882</v>
      </c>
      <c r="G4" s="18">
        <v>0.32045454545500002</v>
      </c>
      <c r="H4" s="18">
        <v>0.16011235955100001</v>
      </c>
      <c r="I4" s="18">
        <v>0.16011235955100001</v>
      </c>
      <c r="J4" s="18">
        <v>6.3846767757400003E-2</v>
      </c>
      <c r="K4" s="18">
        <v>6.3846767757400003E-2</v>
      </c>
      <c r="L4" s="18">
        <v>7.2222222222199997E-2</v>
      </c>
      <c r="M4" s="18">
        <v>0.22352941176499999</v>
      </c>
      <c r="N4" s="18">
        <v>0</v>
      </c>
      <c r="O4" s="18">
        <v>0.17830146731900001</v>
      </c>
      <c r="P4" s="18">
        <v>0.17830146731900001</v>
      </c>
      <c r="Q4" s="18">
        <v>8.6666666666700004E-2</v>
      </c>
    </row>
    <row r="5" spans="1:17" ht="16.5" x14ac:dyDescent="0.2">
      <c r="A5" s="15"/>
      <c r="B5" s="6">
        <v>42705</v>
      </c>
      <c r="C5" s="7">
        <v>24105</v>
      </c>
      <c r="D5" s="7">
        <v>484</v>
      </c>
      <c r="E5" s="9">
        <f t="shared" si="0"/>
        <v>2.0078821821198922E-2</v>
      </c>
      <c r="F5" s="18">
        <v>0.17425069773099999</v>
      </c>
      <c r="G5" s="18">
        <v>0.25078114386599998</v>
      </c>
      <c r="H5" s="18">
        <v>0.27803776909099998</v>
      </c>
      <c r="I5" s="18">
        <v>0.27294117647100002</v>
      </c>
      <c r="J5" s="18">
        <v>0.301645952301</v>
      </c>
      <c r="K5" s="18">
        <v>0.277056277056</v>
      </c>
      <c r="L5" s="18">
        <v>0.28228636106400001</v>
      </c>
      <c r="M5" s="18">
        <v>0.248987242276</v>
      </c>
      <c r="N5" s="18">
        <v>0.47598870056499998</v>
      </c>
      <c r="O5" s="18">
        <v>0.28228636106400001</v>
      </c>
      <c r="P5" s="18">
        <v>0.202272727273</v>
      </c>
      <c r="Q5" s="18">
        <v>0.132455330929</v>
      </c>
    </row>
    <row r="6" spans="1:17" ht="16.5" x14ac:dyDescent="0.2">
      <c r="A6" s="15"/>
      <c r="B6" s="6">
        <v>42736</v>
      </c>
      <c r="C6" s="7">
        <v>30335</v>
      </c>
      <c r="D6" s="7">
        <v>2685</v>
      </c>
      <c r="E6" s="9">
        <f t="shared" si="0"/>
        <v>8.8511620240646113E-2</v>
      </c>
      <c r="F6" s="18">
        <v>0.17098073051500001</v>
      </c>
      <c r="G6" s="18">
        <v>0.22783441458100001</v>
      </c>
      <c r="H6" s="18">
        <v>0.25466680048200002</v>
      </c>
      <c r="I6" s="18">
        <v>0.26420312499999998</v>
      </c>
      <c r="J6" s="18">
        <v>0.28312951196699998</v>
      </c>
      <c r="K6" s="18">
        <v>0.27926662312</v>
      </c>
      <c r="L6" s="18">
        <v>0.27487686643300002</v>
      </c>
      <c r="M6" s="18">
        <v>0.25811838175399998</v>
      </c>
      <c r="N6" s="18">
        <v>0.28964646464600002</v>
      </c>
      <c r="O6" s="18">
        <v>0.25100196100400002</v>
      </c>
      <c r="P6" s="18">
        <v>0.25846328969799998</v>
      </c>
      <c r="Q6" s="18">
        <v>0.12776254009599999</v>
      </c>
    </row>
    <row r="7" spans="1:17" ht="16.5" x14ac:dyDescent="0.2">
      <c r="A7" s="15"/>
      <c r="B7" s="6">
        <v>42767</v>
      </c>
      <c r="C7" s="7">
        <v>24234</v>
      </c>
      <c r="D7" s="7">
        <v>3440</v>
      </c>
      <c r="E7" s="9">
        <f t="shared" si="0"/>
        <v>0.14194932739126848</v>
      </c>
      <c r="F7" s="18">
        <v>0.17182436175599999</v>
      </c>
      <c r="G7" s="18">
        <v>0.20119291070199999</v>
      </c>
      <c r="H7" s="18">
        <v>0.24648594377499999</v>
      </c>
      <c r="I7" s="18">
        <v>0.22856858054199999</v>
      </c>
      <c r="J7" s="18">
        <v>0.208907120887</v>
      </c>
      <c r="K7" s="18">
        <v>0.19147532330399999</v>
      </c>
      <c r="L7" s="18">
        <v>0.200887573964</v>
      </c>
      <c r="M7" s="18">
        <v>0.160020263425</v>
      </c>
      <c r="N7" s="18">
        <v>0.25678939809399998</v>
      </c>
      <c r="O7" s="18">
        <v>0.15574790855699999</v>
      </c>
      <c r="P7" s="18">
        <v>0.16601908657100001</v>
      </c>
      <c r="Q7" s="18">
        <v>9.5762779512900006E-2</v>
      </c>
    </row>
    <row r="8" spans="1:17" ht="16.5" x14ac:dyDescent="0.2">
      <c r="A8" s="15"/>
      <c r="B8" s="6">
        <v>42795</v>
      </c>
      <c r="C8" s="7">
        <v>31924</v>
      </c>
      <c r="D8" s="7">
        <v>15273</v>
      </c>
      <c r="E8" s="9">
        <f t="shared" si="0"/>
        <v>0.47841749154241325</v>
      </c>
      <c r="F8" s="18">
        <v>0.13226719852800001</v>
      </c>
      <c r="G8" s="18">
        <v>0.209328677357</v>
      </c>
      <c r="H8" s="18">
        <v>0.24803887416299999</v>
      </c>
      <c r="I8" s="18">
        <v>0.25933320162399998</v>
      </c>
      <c r="J8" s="18">
        <v>0.25645507556800001</v>
      </c>
      <c r="K8" s="18">
        <v>0.25526622416</v>
      </c>
      <c r="L8" s="18">
        <v>0.25888071641900001</v>
      </c>
      <c r="M8" s="18">
        <v>0.25252081050500003</v>
      </c>
      <c r="N8" s="18">
        <v>0.240812416907</v>
      </c>
      <c r="O8" s="18">
        <v>0.25229696351399999</v>
      </c>
      <c r="P8" s="18">
        <v>0.246290551632</v>
      </c>
      <c r="Q8" s="18">
        <v>0.16312919556300001</v>
      </c>
    </row>
    <row r="9" spans="1:17" ht="16.5" x14ac:dyDescent="0.2">
      <c r="A9" s="15"/>
      <c r="B9" s="6">
        <v>42826</v>
      </c>
      <c r="C9" s="7">
        <v>37905</v>
      </c>
      <c r="D9" s="7">
        <v>24661</v>
      </c>
      <c r="E9" s="9">
        <f t="shared" si="0"/>
        <v>0.65060018467220682</v>
      </c>
      <c r="F9" s="18">
        <v>0.18651272397499999</v>
      </c>
      <c r="G9" s="18">
        <v>0.236589635854</v>
      </c>
      <c r="H9" s="18">
        <v>0.25219405659900002</v>
      </c>
      <c r="I9" s="18">
        <v>0.27044387853599999</v>
      </c>
      <c r="J9" s="18">
        <v>0.27537619133199998</v>
      </c>
      <c r="K9" s="18">
        <v>0.27361935117000002</v>
      </c>
      <c r="L9" s="18">
        <v>0.26562495665300001</v>
      </c>
      <c r="M9" s="18">
        <v>0.26484485182400003</v>
      </c>
      <c r="N9" s="18">
        <v>0.28610042354300003</v>
      </c>
      <c r="O9" s="18">
        <v>0.27084465363900001</v>
      </c>
      <c r="P9" s="18">
        <v>0.26459366737200002</v>
      </c>
      <c r="Q9" s="18">
        <v>0.213832759072</v>
      </c>
    </row>
    <row r="10" spans="1:17" ht="16.5" x14ac:dyDescent="0.2">
      <c r="A10" s="15"/>
      <c r="B10" s="6">
        <v>42856</v>
      </c>
      <c r="C10" s="7">
        <v>43738</v>
      </c>
      <c r="D10" s="7">
        <v>36667</v>
      </c>
      <c r="E10" s="9">
        <f t="shared" si="0"/>
        <v>0.83833279985367415</v>
      </c>
      <c r="F10" s="18">
        <v>0.18327284470999999</v>
      </c>
      <c r="G10" s="18">
        <v>0.235760980323</v>
      </c>
      <c r="H10" s="18">
        <v>0.23446079585999999</v>
      </c>
      <c r="I10" s="18">
        <v>0.22887577271099999</v>
      </c>
      <c r="J10" s="18">
        <v>0.22440745718399999</v>
      </c>
      <c r="K10" s="18">
        <v>0.22404806759099999</v>
      </c>
      <c r="L10" s="18">
        <v>0.22597707807</v>
      </c>
      <c r="M10" s="18">
        <v>0.24728773800699999</v>
      </c>
      <c r="N10" s="18">
        <v>0.24274764431199999</v>
      </c>
      <c r="O10" s="18">
        <v>0.24149658340499999</v>
      </c>
      <c r="P10" s="18">
        <v>0.24124282736800001</v>
      </c>
      <c r="Q10" s="18">
        <v>0.21139693127</v>
      </c>
    </row>
    <row r="11" spans="1:17" ht="16.5" x14ac:dyDescent="0.2">
      <c r="A11" s="15"/>
      <c r="B11" s="6">
        <v>42887</v>
      </c>
      <c r="C11" s="7">
        <v>47891</v>
      </c>
      <c r="D11" s="7">
        <v>44775</v>
      </c>
      <c r="E11" s="9">
        <f t="shared" si="0"/>
        <v>0.93493558288613732</v>
      </c>
      <c r="F11" s="18">
        <v>0.146590487794</v>
      </c>
      <c r="G11" s="18">
        <v>0.293302012665</v>
      </c>
      <c r="H11" s="18">
        <v>0.29910649459900002</v>
      </c>
      <c r="I11" s="18">
        <v>0.29689120999500002</v>
      </c>
      <c r="J11" s="18">
        <v>0.31337315158500001</v>
      </c>
      <c r="K11" s="18">
        <v>0.31213613647400001</v>
      </c>
      <c r="L11" s="18">
        <v>0.31694785358700001</v>
      </c>
      <c r="M11" s="18">
        <v>0.29445878979500001</v>
      </c>
      <c r="N11" s="18">
        <v>0.320314727736</v>
      </c>
      <c r="O11" s="18">
        <v>0.300408338986</v>
      </c>
      <c r="P11" s="18">
        <v>0.30308054680800001</v>
      </c>
      <c r="Q11" s="18">
        <v>0.225195834136</v>
      </c>
    </row>
    <row r="12" spans="1:17" ht="16.5" x14ac:dyDescent="0.2">
      <c r="A12" s="15"/>
      <c r="B12" s="6">
        <v>42917</v>
      </c>
      <c r="C12" s="7">
        <v>42396</v>
      </c>
      <c r="D12" s="7">
        <v>40773</v>
      </c>
      <c r="E12" s="9">
        <f t="shared" si="0"/>
        <v>0.96171808661194458</v>
      </c>
      <c r="F12" s="18">
        <v>0.147846798907</v>
      </c>
      <c r="G12" s="18">
        <v>0.285060036643</v>
      </c>
      <c r="H12" s="18">
        <v>0.29225389409300001</v>
      </c>
      <c r="I12" s="18">
        <v>0.29294937889700001</v>
      </c>
      <c r="J12" s="18">
        <v>0.29490615453000002</v>
      </c>
      <c r="K12" s="18">
        <v>0.29404635966199999</v>
      </c>
      <c r="L12" s="18">
        <v>0.30320010867300001</v>
      </c>
      <c r="M12" s="18">
        <v>0.28122175648499997</v>
      </c>
      <c r="N12" s="18">
        <v>0.31167679130100001</v>
      </c>
      <c r="O12" s="18">
        <v>0.29011164002000001</v>
      </c>
      <c r="P12" s="18">
        <v>0.28477362495899999</v>
      </c>
      <c r="Q12" s="18">
        <v>0.22441787820199999</v>
      </c>
    </row>
    <row r="13" spans="1:17" ht="16.5" x14ac:dyDescent="0.2">
      <c r="A13" s="15"/>
      <c r="B13" s="6">
        <v>42948</v>
      </c>
      <c r="C13" s="7">
        <v>45651</v>
      </c>
      <c r="D13" s="7">
        <v>43517</v>
      </c>
      <c r="E13" s="9">
        <f t="shared" si="0"/>
        <v>0.95325403605616521</v>
      </c>
      <c r="F13" s="18">
        <v>0.137534442447</v>
      </c>
      <c r="G13" s="18">
        <v>0.25282687270999998</v>
      </c>
      <c r="H13" s="18">
        <v>0.26810145597099999</v>
      </c>
      <c r="I13" s="18">
        <v>0.27986021101199998</v>
      </c>
      <c r="J13" s="18">
        <v>0.28141545463099998</v>
      </c>
      <c r="K13" s="18">
        <v>0.28282076195700001</v>
      </c>
      <c r="L13" s="18">
        <v>0.27900982893999998</v>
      </c>
      <c r="M13" s="18">
        <v>0.27155069481499999</v>
      </c>
      <c r="N13" s="18">
        <v>0.29923168681200002</v>
      </c>
      <c r="O13" s="18">
        <v>0.27920221789400002</v>
      </c>
      <c r="P13" s="18">
        <v>0.27324135498000002</v>
      </c>
      <c r="Q13" s="18">
        <v>0.22425560754000001</v>
      </c>
    </row>
    <row r="14" spans="1:17" ht="16.5" x14ac:dyDescent="0.2">
      <c r="A14" s="15"/>
      <c r="B14" s="6">
        <v>42979</v>
      </c>
      <c r="C14" s="7">
        <v>35193</v>
      </c>
      <c r="D14" s="7">
        <v>32712</v>
      </c>
      <c r="E14" s="9">
        <f t="shared" si="0"/>
        <v>0.92950302616997693</v>
      </c>
      <c r="F14" s="18">
        <v>0.168174919851</v>
      </c>
      <c r="G14" s="18">
        <v>0.24893048801699999</v>
      </c>
      <c r="H14" s="18">
        <v>0.26760529783300002</v>
      </c>
      <c r="I14" s="18">
        <v>0.26513508321500001</v>
      </c>
      <c r="J14" s="18">
        <v>0.26196556700700002</v>
      </c>
      <c r="K14" s="18">
        <v>0.26544092150800003</v>
      </c>
      <c r="L14" s="18">
        <v>0.269898853228</v>
      </c>
      <c r="M14" s="18">
        <v>0.26756739666500001</v>
      </c>
      <c r="N14" s="18">
        <v>0.28929580747599998</v>
      </c>
      <c r="O14" s="18">
        <v>0.27294913933100001</v>
      </c>
      <c r="P14" s="18">
        <v>0.27561227973899999</v>
      </c>
      <c r="Q14" s="18">
        <v>0.23168245656</v>
      </c>
    </row>
    <row r="15" spans="1:17" ht="16.5" x14ac:dyDescent="0.2">
      <c r="A15" s="15"/>
      <c r="B15" s="6">
        <v>43009</v>
      </c>
      <c r="C15" s="7">
        <v>36356</v>
      </c>
      <c r="D15" s="7">
        <v>32001</v>
      </c>
      <c r="E15" s="9">
        <f t="shared" si="0"/>
        <v>0.88021234459236442</v>
      </c>
      <c r="F15" s="18">
        <v>0.14354496291999999</v>
      </c>
      <c r="G15" s="18">
        <v>0.22637749347399999</v>
      </c>
      <c r="H15" s="18">
        <v>0.23589323071099999</v>
      </c>
      <c r="I15" s="18">
        <v>0.23821502694400001</v>
      </c>
      <c r="J15" s="18">
        <v>0.24547267273699999</v>
      </c>
      <c r="K15" s="18">
        <v>0.25795132993800002</v>
      </c>
      <c r="L15" s="18">
        <v>0.26559454195999999</v>
      </c>
      <c r="M15" s="18">
        <v>0.28080026974599998</v>
      </c>
      <c r="N15" s="18">
        <v>0.27708848862699997</v>
      </c>
      <c r="O15" s="18">
        <v>0.283551542371</v>
      </c>
      <c r="P15" s="18">
        <v>0.27714901534300002</v>
      </c>
      <c r="Q15" s="18">
        <v>0.25880418985499998</v>
      </c>
    </row>
    <row r="16" spans="1:17" ht="16.5" x14ac:dyDescent="0.2">
      <c r="A16" s="15"/>
      <c r="B16" s="6">
        <v>43040</v>
      </c>
      <c r="C16" s="7">
        <v>46754</v>
      </c>
      <c r="D16" s="7">
        <v>39891</v>
      </c>
      <c r="E16" s="9">
        <f t="shared" si="0"/>
        <v>0.85321042049878082</v>
      </c>
      <c r="F16" s="18">
        <v>0.21931404330099999</v>
      </c>
      <c r="G16" s="18">
        <v>0.28145264138300002</v>
      </c>
      <c r="H16" s="18">
        <v>0.295774304599</v>
      </c>
      <c r="I16" s="18">
        <v>0.30192691978399999</v>
      </c>
      <c r="J16" s="18">
        <v>0.30852212074300001</v>
      </c>
      <c r="K16" s="18">
        <v>0.30818261040599998</v>
      </c>
      <c r="L16" s="18">
        <v>0.31089299959599997</v>
      </c>
      <c r="M16" s="18">
        <v>0.29864683731000002</v>
      </c>
      <c r="N16" s="18">
        <v>0.31937860899499998</v>
      </c>
      <c r="O16" s="18">
        <v>0.30740189666399997</v>
      </c>
      <c r="P16" s="18">
        <v>0.30741271211900001</v>
      </c>
      <c r="Q16" s="18">
        <v>0.263792179593</v>
      </c>
    </row>
    <row r="17" spans="1:17" ht="16.5" x14ac:dyDescent="0.2">
      <c r="A17" s="15"/>
      <c r="B17" s="6">
        <v>43070</v>
      </c>
      <c r="C17" s="7">
        <v>9028</v>
      </c>
      <c r="D17" s="7">
        <v>7758</v>
      </c>
      <c r="E17" s="9">
        <f t="shared" si="0"/>
        <v>0.85932653965440853</v>
      </c>
      <c r="F17" s="18">
        <v>0.27015021668900002</v>
      </c>
      <c r="G17" s="18">
        <v>0.33187813752400003</v>
      </c>
      <c r="H17" s="18">
        <v>0.33547885366300001</v>
      </c>
      <c r="I17" s="18">
        <v>0.34256292675799999</v>
      </c>
      <c r="J17" s="18">
        <v>0.34971243845400002</v>
      </c>
      <c r="K17" s="18">
        <v>0.34977743737900002</v>
      </c>
      <c r="L17" s="18">
        <v>0.35841489844000002</v>
      </c>
      <c r="M17" s="18">
        <v>0.31601835542099999</v>
      </c>
      <c r="N17" s="18">
        <v>0.37693367187799998</v>
      </c>
      <c r="O17" s="18">
        <v>0.35784186843499999</v>
      </c>
      <c r="P17" s="18">
        <v>0.30491135068000003</v>
      </c>
      <c r="Q17" s="18">
        <v>0.28620934479799998</v>
      </c>
    </row>
    <row r="18" spans="1:17" ht="16.5" x14ac:dyDescent="0.2">
      <c r="A18" s="15"/>
      <c r="B18" s="6">
        <v>43101</v>
      </c>
      <c r="C18" s="7">
        <v>2126</v>
      </c>
      <c r="D18" s="7">
        <v>1481</v>
      </c>
      <c r="E18" s="9">
        <v>0.69661335841956729</v>
      </c>
      <c r="F18" s="18">
        <v>0.184609300196</v>
      </c>
      <c r="G18" s="18">
        <v>0.26412087912100002</v>
      </c>
      <c r="H18" s="18">
        <v>0.30376454483199999</v>
      </c>
      <c r="I18" s="18">
        <v>0.42325618772099999</v>
      </c>
      <c r="J18" s="18">
        <v>0.47499999999999998</v>
      </c>
      <c r="K18" s="18">
        <v>0.45632486123299998</v>
      </c>
      <c r="L18" s="18">
        <v>0.43169956886799998</v>
      </c>
      <c r="M18" s="18">
        <v>0.19706242350100001</v>
      </c>
      <c r="N18" s="18">
        <v>0.37669721656499999</v>
      </c>
      <c r="O18" s="18">
        <v>0.20253251197800001</v>
      </c>
      <c r="P18" s="18">
        <v>0.20714249325</v>
      </c>
      <c r="Q18" s="18">
        <v>0.20379048931800001</v>
      </c>
    </row>
    <row r="19" spans="1:17" ht="16.5" x14ac:dyDescent="0.2">
      <c r="A19" s="15"/>
      <c r="B19" s="6">
        <v>43132</v>
      </c>
      <c r="C19" s="7">
        <v>2903</v>
      </c>
      <c r="D19" s="7">
        <v>2046</v>
      </c>
      <c r="E19" s="9">
        <v>0.70478815018945917</v>
      </c>
      <c r="F19" s="18">
        <v>9.8183871502299999E-2</v>
      </c>
      <c r="G19" s="18">
        <v>0.123229252149</v>
      </c>
      <c r="H19" s="18">
        <v>0.14353854307399999</v>
      </c>
      <c r="I19" s="18">
        <v>0.16101785982899999</v>
      </c>
      <c r="J19" s="18">
        <v>0.13116370808700001</v>
      </c>
      <c r="K19" s="18">
        <v>0.15087119125599999</v>
      </c>
      <c r="L19" s="18">
        <v>0.15087119125599999</v>
      </c>
      <c r="M19" s="18">
        <v>0.12468951813199999</v>
      </c>
      <c r="N19" s="18">
        <v>0.13058419244</v>
      </c>
      <c r="O19" s="18">
        <v>8.6283828834199994E-2</v>
      </c>
      <c r="P19" s="18">
        <v>6.5217391304300001E-2</v>
      </c>
      <c r="Q19" s="18">
        <v>8.4110924722199998E-2</v>
      </c>
    </row>
    <row r="20" spans="1:17" ht="16.5" x14ac:dyDescent="0.2">
      <c r="A20" s="15"/>
      <c r="B20" s="6">
        <v>43160</v>
      </c>
      <c r="C20" s="7">
        <v>11993</v>
      </c>
      <c r="D20" s="7">
        <v>9463</v>
      </c>
      <c r="E20" s="9">
        <v>0.78904360877178359</v>
      </c>
      <c r="F20" s="18">
        <v>9.7310474045100001E-2</v>
      </c>
      <c r="G20" s="18">
        <v>0.17061464176800001</v>
      </c>
      <c r="H20" s="18">
        <v>0.15174353553200001</v>
      </c>
      <c r="I20" s="18">
        <v>0.15446495238999999</v>
      </c>
      <c r="J20" s="18">
        <v>0.16659160374900001</v>
      </c>
      <c r="K20" s="18">
        <v>0.157217715447</v>
      </c>
      <c r="L20" s="18">
        <v>0.15455614630200001</v>
      </c>
      <c r="M20" s="18">
        <v>0.20883605474700001</v>
      </c>
      <c r="N20" s="18">
        <v>0.12618313889499999</v>
      </c>
      <c r="O20" s="18">
        <v>0.20754846371300001</v>
      </c>
      <c r="P20" s="18"/>
      <c r="Q20" s="18">
        <v>0.20827515026400001</v>
      </c>
    </row>
    <row r="21" spans="1:17" ht="16.5" x14ac:dyDescent="0.2">
      <c r="A21" s="15"/>
      <c r="B21" s="6">
        <v>43191</v>
      </c>
      <c r="C21" s="7">
        <v>14490</v>
      </c>
      <c r="D21" s="7">
        <v>13453</v>
      </c>
      <c r="E21" s="9">
        <v>0.92843340234644578</v>
      </c>
      <c r="F21" s="18">
        <v>0.12625091374</v>
      </c>
      <c r="G21" s="18">
        <v>0.20341175742000001</v>
      </c>
      <c r="H21" s="18">
        <v>0.22595388040299999</v>
      </c>
      <c r="I21" s="18">
        <v>0.22438239060000001</v>
      </c>
      <c r="J21" s="18">
        <v>0.22424727135899999</v>
      </c>
      <c r="K21" s="18">
        <v>0.236762769879</v>
      </c>
      <c r="L21" s="18">
        <v>0.22970080556799999</v>
      </c>
      <c r="M21" s="18">
        <v>0.25293095504099999</v>
      </c>
      <c r="N21" s="18"/>
      <c r="O21" s="18"/>
      <c r="P21" s="18"/>
      <c r="Q21" s="18">
        <v>0.22307334278800001</v>
      </c>
    </row>
    <row r="22" spans="1:17" ht="17.25" thickBot="1" x14ac:dyDescent="0.25">
      <c r="A22" s="16"/>
      <c r="B22" s="6">
        <v>43221</v>
      </c>
      <c r="C22" s="7">
        <v>13537</v>
      </c>
      <c r="D22" s="7">
        <v>12709</v>
      </c>
      <c r="E22" s="10">
        <v>0.93883430597621331</v>
      </c>
      <c r="F22" s="18">
        <v>0.16705235832599999</v>
      </c>
      <c r="G22" s="18">
        <v>0.25375989943400001</v>
      </c>
      <c r="H22" s="18">
        <v>0.26935282629899998</v>
      </c>
      <c r="I22" s="18">
        <v>0.26502817810099999</v>
      </c>
      <c r="J22" s="18">
        <v>0.24599193607299999</v>
      </c>
      <c r="K22" s="18">
        <v>0.30319634703199999</v>
      </c>
      <c r="L22" s="18"/>
      <c r="M22" s="18"/>
      <c r="N22" s="18"/>
      <c r="O22" s="18"/>
      <c r="P22" s="18"/>
      <c r="Q22" s="18"/>
    </row>
    <row r="23" spans="1:17" ht="16.5" x14ac:dyDescent="0.2">
      <c r="A23" s="14" t="s">
        <v>18</v>
      </c>
      <c r="B23" s="4">
        <v>42583</v>
      </c>
      <c r="C23" s="5">
        <v>55183</v>
      </c>
      <c r="D23" s="5">
        <v>13</v>
      </c>
      <c r="E23" s="11">
        <f t="shared" si="0"/>
        <v>2.3557979812623454E-4</v>
      </c>
      <c r="F23" s="17">
        <v>1</v>
      </c>
      <c r="G23" s="17">
        <v>1</v>
      </c>
      <c r="H23" s="17">
        <v>1</v>
      </c>
      <c r="I23" s="17">
        <v>1</v>
      </c>
      <c r="J23" s="17">
        <v>1</v>
      </c>
      <c r="K23" s="17">
        <v>1</v>
      </c>
      <c r="L23" s="17">
        <v>1</v>
      </c>
      <c r="M23" s="17">
        <v>1</v>
      </c>
      <c r="N23" s="17"/>
      <c r="O23" s="17">
        <v>1</v>
      </c>
      <c r="P23" s="17">
        <v>1</v>
      </c>
      <c r="Q23" s="17">
        <v>0.63636363636399995</v>
      </c>
    </row>
    <row r="24" spans="1:17" ht="16.5" x14ac:dyDescent="0.2">
      <c r="A24" s="15"/>
      <c r="B24" s="6">
        <v>42614</v>
      </c>
      <c r="C24" s="7">
        <v>60259</v>
      </c>
      <c r="D24" s="7">
        <v>137</v>
      </c>
      <c r="E24" s="9">
        <f t="shared" si="0"/>
        <v>2.2735193083190893E-3</v>
      </c>
      <c r="F24" s="18">
        <v>0.112903225806</v>
      </c>
      <c r="G24" s="18">
        <v>0.109375</v>
      </c>
      <c r="H24" s="18">
        <v>0.107692307692</v>
      </c>
      <c r="I24" s="18">
        <v>0.105263157895</v>
      </c>
      <c r="J24" s="18">
        <v>0.105263157895</v>
      </c>
      <c r="K24" s="18">
        <v>0.10370370370400001</v>
      </c>
      <c r="L24" s="18">
        <v>0.10370370370400001</v>
      </c>
      <c r="M24" s="18">
        <v>5.0549450549499997E-2</v>
      </c>
      <c r="N24" s="18">
        <v>0.10370370370400001</v>
      </c>
      <c r="O24" s="18">
        <v>0.109090909091</v>
      </c>
      <c r="P24" s="18">
        <v>0.106870229008</v>
      </c>
      <c r="Q24" s="18">
        <v>0.166176470588</v>
      </c>
    </row>
    <row r="25" spans="1:17" ht="16.5" x14ac:dyDescent="0.2">
      <c r="A25" s="15"/>
      <c r="B25" s="6">
        <v>42644</v>
      </c>
      <c r="C25" s="7">
        <v>60459</v>
      </c>
      <c r="D25" s="7">
        <v>389</v>
      </c>
      <c r="E25" s="9">
        <f t="shared" si="0"/>
        <v>6.4341123736747219E-3</v>
      </c>
      <c r="F25" s="18">
        <v>6.4857881137000001E-2</v>
      </c>
      <c r="G25" s="18">
        <v>0.35742705570299999</v>
      </c>
      <c r="H25" s="18">
        <v>0.461286089239</v>
      </c>
      <c r="I25" s="18">
        <v>0.54351610095699998</v>
      </c>
      <c r="J25" s="18">
        <v>0.55000000000000004</v>
      </c>
      <c r="K25" s="18">
        <v>0.46459412780699999</v>
      </c>
      <c r="L25" s="18">
        <v>0.46459412780699999</v>
      </c>
      <c r="M25" s="18">
        <v>0.21910801964000001</v>
      </c>
      <c r="N25" s="18">
        <v>0.89948453608199996</v>
      </c>
      <c r="O25" s="18">
        <v>0.25613275613300002</v>
      </c>
      <c r="P25" s="18">
        <v>0.31761517615200002</v>
      </c>
      <c r="Q25" s="18">
        <v>4.72792667363E-2</v>
      </c>
    </row>
    <row r="26" spans="1:17" ht="16.5" x14ac:dyDescent="0.2">
      <c r="A26" s="15"/>
      <c r="B26" s="6">
        <v>42675</v>
      </c>
      <c r="C26" s="7">
        <v>66737</v>
      </c>
      <c r="D26" s="7">
        <v>806</v>
      </c>
      <c r="E26" s="9">
        <f t="shared" si="0"/>
        <v>1.2077258492290634E-2</v>
      </c>
      <c r="F26" s="18">
        <v>0.17235570173699999</v>
      </c>
      <c r="G26" s="18">
        <v>0.12002288329499999</v>
      </c>
      <c r="H26" s="18">
        <v>0.15180878552999999</v>
      </c>
      <c r="I26" s="18">
        <v>0.16</v>
      </c>
      <c r="J26" s="18">
        <v>0.16987590928499999</v>
      </c>
      <c r="K26" s="18">
        <v>0.18635122838900001</v>
      </c>
      <c r="L26" s="18">
        <v>0.10887447335</v>
      </c>
      <c r="M26" s="18">
        <v>0.13266590388999999</v>
      </c>
      <c r="N26" s="18">
        <v>9.9367888748399996E-2</v>
      </c>
      <c r="O26" s="18">
        <v>6.5241228070199997E-2</v>
      </c>
      <c r="P26" s="18">
        <v>6.5241228070199997E-2</v>
      </c>
      <c r="Q26" s="18">
        <v>2.6502675998400001E-3</v>
      </c>
    </row>
    <row r="27" spans="1:17" ht="16.5" x14ac:dyDescent="0.2">
      <c r="A27" s="15"/>
      <c r="B27" s="6">
        <v>42705</v>
      </c>
      <c r="C27" s="7">
        <v>71873</v>
      </c>
      <c r="D27" s="7">
        <v>1631</v>
      </c>
      <c r="E27" s="9">
        <f t="shared" si="0"/>
        <v>2.2692805365018852E-2</v>
      </c>
      <c r="F27" s="18">
        <v>0.14659923687199999</v>
      </c>
      <c r="G27" s="18">
        <v>0.221113249076</v>
      </c>
      <c r="H27" s="18">
        <v>0.21917003784399999</v>
      </c>
      <c r="I27" s="18">
        <v>0.207395498392</v>
      </c>
      <c r="J27" s="18">
        <v>0.26588235294099999</v>
      </c>
      <c r="K27" s="18">
        <v>0.26537812547900003</v>
      </c>
      <c r="L27" s="18">
        <v>0.28373389062999999</v>
      </c>
      <c r="M27" s="18">
        <v>0.18881487335800001</v>
      </c>
      <c r="N27" s="18">
        <v>0.312289040435</v>
      </c>
      <c r="O27" s="18">
        <v>0.27135123880899997</v>
      </c>
      <c r="P27" s="18">
        <v>0.13129391602400001</v>
      </c>
      <c r="Q27" s="18">
        <v>4.3644230032900001E-2</v>
      </c>
    </row>
    <row r="28" spans="1:17" ht="16.5" x14ac:dyDescent="0.2">
      <c r="A28" s="15"/>
      <c r="B28" s="6">
        <v>42736</v>
      </c>
      <c r="C28" s="7">
        <v>66515</v>
      </c>
      <c r="D28" s="7">
        <v>5539</v>
      </c>
      <c r="E28" s="9">
        <f t="shared" si="0"/>
        <v>8.3274449372322035E-2</v>
      </c>
      <c r="F28" s="18">
        <v>0.16353281037</v>
      </c>
      <c r="G28" s="18">
        <v>0.25412500664299997</v>
      </c>
      <c r="H28" s="18">
        <v>0.26947399559599999</v>
      </c>
      <c r="I28" s="18">
        <v>0.27270300350400001</v>
      </c>
      <c r="J28" s="18">
        <v>0.27211485131599999</v>
      </c>
      <c r="K28" s="18">
        <v>0.249510696482</v>
      </c>
      <c r="L28" s="18">
        <v>0.23443570911</v>
      </c>
      <c r="M28" s="18">
        <v>0.205052482403</v>
      </c>
      <c r="N28" s="18">
        <v>0.198649388575</v>
      </c>
      <c r="O28" s="18">
        <v>0.20068903696000001</v>
      </c>
      <c r="P28" s="18">
        <v>0.14715538046599999</v>
      </c>
      <c r="Q28" s="18">
        <v>8.9408153084000005E-2</v>
      </c>
    </row>
    <row r="29" spans="1:17" ht="16.5" x14ac:dyDescent="0.2">
      <c r="A29" s="15"/>
      <c r="B29" s="6">
        <v>42767</v>
      </c>
      <c r="C29" s="7">
        <v>60516</v>
      </c>
      <c r="D29" s="7">
        <v>7536</v>
      </c>
      <c r="E29" s="9">
        <f t="shared" si="0"/>
        <v>0.12452905016855047</v>
      </c>
      <c r="F29" s="18">
        <v>0.149863057198</v>
      </c>
      <c r="G29" s="18">
        <v>0.182936040622</v>
      </c>
      <c r="H29" s="18">
        <v>0.19735594930799999</v>
      </c>
      <c r="I29" s="18">
        <v>0.19571621987500001</v>
      </c>
      <c r="J29" s="18">
        <v>0.181168521463</v>
      </c>
      <c r="K29" s="18">
        <v>0.19458592806</v>
      </c>
      <c r="L29" s="18">
        <v>0.191633504431</v>
      </c>
      <c r="M29" s="18">
        <v>0.15884807828799999</v>
      </c>
      <c r="N29" s="18">
        <v>0.16153664011900001</v>
      </c>
      <c r="O29" s="18">
        <v>0.15065123254000001</v>
      </c>
      <c r="P29" s="18">
        <v>0.14722376286399999</v>
      </c>
      <c r="Q29" s="18">
        <v>8.0191507998200004E-2</v>
      </c>
    </row>
    <row r="30" spans="1:17" ht="16.5" x14ac:dyDescent="0.2">
      <c r="A30" s="15"/>
      <c r="B30" s="6">
        <v>42795</v>
      </c>
      <c r="C30" s="7">
        <v>93042</v>
      </c>
      <c r="D30" s="7">
        <v>47263</v>
      </c>
      <c r="E30" s="9">
        <f t="shared" si="0"/>
        <v>0.50797489305904864</v>
      </c>
      <c r="F30" s="18">
        <v>0.12750545237899999</v>
      </c>
      <c r="G30" s="18">
        <v>0.20722212322399999</v>
      </c>
      <c r="H30" s="18">
        <v>0.23320252304899999</v>
      </c>
      <c r="I30" s="18">
        <v>0.23911209982500001</v>
      </c>
      <c r="J30" s="18">
        <v>0.24435209061099999</v>
      </c>
      <c r="K30" s="18">
        <v>0.249178547906</v>
      </c>
      <c r="L30" s="18">
        <v>0.26453705701500002</v>
      </c>
      <c r="M30" s="18">
        <v>0.23157472740400001</v>
      </c>
      <c r="N30" s="18">
        <v>0.28459327556800001</v>
      </c>
      <c r="O30" s="18">
        <v>0.23673627338</v>
      </c>
      <c r="P30" s="18">
        <v>0.23155192257099999</v>
      </c>
      <c r="Q30" s="18">
        <v>0.16558499790299999</v>
      </c>
    </row>
    <row r="31" spans="1:17" ht="16.5" x14ac:dyDescent="0.2">
      <c r="A31" s="15"/>
      <c r="B31" s="6">
        <v>42826</v>
      </c>
      <c r="C31" s="7">
        <v>134705</v>
      </c>
      <c r="D31" s="7">
        <v>103554</v>
      </c>
      <c r="E31" s="9">
        <f t="shared" si="0"/>
        <v>0.76874652017371292</v>
      </c>
      <c r="F31" s="18">
        <v>0.17865725940900001</v>
      </c>
      <c r="G31" s="18">
        <v>0.27344922318600001</v>
      </c>
      <c r="H31" s="18">
        <v>0.29264148668200002</v>
      </c>
      <c r="I31" s="18">
        <v>0.30161650869899997</v>
      </c>
      <c r="J31" s="18">
        <v>0.30158042850200001</v>
      </c>
      <c r="K31" s="18">
        <v>0.30907445825099999</v>
      </c>
      <c r="L31" s="18">
        <v>0.307134178604</v>
      </c>
      <c r="M31" s="18">
        <v>0.28431120029000001</v>
      </c>
      <c r="N31" s="18">
        <v>0.32009280057599998</v>
      </c>
      <c r="O31" s="18">
        <v>0.28618164967999998</v>
      </c>
      <c r="P31" s="18">
        <v>0.28297081443700001</v>
      </c>
      <c r="Q31" s="18">
        <v>0.19896206708200001</v>
      </c>
    </row>
    <row r="32" spans="1:17" ht="16.5" x14ac:dyDescent="0.2">
      <c r="A32" s="15"/>
      <c r="B32" s="6">
        <v>42856</v>
      </c>
      <c r="C32" s="7">
        <v>116169</v>
      </c>
      <c r="D32" s="7">
        <v>96437</v>
      </c>
      <c r="E32" s="9">
        <f t="shared" si="0"/>
        <v>0.83014401432395901</v>
      </c>
      <c r="F32" s="18">
        <v>0.164441689301</v>
      </c>
      <c r="G32" s="18">
        <v>0.29221612281999998</v>
      </c>
      <c r="H32" s="18">
        <v>0.30158963607099998</v>
      </c>
      <c r="I32" s="18">
        <v>0.30248364418700002</v>
      </c>
      <c r="J32" s="18">
        <v>0.29999887411300002</v>
      </c>
      <c r="K32" s="18">
        <v>0.30290985381699997</v>
      </c>
      <c r="L32" s="18">
        <v>0.302195451655</v>
      </c>
      <c r="M32" s="18">
        <v>0.28983603444599998</v>
      </c>
      <c r="N32" s="18">
        <v>0.33656286259700002</v>
      </c>
      <c r="O32" s="18">
        <v>0.29736280189999997</v>
      </c>
      <c r="P32" s="18">
        <v>0.30048563671900003</v>
      </c>
      <c r="Q32" s="18">
        <v>0.216955007517</v>
      </c>
    </row>
    <row r="33" spans="1:17" ht="16.5" x14ac:dyDescent="0.2">
      <c r="A33" s="15"/>
      <c r="B33" s="6">
        <v>42887</v>
      </c>
      <c r="C33" s="7">
        <v>149430</v>
      </c>
      <c r="D33" s="7">
        <v>123244</v>
      </c>
      <c r="E33" s="9">
        <f t="shared" si="0"/>
        <v>0.82476075754533895</v>
      </c>
      <c r="F33" s="18">
        <v>0.13204743814700001</v>
      </c>
      <c r="G33" s="18">
        <v>0.29262939716500003</v>
      </c>
      <c r="H33" s="18">
        <v>0.30678095413000001</v>
      </c>
      <c r="I33" s="18">
        <v>0.30882850596700001</v>
      </c>
      <c r="J33" s="18">
        <v>0.30887215993400002</v>
      </c>
      <c r="K33" s="18">
        <v>0.30864392491699999</v>
      </c>
      <c r="L33" s="18">
        <v>0.30643783648599998</v>
      </c>
      <c r="M33" s="18">
        <v>0.29982147298900003</v>
      </c>
      <c r="N33" s="18">
        <v>0.32775988762199998</v>
      </c>
      <c r="O33" s="18">
        <v>0.30852611550800002</v>
      </c>
      <c r="P33" s="18">
        <v>0.29656650508400001</v>
      </c>
      <c r="Q33" s="18">
        <v>0.23056688144599999</v>
      </c>
    </row>
    <row r="34" spans="1:17" ht="16.5" x14ac:dyDescent="0.2">
      <c r="A34" s="15"/>
      <c r="B34" s="6">
        <v>42917</v>
      </c>
      <c r="C34" s="7">
        <v>135819</v>
      </c>
      <c r="D34" s="7">
        <v>115089</v>
      </c>
      <c r="E34" s="9">
        <f t="shared" si="0"/>
        <v>0.84737039736708408</v>
      </c>
      <c r="F34" s="18">
        <v>0.14486454670900001</v>
      </c>
      <c r="G34" s="18">
        <v>0.33879694432700003</v>
      </c>
      <c r="H34" s="18">
        <v>0.35847009754699999</v>
      </c>
      <c r="I34" s="18">
        <v>0.36460432089099998</v>
      </c>
      <c r="J34" s="18">
        <v>0.37085249915700003</v>
      </c>
      <c r="K34" s="18">
        <v>0.37254281348599999</v>
      </c>
      <c r="L34" s="18">
        <v>0.37918963307499998</v>
      </c>
      <c r="M34" s="18">
        <v>0.33532216432299999</v>
      </c>
      <c r="N34" s="18">
        <v>0.42270651570000001</v>
      </c>
      <c r="O34" s="18">
        <v>0.360137393104</v>
      </c>
      <c r="P34" s="18">
        <v>0.35550521046299999</v>
      </c>
      <c r="Q34" s="18">
        <v>0.253362490858</v>
      </c>
    </row>
    <row r="35" spans="1:17" ht="16.5" x14ac:dyDescent="0.2">
      <c r="A35" s="15"/>
      <c r="B35" s="6">
        <v>42948</v>
      </c>
      <c r="C35" s="7">
        <v>128164</v>
      </c>
      <c r="D35" s="7">
        <v>111675</v>
      </c>
      <c r="E35" s="9">
        <f t="shared" si="0"/>
        <v>0.87134452732436563</v>
      </c>
      <c r="F35" s="18">
        <v>0.19683303214199999</v>
      </c>
      <c r="G35" s="18">
        <v>0.31196576364900003</v>
      </c>
      <c r="H35" s="18">
        <v>0.33865555714399997</v>
      </c>
      <c r="I35" s="18">
        <v>0.346389274636</v>
      </c>
      <c r="J35" s="18">
        <v>0.35099773552399999</v>
      </c>
      <c r="K35" s="18">
        <v>0.360641115347</v>
      </c>
      <c r="L35" s="18">
        <v>0.35862547038300002</v>
      </c>
      <c r="M35" s="18">
        <v>0.35005431171399998</v>
      </c>
      <c r="N35" s="18">
        <v>0.37970647247400002</v>
      </c>
      <c r="O35" s="18">
        <v>0.36320023895300002</v>
      </c>
      <c r="P35" s="18">
        <v>0.35303883726500002</v>
      </c>
      <c r="Q35" s="18">
        <v>0.25399645436000001</v>
      </c>
    </row>
    <row r="36" spans="1:17" ht="16.5" x14ac:dyDescent="0.2">
      <c r="A36" s="15"/>
      <c r="B36" s="6">
        <v>42979</v>
      </c>
      <c r="C36" s="7">
        <v>140276</v>
      </c>
      <c r="D36" s="7">
        <v>127372</v>
      </c>
      <c r="E36" s="9">
        <f t="shared" si="0"/>
        <v>0.90800992329407737</v>
      </c>
      <c r="F36" s="18">
        <v>0.16307544791799999</v>
      </c>
      <c r="G36" s="18">
        <v>0.30931074782500001</v>
      </c>
      <c r="H36" s="18">
        <v>0.33079095572099998</v>
      </c>
      <c r="I36" s="18">
        <v>0.33782264247400001</v>
      </c>
      <c r="J36" s="18">
        <v>0.34590207535900003</v>
      </c>
      <c r="K36" s="18">
        <v>0.35576220280400001</v>
      </c>
      <c r="L36" s="18">
        <v>0.35791151902399998</v>
      </c>
      <c r="M36" s="18">
        <v>0.33749356288499999</v>
      </c>
      <c r="N36" s="18">
        <v>0.36639283354699997</v>
      </c>
      <c r="O36" s="18">
        <v>0.353809525588</v>
      </c>
      <c r="P36" s="18">
        <v>0.3698682707</v>
      </c>
      <c r="Q36" s="18">
        <v>0.28984924705699999</v>
      </c>
    </row>
    <row r="37" spans="1:17" ht="16.5" x14ac:dyDescent="0.2">
      <c r="A37" s="15"/>
      <c r="B37" s="6">
        <v>43009</v>
      </c>
      <c r="C37" s="7">
        <v>154520</v>
      </c>
      <c r="D37" s="7">
        <v>131721</v>
      </c>
      <c r="E37" s="9">
        <f t="shared" si="0"/>
        <v>0.85245275692466993</v>
      </c>
      <c r="F37" s="18">
        <v>0.134874772915</v>
      </c>
      <c r="G37" s="18">
        <v>0.27323563161600001</v>
      </c>
      <c r="H37" s="18">
        <v>0.29381001980799998</v>
      </c>
      <c r="I37" s="18">
        <v>0.30164616880700001</v>
      </c>
      <c r="J37" s="18">
        <v>0.29870382370600002</v>
      </c>
      <c r="K37" s="18">
        <v>0.29921438856900001</v>
      </c>
      <c r="L37" s="18">
        <v>0.29669316666899997</v>
      </c>
      <c r="M37" s="18">
        <v>0.33229819768800001</v>
      </c>
      <c r="N37" s="18">
        <v>0.32027712016400001</v>
      </c>
      <c r="O37" s="18">
        <v>0.33939879988799998</v>
      </c>
      <c r="P37" s="18">
        <v>0.33008249697999997</v>
      </c>
      <c r="Q37" s="18">
        <v>0.28514679303000001</v>
      </c>
    </row>
    <row r="38" spans="1:17" ht="16.5" x14ac:dyDescent="0.2">
      <c r="A38" s="15"/>
      <c r="B38" s="6">
        <v>43040</v>
      </c>
      <c r="C38" s="7">
        <v>147252</v>
      </c>
      <c r="D38" s="7">
        <v>119929</v>
      </c>
      <c r="E38" s="9">
        <f t="shared" si="0"/>
        <v>0.81444734197158608</v>
      </c>
      <c r="F38" s="18">
        <v>0.21656842875099999</v>
      </c>
      <c r="G38" s="18">
        <v>0.31410795728099999</v>
      </c>
      <c r="H38" s="18">
        <v>0.32776365074300001</v>
      </c>
      <c r="I38" s="18">
        <v>0.33143010174699999</v>
      </c>
      <c r="J38" s="18">
        <v>0.33811833198699998</v>
      </c>
      <c r="K38" s="18">
        <v>0.34210307444799998</v>
      </c>
      <c r="L38" s="18">
        <v>0.34271833929899997</v>
      </c>
      <c r="M38" s="18">
        <v>0.32235905187800001</v>
      </c>
      <c r="N38" s="18">
        <v>0.34971979130199998</v>
      </c>
      <c r="O38" s="18">
        <v>0.32834712551599998</v>
      </c>
      <c r="P38" s="18">
        <v>0.32793622745700002</v>
      </c>
      <c r="Q38" s="18">
        <v>0.28063068825900001</v>
      </c>
    </row>
    <row r="39" spans="1:17" ht="16.5" x14ac:dyDescent="0.2">
      <c r="A39" s="15"/>
      <c r="B39" s="6">
        <v>43070</v>
      </c>
      <c r="C39" s="7">
        <v>72102</v>
      </c>
      <c r="D39" s="7">
        <v>57039</v>
      </c>
      <c r="E39" s="9">
        <f t="shared" si="0"/>
        <v>0.79108762586336023</v>
      </c>
      <c r="F39" s="18">
        <v>0.19469519449299999</v>
      </c>
      <c r="G39" s="18">
        <v>0.2951046531</v>
      </c>
      <c r="H39" s="18">
        <v>0.307108545309</v>
      </c>
      <c r="I39" s="18">
        <v>0.31154288607000002</v>
      </c>
      <c r="J39" s="18">
        <v>0.31601390143399999</v>
      </c>
      <c r="K39" s="18">
        <v>0.31909619233100001</v>
      </c>
      <c r="L39" s="18">
        <v>0.31975449026800001</v>
      </c>
      <c r="M39" s="18">
        <v>0.30008504288999999</v>
      </c>
      <c r="N39" s="18">
        <v>0.32641675387300001</v>
      </c>
      <c r="O39" s="18">
        <v>0.32096682328499998</v>
      </c>
      <c r="P39" s="18">
        <v>0.291033436955</v>
      </c>
      <c r="Q39" s="18">
        <v>0.26197188160000001</v>
      </c>
    </row>
    <row r="40" spans="1:17" ht="16.5" x14ac:dyDescent="0.2">
      <c r="A40" s="15"/>
      <c r="B40" s="6">
        <v>43101</v>
      </c>
      <c r="C40" s="12">
        <v>44038</v>
      </c>
      <c r="D40" s="12">
        <v>29660</v>
      </c>
      <c r="E40" s="9">
        <f t="shared" si="0"/>
        <v>0.67350924201825701</v>
      </c>
      <c r="F40" s="19">
        <v>0.15763447744</v>
      </c>
      <c r="G40" s="19">
        <v>0.24096261024900001</v>
      </c>
      <c r="H40" s="19">
        <v>0.25059092302899999</v>
      </c>
      <c r="I40" s="19">
        <v>0.27259418084600001</v>
      </c>
      <c r="J40" s="19">
        <v>0.27232975168099999</v>
      </c>
      <c r="K40" s="19">
        <v>0.28600085284900001</v>
      </c>
      <c r="L40" s="19">
        <v>0.28859569937399998</v>
      </c>
      <c r="M40" s="19">
        <v>0.26167608993699998</v>
      </c>
      <c r="N40" s="19">
        <v>0.308057606102</v>
      </c>
      <c r="O40" s="19">
        <v>0.26415274406099998</v>
      </c>
      <c r="P40" s="19">
        <v>0.235408945876</v>
      </c>
      <c r="Q40" s="19">
        <v>0.225397863767</v>
      </c>
    </row>
    <row r="41" spans="1:17" ht="16.5" x14ac:dyDescent="0.2">
      <c r="A41" s="15"/>
      <c r="B41" s="6">
        <v>43132</v>
      </c>
      <c r="C41" s="12">
        <v>38369</v>
      </c>
      <c r="D41" s="12">
        <v>23671</v>
      </c>
      <c r="E41" s="9">
        <f t="shared" si="0"/>
        <v>0.61693033438452916</v>
      </c>
      <c r="F41" s="19">
        <v>9.3552173715800005E-2</v>
      </c>
      <c r="G41" s="19">
        <v>0.16410130497299999</v>
      </c>
      <c r="H41" s="19">
        <v>0.19307175560600001</v>
      </c>
      <c r="I41" s="19">
        <v>0.20701252340199999</v>
      </c>
      <c r="J41" s="19">
        <v>0.208225466237</v>
      </c>
      <c r="K41" s="19">
        <v>0.20397632402599999</v>
      </c>
      <c r="L41" s="19">
        <v>0.195039002539</v>
      </c>
      <c r="M41" s="19">
        <v>0.167491155078</v>
      </c>
      <c r="N41" s="19">
        <v>0.19970410803899999</v>
      </c>
      <c r="O41" s="19">
        <v>0.16003917907500001</v>
      </c>
      <c r="P41" s="19">
        <v>0.183274484476</v>
      </c>
      <c r="Q41" s="19">
        <v>0.16583348028200001</v>
      </c>
    </row>
    <row r="42" spans="1:17" ht="16.5" x14ac:dyDescent="0.2">
      <c r="A42" s="15"/>
      <c r="B42" s="6">
        <v>43160</v>
      </c>
      <c r="C42" s="12">
        <v>81491</v>
      </c>
      <c r="D42" s="12">
        <v>57667</v>
      </c>
      <c r="E42" s="9">
        <f t="shared" si="0"/>
        <v>0.70764869740216707</v>
      </c>
      <c r="F42" s="19">
        <v>9.5003199728900006E-2</v>
      </c>
      <c r="G42" s="19">
        <v>0.18455732106</v>
      </c>
      <c r="H42" s="19">
        <v>0.18645260652199999</v>
      </c>
      <c r="I42" s="19">
        <v>0.18284633366899999</v>
      </c>
      <c r="J42" s="19">
        <v>0.188597342961</v>
      </c>
      <c r="K42" s="19">
        <v>0.191270779232</v>
      </c>
      <c r="L42" s="19">
        <v>0.18895194980300001</v>
      </c>
      <c r="M42" s="19">
        <v>0.18699711502499999</v>
      </c>
      <c r="N42" s="19">
        <v>0.19937170393199999</v>
      </c>
      <c r="O42" s="19">
        <v>0.17492797629699999</v>
      </c>
      <c r="P42" s="19"/>
      <c r="Q42" s="19">
        <v>0.18290950899</v>
      </c>
    </row>
    <row r="43" spans="1:17" ht="16.5" x14ac:dyDescent="0.2">
      <c r="A43" s="15"/>
      <c r="B43" s="6">
        <v>43191</v>
      </c>
      <c r="C43" s="12">
        <v>66198</v>
      </c>
      <c r="D43" s="12">
        <v>43841</v>
      </c>
      <c r="E43" s="9">
        <f t="shared" si="0"/>
        <v>0.66227076346717428</v>
      </c>
      <c r="F43" s="19">
        <v>0.11131856668700001</v>
      </c>
      <c r="G43" s="19">
        <v>0.200814182969</v>
      </c>
      <c r="H43" s="19">
        <v>0.22404635989499999</v>
      </c>
      <c r="I43" s="19">
        <v>0.22740768590999999</v>
      </c>
      <c r="J43" s="19">
        <v>0.22962112305599999</v>
      </c>
      <c r="K43" s="19">
        <v>0.234185929914</v>
      </c>
      <c r="L43" s="19">
        <v>0.231026532413</v>
      </c>
      <c r="M43" s="19">
        <v>0.24177216624100001</v>
      </c>
      <c r="N43" s="19"/>
      <c r="O43" s="19"/>
      <c r="P43" s="19"/>
      <c r="Q43" s="19">
        <v>0.25611090206800002</v>
      </c>
    </row>
    <row r="44" spans="1:17" ht="17.25" thickBot="1" x14ac:dyDescent="0.25">
      <c r="A44" s="16"/>
      <c r="B44" s="8">
        <v>43221</v>
      </c>
      <c r="C44" s="13">
        <v>71710</v>
      </c>
      <c r="D44" s="13">
        <v>48530</v>
      </c>
      <c r="E44" s="10">
        <f t="shared" si="0"/>
        <v>0.6767535908520429</v>
      </c>
      <c r="F44" s="20">
        <v>9.5566671290699998E-2</v>
      </c>
      <c r="G44" s="20">
        <v>0.17089356651099999</v>
      </c>
      <c r="H44" s="20">
        <v>0.17833568360900001</v>
      </c>
      <c r="I44" s="20">
        <v>0.16002959487900001</v>
      </c>
      <c r="J44" s="20">
        <v>0.17168406016500001</v>
      </c>
      <c r="K44" s="20">
        <v>0.22654710142600001</v>
      </c>
      <c r="L44" s="20"/>
      <c r="M44" s="20"/>
      <c r="N44" s="20"/>
      <c r="O44" s="20"/>
      <c r="P44" s="20"/>
      <c r="Q44" s="20"/>
    </row>
  </sheetData>
  <mergeCells count="2">
    <mergeCell ref="A2:A22"/>
    <mergeCell ref="A23:A44"/>
  </mergeCells>
  <phoneticPr fontId="3" type="noConversion"/>
  <conditionalFormatting sqref="F2:Q2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3:Q4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2018-07-10T03:41:38Z</dcterms:modified>
</cp:coreProperties>
</file>