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905" yWindow="1530" windowWidth="16170" windowHeight="6075" activeTab="3"/>
  </bookViews>
  <sheets>
    <sheet name="Loan1Data" sheetId="1" r:id="rId1"/>
    <sheet name="Loan2Data" sheetId="4" r:id="rId2"/>
    <sheet name="Loan3Data" sheetId="5" r:id="rId3"/>
    <sheet name="Results" sheetId="3" r:id="rId4"/>
    <sheet name="URL" sheetId="2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3" i="3"/>
  <c r="D3" i="3" l="1"/>
  <c r="L4" i="3"/>
  <c r="N4" i="3" s="1"/>
  <c r="L5" i="3"/>
  <c r="N5" i="3" s="1"/>
  <c r="L6" i="3"/>
  <c r="N6" i="3" s="1"/>
  <c r="L7" i="3"/>
  <c r="N7" i="3" s="1"/>
  <c r="L3" i="3"/>
  <c r="N3" i="3" s="1"/>
  <c r="G4" i="3"/>
  <c r="I4" i="3" s="1"/>
  <c r="G5" i="3"/>
  <c r="I5" i="3" s="1"/>
  <c r="G6" i="3"/>
  <c r="I6" i="3" s="1"/>
  <c r="G7" i="3"/>
  <c r="I7" i="3" s="1"/>
  <c r="G3" i="3"/>
  <c r="I3" i="3" s="1"/>
  <c r="D7" i="3"/>
  <c r="D4" i="3"/>
  <c r="D5" i="3"/>
  <c r="D6" i="3"/>
</calcChain>
</file>

<file path=xl/sharedStrings.xml><?xml version="1.0" encoding="utf-8"?>
<sst xmlns="http://schemas.openxmlformats.org/spreadsheetml/2006/main" count="73" uniqueCount="23">
  <si>
    <t>Loan Term</t>
  </si>
  <si>
    <t>Results</t>
  </si>
  <si>
    <t>http://www.bankrate.com/calculators/home-equity/compare-loans-calculator.aspx</t>
  </si>
  <si>
    <t>Loan Amount</t>
  </si>
  <si>
    <t>Interest Rate</t>
  </si>
  <si>
    <t>Amortization</t>
  </si>
  <si>
    <t>Origination Fee</t>
  </si>
  <si>
    <t>Commitment Fee</t>
  </si>
  <si>
    <t>Other Fees</t>
  </si>
  <si>
    <t>Other Costs</t>
  </si>
  <si>
    <t>Loan 1</t>
  </si>
  <si>
    <t>Loan 2</t>
  </si>
  <si>
    <t>Loan 3</t>
  </si>
  <si>
    <t>Monthly Payment</t>
  </si>
  <si>
    <t>Expected Closing Costs</t>
  </si>
  <si>
    <t>Actual Closing Costs</t>
  </si>
  <si>
    <t>8 years</t>
  </si>
  <si>
    <t>11 years</t>
  </si>
  <si>
    <t>15 years</t>
  </si>
  <si>
    <t>10 years</t>
  </si>
  <si>
    <t>12 years</t>
  </si>
  <si>
    <t>16 years</t>
  </si>
  <si>
    <t>Closing Costs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</si>
</sst>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6" fontId="0" fillId="0" borderId="0" xfId="0" applyNumberFormat="1"/>
    <xf numFmtId="38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38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ankrate.com/calculators/home-equity/compare-loans-calcula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30" zoomScaleNormal="130" workbookViewId="0">
      <selection activeCell="E15" sqref="E15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0.140625" bestFit="1" customWidth="1"/>
    <col min="4" max="4" width="12.5703125" bestFit="1" customWidth="1"/>
    <col min="5" max="5" width="14.85546875" bestFit="1" customWidth="1"/>
    <col min="6" max="6" width="16.5703125" bestFit="1" customWidth="1"/>
    <col min="7" max="7" width="10.7109375" bestFit="1" customWidth="1"/>
    <col min="8" max="8" width="11.28515625" bestFit="1" customWidth="1"/>
    <col min="9" max="9" width="40.5703125" bestFit="1" customWidth="1"/>
    <col min="10" max="10" width="40.5703125" customWidth="1"/>
    <col min="11" max="11" width="32.140625" bestFit="1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/>
      <c r="J1" s="1"/>
      <c r="K1" s="1"/>
    </row>
    <row r="2" spans="1:11" x14ac:dyDescent="0.25">
      <c r="A2">
        <v>250000</v>
      </c>
      <c r="B2">
        <v>3.5</v>
      </c>
      <c r="C2" t="s">
        <v>16</v>
      </c>
      <c r="D2" t="s">
        <v>19</v>
      </c>
      <c r="E2">
        <v>2500</v>
      </c>
      <c r="F2">
        <v>5000</v>
      </c>
      <c r="G2">
        <v>1200</v>
      </c>
      <c r="H2" s="3">
        <v>1600</v>
      </c>
      <c r="I2" s="2"/>
      <c r="J2" s="2"/>
    </row>
    <row r="3" spans="1:11" x14ac:dyDescent="0.25">
      <c r="A3">
        <v>300000</v>
      </c>
      <c r="B3">
        <v>4.25</v>
      </c>
      <c r="C3" t="s">
        <v>17</v>
      </c>
      <c r="D3" t="s">
        <v>20</v>
      </c>
      <c r="E3">
        <v>3500</v>
      </c>
      <c r="F3">
        <v>6000</v>
      </c>
      <c r="G3">
        <v>1500</v>
      </c>
      <c r="H3" s="3">
        <v>1400</v>
      </c>
      <c r="I3" s="2"/>
      <c r="J3" s="2"/>
    </row>
    <row r="4" spans="1:11" x14ac:dyDescent="0.25">
      <c r="A4">
        <v>350000</v>
      </c>
      <c r="B4">
        <v>5</v>
      </c>
      <c r="C4" t="s">
        <v>18</v>
      </c>
      <c r="D4" t="s">
        <v>21</v>
      </c>
      <c r="E4">
        <v>4500</v>
      </c>
      <c r="F4">
        <v>2500</v>
      </c>
      <c r="G4">
        <v>1800</v>
      </c>
      <c r="H4">
        <v>2300</v>
      </c>
    </row>
    <row r="5" spans="1:11" x14ac:dyDescent="0.25">
      <c r="A5">
        <v>400000</v>
      </c>
      <c r="B5">
        <v>5.75</v>
      </c>
      <c r="C5" t="s">
        <v>16</v>
      </c>
      <c r="D5" t="s">
        <v>19</v>
      </c>
      <c r="E5">
        <v>5500</v>
      </c>
      <c r="F5">
        <v>2000</v>
      </c>
      <c r="G5">
        <v>2100</v>
      </c>
      <c r="H5" s="3">
        <v>2466.6666666666702</v>
      </c>
    </row>
    <row r="6" spans="1:11" x14ac:dyDescent="0.25">
      <c r="A6">
        <v>450000</v>
      </c>
      <c r="B6">
        <v>6.5</v>
      </c>
      <c r="C6" t="s">
        <v>17</v>
      </c>
      <c r="D6" t="s">
        <v>20</v>
      </c>
      <c r="E6">
        <v>6500</v>
      </c>
      <c r="F6">
        <v>750</v>
      </c>
      <c r="G6">
        <v>2400</v>
      </c>
      <c r="H6" s="3">
        <v>2816.6666666666702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workbookViewId="0">
      <selection activeCell="A2" sqref="A2:XFD2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0.140625" bestFit="1" customWidth="1"/>
    <col min="4" max="4" width="12.5703125" bestFit="1" customWidth="1"/>
    <col min="5" max="5" width="14.85546875" bestFit="1" customWidth="1"/>
    <col min="6" max="6" width="16.5703125" bestFit="1" customWidth="1"/>
    <col min="7" max="7" width="10.7109375" bestFit="1" customWidth="1"/>
    <col min="8" max="8" width="11.28515625" bestFit="1" customWidth="1"/>
  </cols>
  <sheetData>
    <row r="1" spans="1:8" x14ac:dyDescent="0.2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v>500000</v>
      </c>
      <c r="B2">
        <v>3.5</v>
      </c>
      <c r="C2" t="s">
        <v>16</v>
      </c>
      <c r="D2" t="s">
        <v>19</v>
      </c>
      <c r="E2">
        <v>3500</v>
      </c>
      <c r="F2">
        <v>6000</v>
      </c>
      <c r="G2">
        <v>1300</v>
      </c>
      <c r="H2" s="3">
        <v>1700</v>
      </c>
    </row>
    <row r="3" spans="1:8" x14ac:dyDescent="0.25">
      <c r="A3">
        <v>625000</v>
      </c>
      <c r="B3">
        <v>4.25</v>
      </c>
      <c r="C3" t="s">
        <v>17</v>
      </c>
      <c r="D3" t="s">
        <v>20</v>
      </c>
      <c r="E3">
        <v>4500</v>
      </c>
      <c r="F3">
        <v>7000</v>
      </c>
      <c r="G3">
        <v>1500</v>
      </c>
      <c r="H3" s="3">
        <v>1400</v>
      </c>
    </row>
    <row r="4" spans="1:8" x14ac:dyDescent="0.25">
      <c r="A4">
        <v>750000</v>
      </c>
      <c r="B4">
        <v>5</v>
      </c>
      <c r="C4" t="s">
        <v>18</v>
      </c>
      <c r="D4" t="s">
        <v>21</v>
      </c>
      <c r="E4">
        <v>5500</v>
      </c>
      <c r="F4">
        <v>8000</v>
      </c>
      <c r="G4">
        <v>1700</v>
      </c>
      <c r="H4" s="3">
        <v>1100</v>
      </c>
    </row>
    <row r="5" spans="1:8" x14ac:dyDescent="0.25">
      <c r="A5">
        <v>875000</v>
      </c>
      <c r="B5">
        <v>5.75</v>
      </c>
      <c r="C5" t="s">
        <v>16</v>
      </c>
      <c r="D5" t="s">
        <v>19</v>
      </c>
      <c r="E5">
        <v>6500</v>
      </c>
      <c r="F5">
        <v>9000</v>
      </c>
      <c r="G5">
        <v>1900</v>
      </c>
      <c r="H5" s="3">
        <v>800</v>
      </c>
    </row>
    <row r="6" spans="1:8" x14ac:dyDescent="0.25">
      <c r="A6">
        <v>900000</v>
      </c>
      <c r="B6">
        <v>6.5</v>
      </c>
      <c r="C6" t="s">
        <v>17</v>
      </c>
      <c r="D6" t="s">
        <v>20</v>
      </c>
      <c r="E6">
        <v>7500</v>
      </c>
      <c r="F6">
        <v>10000</v>
      </c>
      <c r="G6">
        <v>2100</v>
      </c>
      <c r="H6" s="3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workbookViewId="0">
      <selection activeCell="A2" sqref="A2:XFD2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0.140625" bestFit="1" customWidth="1"/>
    <col min="4" max="4" width="12.5703125" bestFit="1" customWidth="1"/>
    <col min="5" max="5" width="14.85546875" bestFit="1" customWidth="1"/>
    <col min="6" max="6" width="16.5703125" bestFit="1" customWidth="1"/>
    <col min="7" max="7" width="10.7109375" bestFit="1" customWidth="1"/>
    <col min="8" max="8" width="11.28515625" bestFit="1" customWidth="1"/>
  </cols>
  <sheetData>
    <row r="1" spans="1:8" x14ac:dyDescent="0.2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>
        <v>125000</v>
      </c>
      <c r="B2">
        <v>3.5</v>
      </c>
      <c r="C2" t="s">
        <v>16</v>
      </c>
      <c r="D2" t="s">
        <v>19</v>
      </c>
      <c r="E2">
        <v>3000</v>
      </c>
      <c r="F2">
        <v>5600</v>
      </c>
      <c r="G2">
        <v>1800</v>
      </c>
      <c r="H2" s="3">
        <v>1556</v>
      </c>
    </row>
    <row r="3" spans="1:8" x14ac:dyDescent="0.25">
      <c r="A3">
        <v>150000</v>
      </c>
      <c r="B3">
        <v>4.25</v>
      </c>
      <c r="C3" t="s">
        <v>17</v>
      </c>
      <c r="D3" t="s">
        <v>20</v>
      </c>
      <c r="E3">
        <v>4500</v>
      </c>
      <c r="F3">
        <v>4500</v>
      </c>
      <c r="G3">
        <v>1650</v>
      </c>
      <c r="H3" s="3">
        <v>1423</v>
      </c>
    </row>
    <row r="4" spans="1:8" x14ac:dyDescent="0.25">
      <c r="A4">
        <v>175000</v>
      </c>
      <c r="B4">
        <v>5</v>
      </c>
      <c r="C4" t="s">
        <v>18</v>
      </c>
      <c r="D4" t="s">
        <v>21</v>
      </c>
      <c r="E4">
        <v>6000</v>
      </c>
      <c r="F4">
        <v>3400</v>
      </c>
      <c r="G4">
        <v>1500</v>
      </c>
      <c r="H4" s="3">
        <v>1290</v>
      </c>
    </row>
    <row r="5" spans="1:8" x14ac:dyDescent="0.25">
      <c r="A5">
        <v>200000</v>
      </c>
      <c r="B5">
        <v>5.75</v>
      </c>
      <c r="C5" t="s">
        <v>16</v>
      </c>
      <c r="D5" t="s">
        <v>19</v>
      </c>
      <c r="E5">
        <v>7500</v>
      </c>
      <c r="F5">
        <v>2300</v>
      </c>
      <c r="G5">
        <v>1350</v>
      </c>
      <c r="H5" s="3">
        <v>1157</v>
      </c>
    </row>
    <row r="6" spans="1:8" x14ac:dyDescent="0.25">
      <c r="A6">
        <v>225000</v>
      </c>
      <c r="B6">
        <v>6.5</v>
      </c>
      <c r="C6" t="s">
        <v>17</v>
      </c>
      <c r="D6" t="s">
        <v>20</v>
      </c>
      <c r="E6">
        <v>9000</v>
      </c>
      <c r="F6">
        <v>1200</v>
      </c>
      <c r="G6">
        <v>1200</v>
      </c>
      <c r="H6" s="3">
        <v>1024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3" sqref="A3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18.85546875" bestFit="1" customWidth="1"/>
    <col min="4" max="4" width="7.42578125" bestFit="1" customWidth="1"/>
    <col min="5" max="5" width="23.85546875" bestFit="1" customWidth="1"/>
    <col min="6" max="6" width="17" bestFit="1" customWidth="1"/>
    <col min="7" max="7" width="21.5703125" bestFit="1" customWidth="1"/>
    <col min="8" max="8" width="18.85546875" bestFit="1" customWidth="1"/>
    <col min="9" max="9" width="7.42578125" bestFit="1" customWidth="1"/>
    <col min="10" max="10" width="23.85546875" bestFit="1" customWidth="1"/>
    <col min="11" max="11" width="17" bestFit="1" customWidth="1"/>
    <col min="12" max="12" width="21.5703125" bestFit="1" customWidth="1"/>
    <col min="13" max="13" width="18.85546875" bestFit="1" customWidth="1"/>
    <col min="14" max="14" width="7.42578125" bestFit="1" customWidth="1"/>
    <col min="15" max="15" width="23.85546875" bestFit="1" customWidth="1"/>
  </cols>
  <sheetData>
    <row r="1" spans="1:15" x14ac:dyDescent="0.25">
      <c r="A1" s="11" t="s">
        <v>10</v>
      </c>
      <c r="B1" s="12"/>
      <c r="C1" s="12"/>
      <c r="D1" s="12"/>
      <c r="E1" s="13"/>
      <c r="F1" s="14" t="s">
        <v>11</v>
      </c>
      <c r="G1" s="15"/>
      <c r="H1" s="15"/>
      <c r="I1" s="15"/>
      <c r="J1" s="16"/>
      <c r="K1" s="17" t="s">
        <v>12</v>
      </c>
      <c r="L1" s="18"/>
      <c r="M1" s="18"/>
      <c r="N1" s="18"/>
      <c r="O1" s="18"/>
    </row>
    <row r="2" spans="1:15" s="5" customFormat="1" x14ac:dyDescent="0.25">
      <c r="A2" s="7" t="s">
        <v>13</v>
      </c>
      <c r="B2" s="7" t="s">
        <v>14</v>
      </c>
      <c r="C2" s="7" t="s">
        <v>15</v>
      </c>
      <c r="D2" s="7" t="s">
        <v>1</v>
      </c>
      <c r="E2" s="7" t="s">
        <v>22</v>
      </c>
      <c r="F2" s="7" t="s">
        <v>13</v>
      </c>
      <c r="G2" s="7" t="s">
        <v>14</v>
      </c>
      <c r="H2" s="7" t="s">
        <v>15</v>
      </c>
      <c r="I2" s="7" t="s">
        <v>1</v>
      </c>
      <c r="J2" s="7" t="s">
        <v>22</v>
      </c>
      <c r="K2" s="7" t="s">
        <v>13</v>
      </c>
      <c r="L2" s="7" t="s">
        <v>14</v>
      </c>
      <c r="M2" s="7" t="s">
        <v>15</v>
      </c>
      <c r="N2" s="7" t="s">
        <v>1</v>
      </c>
      <c r="O2" s="7" t="s">
        <v>22</v>
      </c>
    </row>
    <row r="3" spans="1:15" x14ac:dyDescent="0.25">
      <c r="A3" s="6"/>
      <c r="B3" s="8">
        <f>SUM(Loan1Data!E2:H2)</f>
        <v>10300</v>
      </c>
      <c r="C3" s="9"/>
      <c r="D3" s="6" t="str">
        <f>IF(B3=C3,"Passed","Failed")</f>
        <v>Failed</v>
      </c>
      <c r="E3" s="6"/>
      <c r="F3" s="6"/>
      <c r="G3" s="6">
        <f>SUM(Loan2Data!E2:H2)</f>
        <v>12500</v>
      </c>
      <c r="H3" s="10"/>
      <c r="I3" s="6" t="str">
        <f>IF(G3=H3,"Passed","Failed")</f>
        <v>Failed</v>
      </c>
      <c r="J3" s="6"/>
      <c r="K3" s="6"/>
      <c r="L3" s="6">
        <f>SUM(Loan3Data!E2:H2)</f>
        <v>11956</v>
      </c>
      <c r="M3" s="10"/>
      <c r="N3" s="6" t="str">
        <f>IF(L3=M3,"Passed","Failed")</f>
        <v>Failed</v>
      </c>
      <c r="O3" s="6"/>
    </row>
    <row r="4" spans="1:15" x14ac:dyDescent="0.25">
      <c r="A4" s="6"/>
      <c r="B4" s="8">
        <f>SUM(Loan1Data!E3:H3)</f>
        <v>12400</v>
      </c>
      <c r="C4" s="10"/>
      <c r="D4" s="6" t="str">
        <f t="shared" ref="D4:D7" si="0">IF(B4=C4,"Passed","Failed")</f>
        <v>Failed</v>
      </c>
      <c r="E4" s="6"/>
      <c r="F4" s="6"/>
      <c r="G4" s="6">
        <f>SUM(Loan2Data!E3:H3)</f>
        <v>14400</v>
      </c>
      <c r="H4" s="10"/>
      <c r="I4" s="6" t="str">
        <f t="shared" ref="I4:I7" si="1">IF(G4=H4,"Passed","Failed")</f>
        <v>Failed</v>
      </c>
      <c r="J4" s="6"/>
      <c r="K4" s="6"/>
      <c r="L4" s="6">
        <f>SUM(Loan3Data!E3:H3)</f>
        <v>12073</v>
      </c>
      <c r="M4" s="10"/>
      <c r="N4" s="6" t="str">
        <f t="shared" ref="N4:N7" si="2">IF(L4=M4,"Passed","Failed")</f>
        <v>Failed</v>
      </c>
      <c r="O4" s="6"/>
    </row>
    <row r="5" spans="1:15" x14ac:dyDescent="0.25">
      <c r="A5" s="6"/>
      <c r="B5" s="8">
        <f>SUM(Loan1Data!E4:H4)</f>
        <v>11100</v>
      </c>
      <c r="C5" s="10"/>
      <c r="D5" s="6" t="str">
        <f t="shared" si="0"/>
        <v>Failed</v>
      </c>
      <c r="E5" s="6"/>
      <c r="F5" s="6"/>
      <c r="G5" s="6">
        <f>SUM(Loan2Data!E4:H4)</f>
        <v>16300</v>
      </c>
      <c r="H5" s="10"/>
      <c r="I5" s="6" t="str">
        <f t="shared" si="1"/>
        <v>Failed</v>
      </c>
      <c r="J5" s="6"/>
      <c r="K5" s="6"/>
      <c r="L5" s="6">
        <f>SUM(Loan3Data!E4:H4)</f>
        <v>12190</v>
      </c>
      <c r="M5" s="10"/>
      <c r="N5" s="6" t="str">
        <f t="shared" si="2"/>
        <v>Failed</v>
      </c>
      <c r="O5" s="6"/>
    </row>
    <row r="6" spans="1:15" x14ac:dyDescent="0.25">
      <c r="A6" s="6"/>
      <c r="B6" s="8">
        <f>SUM(Loan1Data!E5:H5)</f>
        <v>12066.66666666667</v>
      </c>
      <c r="C6" s="10"/>
      <c r="D6" s="6" t="str">
        <f t="shared" si="0"/>
        <v>Failed</v>
      </c>
      <c r="E6" s="6"/>
      <c r="F6" s="6"/>
      <c r="G6" s="6">
        <f>SUM(Loan2Data!E5:H5)</f>
        <v>18200</v>
      </c>
      <c r="H6" s="10"/>
      <c r="I6" s="6" t="str">
        <f t="shared" si="1"/>
        <v>Failed</v>
      </c>
      <c r="J6" s="6"/>
      <c r="K6" s="6"/>
      <c r="L6" s="6">
        <f>SUM(Loan3Data!E5:H5)</f>
        <v>12307</v>
      </c>
      <c r="M6" s="10"/>
      <c r="N6" s="6" t="str">
        <f t="shared" si="2"/>
        <v>Failed</v>
      </c>
      <c r="O6" s="6"/>
    </row>
    <row r="7" spans="1:15" x14ac:dyDescent="0.25">
      <c r="A7" s="6"/>
      <c r="B7" s="8">
        <f>SUM(Loan1Data!E6:H6)</f>
        <v>12466.66666666667</v>
      </c>
      <c r="C7" s="10"/>
      <c r="D7" s="6" t="str">
        <f t="shared" si="0"/>
        <v>Failed</v>
      </c>
      <c r="E7" s="6"/>
      <c r="F7" s="6"/>
      <c r="G7" s="6">
        <f>SUM(Loan2Data!E6:H6)</f>
        <v>20100</v>
      </c>
      <c r="H7" s="10"/>
      <c r="I7" s="6" t="str">
        <f t="shared" si="1"/>
        <v>Failed</v>
      </c>
      <c r="J7" s="6"/>
      <c r="K7" s="6"/>
      <c r="L7" s="6">
        <f>SUM(Loan3Data!E6:H6)</f>
        <v>12424</v>
      </c>
      <c r="M7" s="10"/>
      <c r="N7" s="6" t="str">
        <f t="shared" si="2"/>
        <v>Failed</v>
      </c>
      <c r="O7" s="6"/>
    </row>
  </sheetData>
  <mergeCells count="3">
    <mergeCell ref="A1:E1"/>
    <mergeCell ref="F1:J1"/>
    <mergeCell ref="K1:O1"/>
  </mergeCells>
  <conditionalFormatting sqref="D3:E3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D3:E7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I3:J7 N3:O7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A11" sqref="A11"/>
    </sheetView>
  </sheetViews>
  <sheetFormatPr defaultRowHeight="15" x14ac:dyDescent="0.25"/>
  <cols>
    <col min="1" max="1" width="77.28515625" bestFit="1" customWidth="1"/>
  </cols>
  <sheetData>
    <row r="1" spans="1:1" x14ac:dyDescent="0.25">
      <c r="A1" s="4" t="s">
        <v>2</v>
      </c>
    </row>
  </sheetData>
  <hyperlinks>
    <hyperlink ref="A1" r:id="rId1"/>
  </hyperlink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Loan1Data</vt:lpstr>
      <vt:lpstr>Loan2Data</vt:lpstr>
      <vt:lpstr>Loan3Data</vt:lpstr>
      <vt:lpstr>Results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Mathur</dc:creator>
  <cp:lastModifiedBy>VAADMIN</cp:lastModifiedBy>
  <dcterms:created xsi:type="dcterms:W3CDTF">2015-11-22T20:35:28Z</dcterms:created>
  <dcterms:modified xsi:type="dcterms:W3CDTF">2016-08-25T02:58:03Z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6726d4d5-9089-4e5e-a819-8e2e94895b7b</vt:lpwstr>
  </property>
</Properties>
</file>