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DeveloperProject\Node\nodekit\test\excel\"/>
    </mc:Choice>
  </mc:AlternateContent>
  <xr:revisionPtr revIDLastSave="0" documentId="13_ncr:1_{3E6F0AB3-3063-454C-988E-BC3EA2DEABBC}" xr6:coauthVersionLast="44" xr6:coauthVersionMax="44" xr10:uidLastSave="{00000000-0000-0000-0000-000000000000}"/>
  <bookViews>
    <workbookView xWindow="120" yWindow="1044" windowWidth="22332" windowHeight="11244" tabRatio="711" firstSheet="1" activeTab="9" xr2:uid="{00000000-000D-0000-FFFF-FFFF00000000}"/>
  </bookViews>
  <sheets>
    <sheet name="bug统计个人" sheetId="1" r:id="rId1"/>
    <sheet name="小组" sheetId="6" r:id="rId2"/>
    <sheet name="201812" sheetId="5" r:id="rId3"/>
    <sheet name="201901" sheetId="2" r:id="rId4"/>
    <sheet name="201902" sheetId="3" r:id="rId5"/>
    <sheet name="201903" sheetId="4" r:id="rId6"/>
    <sheet name="201904" sheetId="7" r:id="rId7"/>
    <sheet name="201905" sheetId="9" r:id="rId8"/>
    <sheet name="201906" sheetId="10" r:id="rId9"/>
    <sheet name="201907" sheetId="11" r:id="rId10"/>
  </sheets>
  <definedNames>
    <definedName name="_xlnm._FilterDatabase" localSheetId="7" hidden="1">'201905'!$A$1:$J$1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1" l="1"/>
  <c r="J7" i="11"/>
  <c r="J8" i="11"/>
  <c r="J9" i="11"/>
  <c r="J10" i="11"/>
  <c r="J11" i="11"/>
  <c r="J12" i="11"/>
  <c r="J13" i="11"/>
  <c r="J15" i="11"/>
  <c r="J5" i="11"/>
  <c r="J16" i="11"/>
  <c r="J17" i="11"/>
  <c r="J4" i="11"/>
  <c r="J6" i="11"/>
  <c r="J3" i="11"/>
  <c r="I31" i="6"/>
  <c r="I36" i="6"/>
  <c r="I42" i="6"/>
  <c r="I47" i="6"/>
  <c r="I48" i="6"/>
  <c r="I17" i="6"/>
  <c r="I22" i="6"/>
  <c r="I11" i="6"/>
  <c r="I6" i="6"/>
  <c r="I23" i="6"/>
  <c r="G47" i="6"/>
  <c r="G31" i="6"/>
  <c r="G36" i="6"/>
  <c r="G42" i="6"/>
  <c r="G48" i="6"/>
  <c r="H31" i="6"/>
  <c r="H36" i="6"/>
  <c r="H42" i="6"/>
  <c r="H47" i="6"/>
  <c r="H48" i="6"/>
  <c r="H6" i="6"/>
  <c r="H11" i="6"/>
  <c r="H17" i="6"/>
  <c r="H22" i="6"/>
  <c r="H23" i="6"/>
  <c r="F31" i="6"/>
  <c r="F36" i="6"/>
  <c r="F42" i="6"/>
  <c r="F47" i="6"/>
  <c r="F48" i="6"/>
  <c r="E47" i="6"/>
  <c r="D47" i="6"/>
  <c r="C47" i="6"/>
  <c r="B47" i="6"/>
  <c r="G22" i="6"/>
  <c r="G6" i="6"/>
  <c r="G11" i="6"/>
  <c r="G17" i="6"/>
  <c r="G23" i="6"/>
  <c r="G2" i="2"/>
  <c r="I2" i="2"/>
  <c r="F6" i="6"/>
  <c r="F11" i="6"/>
  <c r="F17" i="6"/>
  <c r="F22" i="6"/>
  <c r="F23" i="6"/>
  <c r="E22" i="6"/>
  <c r="D22" i="6"/>
  <c r="C22" i="6"/>
  <c r="B22" i="6"/>
  <c r="G17" i="7"/>
  <c r="I17" i="7"/>
  <c r="G16" i="7"/>
  <c r="I16" i="7"/>
  <c r="G15" i="7"/>
  <c r="I15" i="7"/>
  <c r="G14" i="7"/>
  <c r="I14" i="7"/>
  <c r="G13" i="7"/>
  <c r="I13" i="7"/>
  <c r="G12" i="7"/>
  <c r="I12" i="7"/>
  <c r="G11" i="7"/>
  <c r="I11" i="7"/>
  <c r="G10" i="7"/>
  <c r="I10" i="7"/>
  <c r="G9" i="7"/>
  <c r="I9" i="7"/>
  <c r="G8" i="7"/>
  <c r="I8" i="7"/>
  <c r="G7" i="7"/>
  <c r="I7" i="7"/>
  <c r="G6" i="7"/>
  <c r="I6" i="7"/>
  <c r="G5" i="7"/>
  <c r="I5" i="7"/>
  <c r="G4" i="7"/>
  <c r="I4" i="7"/>
  <c r="G3" i="7"/>
  <c r="I3" i="7"/>
  <c r="G2" i="7"/>
  <c r="I2" i="7"/>
  <c r="E36" i="6"/>
  <c r="E31" i="6"/>
  <c r="D31" i="6"/>
  <c r="D36" i="6"/>
  <c r="C31" i="6"/>
  <c r="C36" i="6"/>
  <c r="B31" i="6"/>
  <c r="B36" i="6"/>
  <c r="E11" i="6"/>
  <c r="E6" i="6"/>
  <c r="E17" i="6"/>
  <c r="E23" i="6"/>
  <c r="D6" i="6"/>
  <c r="D11" i="6"/>
  <c r="D17" i="6"/>
  <c r="D23" i="6"/>
  <c r="C6" i="6"/>
  <c r="C11" i="6"/>
  <c r="C17" i="6"/>
  <c r="C23" i="6"/>
  <c r="B6" i="6"/>
  <c r="B11" i="6"/>
  <c r="B17" i="6"/>
  <c r="B23" i="6"/>
  <c r="G13" i="2"/>
  <c r="I13" i="2"/>
  <c r="G12" i="2"/>
  <c r="I12" i="2"/>
  <c r="G11" i="2"/>
  <c r="H11" i="2"/>
  <c r="I11" i="2"/>
  <c r="G10" i="2"/>
  <c r="I10" i="2"/>
  <c r="G9" i="2"/>
  <c r="I9" i="2"/>
  <c r="G8" i="2"/>
  <c r="I8" i="2"/>
  <c r="G7" i="2"/>
  <c r="I7" i="2"/>
  <c r="G6" i="2"/>
  <c r="I6" i="2"/>
  <c r="G5" i="2"/>
  <c r="I5" i="2"/>
  <c r="G4" i="2"/>
  <c r="I4" i="2"/>
  <c r="G3" i="2"/>
  <c r="I3" i="2"/>
  <c r="B42" i="6"/>
  <c r="B48" i="6"/>
  <c r="C42" i="6"/>
  <c r="C48" i="6"/>
  <c r="D42" i="6"/>
  <c r="D48" i="6"/>
  <c r="E42" i="6"/>
  <c r="E48" i="6"/>
</calcChain>
</file>

<file path=xl/sharedStrings.xml><?xml version="1.0" encoding="utf-8"?>
<sst xmlns="http://schemas.openxmlformats.org/spreadsheetml/2006/main" count="325" uniqueCount="89">
  <si>
    <t>刘龙</t>
  </si>
  <si>
    <t>刘龙</t>
    <rPh sb="0" eb="1">
      <t>liu long</t>
    </rPh>
    <phoneticPr fontId="1" type="noConversion"/>
  </si>
  <si>
    <t>项大山</t>
  </si>
  <si>
    <t>项大山</t>
    <rPh sb="0" eb="1">
      <t>xiang da shan</t>
    </rPh>
    <phoneticPr fontId="1" type="noConversion"/>
  </si>
  <si>
    <t>林民敬</t>
  </si>
  <si>
    <t>林民敬</t>
    <rPh sb="0" eb="1">
      <t>lin min jing</t>
    </rPh>
    <phoneticPr fontId="1" type="noConversion"/>
  </si>
  <si>
    <t>孔峰</t>
  </si>
  <si>
    <t>孔峰</t>
    <rPh sb="0" eb="1">
      <t>kong feng</t>
    </rPh>
    <phoneticPr fontId="1" type="noConversion"/>
  </si>
  <si>
    <t>王峥</t>
  </si>
  <si>
    <t>王峥</t>
    <rPh sb="0" eb="1">
      <t>wnag zheng</t>
    </rPh>
    <phoneticPr fontId="1" type="noConversion"/>
  </si>
  <si>
    <t>宋晓勇</t>
  </si>
  <si>
    <t>宋晓勇</t>
    <rPh sb="0" eb="1">
      <t>song xiao yong</t>
    </rPh>
    <phoneticPr fontId="1" type="noConversion"/>
  </si>
  <si>
    <t>杨泽龙</t>
  </si>
  <si>
    <t>杨泽龙</t>
    <rPh sb="0" eb="1">
      <t>yang ze long</t>
    </rPh>
    <phoneticPr fontId="1" type="noConversion"/>
  </si>
  <si>
    <t>曹言桩</t>
  </si>
  <si>
    <t>曹言桩</t>
    <rPh sb="0" eb="1">
      <t>cao yan zhuang</t>
    </rPh>
    <phoneticPr fontId="1" type="noConversion"/>
  </si>
  <si>
    <t>武元元</t>
  </si>
  <si>
    <t>武元元</t>
    <rPh sb="0" eb="1">
      <t>wu li</t>
    </rPh>
    <rPh sb="1" eb="2">
      <t>yuan</t>
    </rPh>
    <rPh sb="2" eb="3">
      <t>yuan</t>
    </rPh>
    <phoneticPr fontId="1" type="noConversion"/>
  </si>
  <si>
    <t>王帅</t>
  </si>
  <si>
    <t>王帅</t>
    <rPh sb="0" eb="1">
      <t>wang shuai</t>
    </rPh>
    <phoneticPr fontId="1" type="noConversion"/>
  </si>
  <si>
    <t>陈冬</t>
  </si>
  <si>
    <t>陈冬</t>
    <phoneticPr fontId="1" type="noConversion"/>
  </si>
  <si>
    <t>孙凯</t>
  </si>
  <si>
    <t>孙凯</t>
    <rPh sb="0" eb="1">
      <t>sun kai</t>
    </rPh>
    <phoneticPr fontId="1" type="noConversion"/>
  </si>
  <si>
    <t>王东升</t>
  </si>
  <si>
    <t>王东升</t>
    <rPh sb="0" eb="1">
      <t>wang dong sheng</t>
    </rPh>
    <phoneticPr fontId="1" type="noConversion"/>
  </si>
  <si>
    <t>曹镜文</t>
  </si>
  <si>
    <t>曹镜文</t>
    <rPh sb="1" eb="2">
      <t>jing zi</t>
    </rPh>
    <rPh sb="2" eb="3">
      <t>wen</t>
    </rPh>
    <phoneticPr fontId="1" type="noConversion"/>
  </si>
  <si>
    <t>12月</t>
    <rPh sb="2" eb="3">
      <t>yue</t>
    </rPh>
    <phoneticPr fontId="1" type="noConversion"/>
  </si>
  <si>
    <t>1月</t>
  </si>
  <si>
    <t>1月</t>
    <rPh sb="1" eb="2">
      <t>yue</t>
    </rPh>
    <phoneticPr fontId="1" type="noConversion"/>
  </si>
  <si>
    <t>2月</t>
  </si>
  <si>
    <t>2月</t>
    <rPh sb="1" eb="2">
      <t>yue</t>
    </rPh>
    <phoneticPr fontId="1" type="noConversion"/>
  </si>
  <si>
    <t>时间/bug个数</t>
    <rPh sb="0" eb="1">
      <t>shi jian</t>
    </rPh>
    <rPh sb="6" eb="7">
      <t>ge shu</t>
    </rPh>
    <phoneticPr fontId="1" type="noConversion"/>
  </si>
  <si>
    <t>时间/bug权重</t>
    <rPh sb="0" eb="1">
      <t>shi jian</t>
    </rPh>
    <rPh sb="6" eb="7">
      <t>quan zhong</t>
    </rPh>
    <phoneticPr fontId="1" type="noConversion"/>
  </si>
  <si>
    <t>时间/代码相对质量</t>
    <rPh sb="3" eb="4">
      <t>dai ma</t>
    </rPh>
    <rPh sb="5" eb="6">
      <t>xiang dui</t>
    </rPh>
    <rPh sb="7" eb="8">
      <t>zhi liang</t>
    </rPh>
    <phoneticPr fontId="1" type="noConversion"/>
  </si>
  <si>
    <t>宋维超</t>
    <rPh sb="0" eb="1">
      <t>song wei chao</t>
    </rPh>
    <rPh sb="1" eb="2">
      <t>wei hu</t>
    </rPh>
    <phoneticPr fontId="1" type="noConversion"/>
  </si>
  <si>
    <t>姓名</t>
  </si>
  <si>
    <t>一级bug</t>
  </si>
  <si>
    <t>二级bug</t>
  </si>
  <si>
    <t>三级bug</t>
  </si>
  <si>
    <t>四级bug</t>
  </si>
  <si>
    <t>五级bug</t>
  </si>
  <si>
    <t>bug总数</t>
  </si>
  <si>
    <t>总权数</t>
  </si>
  <si>
    <t>宋维超</t>
  </si>
  <si>
    <t>姓名</t>
    <rPh sb="0" eb="1">
      <t>xing ming</t>
    </rPh>
    <phoneticPr fontId="1" type="noConversion"/>
  </si>
  <si>
    <t>一级bug</t>
    <rPh sb="0" eb="1">
      <t>yi ji</t>
    </rPh>
    <phoneticPr fontId="1" type="noConversion"/>
  </si>
  <si>
    <t>二级bug</t>
    <rPh sb="0" eb="1">
      <t>er ji</t>
    </rPh>
    <phoneticPr fontId="1" type="noConversion"/>
  </si>
  <si>
    <t>三级bug</t>
    <rPh sb="0" eb="1">
      <t>san ji</t>
    </rPh>
    <phoneticPr fontId="1" type="noConversion"/>
  </si>
  <si>
    <t>四级bug</t>
    <rPh sb="0" eb="1">
      <t>si ji</t>
    </rPh>
    <phoneticPr fontId="1" type="noConversion"/>
  </si>
  <si>
    <t>五级bug</t>
    <rPh sb="0" eb="1">
      <t>wu ji</t>
    </rPh>
    <phoneticPr fontId="1" type="noConversion"/>
  </si>
  <si>
    <t>bug总数</t>
    <rPh sb="3" eb="4">
      <t>zong shu</t>
    </rPh>
    <phoneticPr fontId="1" type="noConversion"/>
  </si>
  <si>
    <t>总权数</t>
    <rPh sb="1" eb="2">
      <t>quan</t>
    </rPh>
    <rPh sb="2" eb="3">
      <t>shu zi</t>
    </rPh>
    <phoneticPr fontId="1" type="noConversion"/>
  </si>
  <si>
    <t>宋晓勇</t>
    <rPh sb="0" eb="1">
      <t>song xiao yong</t>
    </rPh>
    <rPh sb="1" eb="2">
      <t>xiao</t>
    </rPh>
    <rPh sb="2" eb="3">
      <t>yong qi</t>
    </rPh>
    <phoneticPr fontId="1" type="noConversion"/>
  </si>
  <si>
    <t>宋维超</t>
    <rPh sb="0" eb="1">
      <t>song wei chao</t>
    </rPh>
    <rPh sb="1" eb="2">
      <t>wei hu</t>
    </rPh>
    <rPh sb="2" eb="3">
      <t>chao</t>
    </rPh>
    <phoneticPr fontId="1" type="noConversion"/>
  </si>
  <si>
    <t>王峥</t>
    <rPh sb="0" eb="1">
      <t>wang zheng</t>
    </rPh>
    <phoneticPr fontId="1" type="noConversion"/>
  </si>
  <si>
    <t>武元元</t>
    <rPh sb="0" eb="1">
      <t>wu qi</t>
    </rPh>
    <rPh sb="1" eb="2">
      <t>yuan</t>
    </rPh>
    <rPh sb="2" eb="3">
      <t>yuan</t>
    </rPh>
    <phoneticPr fontId="1" type="noConversion"/>
  </si>
  <si>
    <t>陈冬</t>
    <rPh sb="0" eb="1">
      <t>chen</t>
    </rPh>
    <rPh sb="1" eb="2">
      <t>dong tian</t>
    </rPh>
    <phoneticPr fontId="1" type="noConversion"/>
  </si>
  <si>
    <t>总数</t>
  </si>
  <si>
    <t>3月</t>
    <rPh sb="1" eb="2">
      <t>yue</t>
    </rPh>
    <phoneticPr fontId="1" type="noConversion"/>
  </si>
  <si>
    <t>iOS</t>
    <phoneticPr fontId="1" type="noConversion"/>
  </si>
  <si>
    <t>安卓</t>
    <rPh sb="0" eb="1">
      <t>an zhuo</t>
    </rPh>
    <phoneticPr fontId="1" type="noConversion"/>
  </si>
  <si>
    <t>接口后台</t>
    <rPh sb="0" eb="1">
      <t>jie kou</t>
    </rPh>
    <rPh sb="2" eb="3">
      <t>hou tai</t>
    </rPh>
    <phoneticPr fontId="1" type="noConversion"/>
  </si>
  <si>
    <t>前端</t>
    <rPh sb="0" eb="1">
      <t>qian duan</t>
    </rPh>
    <phoneticPr fontId="1" type="noConversion"/>
  </si>
  <si>
    <t>总</t>
    <rPh sb="0" eb="1">
      <t>zong</t>
    </rPh>
    <phoneticPr fontId="1" type="noConversion"/>
  </si>
  <si>
    <t>4月</t>
  </si>
  <si>
    <t>王纪凯</t>
  </si>
  <si>
    <t>4月</t>
    <rPh sb="1" eb="2">
      <t>yue</t>
    </rPh>
    <phoneticPr fontId="1" type="noConversion"/>
  </si>
  <si>
    <t>5月</t>
    <rPh sb="1" eb="2">
      <t>yue</t>
    </rPh>
    <phoneticPr fontId="1" type="noConversion"/>
  </si>
  <si>
    <t>王纪凯</t>
    <phoneticPr fontId="1" type="noConversion"/>
  </si>
  <si>
    <t>王纪凯</t>
    <phoneticPr fontId="1" type="noConversion"/>
  </si>
  <si>
    <t>曹广东</t>
  </si>
  <si>
    <t>六月</t>
    <rPh sb="0" eb="1">
      <t>liu yue</t>
    </rPh>
    <phoneticPr fontId="1" type="noConversion"/>
  </si>
  <si>
    <t>6月</t>
    <rPh sb="1" eb="2">
      <t>yue</t>
    </rPh>
    <phoneticPr fontId="1" type="noConversion"/>
  </si>
  <si>
    <t>曹广东</t>
    <rPh sb="0" eb="1">
      <t>cao guang dong</t>
    </rPh>
    <phoneticPr fontId="1" type="noConversion"/>
  </si>
  <si>
    <t>倪泽民</t>
  </si>
  <si>
    <t>苏成龙</t>
    <rPh sb="0" eb="1">
      <t>su</t>
    </rPh>
    <rPh sb="1" eb="2">
      <t>cheng long</t>
    </rPh>
    <phoneticPr fontId="1" type="noConversion"/>
  </si>
  <si>
    <t>七月</t>
    <rPh sb="0" eb="1">
      <t>qi yue</t>
    </rPh>
    <phoneticPr fontId="1" type="noConversion"/>
  </si>
  <si>
    <t>倪泽民</t>
    <phoneticPr fontId="1" type="noConversion"/>
  </si>
  <si>
    <t>倪泽民</t>
    <phoneticPr fontId="1" type="noConversion"/>
  </si>
  <si>
    <t>0..08</t>
    <phoneticPr fontId="1" type="noConversion"/>
  </si>
  <si>
    <t>代码质量</t>
    <rPh sb="0" eb="1">
      <t>dai ma</t>
    </rPh>
    <rPh sb="2" eb="3">
      <t>zhi liangque shaoyue</t>
    </rPh>
    <phoneticPr fontId="1" type="noConversion"/>
  </si>
  <si>
    <t>代码质量</t>
    <phoneticPr fontId="1" type="noConversion"/>
  </si>
  <si>
    <t>代码行数</t>
    <phoneticPr fontId="1" type="noConversion"/>
  </si>
  <si>
    <t>总权数</t>
    <phoneticPr fontId="1" type="noConversion"/>
  </si>
  <si>
    <t>bug总数</t>
    <phoneticPr fontId="1" type="noConversion"/>
  </si>
  <si>
    <t>代码行数</t>
    <rPh sb="0" eb="1">
      <t>dai ma</t>
    </rPh>
    <rPh sb="2" eb="3">
      <t>zeng jiahang shu</t>
    </rPh>
    <phoneticPr fontId="1" type="noConversion"/>
  </si>
  <si>
    <t>代码行数</t>
    <rPh sb="0" eb="1">
      <t>dai ma</t>
    </rPh>
    <rPh sb="2" eb="3">
      <t>zeng jia</t>
    </rPh>
    <rPh sb="4" eb="5">
      <t>hang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</si>
</sst>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rgb="FFEB6741"/>
      <name val="DengXian"/>
      <family val="2"/>
      <charset val="134"/>
      <scheme val="minor"/>
    </font>
    <font>
      <sz val="12"/>
      <color rgb="FF404040"/>
      <name val="DengXian"/>
      <family val="4"/>
      <charset val="134"/>
      <scheme val="minor"/>
    </font>
    <font>
      <sz val="12"/>
      <color rgb="FF595959"/>
      <name val="DengXian"/>
      <family val="4"/>
      <charset val="134"/>
      <scheme val="minor"/>
    </font>
    <font>
      <sz val="12"/>
      <color theme="1" tint="0.249977111117893"/>
      <name val="DengXian"/>
      <family val="2"/>
      <charset val="134"/>
      <scheme val="minor"/>
    </font>
    <font>
      <sz val="12"/>
      <color theme="1" tint="0.34998626667073579"/>
      <name val="DengXian"/>
      <family val="2"/>
      <charset val="134"/>
      <scheme val="minor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2" fontId="0" fillId="0" borderId="0" xfId="0" applyNumberForma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12" fontId="4" fillId="0" borderId="0" xfId="0" applyNumberFormat="1" applyFont="1"/>
    <xf numFmtId="176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0" borderId="1" xfId="0" applyBorder="1"/>
    <xf numFmtId="176" fontId="0" fillId="0" borderId="3" xfId="0" applyNumberFormat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76" fontId="11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3" xfId="0" applyFont="1" applyBorder="1"/>
    <xf numFmtId="0" fontId="0" fillId="10" borderId="1" xfId="0" applyFill="1" applyBorder="1"/>
    <xf numFmtId="0" fontId="11" fillId="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2" fontId="0" fillId="0" borderId="0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0" fillId="0" borderId="0" xfId="0" applyNumberFormat="1"/>
  </cellXfs>
  <cellStyles count="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数量折线图</a:t>
            </a:r>
            <a:endParaRPr lang="en-US" altLang="zh-CN"/>
          </a:p>
          <a:p>
            <a:pPr>
              <a:defRPr/>
            </a:pPr>
            <a:r>
              <a:rPr lang="zh-CN" altLang="en-US"/>
              <a:t>（越低越好）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bug统计个人!$A$2</c:f>
              <c:strCache>
                <c:ptCount val="1"/>
                <c:pt idx="0">
                  <c:v>刘龙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bug统计个人!$B$2:$H$2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F-4236-9C7A-29B4F1B6B6AB}"/>
            </c:ext>
          </c:extLst>
        </c:ser>
        <c:ser>
          <c:idx val="1"/>
          <c:order val="1"/>
          <c:tx>
            <c:strRef>
              <c:f>bug统计个人!$A$3</c:f>
              <c:strCache>
                <c:ptCount val="1"/>
                <c:pt idx="0">
                  <c:v>项大山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bug统计个人!$B$3:$H$3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F-4236-9C7A-29B4F1B6B6AB}"/>
            </c:ext>
          </c:extLst>
        </c:ser>
        <c:ser>
          <c:idx val="2"/>
          <c:order val="2"/>
          <c:tx>
            <c:strRef>
              <c:f>bug统计个人!$A$4</c:f>
              <c:strCache>
                <c:ptCount val="1"/>
                <c:pt idx="0">
                  <c:v>林民敬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bug统计个人!$B$4:$H$4</c:f>
              <c:numCache>
                <c:formatCode>General</c:formatCode>
                <c:ptCount val="7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F-4236-9C7A-29B4F1B6B6AB}"/>
            </c:ext>
          </c:extLst>
        </c:ser>
        <c:ser>
          <c:idx val="3"/>
          <c:order val="3"/>
          <c:tx>
            <c:strRef>
              <c:f>bug统计个人!$A$5</c:f>
              <c:strCache>
                <c:ptCount val="1"/>
                <c:pt idx="0">
                  <c:v>孔峰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bug统计个人!$B$5:$H$5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F-4236-9C7A-29B4F1B6B6AB}"/>
            </c:ext>
          </c:extLst>
        </c:ser>
        <c:ser>
          <c:idx val="4"/>
          <c:order val="4"/>
          <c:tx>
            <c:strRef>
              <c:f>bug统计个人!$A$6</c:f>
              <c:strCache>
                <c:ptCount val="1"/>
                <c:pt idx="0">
                  <c:v>王峥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bug统计个人!$B$6:$H$6</c:f>
              <c:numCache>
                <c:formatCode>General</c:formatCode>
                <c:ptCount val="7"/>
                <c:pt idx="0">
                  <c:v>38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F-4236-9C7A-29B4F1B6B6AB}"/>
            </c:ext>
          </c:extLst>
        </c:ser>
        <c:ser>
          <c:idx val="5"/>
          <c:order val="5"/>
          <c:tx>
            <c:strRef>
              <c:f>bug统计个人!$A$7</c:f>
              <c:strCache>
                <c:ptCount val="1"/>
                <c:pt idx="0">
                  <c:v>宋晓勇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bug统计个人!$B$7:$H$7</c:f>
              <c:numCache>
                <c:formatCode>General</c:formatCode>
                <c:ptCount val="7"/>
                <c:pt idx="0">
                  <c:v>31</c:v>
                </c:pt>
                <c:pt idx="1">
                  <c:v>27</c:v>
                </c:pt>
                <c:pt idx="2">
                  <c:v>4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F-4236-9C7A-29B4F1B6B6AB}"/>
            </c:ext>
          </c:extLst>
        </c:ser>
        <c:ser>
          <c:idx val="6"/>
          <c:order val="6"/>
          <c:tx>
            <c:strRef>
              <c:f>bug统计个人!$A$8</c:f>
              <c:strCache>
                <c:ptCount val="1"/>
                <c:pt idx="0">
                  <c:v>杨泽龙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bug统计个人!$B$8:$H$8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3F-4236-9C7A-29B4F1B6B6AB}"/>
            </c:ext>
          </c:extLst>
        </c:ser>
        <c:ser>
          <c:idx val="7"/>
          <c:order val="7"/>
          <c:tx>
            <c:strRef>
              <c:f>bug统计个人!$A$9</c:f>
              <c:strCache>
                <c:ptCount val="1"/>
                <c:pt idx="0">
                  <c:v>曹言桩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3F-4236-9C7A-29B4F1B6B6AB}"/>
            </c:ext>
          </c:extLst>
        </c:ser>
        <c:ser>
          <c:idx val="8"/>
          <c:order val="8"/>
          <c:tx>
            <c:strRef>
              <c:f>bug统计个人!$A$10</c:f>
              <c:strCache>
                <c:ptCount val="1"/>
                <c:pt idx="0">
                  <c:v>武元元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bug统计个人!$B$10:$H$10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3F-4236-9C7A-29B4F1B6B6AB}"/>
            </c:ext>
          </c:extLst>
        </c:ser>
        <c:ser>
          <c:idx val="9"/>
          <c:order val="9"/>
          <c:tx>
            <c:strRef>
              <c:f>bug统计个人!$A$11</c:f>
              <c:strCache>
                <c:ptCount val="1"/>
                <c:pt idx="0">
                  <c:v>宋维超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bug统计个人!$B$11:$H$11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3F-4236-9C7A-29B4F1B6B6AB}"/>
            </c:ext>
          </c:extLst>
        </c:ser>
        <c:ser>
          <c:idx val="10"/>
          <c:order val="10"/>
          <c:tx>
            <c:strRef>
              <c:f>bug统计个人!$A$12</c:f>
              <c:strCache>
                <c:ptCount val="1"/>
                <c:pt idx="0">
                  <c:v>王帅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bug统计个人!$B$12:$H$12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3F-4236-9C7A-29B4F1B6B6AB}"/>
            </c:ext>
          </c:extLst>
        </c:ser>
        <c:ser>
          <c:idx val="11"/>
          <c:order val="11"/>
          <c:tx>
            <c:strRef>
              <c:f>bug统计个人!$A$14</c:f>
              <c:strCache>
                <c:ptCount val="1"/>
                <c:pt idx="0">
                  <c:v>陈冬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bug统计个人!$B$14:$H$14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3F-4236-9C7A-29B4F1B6B6AB}"/>
            </c:ext>
          </c:extLst>
        </c:ser>
        <c:ser>
          <c:idx val="12"/>
          <c:order val="12"/>
          <c:tx>
            <c:strRef>
              <c:f>bug统计个人!$A$15</c:f>
              <c:strCache>
                <c:ptCount val="1"/>
                <c:pt idx="0">
                  <c:v>孙凯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bug统计个人!$B$15:$H$15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3F-4236-9C7A-29B4F1B6B6AB}"/>
            </c:ext>
          </c:extLst>
        </c:ser>
        <c:ser>
          <c:idx val="13"/>
          <c:order val="13"/>
          <c:tx>
            <c:strRef>
              <c:f>bug统计个人!$A$16</c:f>
              <c:strCache>
                <c:ptCount val="1"/>
                <c:pt idx="0">
                  <c:v>王东升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3F-4236-9C7A-29B4F1B6B6AB}"/>
            </c:ext>
          </c:extLst>
        </c:ser>
        <c:ser>
          <c:idx val="14"/>
          <c:order val="14"/>
          <c:tx>
            <c:strRef>
              <c:f>bug统计个人!$A$17</c:f>
              <c:strCache>
                <c:ptCount val="1"/>
                <c:pt idx="0">
                  <c:v>曹镜文</c:v>
                </c:pt>
              </c:strCache>
            </c:strRef>
          </c:tx>
          <c:spPr>
            <a:ln w="158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bug统计个人!$B$17:$H$17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3F-4236-9C7A-29B4F1B6B6AB}"/>
            </c:ext>
          </c:extLst>
        </c:ser>
        <c:ser>
          <c:idx val="15"/>
          <c:order val="15"/>
          <c:tx>
            <c:strRef>
              <c:f>bug统计个人!$A$18</c:f>
              <c:strCache>
                <c:ptCount val="1"/>
                <c:pt idx="0">
                  <c:v>王纪凯</c:v>
                </c:pt>
              </c:strCache>
            </c:strRef>
          </c:tx>
          <c:spPr>
            <a:ln w="158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bug统计个人!$B$1:$H$1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bug统计个人!$B$18:$H$18</c:f>
              <c:numCache>
                <c:formatCode>General</c:formatCode>
                <c:ptCount val="7"/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3F-4236-9C7A-29B4F1B6B6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6980304"/>
        <c:axId val="1346982352"/>
      </c:lineChart>
      <c:catAx>
        <c:axId val="1346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982352"/>
        <c:crosses val="autoZero"/>
        <c:auto val="1"/>
        <c:lblAlgn val="ctr"/>
        <c:lblOffset val="100"/>
        <c:noMultiLvlLbl val="0"/>
      </c:catAx>
      <c:valAx>
        <c:axId val="13469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权重折线图</a:t>
            </a:r>
            <a:endParaRPr lang="en-US" altLang="zh-CN"/>
          </a:p>
          <a:p>
            <a:pPr>
              <a:defRPr/>
            </a:pPr>
            <a:r>
              <a:rPr lang="zh-CN" altLang="en-US"/>
              <a:t>（越低越好）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bug统计个人!$A$21</c:f>
              <c:strCache>
                <c:ptCount val="1"/>
                <c:pt idx="0">
                  <c:v>刘龙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bug统计个人!$B$21:$H$21</c:f>
              <c:numCache>
                <c:formatCode>General</c:formatCode>
                <c:ptCount val="7"/>
                <c:pt idx="0">
                  <c:v>100</c:v>
                </c:pt>
                <c:pt idx="1">
                  <c:v>70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1-464B-BA6B-E80FE9E01B27}"/>
            </c:ext>
          </c:extLst>
        </c:ser>
        <c:ser>
          <c:idx val="1"/>
          <c:order val="1"/>
          <c:tx>
            <c:strRef>
              <c:f>bug统计个人!$A$22</c:f>
              <c:strCache>
                <c:ptCount val="1"/>
                <c:pt idx="0">
                  <c:v>项大山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bug统计个人!$B$22:$H$22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  <c:pt idx="5">
                  <c:v>60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1-464B-BA6B-E80FE9E01B27}"/>
            </c:ext>
          </c:extLst>
        </c:ser>
        <c:ser>
          <c:idx val="2"/>
          <c:order val="2"/>
          <c:tx>
            <c:strRef>
              <c:f>bug统计个人!$A$23</c:f>
              <c:strCache>
                <c:ptCount val="1"/>
                <c:pt idx="0">
                  <c:v>林民敬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bug统计个人!$B$23:$H$23</c:f>
              <c:numCache>
                <c:formatCode>General</c:formatCode>
                <c:ptCount val="7"/>
                <c:pt idx="0">
                  <c:v>85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1-464B-BA6B-E80FE9E01B27}"/>
            </c:ext>
          </c:extLst>
        </c:ser>
        <c:ser>
          <c:idx val="3"/>
          <c:order val="3"/>
          <c:tx>
            <c:strRef>
              <c:f>bug统计个人!$A$24</c:f>
              <c:strCache>
                <c:ptCount val="1"/>
                <c:pt idx="0">
                  <c:v>孔峰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bug统计个人!$B$24:$H$24</c:f>
              <c:numCache>
                <c:formatCode>General</c:formatCode>
                <c:ptCount val="7"/>
                <c:pt idx="0">
                  <c:v>60</c:v>
                </c:pt>
                <c:pt idx="1">
                  <c:v>25</c:v>
                </c:pt>
                <c:pt idx="2">
                  <c:v>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1-464B-BA6B-E80FE9E01B27}"/>
            </c:ext>
          </c:extLst>
        </c:ser>
        <c:ser>
          <c:idx val="4"/>
          <c:order val="4"/>
          <c:tx>
            <c:strRef>
              <c:f>bug统计个人!$A$25</c:f>
              <c:strCache>
                <c:ptCount val="1"/>
                <c:pt idx="0">
                  <c:v>王峥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bug统计个人!$B$25:$H$25</c:f>
              <c:numCache>
                <c:formatCode>General</c:formatCode>
                <c:ptCount val="7"/>
                <c:pt idx="0">
                  <c:v>397</c:v>
                </c:pt>
                <c:pt idx="1">
                  <c:v>10</c:v>
                </c:pt>
                <c:pt idx="2">
                  <c:v>20</c:v>
                </c:pt>
                <c:pt idx="3">
                  <c:v>0</c:v>
                </c:pt>
                <c:pt idx="4">
                  <c:v>150</c:v>
                </c:pt>
                <c:pt idx="5">
                  <c:v>40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1-464B-BA6B-E80FE9E01B27}"/>
            </c:ext>
          </c:extLst>
        </c:ser>
        <c:ser>
          <c:idx val="5"/>
          <c:order val="5"/>
          <c:tx>
            <c:strRef>
              <c:f>bug统计个人!$A$26</c:f>
              <c:strCache>
                <c:ptCount val="1"/>
                <c:pt idx="0">
                  <c:v>宋晓勇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bug统计个人!$B$26:$H$26</c:f>
              <c:numCache>
                <c:formatCode>General</c:formatCode>
                <c:ptCount val="7"/>
                <c:pt idx="0">
                  <c:v>340</c:v>
                </c:pt>
                <c:pt idx="1">
                  <c:v>297</c:v>
                </c:pt>
                <c:pt idx="2">
                  <c:v>40</c:v>
                </c:pt>
                <c:pt idx="3">
                  <c:v>170</c:v>
                </c:pt>
                <c:pt idx="4">
                  <c:v>155</c:v>
                </c:pt>
                <c:pt idx="5">
                  <c:v>100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1-464B-BA6B-E80FE9E01B27}"/>
            </c:ext>
          </c:extLst>
        </c:ser>
        <c:ser>
          <c:idx val="6"/>
          <c:order val="6"/>
          <c:tx>
            <c:strRef>
              <c:f>bug统计个人!$A$27</c:f>
              <c:strCache>
                <c:ptCount val="1"/>
                <c:pt idx="0">
                  <c:v>杨泽龙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bug统计个人!$B$27:$H$27</c:f>
              <c:numCache>
                <c:formatCode>General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1-464B-BA6B-E80FE9E01B27}"/>
            </c:ext>
          </c:extLst>
        </c:ser>
        <c:ser>
          <c:idx val="7"/>
          <c:order val="7"/>
          <c:tx>
            <c:strRef>
              <c:f>bug统计个人!$A$28</c:f>
              <c:strCache>
                <c:ptCount val="1"/>
                <c:pt idx="0">
                  <c:v>曹言桩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bug统计个人!$B$28:$H$28</c:f>
              <c:numCache>
                <c:formatCode>General</c:formatCode>
                <c:ptCount val="7"/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1-464B-BA6B-E80FE9E01B27}"/>
            </c:ext>
          </c:extLst>
        </c:ser>
        <c:ser>
          <c:idx val="8"/>
          <c:order val="8"/>
          <c:tx>
            <c:strRef>
              <c:f>bug统计个人!$A$29</c:f>
              <c:strCache>
                <c:ptCount val="1"/>
                <c:pt idx="0">
                  <c:v>武元元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bug统计个人!$B$29:$H$29</c:f>
              <c:numCache>
                <c:formatCode>General</c:formatCode>
                <c:ptCount val="7"/>
                <c:pt idx="0">
                  <c:v>75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1-464B-BA6B-E80FE9E01B27}"/>
            </c:ext>
          </c:extLst>
        </c:ser>
        <c:ser>
          <c:idx val="9"/>
          <c:order val="9"/>
          <c:tx>
            <c:strRef>
              <c:f>bug统计个人!$A$30</c:f>
              <c:strCache>
                <c:ptCount val="1"/>
                <c:pt idx="0">
                  <c:v>宋维超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bug统计个人!$B$30:$H$30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80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1-464B-BA6B-E80FE9E01B27}"/>
            </c:ext>
          </c:extLst>
        </c:ser>
        <c:ser>
          <c:idx val="10"/>
          <c:order val="10"/>
          <c:tx>
            <c:strRef>
              <c:f>bug统计个人!$A$31</c:f>
              <c:strCache>
                <c:ptCount val="1"/>
                <c:pt idx="0">
                  <c:v>王帅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bug统计个人!$B$31:$H$31</c:f>
              <c:numCache>
                <c:formatCode>General</c:formatCode>
                <c:ptCount val="7"/>
                <c:pt idx="0">
                  <c:v>40</c:v>
                </c:pt>
                <c:pt idx="1">
                  <c:v>75</c:v>
                </c:pt>
                <c:pt idx="2">
                  <c:v>60</c:v>
                </c:pt>
                <c:pt idx="3">
                  <c:v>130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1-464B-BA6B-E80FE9E01B27}"/>
            </c:ext>
          </c:extLst>
        </c:ser>
        <c:ser>
          <c:idx val="11"/>
          <c:order val="11"/>
          <c:tx>
            <c:strRef>
              <c:f>bug统计个人!$A$33</c:f>
              <c:strCache>
                <c:ptCount val="1"/>
                <c:pt idx="0">
                  <c:v>陈冬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bug统计个人!$B$33:$H$33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160</c:v>
                </c:pt>
                <c:pt idx="4">
                  <c:v>50</c:v>
                </c:pt>
                <c:pt idx="5">
                  <c:v>60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1-464B-BA6B-E80FE9E01B27}"/>
            </c:ext>
          </c:extLst>
        </c:ser>
        <c:ser>
          <c:idx val="12"/>
          <c:order val="12"/>
          <c:tx>
            <c:strRef>
              <c:f>bug统计个人!$A$34</c:f>
              <c:strCache>
                <c:ptCount val="1"/>
                <c:pt idx="0">
                  <c:v>孙凯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bug统计个人!$B$34:$H$34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1-464B-BA6B-E80FE9E01B27}"/>
            </c:ext>
          </c:extLst>
        </c:ser>
        <c:ser>
          <c:idx val="13"/>
          <c:order val="13"/>
          <c:tx>
            <c:strRef>
              <c:f>bug统计个人!$A$35</c:f>
              <c:strCache>
                <c:ptCount val="1"/>
                <c:pt idx="0">
                  <c:v>王东升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bug统计个人!$B$35:$H$35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1-464B-BA6B-E80FE9E01B27}"/>
            </c:ext>
          </c:extLst>
        </c:ser>
        <c:ser>
          <c:idx val="14"/>
          <c:order val="14"/>
          <c:tx>
            <c:strRef>
              <c:f>bug统计个人!$A$36</c:f>
              <c:strCache>
                <c:ptCount val="1"/>
                <c:pt idx="0">
                  <c:v>曹镜文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bug统计个人!$B$36:$H$36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1-464B-BA6B-E80FE9E01B27}"/>
            </c:ext>
          </c:extLst>
        </c:ser>
        <c:ser>
          <c:idx val="15"/>
          <c:order val="15"/>
          <c:tx>
            <c:strRef>
              <c:f>bug统计个人!$A$37</c:f>
              <c:strCache>
                <c:ptCount val="1"/>
                <c:pt idx="0">
                  <c:v>王纪凯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bug统计个人!$B$20:$H$20</c:f>
              <c:strCache>
                <c:ptCount val="7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</c:strCache>
            </c:strRef>
          </c:cat>
          <c:val>
            <c:numRef>
              <c:f>bug统计个人!$B$37:$H$37</c:f>
              <c:numCache>
                <c:formatCode>General</c:formatCode>
                <c:ptCount val="7"/>
                <c:pt idx="4">
                  <c:v>20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1-464B-BA6B-E80FE9E01B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0583024"/>
        <c:axId val="1490385472"/>
      </c:lineChart>
      <c:catAx>
        <c:axId val="14905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385472"/>
        <c:crosses val="autoZero"/>
        <c:auto val="1"/>
        <c:lblAlgn val="ctr"/>
        <c:lblOffset val="100"/>
        <c:noMultiLvlLbl val="0"/>
      </c:catAx>
      <c:valAx>
        <c:axId val="14903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583024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00B0F0"/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相对代码行数折线图</a:t>
            </a:r>
            <a:endParaRPr lang="en-US" altLang="zh-CN"/>
          </a:p>
          <a:p>
            <a:pPr>
              <a:defRPr/>
            </a:pPr>
            <a:r>
              <a:rPr lang="zh-CN" altLang="en-US"/>
              <a:t>（越低越好） 不超过</a:t>
            </a:r>
            <a:r>
              <a:rPr lang="en-US" altLang="zh-CN"/>
              <a:t>1</a:t>
            </a:r>
            <a:r>
              <a:rPr lang="zh-CN" altLang="en-US"/>
              <a:t>以下即为很好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bug统计个人!$A$40</c:f>
              <c:strCache>
                <c:ptCount val="1"/>
                <c:pt idx="0">
                  <c:v>刘龙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bug统计个人!$B$40:$G$40</c:f>
              <c:numCache>
                <c:formatCode>General</c:formatCode>
                <c:ptCount val="6"/>
                <c:pt idx="0" formatCode="0.00_);[Red]\(0.00\)">
                  <c:v>2.74</c:v>
                </c:pt>
                <c:pt idx="1">
                  <c:v>0.14000000000000001</c:v>
                </c:pt>
                <c:pt idx="2">
                  <c:v>0</c:v>
                </c:pt>
                <c:pt idx="3">
                  <c:v>0.15</c:v>
                </c:pt>
                <c:pt idx="4">
                  <c:v>0</c:v>
                </c:pt>
                <c:pt idx="5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240-BD3D-27916924178D}"/>
            </c:ext>
          </c:extLst>
        </c:ser>
        <c:ser>
          <c:idx val="1"/>
          <c:order val="1"/>
          <c:tx>
            <c:strRef>
              <c:f>bug统计个人!$A$41</c:f>
              <c:strCache>
                <c:ptCount val="1"/>
                <c:pt idx="0">
                  <c:v>项大山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bug统计个人!$B$41:$G$41</c:f>
              <c:numCache>
                <c:formatCode>General</c:formatCode>
                <c:ptCount val="6"/>
                <c:pt idx="0" formatCode="0.00_);[Red]\(0.00\)">
                  <c:v>0.92</c:v>
                </c:pt>
                <c:pt idx="1">
                  <c:v>0.25</c:v>
                </c:pt>
                <c:pt idx="2">
                  <c:v>0</c:v>
                </c:pt>
                <c:pt idx="3">
                  <c:v>4.29</c:v>
                </c:pt>
                <c:pt idx="4">
                  <c:v>0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240-BD3D-27916924178D}"/>
            </c:ext>
          </c:extLst>
        </c:ser>
        <c:ser>
          <c:idx val="2"/>
          <c:order val="2"/>
          <c:tx>
            <c:strRef>
              <c:f>bug统计个人!$A$42</c:f>
              <c:strCache>
                <c:ptCount val="1"/>
                <c:pt idx="0">
                  <c:v>林民敬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bug统计个人!$B$42:$G$42</c:f>
              <c:numCache>
                <c:formatCode>General</c:formatCode>
                <c:ptCount val="6"/>
                <c:pt idx="0">
                  <c:v>2.42</c:v>
                </c:pt>
                <c:pt idx="1">
                  <c:v>0.49</c:v>
                </c:pt>
                <c:pt idx="2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240-BD3D-27916924178D}"/>
            </c:ext>
          </c:extLst>
        </c:ser>
        <c:ser>
          <c:idx val="3"/>
          <c:order val="3"/>
          <c:tx>
            <c:strRef>
              <c:f>bug统计个人!$A$43</c:f>
              <c:strCache>
                <c:ptCount val="1"/>
                <c:pt idx="0">
                  <c:v>孔峰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bug统计个人!$B$43:$G$43</c:f>
              <c:numCache>
                <c:formatCode>General</c:formatCode>
                <c:ptCount val="6"/>
                <c:pt idx="0">
                  <c:v>1.91</c:v>
                </c:pt>
                <c:pt idx="1">
                  <c:v>0</c:v>
                </c:pt>
                <c:pt idx="2">
                  <c:v>1.6</c:v>
                </c:pt>
                <c:pt idx="3">
                  <c:v>0</c:v>
                </c:pt>
                <c:pt idx="4">
                  <c:v>0.48</c:v>
                </c:pt>
                <c:pt idx="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240-BD3D-27916924178D}"/>
            </c:ext>
          </c:extLst>
        </c:ser>
        <c:ser>
          <c:idx val="4"/>
          <c:order val="4"/>
          <c:tx>
            <c:strRef>
              <c:f>bug统计个人!$A$44</c:f>
              <c:strCache>
                <c:ptCount val="1"/>
                <c:pt idx="0">
                  <c:v>王峥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bug统计个人!$B$44:$G$44</c:f>
              <c:numCache>
                <c:formatCode>General</c:formatCode>
                <c:ptCount val="6"/>
                <c:pt idx="0">
                  <c:v>4.51</c:v>
                </c:pt>
                <c:pt idx="1">
                  <c:v>12.31</c:v>
                </c:pt>
                <c:pt idx="2">
                  <c:v>15.33</c:v>
                </c:pt>
                <c:pt idx="3">
                  <c:v>2.4</c:v>
                </c:pt>
                <c:pt idx="4">
                  <c:v>0</c:v>
                </c:pt>
                <c:pt idx="5">
                  <c:v>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240-BD3D-27916924178D}"/>
            </c:ext>
          </c:extLst>
        </c:ser>
        <c:ser>
          <c:idx val="5"/>
          <c:order val="5"/>
          <c:tx>
            <c:strRef>
              <c:f>bug统计个人!$A$45</c:f>
              <c:strCache>
                <c:ptCount val="1"/>
                <c:pt idx="0">
                  <c:v>宋晓勇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bug统计个人!$B$45:$G$45</c:f>
              <c:numCache>
                <c:formatCode>General</c:formatCode>
                <c:ptCount val="6"/>
                <c:pt idx="0">
                  <c:v>9.92</c:v>
                </c:pt>
                <c:pt idx="1">
                  <c:v>5.98</c:v>
                </c:pt>
                <c:pt idx="2">
                  <c:v>4.78</c:v>
                </c:pt>
                <c:pt idx="3">
                  <c:v>1.69</c:v>
                </c:pt>
                <c:pt idx="4">
                  <c:v>0.73</c:v>
                </c:pt>
                <c:pt idx="5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240-BD3D-27916924178D}"/>
            </c:ext>
          </c:extLst>
        </c:ser>
        <c:ser>
          <c:idx val="6"/>
          <c:order val="6"/>
          <c:tx>
            <c:strRef>
              <c:f>bug统计个人!$A$46</c:f>
              <c:strCache>
                <c:ptCount val="1"/>
                <c:pt idx="0">
                  <c:v>杨泽龙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bug统计个人!$B$46:$G$46</c:f>
              <c:numCache>
                <c:formatCode>General</c:formatCode>
                <c:ptCount val="6"/>
                <c:pt idx="0">
                  <c:v>1.98</c:v>
                </c:pt>
                <c:pt idx="1">
                  <c:v>1.63</c:v>
                </c:pt>
                <c:pt idx="2">
                  <c:v>0.67</c:v>
                </c:pt>
                <c:pt idx="3">
                  <c:v>0</c:v>
                </c:pt>
                <c:pt idx="4">
                  <c:v>0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8-4240-BD3D-27916924178D}"/>
            </c:ext>
          </c:extLst>
        </c:ser>
        <c:ser>
          <c:idx val="7"/>
          <c:order val="7"/>
          <c:tx>
            <c:strRef>
              <c:f>bug统计个人!$A$47</c:f>
              <c:strCache>
                <c:ptCount val="1"/>
                <c:pt idx="0">
                  <c:v>曹言桩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bug统计个人!$B$47:$G$47</c:f>
              <c:numCache>
                <c:formatCode>General</c:formatCode>
                <c:ptCount val="6"/>
                <c:pt idx="1">
                  <c:v>11.39</c:v>
                </c:pt>
                <c:pt idx="2">
                  <c:v>0.4</c:v>
                </c:pt>
                <c:pt idx="3">
                  <c:v>1.54</c:v>
                </c:pt>
                <c:pt idx="4">
                  <c:v>2.54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58-4240-BD3D-27916924178D}"/>
            </c:ext>
          </c:extLst>
        </c:ser>
        <c:ser>
          <c:idx val="8"/>
          <c:order val="8"/>
          <c:tx>
            <c:strRef>
              <c:f>bug统计个人!$A$48</c:f>
              <c:strCache>
                <c:ptCount val="1"/>
                <c:pt idx="0">
                  <c:v>武元元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bug统计个人!$B$48:$G$48</c:f>
              <c:numCache>
                <c:formatCode>General</c:formatCode>
                <c:ptCount val="6"/>
                <c:pt idx="0">
                  <c:v>5.13</c:v>
                </c:pt>
                <c:pt idx="1">
                  <c:v>0.66</c:v>
                </c:pt>
                <c:pt idx="2">
                  <c:v>1.81</c:v>
                </c:pt>
                <c:pt idx="3">
                  <c:v>0</c:v>
                </c:pt>
                <c:pt idx="4">
                  <c:v>0</c:v>
                </c:pt>
                <c:pt idx="5">
                  <c:v>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58-4240-BD3D-27916924178D}"/>
            </c:ext>
          </c:extLst>
        </c:ser>
        <c:ser>
          <c:idx val="9"/>
          <c:order val="9"/>
          <c:tx>
            <c:strRef>
              <c:f>bug统计个人!$A$49</c:f>
              <c:strCache>
                <c:ptCount val="1"/>
                <c:pt idx="0">
                  <c:v>宋维超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bug统计个人!$B$49:$G$49</c:f>
              <c:numCache>
                <c:formatCode>General</c:formatCode>
                <c:ptCount val="6"/>
                <c:pt idx="0">
                  <c:v>0.91</c:v>
                </c:pt>
                <c:pt idx="1">
                  <c:v>1.1200000000000001</c:v>
                </c:pt>
                <c:pt idx="2">
                  <c:v>0.4</c:v>
                </c:pt>
                <c:pt idx="3">
                  <c:v>0.18</c:v>
                </c:pt>
                <c:pt idx="4">
                  <c:v>0.31</c:v>
                </c:pt>
                <c:pt idx="5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58-4240-BD3D-27916924178D}"/>
            </c:ext>
          </c:extLst>
        </c:ser>
        <c:ser>
          <c:idx val="10"/>
          <c:order val="10"/>
          <c:tx>
            <c:strRef>
              <c:f>bug统计个人!$A$50</c:f>
              <c:strCache>
                <c:ptCount val="1"/>
                <c:pt idx="0">
                  <c:v>王帅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bug统计个人!$B$50:$G$50</c:f>
              <c:numCache>
                <c:formatCode>General</c:formatCode>
                <c:ptCount val="6"/>
                <c:pt idx="0">
                  <c:v>4.5</c:v>
                </c:pt>
                <c:pt idx="1">
                  <c:v>6.84</c:v>
                </c:pt>
                <c:pt idx="2">
                  <c:v>0</c:v>
                </c:pt>
                <c:pt idx="3">
                  <c:v>0.43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58-4240-BD3D-27916924178D}"/>
            </c:ext>
          </c:extLst>
        </c:ser>
        <c:ser>
          <c:idx val="11"/>
          <c:order val="11"/>
          <c:tx>
            <c:strRef>
              <c:f>bug统计个人!$A$51</c:f>
              <c:strCache>
                <c:ptCount val="1"/>
                <c:pt idx="0">
                  <c:v>陈冬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bug统计个人!$B$51:$G$51</c:f>
              <c:numCache>
                <c:formatCode>General</c:formatCode>
                <c:ptCount val="6"/>
                <c:pt idx="0">
                  <c:v>0</c:v>
                </c:pt>
                <c:pt idx="1">
                  <c:v>0.44</c:v>
                </c:pt>
                <c:pt idx="2">
                  <c:v>0.21</c:v>
                </c:pt>
                <c:pt idx="3">
                  <c:v>0.73</c:v>
                </c:pt>
                <c:pt idx="4">
                  <c:v>0.38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58-4240-BD3D-27916924178D}"/>
            </c:ext>
          </c:extLst>
        </c:ser>
        <c:ser>
          <c:idx val="12"/>
          <c:order val="12"/>
          <c:tx>
            <c:strRef>
              <c:f>bug统计个人!$A$52</c:f>
              <c:strCache>
                <c:ptCount val="1"/>
                <c:pt idx="0">
                  <c:v>孙凯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bug统计个人!$B$52:$G$52</c:f>
              <c:numCache>
                <c:formatCode>General</c:formatCode>
                <c:ptCount val="6"/>
                <c:pt idx="0">
                  <c:v>0.22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58-4240-BD3D-27916924178D}"/>
            </c:ext>
          </c:extLst>
        </c:ser>
        <c:ser>
          <c:idx val="13"/>
          <c:order val="13"/>
          <c:tx>
            <c:strRef>
              <c:f>bug统计个人!$A$53</c:f>
              <c:strCache>
                <c:ptCount val="1"/>
                <c:pt idx="0">
                  <c:v>王东升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bug统计个人!$B$53:$G$53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58-4240-BD3D-27916924178D}"/>
            </c:ext>
          </c:extLst>
        </c:ser>
        <c:ser>
          <c:idx val="14"/>
          <c:order val="14"/>
          <c:tx>
            <c:strRef>
              <c:f>bug统计个人!$A$54</c:f>
              <c:strCache>
                <c:ptCount val="1"/>
                <c:pt idx="0">
                  <c:v>曹镜文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bug统计个人!$B$54:$G$54</c:f>
              <c:numCache>
                <c:formatCode>General</c:formatCode>
                <c:ptCount val="6"/>
                <c:pt idx="1">
                  <c:v>8.1999999999999993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58-4240-BD3D-27916924178D}"/>
            </c:ext>
          </c:extLst>
        </c:ser>
        <c:ser>
          <c:idx val="15"/>
          <c:order val="15"/>
          <c:tx>
            <c:strRef>
              <c:f>bug统计个人!$A$55</c:f>
              <c:strCache>
                <c:ptCount val="1"/>
                <c:pt idx="0">
                  <c:v>王纪凯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bug统计个人!$B$39:$G$39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4月</c:v>
                </c:pt>
                <c:pt idx="3">
                  <c:v>5月</c:v>
                </c:pt>
                <c:pt idx="4">
                  <c:v>六月</c:v>
                </c:pt>
                <c:pt idx="5">
                  <c:v>七月</c:v>
                </c:pt>
              </c:strCache>
            </c:strRef>
          </c:cat>
          <c:val>
            <c:numRef>
              <c:f>bug统计个人!$B$55:$G$55</c:f>
              <c:numCache>
                <c:formatCode>General</c:formatCode>
                <c:ptCount val="6"/>
                <c:pt idx="2">
                  <c:v>2.86</c:v>
                </c:pt>
                <c:pt idx="3">
                  <c:v>1.45</c:v>
                </c:pt>
                <c:pt idx="4">
                  <c:v>2.5299999999999998</c:v>
                </c:pt>
                <c:pt idx="5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58-4240-BD3D-27916924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028256"/>
        <c:axId val="1440030032"/>
      </c:lineChart>
      <c:catAx>
        <c:axId val="14400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030032"/>
        <c:crosses val="autoZero"/>
        <c:auto val="1"/>
        <c:lblAlgn val="ctr"/>
        <c:lblOffset val="100"/>
        <c:noMultiLvlLbl val="0"/>
      </c:catAx>
      <c:valAx>
        <c:axId val="14400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0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</a:t>
            </a:r>
            <a:r>
              <a:rPr lang="zh-CN"/>
              <a:t>数（按小组）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小组!$A$6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小组!$B$1:$J$1</c:f>
              <c:strCache>
                <c:ptCount val="8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  <c:pt idx="7">
                  <c:v>七月</c:v>
                </c:pt>
              </c:strCache>
            </c:strRef>
          </c:cat>
          <c:val>
            <c:numRef>
              <c:f>小组!$B$6:$J$6</c:f>
              <c:numCache>
                <c:formatCode>General</c:formatCode>
                <c:ptCount val="9"/>
                <c:pt idx="0">
                  <c:v>23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C-477D-AED4-A0D325368997}"/>
            </c:ext>
          </c:extLst>
        </c:ser>
        <c:ser>
          <c:idx val="1"/>
          <c:order val="1"/>
          <c:tx>
            <c:strRef>
              <c:f>小组!$A$11</c:f>
              <c:strCache>
                <c:ptCount val="1"/>
                <c:pt idx="0">
                  <c:v>安卓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小组!$B$1:$J$1</c:f>
              <c:strCache>
                <c:ptCount val="8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  <c:pt idx="7">
                  <c:v>七月</c:v>
                </c:pt>
              </c:strCache>
            </c:strRef>
          </c:cat>
          <c:val>
            <c:numRef>
              <c:f>小组!$B$11:$J$11</c:f>
              <c:numCache>
                <c:formatCode>General</c:formatCode>
                <c:ptCount val="9"/>
                <c:pt idx="0">
                  <c:v>72</c:v>
                </c:pt>
                <c:pt idx="1">
                  <c:v>33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14</c:v>
                </c:pt>
                <c:pt idx="6">
                  <c:v>12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C-477D-AED4-A0D325368997}"/>
            </c:ext>
          </c:extLst>
        </c:ser>
        <c:ser>
          <c:idx val="2"/>
          <c:order val="2"/>
          <c:tx>
            <c:strRef>
              <c:f>小组!$A$17</c:f>
              <c:strCache>
                <c:ptCount val="1"/>
                <c:pt idx="0">
                  <c:v>接口后台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小组!$B$1:$J$1</c:f>
              <c:strCache>
                <c:ptCount val="8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  <c:pt idx="7">
                  <c:v>七月</c:v>
                </c:pt>
              </c:strCache>
            </c:strRef>
          </c:cat>
          <c:val>
            <c:numRef>
              <c:f>小组!$B$17:$J$17</c:f>
              <c:numCache>
                <c:formatCode>General</c:formatCode>
                <c:ptCount val="9"/>
                <c:pt idx="0">
                  <c:v>15</c:v>
                </c:pt>
                <c:pt idx="1">
                  <c:v>7</c:v>
                </c:pt>
                <c:pt idx="2">
                  <c:v>10</c:v>
                </c:pt>
                <c:pt idx="3">
                  <c:v>35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C-477D-AED4-A0D325368997}"/>
            </c:ext>
          </c:extLst>
        </c:ser>
        <c:ser>
          <c:idx val="3"/>
          <c:order val="3"/>
          <c:tx>
            <c:strRef>
              <c:f>小组!$A$22</c:f>
              <c:strCache>
                <c:ptCount val="1"/>
                <c:pt idx="0">
                  <c:v>前端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小组!$B$1:$J$1</c:f>
              <c:strCache>
                <c:ptCount val="8"/>
                <c:pt idx="0">
                  <c:v>12月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六月</c:v>
                </c:pt>
                <c:pt idx="7">
                  <c:v>七月</c:v>
                </c:pt>
              </c:strCache>
            </c:strRef>
          </c:cat>
          <c:val>
            <c:numRef>
              <c:f>小组!$B$22:$J$22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15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C-477D-AED4-A0D3253689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9792480"/>
        <c:axId val="1439794528"/>
      </c:lineChart>
      <c:catAx>
        <c:axId val="14397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794528"/>
        <c:crosses val="autoZero"/>
        <c:auto val="1"/>
        <c:lblAlgn val="ctr"/>
        <c:lblOffset val="100"/>
        <c:noMultiLvlLbl val="0"/>
      </c:catAx>
      <c:valAx>
        <c:axId val="14397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7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数（应用研发）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小组!$A$23</c:f>
              <c:strCache>
                <c:ptCount val="1"/>
                <c:pt idx="0">
                  <c:v>总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小组!$B$23:$I$23</c:f>
              <c:numCache>
                <c:formatCode>General</c:formatCode>
                <c:ptCount val="8"/>
                <c:pt idx="0">
                  <c:v>113</c:v>
                </c:pt>
                <c:pt idx="1">
                  <c:v>50</c:v>
                </c:pt>
                <c:pt idx="2">
                  <c:v>30</c:v>
                </c:pt>
                <c:pt idx="3">
                  <c:v>79</c:v>
                </c:pt>
                <c:pt idx="4">
                  <c:v>46</c:v>
                </c:pt>
                <c:pt idx="5">
                  <c:v>36</c:v>
                </c:pt>
                <c:pt idx="6">
                  <c:v>24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6-4D59-AA3A-9C84B00AF0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1579344"/>
        <c:axId val="1491581664"/>
      </c:lineChart>
      <c:catAx>
        <c:axId val="149157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581664"/>
        <c:crosses val="autoZero"/>
        <c:auto val="1"/>
        <c:lblAlgn val="ctr"/>
        <c:lblOffset val="100"/>
        <c:noMultiLvlLbl val="0"/>
      </c:catAx>
      <c:valAx>
        <c:axId val="1491581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4915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0</xdr:row>
      <xdr:rowOff>0</xdr:rowOff>
    </xdr:from>
    <xdr:to>
      <xdr:col>25</xdr:col>
      <xdr:colOff>787400</xdr:colOff>
      <xdr:row>35</xdr:row>
      <xdr:rowOff>228600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0</xdr:row>
      <xdr:rowOff>0</xdr:rowOff>
    </xdr:from>
    <xdr:to>
      <xdr:col>18</xdr:col>
      <xdr:colOff>469900</xdr:colOff>
      <xdr:row>35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0</xdr:rowOff>
    </xdr:from>
    <xdr:to>
      <xdr:col>34</xdr:col>
      <xdr:colOff>787400</xdr:colOff>
      <xdr:row>35</xdr:row>
      <xdr:rowOff>177800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303068</xdr:colOff>
      <xdr:row>0</xdr:row>
      <xdr:rowOff>13855</xdr:rowOff>
    </xdr:from>
    <xdr:to>
      <xdr:col>14</xdr:col>
      <xdr:colOff>753341</xdr:colOff>
      <xdr:row>26</xdr:row>
      <xdr:rowOff>102755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0</xdr:row>
      <xdr:rowOff>25400</xdr:rowOff>
    </xdr:from>
    <xdr:to>
      <xdr:col>20</xdr:col>
      <xdr:colOff>527050</xdr:colOff>
      <xdr:row>26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G1" zoomScale="91" workbookViewId="0">
      <selection activeCell="J46" sqref="J46"/>
    </sheetView>
  </sheetViews>
  <sheetFormatPr defaultColWidth="10.90625" defaultRowHeight="15.6"/>
  <sheetData>
    <row r="1" spans="1:9" ht="22.05" customHeight="1">
      <c r="A1" s="2" t="s">
        <v>33</v>
      </c>
      <c r="B1" s="2" t="s">
        <v>28</v>
      </c>
      <c r="C1" s="2" t="s">
        <v>30</v>
      </c>
      <c r="D1" s="2" t="s">
        <v>32</v>
      </c>
      <c r="E1" s="2" t="s">
        <v>60</v>
      </c>
      <c r="F1" s="2" t="s">
        <v>66</v>
      </c>
      <c r="G1" s="2" t="s">
        <v>69</v>
      </c>
      <c r="H1" s="2" t="s">
        <v>73</v>
      </c>
      <c r="I1" s="2" t="s">
        <v>78</v>
      </c>
    </row>
    <row r="2" spans="1:9" ht="22.05" customHeight="1">
      <c r="A2" s="2" t="s">
        <v>1</v>
      </c>
      <c r="B2" s="2">
        <v>10</v>
      </c>
      <c r="C2" s="2">
        <v>5</v>
      </c>
      <c r="D2" s="2">
        <v>1</v>
      </c>
      <c r="E2" s="2">
        <v>0</v>
      </c>
      <c r="F2" s="2">
        <v>0</v>
      </c>
      <c r="G2" s="2">
        <v>1</v>
      </c>
      <c r="H2" s="2">
        <v>0</v>
      </c>
      <c r="I2" s="2">
        <v>4</v>
      </c>
    </row>
    <row r="3" spans="1:9" ht="22.05" customHeight="1">
      <c r="A3" s="2" t="s">
        <v>3</v>
      </c>
      <c r="B3" s="2">
        <v>0</v>
      </c>
      <c r="C3" s="2">
        <v>1</v>
      </c>
      <c r="D3" s="2">
        <v>2</v>
      </c>
      <c r="E3" s="2">
        <v>3</v>
      </c>
      <c r="F3" s="2">
        <v>0</v>
      </c>
      <c r="G3" s="2">
        <v>6</v>
      </c>
      <c r="H3" s="2">
        <v>0</v>
      </c>
      <c r="I3" s="2">
        <v>3</v>
      </c>
    </row>
    <row r="4" spans="1:9" ht="22.05" customHeight="1">
      <c r="A4" s="3" t="s">
        <v>5</v>
      </c>
      <c r="B4" s="2">
        <v>9</v>
      </c>
      <c r="C4" s="2">
        <v>2</v>
      </c>
      <c r="D4" s="2">
        <v>1</v>
      </c>
      <c r="E4" s="2">
        <v>0</v>
      </c>
      <c r="F4" s="2">
        <v>1</v>
      </c>
      <c r="G4" s="2"/>
      <c r="H4" s="2"/>
      <c r="I4" s="2"/>
    </row>
    <row r="5" spans="1:9" ht="22.05" customHeight="1">
      <c r="A5" s="2" t="s">
        <v>7</v>
      </c>
      <c r="B5" s="2">
        <v>4</v>
      </c>
      <c r="C5" s="2">
        <v>2</v>
      </c>
      <c r="D5" s="2">
        <v>0</v>
      </c>
      <c r="E5" s="2">
        <v>4</v>
      </c>
      <c r="F5" s="2">
        <v>2</v>
      </c>
      <c r="G5" s="2">
        <v>0</v>
      </c>
      <c r="H5" s="2">
        <v>2</v>
      </c>
      <c r="I5" s="2">
        <v>3</v>
      </c>
    </row>
    <row r="6" spans="1:9" ht="22.05" customHeight="1">
      <c r="A6" s="2" t="s">
        <v>9</v>
      </c>
      <c r="B6" s="2">
        <v>38</v>
      </c>
      <c r="C6" s="2">
        <v>1</v>
      </c>
      <c r="D6" s="2">
        <v>2</v>
      </c>
      <c r="E6" s="2">
        <v>0</v>
      </c>
      <c r="F6" s="2">
        <v>12</v>
      </c>
      <c r="G6" s="2">
        <v>3</v>
      </c>
      <c r="H6" s="2">
        <v>0</v>
      </c>
      <c r="I6" s="2">
        <v>2</v>
      </c>
    </row>
    <row r="7" spans="1:9" ht="22.05" customHeight="1">
      <c r="A7" s="2" t="s">
        <v>11</v>
      </c>
      <c r="B7" s="2">
        <v>31</v>
      </c>
      <c r="C7" s="2">
        <v>27</v>
      </c>
      <c r="D7" s="2">
        <v>4</v>
      </c>
      <c r="E7" s="2">
        <v>16</v>
      </c>
      <c r="F7" s="2">
        <v>15</v>
      </c>
      <c r="G7" s="2">
        <v>9</v>
      </c>
      <c r="H7" s="2">
        <v>6</v>
      </c>
      <c r="I7" s="2">
        <v>3</v>
      </c>
    </row>
    <row r="8" spans="1:9" ht="22.05" customHeight="1">
      <c r="A8" s="2" t="s">
        <v>13</v>
      </c>
      <c r="B8" s="2">
        <v>3</v>
      </c>
      <c r="C8" s="2">
        <v>5</v>
      </c>
      <c r="D8" s="2">
        <v>2</v>
      </c>
      <c r="E8" s="2">
        <v>2</v>
      </c>
      <c r="F8" s="2">
        <v>3</v>
      </c>
      <c r="G8" s="2">
        <v>0</v>
      </c>
      <c r="H8" s="2">
        <v>0</v>
      </c>
      <c r="I8" s="2">
        <v>8</v>
      </c>
    </row>
    <row r="9" spans="1:9" ht="22.05" customHeight="1">
      <c r="A9" s="2" t="s">
        <v>15</v>
      </c>
      <c r="B9" s="2">
        <v>0</v>
      </c>
      <c r="C9" s="2">
        <v>0</v>
      </c>
      <c r="D9" s="2">
        <v>3</v>
      </c>
      <c r="E9" s="2">
        <v>4</v>
      </c>
      <c r="F9" s="2">
        <v>2</v>
      </c>
      <c r="G9" s="2">
        <v>2</v>
      </c>
      <c r="H9" s="2">
        <v>6</v>
      </c>
      <c r="I9" s="2">
        <v>7</v>
      </c>
    </row>
    <row r="10" spans="1:9" ht="22.05" customHeight="1">
      <c r="A10" s="2" t="s">
        <v>17</v>
      </c>
      <c r="B10" s="2">
        <v>8</v>
      </c>
      <c r="C10" s="2">
        <v>1</v>
      </c>
      <c r="D10" s="2">
        <v>1</v>
      </c>
      <c r="E10" s="2">
        <v>2</v>
      </c>
      <c r="F10" s="2">
        <v>2</v>
      </c>
      <c r="G10" s="2">
        <v>0</v>
      </c>
      <c r="H10" s="2">
        <v>0</v>
      </c>
      <c r="I10" s="2">
        <v>7</v>
      </c>
    </row>
    <row r="11" spans="1:9" ht="22.05" customHeight="1">
      <c r="A11" s="2" t="s">
        <v>36</v>
      </c>
      <c r="B11" s="2">
        <v>1</v>
      </c>
      <c r="C11" s="2">
        <v>0</v>
      </c>
      <c r="D11" s="2">
        <v>2</v>
      </c>
      <c r="E11" s="2">
        <v>7</v>
      </c>
      <c r="F11" s="2">
        <v>3</v>
      </c>
      <c r="G11" s="2">
        <v>1</v>
      </c>
      <c r="H11" s="2">
        <v>1</v>
      </c>
      <c r="I11" s="2">
        <v>3</v>
      </c>
    </row>
    <row r="12" spans="1:9" ht="22.05" customHeight="1">
      <c r="A12" s="2" t="s">
        <v>19</v>
      </c>
      <c r="B12" s="2">
        <v>4</v>
      </c>
      <c r="C12" s="2">
        <v>6</v>
      </c>
      <c r="D12" s="2">
        <v>6</v>
      </c>
      <c r="E12" s="2">
        <v>11</v>
      </c>
      <c r="F12" s="2">
        <v>0</v>
      </c>
      <c r="G12" s="2">
        <v>3</v>
      </c>
      <c r="H12" s="2">
        <v>3</v>
      </c>
      <c r="I12" s="2">
        <v>1</v>
      </c>
    </row>
    <row r="13" spans="1:9" ht="22.05" customHeight="1">
      <c r="A13" s="2" t="s">
        <v>79</v>
      </c>
      <c r="B13" s="2"/>
      <c r="C13" s="2"/>
      <c r="D13" s="2"/>
      <c r="E13" s="2"/>
      <c r="F13" s="2"/>
      <c r="G13" s="2"/>
      <c r="H13" s="2"/>
      <c r="I13" s="2">
        <v>1</v>
      </c>
    </row>
    <row r="14" spans="1:9" ht="22.05" customHeight="1">
      <c r="A14" s="2" t="s">
        <v>21</v>
      </c>
      <c r="B14" s="2">
        <v>2</v>
      </c>
      <c r="C14" s="2">
        <v>0</v>
      </c>
      <c r="D14" s="2">
        <v>1</v>
      </c>
      <c r="E14" s="2">
        <v>15</v>
      </c>
      <c r="F14" s="2">
        <v>4</v>
      </c>
      <c r="G14" s="2">
        <v>6</v>
      </c>
      <c r="H14" s="2">
        <v>2</v>
      </c>
      <c r="I14" s="2">
        <v>3</v>
      </c>
    </row>
    <row r="15" spans="1:9" ht="22.05" customHeight="1">
      <c r="A15" s="2" t="s">
        <v>23</v>
      </c>
      <c r="B15" s="2">
        <v>3</v>
      </c>
      <c r="C15" s="2">
        <v>0</v>
      </c>
      <c r="D15" s="2">
        <v>0</v>
      </c>
      <c r="E15" s="2">
        <v>10</v>
      </c>
      <c r="F15" s="2">
        <v>0</v>
      </c>
      <c r="G15" s="2">
        <v>1</v>
      </c>
      <c r="H15" s="2">
        <v>1</v>
      </c>
      <c r="I15" s="2">
        <v>0</v>
      </c>
    </row>
    <row r="16" spans="1:9" ht="22.05" customHeight="1">
      <c r="A16" s="2" t="s">
        <v>25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</v>
      </c>
    </row>
    <row r="17" spans="1:9" ht="22.05" customHeight="1">
      <c r="A17" s="2" t="s">
        <v>27</v>
      </c>
      <c r="B17" s="2">
        <v>0</v>
      </c>
      <c r="C17" s="2">
        <v>0</v>
      </c>
      <c r="D17" s="2">
        <v>5</v>
      </c>
      <c r="E17" s="2">
        <v>0</v>
      </c>
      <c r="F17" s="2">
        <v>0</v>
      </c>
      <c r="G17" s="58"/>
      <c r="H17" s="58"/>
      <c r="I17" s="58"/>
    </row>
    <row r="18" spans="1:9" ht="22.05" customHeight="1">
      <c r="A18" s="53" t="s">
        <v>67</v>
      </c>
      <c r="B18" s="53"/>
      <c r="C18" s="53"/>
      <c r="D18" s="53"/>
      <c r="E18" s="65"/>
      <c r="F18" s="2">
        <v>2</v>
      </c>
      <c r="G18" s="2">
        <v>4</v>
      </c>
      <c r="H18" s="2">
        <v>3</v>
      </c>
      <c r="I18" s="2">
        <v>1</v>
      </c>
    </row>
    <row r="19" spans="1:9" ht="22.05" customHeight="1">
      <c r="A19" s="1"/>
      <c r="B19" s="1"/>
      <c r="C19" s="1"/>
      <c r="D19" s="1"/>
    </row>
    <row r="20" spans="1:9" ht="22.05" customHeight="1">
      <c r="A20" s="4" t="s">
        <v>34</v>
      </c>
      <c r="B20" s="4" t="s">
        <v>28</v>
      </c>
      <c r="C20" s="4" t="s">
        <v>30</v>
      </c>
      <c r="D20" s="4" t="s">
        <v>32</v>
      </c>
      <c r="E20" s="4" t="s">
        <v>60</v>
      </c>
      <c r="F20" s="4" t="s">
        <v>66</v>
      </c>
      <c r="G20" s="4" t="s">
        <v>69</v>
      </c>
      <c r="H20" s="4" t="s">
        <v>73</v>
      </c>
      <c r="I20" s="4" t="s">
        <v>78</v>
      </c>
    </row>
    <row r="21" spans="1:9" ht="22.05" customHeight="1">
      <c r="A21" s="4" t="s">
        <v>1</v>
      </c>
      <c r="B21" s="4">
        <v>100</v>
      </c>
      <c r="C21" s="4">
        <v>70</v>
      </c>
      <c r="D21" s="4">
        <v>10</v>
      </c>
      <c r="E21" s="4">
        <v>0</v>
      </c>
      <c r="F21" s="4">
        <v>0</v>
      </c>
      <c r="G21" s="4">
        <v>10</v>
      </c>
      <c r="H21" s="4">
        <v>0</v>
      </c>
      <c r="I21" s="4">
        <v>35</v>
      </c>
    </row>
    <row r="22" spans="1:9" ht="22.05" customHeight="1">
      <c r="A22" s="4" t="s">
        <v>3</v>
      </c>
      <c r="B22" s="4">
        <v>0</v>
      </c>
      <c r="C22" s="4">
        <v>10</v>
      </c>
      <c r="D22" s="4">
        <v>15</v>
      </c>
      <c r="E22" s="4">
        <v>30</v>
      </c>
      <c r="F22" s="4">
        <v>0</v>
      </c>
      <c r="G22" s="4">
        <v>60</v>
      </c>
      <c r="H22" s="4">
        <v>0</v>
      </c>
      <c r="I22" s="4">
        <v>30</v>
      </c>
    </row>
    <row r="23" spans="1:9" ht="22.05" customHeight="1">
      <c r="A23" s="5" t="s">
        <v>5</v>
      </c>
      <c r="B23" s="4">
        <v>85</v>
      </c>
      <c r="C23" s="4">
        <v>40</v>
      </c>
      <c r="D23" s="4">
        <v>10</v>
      </c>
      <c r="E23" s="4">
        <v>0</v>
      </c>
      <c r="F23" s="4">
        <v>10</v>
      </c>
      <c r="G23" s="58"/>
      <c r="H23" s="58"/>
      <c r="I23" s="58"/>
    </row>
    <row r="24" spans="1:9" ht="22.05" customHeight="1">
      <c r="A24" s="4" t="s">
        <v>7</v>
      </c>
      <c r="B24" s="4">
        <v>60</v>
      </c>
      <c r="C24" s="4">
        <v>25</v>
      </c>
      <c r="D24" s="4">
        <v>0</v>
      </c>
      <c r="E24" s="4">
        <v>40</v>
      </c>
      <c r="F24" s="4">
        <v>20</v>
      </c>
      <c r="G24" s="4">
        <v>0</v>
      </c>
      <c r="H24" s="4">
        <v>20</v>
      </c>
      <c r="I24" s="4">
        <v>30</v>
      </c>
    </row>
    <row r="25" spans="1:9" ht="22.05" customHeight="1">
      <c r="A25" s="4" t="s">
        <v>9</v>
      </c>
      <c r="B25" s="4">
        <v>397</v>
      </c>
      <c r="C25" s="4">
        <v>10</v>
      </c>
      <c r="D25" s="4">
        <v>20</v>
      </c>
      <c r="E25" s="4">
        <v>0</v>
      </c>
      <c r="F25" s="4">
        <v>150</v>
      </c>
      <c r="G25" s="4">
        <v>40</v>
      </c>
      <c r="H25" s="4">
        <v>0</v>
      </c>
      <c r="I25" s="4">
        <v>20</v>
      </c>
    </row>
    <row r="26" spans="1:9" ht="22.05" customHeight="1">
      <c r="A26" s="4" t="s">
        <v>11</v>
      </c>
      <c r="B26" s="4">
        <v>340</v>
      </c>
      <c r="C26" s="4">
        <v>297</v>
      </c>
      <c r="D26" s="4">
        <v>40</v>
      </c>
      <c r="E26" s="4">
        <v>170</v>
      </c>
      <c r="F26" s="4">
        <v>155</v>
      </c>
      <c r="G26" s="4">
        <v>100</v>
      </c>
      <c r="H26" s="4">
        <v>55</v>
      </c>
      <c r="I26" s="4">
        <v>30</v>
      </c>
    </row>
    <row r="27" spans="1:9" ht="22.05" customHeight="1">
      <c r="A27" s="4" t="s">
        <v>13</v>
      </c>
      <c r="B27" s="4">
        <v>30</v>
      </c>
      <c r="C27" s="4">
        <v>35</v>
      </c>
      <c r="D27" s="4">
        <v>15</v>
      </c>
      <c r="E27" s="4">
        <v>20</v>
      </c>
      <c r="F27" s="4">
        <v>40</v>
      </c>
      <c r="G27" s="4">
        <v>0</v>
      </c>
      <c r="H27" s="4">
        <v>0</v>
      </c>
      <c r="I27" s="4">
        <v>80</v>
      </c>
    </row>
    <row r="28" spans="1:9" ht="22.05" customHeight="1">
      <c r="A28" s="4" t="s">
        <v>15</v>
      </c>
      <c r="B28" s="4"/>
      <c r="C28" s="4"/>
      <c r="D28" s="4">
        <v>30</v>
      </c>
      <c r="E28" s="4">
        <v>40</v>
      </c>
      <c r="F28" s="4">
        <v>20</v>
      </c>
      <c r="G28" s="4">
        <v>20</v>
      </c>
      <c r="H28" s="4">
        <v>70</v>
      </c>
      <c r="I28" s="4">
        <v>60</v>
      </c>
    </row>
    <row r="29" spans="1:9" ht="22.05" customHeight="1">
      <c r="A29" s="4" t="s">
        <v>17</v>
      </c>
      <c r="B29" s="4">
        <v>75</v>
      </c>
      <c r="C29" s="4">
        <v>10</v>
      </c>
      <c r="D29" s="4">
        <v>10</v>
      </c>
      <c r="E29" s="4">
        <v>20</v>
      </c>
      <c r="F29" s="4">
        <v>20</v>
      </c>
      <c r="G29" s="4">
        <v>0</v>
      </c>
      <c r="H29" s="4">
        <v>0</v>
      </c>
      <c r="I29" s="4">
        <v>65</v>
      </c>
    </row>
    <row r="30" spans="1:9" ht="22.05" customHeight="1">
      <c r="A30" s="4" t="s">
        <v>36</v>
      </c>
      <c r="B30" s="4">
        <v>10</v>
      </c>
      <c r="C30" s="4">
        <v>30</v>
      </c>
      <c r="D30" s="4">
        <v>20</v>
      </c>
      <c r="E30" s="4">
        <v>80</v>
      </c>
      <c r="F30" s="4">
        <v>30</v>
      </c>
      <c r="G30" s="4">
        <v>10</v>
      </c>
      <c r="H30" s="4">
        <v>0</v>
      </c>
      <c r="I30" s="4">
        <v>30</v>
      </c>
    </row>
    <row r="31" spans="1:9" ht="22.05" customHeight="1">
      <c r="A31" s="4" t="s">
        <v>19</v>
      </c>
      <c r="B31" s="4">
        <v>40</v>
      </c>
      <c r="C31" s="4">
        <v>75</v>
      </c>
      <c r="D31" s="4">
        <v>60</v>
      </c>
      <c r="E31" s="4">
        <v>130</v>
      </c>
      <c r="F31" s="4">
        <v>0</v>
      </c>
      <c r="G31" s="4">
        <v>30</v>
      </c>
      <c r="H31" s="4">
        <v>30</v>
      </c>
      <c r="I31" s="4">
        <v>10</v>
      </c>
    </row>
    <row r="32" spans="1:9" ht="22.05" customHeight="1">
      <c r="A32" s="4" t="s">
        <v>79</v>
      </c>
      <c r="B32" s="4"/>
      <c r="C32" s="4"/>
      <c r="D32" s="4"/>
      <c r="E32" s="4"/>
      <c r="F32" s="4"/>
      <c r="G32" s="4"/>
      <c r="H32" s="4"/>
      <c r="I32" s="4">
        <v>10</v>
      </c>
    </row>
    <row r="33" spans="1:9" ht="22.05" customHeight="1">
      <c r="A33" s="4" t="s">
        <v>21</v>
      </c>
      <c r="B33" s="4">
        <v>0</v>
      </c>
      <c r="C33" s="4">
        <v>0</v>
      </c>
      <c r="D33" s="4">
        <v>10</v>
      </c>
      <c r="E33" s="4">
        <v>160</v>
      </c>
      <c r="F33" s="4">
        <v>50</v>
      </c>
      <c r="G33" s="4">
        <v>60</v>
      </c>
      <c r="H33" s="4">
        <v>20</v>
      </c>
      <c r="I33" s="4">
        <v>0</v>
      </c>
    </row>
    <row r="34" spans="1:9" ht="22.05" customHeight="1">
      <c r="A34" s="4" t="s">
        <v>23</v>
      </c>
      <c r="B34" s="4">
        <v>0</v>
      </c>
      <c r="C34" s="4">
        <v>0</v>
      </c>
      <c r="D34" s="4">
        <v>0</v>
      </c>
      <c r="E34" s="4">
        <v>110</v>
      </c>
      <c r="F34" s="4">
        <v>0</v>
      </c>
      <c r="G34" s="4">
        <v>10</v>
      </c>
      <c r="H34" s="4">
        <v>10</v>
      </c>
      <c r="I34" s="4">
        <v>0</v>
      </c>
    </row>
    <row r="35" spans="1:9" ht="22.05" customHeight="1">
      <c r="A35" s="4" t="s">
        <v>25</v>
      </c>
      <c r="B35" s="4">
        <v>0</v>
      </c>
      <c r="C35" s="4">
        <v>0</v>
      </c>
      <c r="D35" s="4">
        <v>0</v>
      </c>
      <c r="E35" s="4">
        <v>55</v>
      </c>
      <c r="F35" s="4">
        <v>0</v>
      </c>
      <c r="G35" s="4">
        <v>0</v>
      </c>
      <c r="H35" s="4">
        <v>0</v>
      </c>
      <c r="I35" s="4">
        <v>10</v>
      </c>
    </row>
    <row r="36" spans="1:9" ht="22.05" customHeight="1">
      <c r="A36" s="4" t="s">
        <v>27</v>
      </c>
      <c r="B36" s="4">
        <v>0</v>
      </c>
      <c r="C36" s="4">
        <v>0</v>
      </c>
      <c r="D36" s="4">
        <v>70</v>
      </c>
      <c r="E36" s="4">
        <v>0</v>
      </c>
      <c r="F36" s="4">
        <v>0</v>
      </c>
      <c r="G36" s="58"/>
      <c r="H36" s="58"/>
      <c r="I36" s="58"/>
    </row>
    <row r="37" spans="1:9" ht="22.05" customHeight="1">
      <c r="A37" s="36" t="s">
        <v>67</v>
      </c>
      <c r="B37" s="39"/>
      <c r="C37" s="39"/>
      <c r="D37" s="39"/>
      <c r="E37" s="39"/>
      <c r="F37" s="36">
        <v>20</v>
      </c>
      <c r="G37" s="4">
        <v>40</v>
      </c>
      <c r="H37" s="4">
        <v>25</v>
      </c>
      <c r="I37" s="4">
        <v>10</v>
      </c>
    </row>
    <row r="38" spans="1:9" ht="22.05" customHeight="1"/>
    <row r="39" spans="1:9" ht="22.05" customHeight="1">
      <c r="A39" s="6" t="s">
        <v>35</v>
      </c>
      <c r="B39" s="6" t="s">
        <v>29</v>
      </c>
      <c r="C39" s="6" t="s">
        <v>31</v>
      </c>
      <c r="D39" s="52" t="s">
        <v>68</v>
      </c>
      <c r="E39" s="52" t="s">
        <v>69</v>
      </c>
      <c r="F39" s="66" t="s">
        <v>73</v>
      </c>
      <c r="G39" s="66" t="s">
        <v>78</v>
      </c>
    </row>
    <row r="40" spans="1:9" ht="22.05" customHeight="1">
      <c r="A40" s="6" t="s">
        <v>0</v>
      </c>
      <c r="B40" s="7">
        <v>2.74</v>
      </c>
      <c r="C40" s="6">
        <v>0.14000000000000001</v>
      </c>
      <c r="D40" s="51">
        <v>0</v>
      </c>
      <c r="E40" s="51">
        <v>0.15</v>
      </c>
      <c r="F40" s="66">
        <v>0</v>
      </c>
      <c r="G40" s="66">
        <v>3.35</v>
      </c>
    </row>
    <row r="41" spans="1:9" ht="22.05" customHeight="1">
      <c r="A41" s="6" t="s">
        <v>2</v>
      </c>
      <c r="B41" s="7">
        <v>0.92</v>
      </c>
      <c r="C41" s="6">
        <v>0.25</v>
      </c>
      <c r="D41" s="51">
        <v>0</v>
      </c>
      <c r="E41" s="51">
        <v>4.29</v>
      </c>
      <c r="F41" s="66">
        <v>0</v>
      </c>
      <c r="G41" s="66">
        <v>0.7</v>
      </c>
    </row>
    <row r="42" spans="1:9" ht="22.05" customHeight="1">
      <c r="A42" s="6" t="s">
        <v>4</v>
      </c>
      <c r="B42" s="6">
        <v>2.42</v>
      </c>
      <c r="C42" s="6">
        <v>0.49</v>
      </c>
      <c r="D42" s="51">
        <v>1.29</v>
      </c>
      <c r="E42" s="51"/>
      <c r="F42" s="66"/>
      <c r="G42" s="58"/>
    </row>
    <row r="43" spans="1:9" ht="22.05" customHeight="1">
      <c r="A43" s="6" t="s">
        <v>6</v>
      </c>
      <c r="B43" s="6">
        <v>1.91</v>
      </c>
      <c r="C43" s="6">
        <v>0</v>
      </c>
      <c r="D43" s="51">
        <v>1.6</v>
      </c>
      <c r="E43" s="51">
        <v>0</v>
      </c>
      <c r="F43" s="66">
        <v>0.48</v>
      </c>
      <c r="G43" s="66">
        <v>0.39</v>
      </c>
    </row>
    <row r="44" spans="1:9" ht="22.05" customHeight="1">
      <c r="A44" s="6" t="s">
        <v>8</v>
      </c>
      <c r="B44" s="6">
        <v>4.51</v>
      </c>
      <c r="C44" s="6">
        <v>12.31</v>
      </c>
      <c r="D44" s="51">
        <v>15.33</v>
      </c>
      <c r="E44" s="51">
        <v>2.4</v>
      </c>
      <c r="F44" s="66">
        <v>0</v>
      </c>
      <c r="G44" s="66">
        <v>8.99</v>
      </c>
    </row>
    <row r="45" spans="1:9" ht="22.05" customHeight="1">
      <c r="A45" s="6" t="s">
        <v>10</v>
      </c>
      <c r="B45" s="6">
        <v>9.92</v>
      </c>
      <c r="C45" s="6">
        <v>5.98</v>
      </c>
      <c r="D45" s="51">
        <v>4.78</v>
      </c>
      <c r="E45" s="51">
        <v>1.69</v>
      </c>
      <c r="F45" s="66">
        <v>0.73</v>
      </c>
      <c r="G45" s="66">
        <v>1.03</v>
      </c>
    </row>
    <row r="46" spans="1:9" ht="22.05" customHeight="1">
      <c r="A46" s="6" t="s">
        <v>12</v>
      </c>
      <c r="B46" s="6">
        <v>1.98</v>
      </c>
      <c r="C46" s="6">
        <v>1.63</v>
      </c>
      <c r="D46" s="51">
        <v>0.67</v>
      </c>
      <c r="E46" s="51">
        <v>0</v>
      </c>
      <c r="F46" s="66">
        <v>0</v>
      </c>
      <c r="G46" s="66">
        <v>0.85</v>
      </c>
    </row>
    <row r="47" spans="1:9" ht="22.05" customHeight="1">
      <c r="A47" s="6" t="s">
        <v>14</v>
      </c>
      <c r="B47" s="6"/>
      <c r="C47" s="6">
        <v>11.39</v>
      </c>
      <c r="D47" s="51">
        <v>0.4</v>
      </c>
      <c r="E47" s="51">
        <v>1.54</v>
      </c>
      <c r="F47" s="66">
        <v>2.54</v>
      </c>
      <c r="G47" s="66">
        <v>0.92</v>
      </c>
    </row>
    <row r="48" spans="1:9" ht="22.05" customHeight="1">
      <c r="A48" s="6" t="s">
        <v>16</v>
      </c>
      <c r="B48" s="6">
        <v>5.13</v>
      </c>
      <c r="C48" s="6">
        <v>0.66</v>
      </c>
      <c r="D48" s="51">
        <v>1.81</v>
      </c>
      <c r="E48" s="51">
        <v>0</v>
      </c>
      <c r="F48" s="66">
        <v>0</v>
      </c>
      <c r="G48" s="66">
        <v>4.22</v>
      </c>
    </row>
    <row r="49" spans="1:7" ht="22.05" customHeight="1">
      <c r="A49" s="8" t="s">
        <v>36</v>
      </c>
      <c r="B49" s="6">
        <v>0.91</v>
      </c>
      <c r="C49" s="6">
        <v>1.1200000000000001</v>
      </c>
      <c r="D49" s="51">
        <v>0.4</v>
      </c>
      <c r="E49" s="51">
        <v>0.18</v>
      </c>
      <c r="F49" s="66">
        <v>0.31</v>
      </c>
      <c r="G49" s="66">
        <v>1.1100000000000001</v>
      </c>
    </row>
    <row r="50" spans="1:7" ht="22.05" customHeight="1">
      <c r="A50" s="6" t="s">
        <v>18</v>
      </c>
      <c r="B50" s="6">
        <v>4.5</v>
      </c>
      <c r="C50" s="6">
        <v>6.84</v>
      </c>
      <c r="D50" s="51">
        <v>0</v>
      </c>
      <c r="E50" s="51">
        <v>0.43</v>
      </c>
      <c r="F50" s="66">
        <v>0.64</v>
      </c>
      <c r="G50" s="74"/>
    </row>
    <row r="51" spans="1:7" ht="22.05" customHeight="1">
      <c r="A51" s="6" t="s">
        <v>20</v>
      </c>
      <c r="B51" s="6">
        <v>0</v>
      </c>
      <c r="C51" s="6">
        <v>0.44</v>
      </c>
      <c r="D51" s="51">
        <v>0.21</v>
      </c>
      <c r="E51" s="51">
        <v>0.73</v>
      </c>
      <c r="F51" s="66">
        <v>0.38</v>
      </c>
      <c r="G51" s="66">
        <v>0.86</v>
      </c>
    </row>
    <row r="52" spans="1:7" ht="22.05" customHeight="1">
      <c r="A52" s="6" t="s">
        <v>22</v>
      </c>
      <c r="B52" s="6">
        <v>0.22</v>
      </c>
      <c r="C52" s="6">
        <v>0</v>
      </c>
      <c r="D52" s="51">
        <v>0</v>
      </c>
      <c r="E52" s="51">
        <v>0.01</v>
      </c>
      <c r="F52" s="66">
        <v>0.01</v>
      </c>
      <c r="G52" s="66">
        <v>0</v>
      </c>
    </row>
    <row r="53" spans="1:7" ht="22.05" customHeight="1">
      <c r="A53" s="6" t="s">
        <v>24</v>
      </c>
      <c r="B53" s="6"/>
      <c r="C53" s="6">
        <v>0</v>
      </c>
      <c r="D53" s="51">
        <v>0</v>
      </c>
      <c r="E53" s="51">
        <v>0</v>
      </c>
      <c r="F53" s="66">
        <v>0</v>
      </c>
      <c r="G53" s="66" t="s">
        <v>81</v>
      </c>
    </row>
    <row r="54" spans="1:7" ht="22.05" customHeight="1">
      <c r="A54" s="6" t="s">
        <v>26</v>
      </c>
      <c r="B54" s="6"/>
      <c r="C54" s="6">
        <v>8.1999999999999993</v>
      </c>
      <c r="D54" s="51">
        <v>0</v>
      </c>
      <c r="E54" s="51"/>
      <c r="F54" s="58"/>
      <c r="G54" s="58"/>
    </row>
    <row r="55" spans="1:7">
      <c r="A55" s="51" t="s">
        <v>67</v>
      </c>
      <c r="B55" s="51"/>
      <c r="C55" s="51"/>
      <c r="D55" s="51">
        <v>2.86</v>
      </c>
      <c r="E55" s="51">
        <v>1.45</v>
      </c>
      <c r="F55" s="66">
        <v>2.5299999999999998</v>
      </c>
      <c r="G55" s="51">
        <v>0.23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8"/>
  <sheetViews>
    <sheetView tabSelected="1" workbookViewId="0">
      <selection activeCell="B4" sqref="B4"/>
    </sheetView>
  </sheetViews>
  <sheetFormatPr defaultColWidth="10.90625" defaultRowHeight="15.6"/>
  <cols>
    <col min="1" max="1" width="10.81640625" style="71"/>
    <col min="3" max="4" width="10.81640625" style="71"/>
    <col min="7" max="7" width="10.81640625" style="71"/>
    <col min="9" max="9" width="10.81640625" style="71"/>
    <col min="10" max="10" width="10.90625" style="1"/>
  </cols>
  <sheetData>
    <row r="1" spans="1:10">
      <c r="A1" s="24" t="s">
        <v>46</v>
      </c>
      <c r="B1" s="25" t="s">
        <v>47</v>
      </c>
      <c r="C1" s="26" t="s">
        <v>48</v>
      </c>
      <c r="D1" s="24" t="s">
        <v>49</v>
      </c>
      <c r="E1" s="27" t="s">
        <v>50</v>
      </c>
      <c r="F1" s="28" t="s">
        <v>51</v>
      </c>
      <c r="G1" s="24" t="s">
        <v>52</v>
      </c>
      <c r="H1" s="23" t="s">
        <v>53</v>
      </c>
      <c r="I1" s="23" t="s">
        <v>87</v>
      </c>
      <c r="J1" s="76" t="s">
        <v>82</v>
      </c>
    </row>
    <row r="2" spans="1:10">
      <c r="A2" s="22" t="s">
        <v>12</v>
      </c>
      <c r="B2" s="22"/>
      <c r="C2" s="22"/>
      <c r="D2" s="22">
        <v>8</v>
      </c>
      <c r="E2" s="22"/>
      <c r="F2" s="22"/>
      <c r="G2" s="22">
        <v>8</v>
      </c>
      <c r="H2" s="58">
        <v>80</v>
      </c>
      <c r="I2" s="23">
        <v>18882</v>
      </c>
      <c r="J2" s="44">
        <f>G2/5/(I2/10000)</f>
        <v>0.84736786357377392</v>
      </c>
    </row>
    <row r="3" spans="1:10">
      <c r="A3" s="22" t="s">
        <v>16</v>
      </c>
      <c r="B3" s="22"/>
      <c r="C3" s="22"/>
      <c r="D3" s="22">
        <v>6</v>
      </c>
      <c r="E3" s="22">
        <v>1</v>
      </c>
      <c r="F3" s="22"/>
      <c r="G3" s="22">
        <v>7</v>
      </c>
      <c r="H3" s="58">
        <v>65</v>
      </c>
      <c r="I3" s="22">
        <v>3316</v>
      </c>
      <c r="J3" s="44">
        <f>G3/5/(I3/10000)</f>
        <v>4.2219541616405305</v>
      </c>
    </row>
    <row r="4" spans="1:10">
      <c r="A4" s="22" t="s">
        <v>14</v>
      </c>
      <c r="B4" s="22"/>
      <c r="C4" s="22"/>
      <c r="D4" s="22">
        <v>5</v>
      </c>
      <c r="E4" s="22">
        <v>2</v>
      </c>
      <c r="F4" s="22"/>
      <c r="G4" s="22">
        <v>7</v>
      </c>
      <c r="H4" s="58">
        <v>60</v>
      </c>
      <c r="I4" s="23">
        <v>15242</v>
      </c>
      <c r="J4" s="44">
        <f>G4/5/(I4/10000)</f>
        <v>0.91851463062590211</v>
      </c>
    </row>
    <row r="5" spans="1:10">
      <c r="A5" s="70" t="s">
        <v>75</v>
      </c>
      <c r="B5" s="58"/>
      <c r="C5" s="69">
        <v>1</v>
      </c>
      <c r="D5" s="69">
        <v>5</v>
      </c>
      <c r="E5" s="58"/>
      <c r="F5" s="58"/>
      <c r="G5" s="69">
        <v>6</v>
      </c>
      <c r="H5" s="58">
        <v>6</v>
      </c>
      <c r="I5" s="23">
        <v>28662</v>
      </c>
      <c r="J5" s="44">
        <f>G5/5/(I5/10000)</f>
        <v>0.41867280720117228</v>
      </c>
    </row>
    <row r="6" spans="1:10">
      <c r="A6" s="22" t="s">
        <v>45</v>
      </c>
      <c r="B6" s="22"/>
      <c r="C6" s="22"/>
      <c r="D6" s="22">
        <v>5</v>
      </c>
      <c r="E6" s="22"/>
      <c r="F6" s="22"/>
      <c r="G6" s="22">
        <v>5</v>
      </c>
      <c r="H6" s="58">
        <v>50</v>
      </c>
      <c r="I6" s="69">
        <v>8995</v>
      </c>
      <c r="J6" s="44">
        <f>G6/5/(I6/10000)</f>
        <v>1.1117287381878822</v>
      </c>
    </row>
    <row r="7" spans="1:10">
      <c r="A7" s="22" t="s">
        <v>0</v>
      </c>
      <c r="B7" s="22"/>
      <c r="C7" s="22"/>
      <c r="D7" s="22">
        <v>3</v>
      </c>
      <c r="E7" s="22">
        <v>1</v>
      </c>
      <c r="F7" s="22"/>
      <c r="G7" s="22">
        <v>4</v>
      </c>
      <c r="H7" s="58">
        <v>35</v>
      </c>
      <c r="I7" s="22">
        <v>2254</v>
      </c>
      <c r="J7" s="44">
        <f t="shared" ref="J7:J17" si="0">G7/5/(I7/10000)</f>
        <v>3.5492457852706303</v>
      </c>
    </row>
    <row r="8" spans="1:10">
      <c r="A8" s="22" t="s">
        <v>10</v>
      </c>
      <c r="B8" s="22"/>
      <c r="C8" s="22"/>
      <c r="D8" s="22">
        <v>3</v>
      </c>
      <c r="E8" s="22"/>
      <c r="F8" s="22"/>
      <c r="G8" s="22">
        <v>3</v>
      </c>
      <c r="H8" s="58">
        <v>30</v>
      </c>
      <c r="I8" s="23">
        <v>5802</v>
      </c>
      <c r="J8" s="44">
        <f t="shared" si="0"/>
        <v>1.0341261633919336</v>
      </c>
    </row>
    <row r="9" spans="1:10">
      <c r="A9" s="22" t="s">
        <v>6</v>
      </c>
      <c r="B9" s="22"/>
      <c r="C9" s="22"/>
      <c r="D9" s="22">
        <v>3</v>
      </c>
      <c r="E9" s="22"/>
      <c r="F9" s="22"/>
      <c r="G9" s="22">
        <v>3</v>
      </c>
      <c r="H9" s="58">
        <v>30</v>
      </c>
      <c r="I9" s="22">
        <v>15453</v>
      </c>
      <c r="J9" s="44">
        <f t="shared" si="0"/>
        <v>0.38827412152980006</v>
      </c>
    </row>
    <row r="10" spans="1:10">
      <c r="A10" s="22" t="s">
        <v>2</v>
      </c>
      <c r="B10" s="22"/>
      <c r="C10" s="22"/>
      <c r="D10" s="22">
        <v>3</v>
      </c>
      <c r="E10" s="22"/>
      <c r="F10" s="22"/>
      <c r="G10" s="22">
        <v>3</v>
      </c>
      <c r="H10" s="58">
        <v>30</v>
      </c>
      <c r="I10" s="22">
        <v>8582</v>
      </c>
      <c r="J10" s="44">
        <f t="shared" si="0"/>
        <v>0.6991377301328362</v>
      </c>
    </row>
    <row r="11" spans="1:10">
      <c r="A11" s="22" t="s">
        <v>20</v>
      </c>
      <c r="B11" s="22"/>
      <c r="C11" s="22"/>
      <c r="D11" s="22">
        <v>3</v>
      </c>
      <c r="E11" s="22"/>
      <c r="F11" s="22"/>
      <c r="G11" s="22">
        <v>3</v>
      </c>
      <c r="H11" s="58">
        <v>30</v>
      </c>
      <c r="I11" s="69">
        <v>6998</v>
      </c>
      <c r="J11" s="44">
        <f t="shared" si="0"/>
        <v>0.85738782509288369</v>
      </c>
    </row>
    <row r="12" spans="1:10">
      <c r="A12" s="22" t="s">
        <v>8</v>
      </c>
      <c r="B12" s="22"/>
      <c r="C12" s="22"/>
      <c r="D12" s="22">
        <v>2</v>
      </c>
      <c r="E12" s="22"/>
      <c r="F12" s="22"/>
      <c r="G12" s="22">
        <v>2</v>
      </c>
      <c r="H12" s="58">
        <v>20</v>
      </c>
      <c r="I12" s="23">
        <v>445</v>
      </c>
      <c r="J12" s="44">
        <f t="shared" si="0"/>
        <v>8.9887640449438209</v>
      </c>
    </row>
    <row r="13" spans="1:10">
      <c r="A13" s="22" t="s">
        <v>67</v>
      </c>
      <c r="B13" s="22"/>
      <c r="C13" s="22"/>
      <c r="D13" s="22">
        <v>1</v>
      </c>
      <c r="E13" s="22"/>
      <c r="F13" s="22"/>
      <c r="G13" s="22">
        <v>1</v>
      </c>
      <c r="H13" s="58">
        <v>10</v>
      </c>
      <c r="I13" s="22">
        <v>8649</v>
      </c>
      <c r="J13" s="44">
        <f t="shared" si="0"/>
        <v>0.23124060585038733</v>
      </c>
    </row>
    <row r="14" spans="1:10">
      <c r="A14" s="22" t="s">
        <v>18</v>
      </c>
      <c r="B14" s="22"/>
      <c r="C14" s="22"/>
      <c r="D14" s="22">
        <v>1</v>
      </c>
      <c r="E14" s="22"/>
      <c r="F14" s="22"/>
      <c r="G14" s="22">
        <v>1</v>
      </c>
      <c r="H14" s="58">
        <v>10</v>
      </c>
      <c r="I14" s="44"/>
      <c r="J14" s="44"/>
    </row>
    <row r="15" spans="1:10">
      <c r="A15" s="22" t="s">
        <v>24</v>
      </c>
      <c r="B15" s="22"/>
      <c r="C15" s="22"/>
      <c r="D15" s="22">
        <v>1</v>
      </c>
      <c r="E15" s="22"/>
      <c r="F15" s="22"/>
      <c r="G15" s="22">
        <v>1</v>
      </c>
      <c r="H15" s="58">
        <v>10</v>
      </c>
      <c r="I15" s="22">
        <v>24446</v>
      </c>
      <c r="J15" s="44">
        <f t="shared" si="0"/>
        <v>8.1812975537920329E-2</v>
      </c>
    </row>
    <row r="16" spans="1:10">
      <c r="A16" s="69" t="s">
        <v>76</v>
      </c>
      <c r="B16" s="58"/>
      <c r="C16" s="69"/>
      <c r="D16" s="69">
        <v>1</v>
      </c>
      <c r="E16" s="58"/>
      <c r="F16" s="58"/>
      <c r="G16" s="69">
        <v>1</v>
      </c>
      <c r="H16" s="58">
        <v>1</v>
      </c>
      <c r="I16" s="69">
        <v>7904</v>
      </c>
      <c r="J16" s="44">
        <f t="shared" si="0"/>
        <v>0.25303643724696356</v>
      </c>
    </row>
    <row r="17" spans="1:10">
      <c r="A17" s="22" t="s">
        <v>22</v>
      </c>
      <c r="B17" s="22"/>
      <c r="C17" s="22"/>
      <c r="D17" s="22"/>
      <c r="E17" s="22"/>
      <c r="F17" s="22"/>
      <c r="G17" s="22">
        <v>0</v>
      </c>
      <c r="H17" s="58">
        <v>0</v>
      </c>
      <c r="I17" s="22">
        <v>1714249</v>
      </c>
      <c r="J17" s="44">
        <f t="shared" si="0"/>
        <v>0</v>
      </c>
    </row>
    <row r="18" spans="1:10">
      <c r="A18" s="70" t="s">
        <v>77</v>
      </c>
      <c r="B18" s="58"/>
      <c r="C18" s="69"/>
      <c r="D18" s="69"/>
      <c r="E18" s="58"/>
      <c r="F18" s="58"/>
      <c r="G18" s="69">
        <v>0</v>
      </c>
      <c r="H18" s="58">
        <v>0</v>
      </c>
      <c r="I18" s="69"/>
      <c r="J18" s="4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E15" zoomScale="110" workbookViewId="0">
      <selection activeCell="M30" sqref="M30"/>
    </sheetView>
  </sheetViews>
  <sheetFormatPr defaultColWidth="10.90625" defaultRowHeight="15.6"/>
  <sheetData>
    <row r="1" spans="1:9">
      <c r="A1" s="2" t="s">
        <v>33</v>
      </c>
      <c r="B1" s="2" t="s">
        <v>28</v>
      </c>
      <c r="C1" s="2" t="s">
        <v>30</v>
      </c>
      <c r="D1" s="2" t="s">
        <v>32</v>
      </c>
      <c r="E1" s="2" t="s">
        <v>60</v>
      </c>
      <c r="F1" s="2" t="s">
        <v>66</v>
      </c>
      <c r="G1" s="2" t="s">
        <v>69</v>
      </c>
      <c r="H1" s="2" t="s">
        <v>73</v>
      </c>
      <c r="I1" s="2" t="s">
        <v>78</v>
      </c>
    </row>
    <row r="2" spans="1:9">
      <c r="A2" s="2" t="s">
        <v>1</v>
      </c>
      <c r="B2" s="2">
        <v>10</v>
      </c>
      <c r="C2" s="2">
        <v>5</v>
      </c>
      <c r="D2" s="2">
        <v>1</v>
      </c>
      <c r="E2" s="2">
        <v>0</v>
      </c>
      <c r="F2" s="2">
        <v>0</v>
      </c>
      <c r="G2" s="2">
        <v>1</v>
      </c>
      <c r="H2" s="2">
        <v>0</v>
      </c>
      <c r="I2" s="2">
        <v>4</v>
      </c>
    </row>
    <row r="3" spans="1:9">
      <c r="A3" s="2" t="s">
        <v>3</v>
      </c>
      <c r="B3" s="2">
        <v>0</v>
      </c>
      <c r="C3" s="2">
        <v>1</v>
      </c>
      <c r="D3" s="2">
        <v>2</v>
      </c>
      <c r="E3" s="2">
        <v>3</v>
      </c>
      <c r="F3" s="2">
        <v>0</v>
      </c>
      <c r="G3" s="2">
        <v>6</v>
      </c>
      <c r="H3" s="2">
        <v>0</v>
      </c>
      <c r="I3" s="2">
        <v>3</v>
      </c>
    </row>
    <row r="4" spans="1:9">
      <c r="A4" s="3" t="s">
        <v>5</v>
      </c>
      <c r="B4" s="2">
        <v>9</v>
      </c>
      <c r="C4" s="2">
        <v>2</v>
      </c>
      <c r="D4" s="2">
        <v>1</v>
      </c>
      <c r="E4" s="2">
        <v>0</v>
      </c>
      <c r="F4" s="2">
        <v>1</v>
      </c>
      <c r="G4" s="58"/>
      <c r="H4" s="58"/>
      <c r="I4" s="58"/>
    </row>
    <row r="5" spans="1:9">
      <c r="A5" s="2" t="s">
        <v>7</v>
      </c>
      <c r="B5" s="2">
        <v>4</v>
      </c>
      <c r="C5" s="2">
        <v>2</v>
      </c>
      <c r="D5" s="2">
        <v>0</v>
      </c>
      <c r="E5" s="2">
        <v>4</v>
      </c>
      <c r="F5" s="2">
        <v>2</v>
      </c>
      <c r="G5" s="2">
        <v>0</v>
      </c>
      <c r="H5" s="2">
        <v>2</v>
      </c>
      <c r="I5" s="2">
        <v>3</v>
      </c>
    </row>
    <row r="6" spans="1:9">
      <c r="A6" s="36" t="s">
        <v>61</v>
      </c>
      <c r="B6" s="36">
        <f t="shared" ref="B6:I6" si="0">SUM(B2:B5)</f>
        <v>23</v>
      </c>
      <c r="C6" s="36">
        <f t="shared" si="0"/>
        <v>10</v>
      </c>
      <c r="D6" s="36">
        <f t="shared" si="0"/>
        <v>4</v>
      </c>
      <c r="E6" s="36">
        <f t="shared" si="0"/>
        <v>7</v>
      </c>
      <c r="F6" s="36">
        <f t="shared" si="0"/>
        <v>3</v>
      </c>
      <c r="G6" s="36">
        <f t="shared" si="0"/>
        <v>7</v>
      </c>
      <c r="H6" s="36">
        <f t="shared" si="0"/>
        <v>2</v>
      </c>
      <c r="I6" s="36">
        <f t="shared" si="0"/>
        <v>10</v>
      </c>
    </row>
    <row r="7" spans="1:9">
      <c r="A7" s="2" t="s">
        <v>9</v>
      </c>
      <c r="B7" s="2">
        <v>38</v>
      </c>
      <c r="C7" s="2">
        <v>1</v>
      </c>
      <c r="D7" s="2">
        <v>2</v>
      </c>
      <c r="E7" s="2">
        <v>0</v>
      </c>
      <c r="F7" s="2">
        <v>12</v>
      </c>
      <c r="G7" s="2">
        <v>3</v>
      </c>
      <c r="H7" s="2">
        <v>0</v>
      </c>
      <c r="I7" s="2">
        <v>2</v>
      </c>
    </row>
    <row r="8" spans="1:9">
      <c r="A8" s="2" t="s">
        <v>11</v>
      </c>
      <c r="B8" s="2">
        <v>31</v>
      </c>
      <c r="C8" s="2">
        <v>27</v>
      </c>
      <c r="D8" s="2">
        <v>4</v>
      </c>
      <c r="E8" s="2">
        <v>16</v>
      </c>
      <c r="F8" s="2">
        <v>15</v>
      </c>
      <c r="G8" s="2">
        <v>9</v>
      </c>
      <c r="H8" s="2">
        <v>6</v>
      </c>
      <c r="I8" s="2">
        <v>3</v>
      </c>
    </row>
    <row r="9" spans="1:9">
      <c r="A9" s="2" t="s">
        <v>13</v>
      </c>
      <c r="B9" s="2">
        <v>3</v>
      </c>
      <c r="C9" s="2">
        <v>5</v>
      </c>
      <c r="D9" s="2">
        <v>2</v>
      </c>
      <c r="E9" s="2">
        <v>2</v>
      </c>
      <c r="F9" s="2">
        <v>3</v>
      </c>
      <c r="G9" s="2">
        <v>0</v>
      </c>
      <c r="H9" s="2">
        <v>0</v>
      </c>
      <c r="I9" s="2">
        <v>8</v>
      </c>
    </row>
    <row r="10" spans="1:9">
      <c r="A10" s="2" t="s">
        <v>15</v>
      </c>
      <c r="B10" s="2">
        <v>0</v>
      </c>
      <c r="C10" s="2">
        <v>0</v>
      </c>
      <c r="D10" s="2">
        <v>3</v>
      </c>
      <c r="E10" s="2">
        <v>4</v>
      </c>
      <c r="F10" s="2">
        <v>2</v>
      </c>
      <c r="G10" s="2">
        <v>2</v>
      </c>
      <c r="H10" s="2">
        <v>6</v>
      </c>
      <c r="I10" s="2">
        <v>7</v>
      </c>
    </row>
    <row r="11" spans="1:9">
      <c r="A11" s="36" t="s">
        <v>62</v>
      </c>
      <c r="B11" s="36">
        <f t="shared" ref="B11:I11" si="1">SUM(B7:B10)</f>
        <v>72</v>
      </c>
      <c r="C11" s="36">
        <f t="shared" si="1"/>
        <v>33</v>
      </c>
      <c r="D11" s="36">
        <f t="shared" si="1"/>
        <v>11</v>
      </c>
      <c r="E11" s="36">
        <f t="shared" si="1"/>
        <v>22</v>
      </c>
      <c r="F11" s="36">
        <f t="shared" si="1"/>
        <v>32</v>
      </c>
      <c r="G11" s="36">
        <f t="shared" si="1"/>
        <v>14</v>
      </c>
      <c r="H11" s="36">
        <f t="shared" si="1"/>
        <v>12</v>
      </c>
      <c r="I11" s="36">
        <f t="shared" si="1"/>
        <v>20</v>
      </c>
    </row>
    <row r="12" spans="1:9">
      <c r="A12" s="2" t="s">
        <v>17</v>
      </c>
      <c r="B12" s="2">
        <v>8</v>
      </c>
      <c r="C12" s="2">
        <v>1</v>
      </c>
      <c r="D12" s="2">
        <v>1</v>
      </c>
      <c r="E12" s="2">
        <v>2</v>
      </c>
      <c r="F12" s="2">
        <v>2</v>
      </c>
      <c r="G12" s="2">
        <v>0</v>
      </c>
      <c r="H12" s="2">
        <v>0</v>
      </c>
      <c r="I12" s="2">
        <v>7</v>
      </c>
    </row>
    <row r="13" spans="1:9">
      <c r="A13" s="2" t="s">
        <v>36</v>
      </c>
      <c r="B13" s="2">
        <v>1</v>
      </c>
      <c r="C13" s="2">
        <v>0</v>
      </c>
      <c r="D13" s="2">
        <v>2</v>
      </c>
      <c r="E13" s="2">
        <v>7</v>
      </c>
      <c r="F13" s="2">
        <v>3</v>
      </c>
      <c r="G13" s="2">
        <v>1</v>
      </c>
      <c r="H13" s="2">
        <v>1</v>
      </c>
      <c r="I13" s="2">
        <v>3</v>
      </c>
    </row>
    <row r="14" spans="1:9">
      <c r="A14" s="2" t="s">
        <v>19</v>
      </c>
      <c r="B14" s="2">
        <v>4</v>
      </c>
      <c r="C14" s="2">
        <v>6</v>
      </c>
      <c r="D14" s="2">
        <v>6</v>
      </c>
      <c r="E14" s="2">
        <v>11</v>
      </c>
      <c r="F14" s="2">
        <v>0</v>
      </c>
      <c r="G14" s="2">
        <v>3</v>
      </c>
      <c r="H14" s="2">
        <v>3</v>
      </c>
      <c r="I14" s="2">
        <v>1</v>
      </c>
    </row>
    <row r="15" spans="1:9">
      <c r="A15" s="2" t="s">
        <v>80</v>
      </c>
      <c r="B15" s="2"/>
      <c r="C15" s="2"/>
      <c r="D15" s="2"/>
      <c r="E15" s="2"/>
      <c r="F15" s="2"/>
      <c r="G15" s="2"/>
      <c r="H15" s="2"/>
      <c r="I15" s="2">
        <v>1</v>
      </c>
    </row>
    <row r="16" spans="1:9">
      <c r="A16" s="2" t="s">
        <v>21</v>
      </c>
      <c r="B16" s="2">
        <v>2</v>
      </c>
      <c r="C16" s="2">
        <v>0</v>
      </c>
      <c r="D16" s="2">
        <v>1</v>
      </c>
      <c r="E16" s="2">
        <v>15</v>
      </c>
      <c r="F16" s="2">
        <v>4</v>
      </c>
      <c r="G16" s="2">
        <v>6</v>
      </c>
      <c r="H16" s="2">
        <v>2</v>
      </c>
      <c r="I16" s="2">
        <v>3</v>
      </c>
    </row>
    <row r="17" spans="1:9">
      <c r="A17" s="36" t="s">
        <v>63</v>
      </c>
      <c r="B17" s="36">
        <f t="shared" ref="B17:I17" si="2">SUM(B12:B16)</f>
        <v>15</v>
      </c>
      <c r="C17" s="36">
        <f t="shared" si="2"/>
        <v>7</v>
      </c>
      <c r="D17" s="36">
        <f t="shared" si="2"/>
        <v>10</v>
      </c>
      <c r="E17" s="36">
        <f t="shared" si="2"/>
        <v>35</v>
      </c>
      <c r="F17" s="36">
        <f t="shared" si="2"/>
        <v>9</v>
      </c>
      <c r="G17" s="36">
        <f t="shared" si="2"/>
        <v>10</v>
      </c>
      <c r="H17" s="36">
        <f t="shared" si="2"/>
        <v>6</v>
      </c>
      <c r="I17" s="36">
        <f t="shared" si="2"/>
        <v>15</v>
      </c>
    </row>
    <row r="18" spans="1:9">
      <c r="A18" s="2" t="s">
        <v>23</v>
      </c>
      <c r="B18" s="2">
        <v>3</v>
      </c>
      <c r="C18" s="2">
        <v>0</v>
      </c>
      <c r="D18" s="2">
        <v>0</v>
      </c>
      <c r="E18" s="2">
        <v>10</v>
      </c>
      <c r="F18" s="2">
        <v>0</v>
      </c>
      <c r="G18" s="2">
        <v>1</v>
      </c>
      <c r="H18" s="2">
        <v>1</v>
      </c>
      <c r="I18" s="2">
        <v>0</v>
      </c>
    </row>
    <row r="19" spans="1:9">
      <c r="A19" s="2" t="s">
        <v>27</v>
      </c>
      <c r="B19" s="2">
        <v>0</v>
      </c>
      <c r="C19" s="2">
        <v>0</v>
      </c>
      <c r="D19" s="2">
        <v>5</v>
      </c>
      <c r="E19" s="2">
        <v>0</v>
      </c>
      <c r="F19" s="2">
        <v>0</v>
      </c>
      <c r="G19" s="58"/>
      <c r="H19" s="58"/>
      <c r="I19" s="58"/>
    </row>
    <row r="20" spans="1:9">
      <c r="A20" s="2" t="s">
        <v>25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  <c r="H20" s="2">
        <v>0</v>
      </c>
      <c r="I20" s="2">
        <v>1</v>
      </c>
    </row>
    <row r="21" spans="1:9">
      <c r="A21" s="2" t="s">
        <v>70</v>
      </c>
      <c r="B21" s="2"/>
      <c r="C21" s="2"/>
      <c r="D21" s="2"/>
      <c r="E21" s="2"/>
      <c r="F21" s="2">
        <v>2</v>
      </c>
      <c r="G21" s="2">
        <v>4</v>
      </c>
      <c r="H21" s="2">
        <v>3</v>
      </c>
      <c r="I21" s="2">
        <v>1</v>
      </c>
    </row>
    <row r="22" spans="1:9">
      <c r="A22" s="36" t="s">
        <v>64</v>
      </c>
      <c r="B22" s="36">
        <f t="shared" ref="B22:I22" si="3">SUM(B18:B21)</f>
        <v>3</v>
      </c>
      <c r="C22" s="36">
        <f t="shared" si="3"/>
        <v>0</v>
      </c>
      <c r="D22" s="36">
        <f t="shared" si="3"/>
        <v>5</v>
      </c>
      <c r="E22" s="36">
        <f t="shared" si="3"/>
        <v>15</v>
      </c>
      <c r="F22" s="36">
        <f t="shared" si="3"/>
        <v>2</v>
      </c>
      <c r="G22" s="36">
        <f t="shared" si="3"/>
        <v>5</v>
      </c>
      <c r="H22" s="36">
        <f t="shared" si="3"/>
        <v>4</v>
      </c>
      <c r="I22" s="36">
        <f t="shared" si="3"/>
        <v>2</v>
      </c>
    </row>
    <row r="23" spans="1:9">
      <c r="A23" s="36" t="s">
        <v>65</v>
      </c>
      <c r="B23" s="36">
        <f t="shared" ref="B23:I23" si="4">SUM(B2:B22)/2</f>
        <v>113</v>
      </c>
      <c r="C23" s="36">
        <f t="shared" si="4"/>
        <v>50</v>
      </c>
      <c r="D23" s="36">
        <f t="shared" si="4"/>
        <v>30</v>
      </c>
      <c r="E23" s="36">
        <f t="shared" si="4"/>
        <v>79</v>
      </c>
      <c r="F23" s="36">
        <f t="shared" si="4"/>
        <v>46</v>
      </c>
      <c r="G23" s="36">
        <f t="shared" si="4"/>
        <v>36</v>
      </c>
      <c r="H23" s="36">
        <f t="shared" si="4"/>
        <v>24</v>
      </c>
      <c r="I23" s="36">
        <f t="shared" si="4"/>
        <v>47</v>
      </c>
    </row>
    <row r="24" spans="1:9">
      <c r="A24" s="1"/>
      <c r="B24" s="1"/>
      <c r="C24" s="1"/>
      <c r="D24" s="1"/>
    </row>
    <row r="25" spans="1:9">
      <c r="A25" s="1"/>
      <c r="B25" s="1"/>
      <c r="C25" s="1"/>
      <c r="D25" s="1"/>
    </row>
    <row r="26" spans="1:9">
      <c r="A26" s="4" t="s">
        <v>34</v>
      </c>
      <c r="B26" s="4" t="s">
        <v>28</v>
      </c>
      <c r="C26" s="4" t="s">
        <v>30</v>
      </c>
      <c r="D26" s="4" t="s">
        <v>32</v>
      </c>
      <c r="E26" s="4" t="s">
        <v>60</v>
      </c>
      <c r="F26" s="4" t="s">
        <v>66</v>
      </c>
      <c r="G26" s="4" t="s">
        <v>69</v>
      </c>
      <c r="H26" s="4" t="s">
        <v>74</v>
      </c>
      <c r="I26" s="72" t="s">
        <v>78</v>
      </c>
    </row>
    <row r="27" spans="1:9">
      <c r="A27" s="4" t="s">
        <v>1</v>
      </c>
      <c r="B27" s="4">
        <v>100</v>
      </c>
      <c r="C27" s="4">
        <v>70</v>
      </c>
      <c r="D27" s="4">
        <v>10</v>
      </c>
      <c r="E27" s="4">
        <v>0</v>
      </c>
      <c r="F27" s="4">
        <v>10</v>
      </c>
      <c r="G27" s="58"/>
      <c r="H27" s="4">
        <v>0</v>
      </c>
      <c r="I27" s="72">
        <v>35</v>
      </c>
    </row>
    <row r="28" spans="1:9">
      <c r="A28" s="4" t="s">
        <v>3</v>
      </c>
      <c r="B28" s="4">
        <v>0</v>
      </c>
      <c r="C28" s="4">
        <v>10</v>
      </c>
      <c r="D28" s="4">
        <v>15</v>
      </c>
      <c r="E28" s="4">
        <v>30</v>
      </c>
      <c r="F28" s="4">
        <v>60</v>
      </c>
      <c r="G28" s="58"/>
      <c r="H28" s="4">
        <v>0</v>
      </c>
      <c r="I28" s="72">
        <v>30</v>
      </c>
    </row>
    <row r="29" spans="1:9">
      <c r="A29" s="5" t="s">
        <v>5</v>
      </c>
      <c r="B29" s="4">
        <v>85</v>
      </c>
      <c r="C29" s="4">
        <v>40</v>
      </c>
      <c r="D29" s="4">
        <v>10</v>
      </c>
      <c r="E29" s="4">
        <v>0</v>
      </c>
      <c r="F29" s="58"/>
      <c r="G29" s="58"/>
      <c r="H29" s="4"/>
    </row>
    <row r="30" spans="1:9">
      <c r="A30" s="4" t="s">
        <v>7</v>
      </c>
      <c r="B30" s="4">
        <v>60</v>
      </c>
      <c r="C30" s="4">
        <v>25</v>
      </c>
      <c r="D30" s="4">
        <v>0</v>
      </c>
      <c r="E30" s="4">
        <v>40</v>
      </c>
      <c r="F30" s="4">
        <v>0</v>
      </c>
      <c r="G30" s="58"/>
      <c r="H30" s="4">
        <v>20</v>
      </c>
      <c r="I30" s="72">
        <v>30</v>
      </c>
    </row>
    <row r="31" spans="1:9">
      <c r="A31" s="37" t="s">
        <v>61</v>
      </c>
      <c r="B31" s="37">
        <f t="shared" ref="B31:I31" si="5">SUM(B27:B30)</f>
        <v>245</v>
      </c>
      <c r="C31" s="37">
        <f t="shared" si="5"/>
        <v>145</v>
      </c>
      <c r="D31" s="37">
        <f t="shared" si="5"/>
        <v>35</v>
      </c>
      <c r="E31" s="37">
        <f t="shared" si="5"/>
        <v>70</v>
      </c>
      <c r="F31" s="37">
        <f t="shared" si="5"/>
        <v>70</v>
      </c>
      <c r="G31" s="37">
        <f t="shared" si="5"/>
        <v>0</v>
      </c>
      <c r="H31" s="37">
        <f t="shared" si="5"/>
        <v>20</v>
      </c>
      <c r="I31" s="37">
        <f t="shared" si="5"/>
        <v>95</v>
      </c>
    </row>
    <row r="32" spans="1:9">
      <c r="A32" s="4" t="s">
        <v>9</v>
      </c>
      <c r="B32" s="4">
        <v>397</v>
      </c>
      <c r="C32" s="4">
        <v>10</v>
      </c>
      <c r="D32" s="4">
        <v>20</v>
      </c>
      <c r="E32" s="4">
        <v>0</v>
      </c>
      <c r="F32" s="4">
        <v>40</v>
      </c>
      <c r="G32" s="58"/>
      <c r="H32" s="4">
        <v>0</v>
      </c>
      <c r="I32" s="73">
        <v>20</v>
      </c>
    </row>
    <row r="33" spans="1:9">
      <c r="A33" s="4" t="s">
        <v>11</v>
      </c>
      <c r="B33" s="4">
        <v>340</v>
      </c>
      <c r="C33" s="4">
        <v>297</v>
      </c>
      <c r="D33" s="4">
        <v>40</v>
      </c>
      <c r="E33" s="4">
        <v>170</v>
      </c>
      <c r="F33" s="4">
        <v>100</v>
      </c>
      <c r="G33" s="58"/>
      <c r="H33" s="4">
        <v>55</v>
      </c>
      <c r="I33" s="73">
        <v>30</v>
      </c>
    </row>
    <row r="34" spans="1:9">
      <c r="A34" s="4" t="s">
        <v>13</v>
      </c>
      <c r="B34" s="4">
        <v>30</v>
      </c>
      <c r="C34" s="4">
        <v>35</v>
      </c>
      <c r="D34" s="4">
        <v>15</v>
      </c>
      <c r="E34" s="4">
        <v>20</v>
      </c>
      <c r="F34" s="4">
        <v>0</v>
      </c>
      <c r="G34" s="58"/>
      <c r="H34" s="4">
        <v>0</v>
      </c>
      <c r="I34" s="73">
        <v>80</v>
      </c>
    </row>
    <row r="35" spans="1:9">
      <c r="A35" s="4" t="s">
        <v>15</v>
      </c>
      <c r="B35" s="4"/>
      <c r="C35" s="4"/>
      <c r="D35" s="4">
        <v>30</v>
      </c>
      <c r="E35" s="4">
        <v>40</v>
      </c>
      <c r="F35" s="4">
        <v>20</v>
      </c>
      <c r="G35" s="58"/>
      <c r="H35" s="4">
        <v>70</v>
      </c>
      <c r="I35" s="73">
        <v>60</v>
      </c>
    </row>
    <row r="36" spans="1:9">
      <c r="A36" s="37" t="s">
        <v>62</v>
      </c>
      <c r="B36" s="37">
        <f t="shared" ref="B36:I36" si="6">SUM(B32:B35)</f>
        <v>767</v>
      </c>
      <c r="C36" s="37">
        <f t="shared" si="6"/>
        <v>342</v>
      </c>
      <c r="D36" s="37">
        <f t="shared" si="6"/>
        <v>105</v>
      </c>
      <c r="E36" s="37">
        <f t="shared" si="6"/>
        <v>230</v>
      </c>
      <c r="F36" s="37">
        <f t="shared" si="6"/>
        <v>160</v>
      </c>
      <c r="G36" s="37">
        <f t="shared" si="6"/>
        <v>0</v>
      </c>
      <c r="H36" s="37">
        <f t="shared" si="6"/>
        <v>125</v>
      </c>
      <c r="I36" s="37">
        <f t="shared" si="6"/>
        <v>190</v>
      </c>
    </row>
    <row r="37" spans="1:9">
      <c r="A37" s="4" t="s">
        <v>17</v>
      </c>
      <c r="B37" s="4">
        <v>75</v>
      </c>
      <c r="C37" s="4">
        <v>10</v>
      </c>
      <c r="D37" s="4">
        <v>10</v>
      </c>
      <c r="E37" s="4">
        <v>20</v>
      </c>
      <c r="F37" s="4">
        <v>0</v>
      </c>
      <c r="G37" s="58"/>
      <c r="H37" s="4">
        <v>0</v>
      </c>
      <c r="I37" s="73">
        <v>65</v>
      </c>
    </row>
    <row r="38" spans="1:9">
      <c r="A38" s="4" t="s">
        <v>36</v>
      </c>
      <c r="B38" s="4">
        <v>10</v>
      </c>
      <c r="C38" s="4">
        <v>30</v>
      </c>
      <c r="D38" s="4">
        <v>20</v>
      </c>
      <c r="E38" s="4">
        <v>80</v>
      </c>
      <c r="F38" s="4">
        <v>10</v>
      </c>
      <c r="G38" s="58"/>
      <c r="H38" s="4">
        <v>10</v>
      </c>
      <c r="I38" s="73">
        <v>50</v>
      </c>
    </row>
    <row r="39" spans="1:9">
      <c r="A39" s="4" t="s">
        <v>19</v>
      </c>
      <c r="B39" s="4">
        <v>40</v>
      </c>
      <c r="C39" s="4">
        <v>75</v>
      </c>
      <c r="D39" s="4">
        <v>60</v>
      </c>
      <c r="E39" s="4">
        <v>130</v>
      </c>
      <c r="F39" s="4">
        <v>30</v>
      </c>
      <c r="G39" s="58"/>
      <c r="H39" s="4">
        <v>30</v>
      </c>
      <c r="I39" s="73">
        <v>10</v>
      </c>
    </row>
    <row r="40" spans="1:9">
      <c r="A40" s="4" t="s">
        <v>21</v>
      </c>
      <c r="B40" s="4">
        <v>0</v>
      </c>
      <c r="C40" s="4">
        <v>0</v>
      </c>
      <c r="D40" s="4">
        <v>10</v>
      </c>
      <c r="E40" s="4">
        <v>160</v>
      </c>
      <c r="F40" s="4">
        <v>60</v>
      </c>
      <c r="G40" s="58"/>
      <c r="H40" s="4">
        <v>20</v>
      </c>
      <c r="I40" s="73">
        <v>30</v>
      </c>
    </row>
    <row r="41" spans="1:9">
      <c r="A41" s="4" t="s">
        <v>80</v>
      </c>
      <c r="B41" s="4"/>
      <c r="C41" s="4"/>
      <c r="D41" s="4"/>
      <c r="E41" s="4"/>
      <c r="F41" s="4"/>
      <c r="G41" s="58"/>
      <c r="H41" s="4"/>
      <c r="I41" s="73">
        <v>10</v>
      </c>
    </row>
    <row r="42" spans="1:9">
      <c r="A42" s="37" t="s">
        <v>63</v>
      </c>
      <c r="B42" s="37">
        <f t="shared" ref="B42:H42" si="7">SUM(B37:B40)</f>
        <v>125</v>
      </c>
      <c r="C42" s="37">
        <f t="shared" si="7"/>
        <v>115</v>
      </c>
      <c r="D42" s="37">
        <f t="shared" si="7"/>
        <v>100</v>
      </c>
      <c r="E42" s="37">
        <f t="shared" si="7"/>
        <v>390</v>
      </c>
      <c r="F42" s="37">
        <f t="shared" si="7"/>
        <v>100</v>
      </c>
      <c r="G42" s="37">
        <f t="shared" si="7"/>
        <v>0</v>
      </c>
      <c r="H42" s="37">
        <f t="shared" si="7"/>
        <v>60</v>
      </c>
      <c r="I42" s="37">
        <f>SUM(I37:I41)</f>
        <v>165</v>
      </c>
    </row>
    <row r="43" spans="1:9">
      <c r="A43" s="4" t="s">
        <v>23</v>
      </c>
      <c r="B43" s="4">
        <v>0</v>
      </c>
      <c r="C43" s="4">
        <v>0</v>
      </c>
      <c r="D43" s="4">
        <v>0</v>
      </c>
      <c r="E43" s="4">
        <v>110</v>
      </c>
      <c r="F43" s="4">
        <v>10</v>
      </c>
      <c r="G43" s="58"/>
      <c r="H43" s="4">
        <v>10</v>
      </c>
      <c r="I43" s="73">
        <v>0</v>
      </c>
    </row>
    <row r="44" spans="1:9">
      <c r="A44" s="4" t="s">
        <v>27</v>
      </c>
      <c r="B44" s="4">
        <v>0</v>
      </c>
      <c r="C44" s="4">
        <v>0</v>
      </c>
      <c r="D44" s="4">
        <v>70</v>
      </c>
      <c r="E44" s="4">
        <v>0</v>
      </c>
      <c r="F44" s="58"/>
      <c r="G44" s="58"/>
      <c r="H44" s="69"/>
    </row>
    <row r="45" spans="1:9">
      <c r="A45" s="4" t="s">
        <v>25</v>
      </c>
      <c r="B45" s="4">
        <v>0</v>
      </c>
      <c r="C45" s="4">
        <v>0</v>
      </c>
      <c r="D45" s="4">
        <v>0</v>
      </c>
      <c r="E45" s="4">
        <v>55</v>
      </c>
      <c r="F45" s="4">
        <v>0</v>
      </c>
      <c r="G45" s="4">
        <v>0</v>
      </c>
      <c r="H45" s="4">
        <v>0</v>
      </c>
      <c r="I45" s="73">
        <v>10</v>
      </c>
    </row>
    <row r="46" spans="1:9">
      <c r="A46" s="4" t="s">
        <v>71</v>
      </c>
      <c r="B46" s="4"/>
      <c r="C46" s="4"/>
      <c r="D46" s="4"/>
      <c r="E46" s="4"/>
      <c r="F46" s="4">
        <v>40</v>
      </c>
      <c r="G46" s="58"/>
      <c r="H46" s="69">
        <v>25</v>
      </c>
      <c r="I46" s="73">
        <v>0</v>
      </c>
    </row>
    <row r="47" spans="1:9">
      <c r="A47" s="37" t="s">
        <v>64</v>
      </c>
      <c r="B47" s="38">
        <f>SUM(B43:B45)</f>
        <v>0</v>
      </c>
      <c r="C47" s="38">
        <f>SUM(C43:C45)</f>
        <v>0</v>
      </c>
      <c r="D47" s="38">
        <f>SUM(D43:D45)</f>
        <v>70</v>
      </c>
      <c r="E47" s="38">
        <f>SUM(E43:E45)</f>
        <v>165</v>
      </c>
      <c r="F47" s="38">
        <f>SUM(F43:F46)</f>
        <v>50</v>
      </c>
      <c r="G47" s="38">
        <f>SUM(G43:G46)</f>
        <v>0</v>
      </c>
      <c r="H47" s="67">
        <f>SUM(H43:H46)</f>
        <v>35</v>
      </c>
      <c r="I47" s="67">
        <f>SUM(I43:I46)</f>
        <v>10</v>
      </c>
    </row>
    <row r="48" spans="1:9">
      <c r="A48" s="36" t="s">
        <v>65</v>
      </c>
      <c r="B48" s="39">
        <f t="shared" ref="B48:I48" si="8">SUM(B27:B47)/2</f>
        <v>1137</v>
      </c>
      <c r="C48" s="39">
        <f t="shared" si="8"/>
        <v>602</v>
      </c>
      <c r="D48" s="39">
        <f t="shared" si="8"/>
        <v>310</v>
      </c>
      <c r="E48" s="39">
        <f t="shared" si="8"/>
        <v>855</v>
      </c>
      <c r="F48" s="39">
        <f t="shared" si="8"/>
        <v>380</v>
      </c>
      <c r="G48" s="39">
        <f t="shared" si="8"/>
        <v>0</v>
      </c>
      <c r="H48" s="68">
        <f t="shared" si="8"/>
        <v>240</v>
      </c>
      <c r="I48" s="68">
        <f t="shared" si="8"/>
        <v>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H13" sqref="H13"/>
    </sheetView>
  </sheetViews>
  <sheetFormatPr defaultColWidth="10.90625" defaultRowHeight="15.6"/>
  <sheetData>
    <row r="1" spans="1:8">
      <c r="A1" s="10" t="s">
        <v>37</v>
      </c>
      <c r="B1" s="11" t="s">
        <v>38</v>
      </c>
      <c r="C1" s="12" t="s">
        <v>39</v>
      </c>
      <c r="D1" s="13" t="s">
        <v>40</v>
      </c>
      <c r="E1" s="14" t="s">
        <v>41</v>
      </c>
      <c r="F1" s="15" t="s">
        <v>42</v>
      </c>
      <c r="G1" s="13" t="s">
        <v>59</v>
      </c>
      <c r="H1" s="16" t="s">
        <v>44</v>
      </c>
    </row>
    <row r="2" spans="1:8">
      <c r="A2" s="17" t="s">
        <v>4</v>
      </c>
      <c r="B2" s="18"/>
      <c r="C2" s="19"/>
      <c r="D2" s="16">
        <v>8</v>
      </c>
      <c r="E2" s="20">
        <v>1</v>
      </c>
      <c r="F2" s="21"/>
      <c r="G2" s="16">
        <v>9</v>
      </c>
      <c r="H2" s="16">
        <v>85</v>
      </c>
    </row>
    <row r="3" spans="1:8">
      <c r="A3" s="17" t="s">
        <v>8</v>
      </c>
      <c r="B3" s="18"/>
      <c r="C3" s="19">
        <v>5</v>
      </c>
      <c r="D3" s="16">
        <v>27</v>
      </c>
      <c r="E3" s="20">
        <v>5</v>
      </c>
      <c r="F3" s="21">
        <v>1</v>
      </c>
      <c r="G3" s="16">
        <v>38</v>
      </c>
      <c r="H3" s="16">
        <v>397</v>
      </c>
    </row>
    <row r="4" spans="1:8">
      <c r="A4" s="17" t="s">
        <v>0</v>
      </c>
      <c r="B4" s="18"/>
      <c r="C4" s="19"/>
      <c r="D4" s="16">
        <v>10</v>
      </c>
      <c r="E4" s="20"/>
      <c r="F4" s="21"/>
      <c r="G4" s="16">
        <v>10</v>
      </c>
      <c r="H4" s="16">
        <v>100</v>
      </c>
    </row>
    <row r="5" spans="1:8">
      <c r="A5" s="17" t="s">
        <v>10</v>
      </c>
      <c r="B5" s="18">
        <v>1</v>
      </c>
      <c r="C5" s="19"/>
      <c r="D5" s="16">
        <v>28</v>
      </c>
      <c r="E5" s="20">
        <v>2</v>
      </c>
      <c r="F5" s="21"/>
      <c r="G5" s="16">
        <v>31</v>
      </c>
      <c r="H5" s="16">
        <v>340</v>
      </c>
    </row>
    <row r="6" spans="1:8">
      <c r="A6" s="17" t="s">
        <v>16</v>
      </c>
      <c r="B6" s="18"/>
      <c r="C6" s="19"/>
      <c r="D6" s="16">
        <v>7</v>
      </c>
      <c r="E6" s="20">
        <v>1</v>
      </c>
      <c r="F6" s="21"/>
      <c r="G6" s="16">
        <v>8</v>
      </c>
      <c r="H6" s="16">
        <v>75</v>
      </c>
    </row>
    <row r="7" spans="1:8">
      <c r="A7" s="17" t="s">
        <v>18</v>
      </c>
      <c r="B7" s="18"/>
      <c r="C7" s="19"/>
      <c r="D7" s="16">
        <v>4</v>
      </c>
      <c r="E7" s="20"/>
      <c r="F7" s="21"/>
      <c r="G7" s="16">
        <v>4</v>
      </c>
      <c r="H7" s="16">
        <v>40</v>
      </c>
    </row>
    <row r="8" spans="1:8">
      <c r="A8" s="17" t="s">
        <v>45</v>
      </c>
      <c r="B8" s="18"/>
      <c r="C8" s="19"/>
      <c r="D8" s="16">
        <v>1</v>
      </c>
      <c r="E8" s="20"/>
      <c r="F8" s="21"/>
      <c r="G8" s="16">
        <v>1</v>
      </c>
      <c r="H8" s="16">
        <v>10</v>
      </c>
    </row>
    <row r="9" spans="1:8">
      <c r="A9" s="17" t="s">
        <v>20</v>
      </c>
      <c r="B9" s="18"/>
      <c r="C9" s="19"/>
      <c r="D9" s="16">
        <v>2</v>
      </c>
      <c r="E9" s="20"/>
      <c r="F9" s="21"/>
      <c r="G9" s="16">
        <v>2</v>
      </c>
      <c r="H9" s="16">
        <v>20</v>
      </c>
    </row>
    <row r="10" spans="1:8">
      <c r="A10" s="17" t="s">
        <v>22</v>
      </c>
      <c r="B10" s="18"/>
      <c r="C10" s="19"/>
      <c r="D10" s="16">
        <v>3</v>
      </c>
      <c r="E10" s="20"/>
      <c r="F10" s="21"/>
      <c r="G10" s="16">
        <v>3</v>
      </c>
      <c r="H10" s="16">
        <v>30</v>
      </c>
    </row>
    <row r="11" spans="1:8">
      <c r="A11" s="17" t="s">
        <v>12</v>
      </c>
      <c r="B11" s="18"/>
      <c r="C11" s="19"/>
      <c r="D11" s="16">
        <v>3</v>
      </c>
      <c r="E11" s="20"/>
      <c r="F11" s="21"/>
      <c r="G11" s="16">
        <v>3</v>
      </c>
      <c r="H11" s="16">
        <v>30</v>
      </c>
    </row>
    <row r="12" spans="1:8">
      <c r="A12" s="17" t="s">
        <v>2</v>
      </c>
      <c r="B12" s="18"/>
      <c r="C12" s="19"/>
      <c r="D12" s="16"/>
      <c r="E12" s="20"/>
      <c r="F12" s="21"/>
      <c r="G12" s="16"/>
      <c r="H12" s="16">
        <v>0</v>
      </c>
    </row>
    <row r="13" spans="1:8">
      <c r="A13" s="17" t="s">
        <v>6</v>
      </c>
      <c r="B13" s="18"/>
      <c r="C13" s="19">
        <v>2</v>
      </c>
      <c r="D13" s="16">
        <v>2</v>
      </c>
      <c r="E13" s="20"/>
      <c r="F13" s="21"/>
      <c r="G13" s="16"/>
      <c r="H13" s="16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H1" sqref="H1"/>
    </sheetView>
  </sheetViews>
  <sheetFormatPr defaultColWidth="10.90625" defaultRowHeight="15.6"/>
  <cols>
    <col min="9" max="9" width="10.90625" style="1"/>
  </cols>
  <sheetData>
    <row r="1" spans="1:9">
      <c r="A1" s="24" t="s">
        <v>46</v>
      </c>
      <c r="B1" s="25" t="s">
        <v>47</v>
      </c>
      <c r="C1" s="26" t="s">
        <v>48</v>
      </c>
      <c r="D1" s="24" t="s">
        <v>49</v>
      </c>
      <c r="E1" s="27" t="s">
        <v>50</v>
      </c>
      <c r="F1" s="28" t="s">
        <v>51</v>
      </c>
      <c r="G1" s="24" t="s">
        <v>52</v>
      </c>
      <c r="H1" s="1" t="s">
        <v>88</v>
      </c>
      <c r="I1" s="75" t="s">
        <v>82</v>
      </c>
    </row>
    <row r="2" spans="1:9">
      <c r="A2" s="23" t="s">
        <v>54</v>
      </c>
      <c r="B2" s="30"/>
      <c r="C2" s="31">
        <v>5</v>
      </c>
      <c r="D2" s="23">
        <v>18</v>
      </c>
      <c r="E2" s="32">
        <v>3</v>
      </c>
      <c r="F2" s="33">
        <v>1</v>
      </c>
      <c r="G2" s="23">
        <f t="shared" ref="G2:G9" si="0">SUM(B2:F2)</f>
        <v>27</v>
      </c>
      <c r="H2" s="9">
        <v>5442</v>
      </c>
      <c r="I2" s="34">
        <f t="shared" ref="I2:I13" si="1">G2/5/(H2/10000)</f>
        <v>9.9228224917309813</v>
      </c>
    </row>
    <row r="3" spans="1:9">
      <c r="A3" s="23" t="s">
        <v>19</v>
      </c>
      <c r="B3" s="30"/>
      <c r="C3" s="31">
        <v>2</v>
      </c>
      <c r="D3" s="23">
        <v>3</v>
      </c>
      <c r="E3" s="32">
        <v>1</v>
      </c>
      <c r="F3" s="33"/>
      <c r="G3" s="23">
        <f t="shared" si="0"/>
        <v>6</v>
      </c>
      <c r="H3" s="35">
        <v>2666</v>
      </c>
      <c r="I3" s="34">
        <f t="shared" si="1"/>
        <v>4.5011252813203297</v>
      </c>
    </row>
    <row r="4" spans="1:9">
      <c r="A4" s="23" t="s">
        <v>1</v>
      </c>
      <c r="B4" s="30"/>
      <c r="C4" s="31">
        <v>2</v>
      </c>
      <c r="D4" s="23">
        <v>3</v>
      </c>
      <c r="E4" s="32"/>
      <c r="F4" s="33"/>
      <c r="G4" s="23">
        <f t="shared" si="0"/>
        <v>5</v>
      </c>
      <c r="H4" s="1">
        <v>3653</v>
      </c>
      <c r="I4" s="34">
        <f t="shared" si="1"/>
        <v>2.7374760470845878</v>
      </c>
    </row>
    <row r="5" spans="1:9">
      <c r="A5" s="23" t="s">
        <v>5</v>
      </c>
      <c r="B5" s="30"/>
      <c r="C5" s="31">
        <v>2</v>
      </c>
      <c r="D5" s="23"/>
      <c r="E5" s="32"/>
      <c r="F5" s="33"/>
      <c r="G5" s="23">
        <f t="shared" si="0"/>
        <v>2</v>
      </c>
      <c r="H5" s="1">
        <v>1652</v>
      </c>
      <c r="I5" s="34">
        <f t="shared" si="1"/>
        <v>2.4213075060532687</v>
      </c>
    </row>
    <row r="6" spans="1:9">
      <c r="A6" s="23" t="s">
        <v>13</v>
      </c>
      <c r="B6" s="30"/>
      <c r="C6" s="31"/>
      <c r="D6" s="23">
        <v>2</v>
      </c>
      <c r="E6" s="32">
        <v>3</v>
      </c>
      <c r="F6" s="33"/>
      <c r="G6" s="23">
        <f t="shared" si="0"/>
        <v>5</v>
      </c>
      <c r="H6" s="9">
        <v>5041</v>
      </c>
      <c r="I6" s="34">
        <f t="shared" si="1"/>
        <v>1.9837333862328903</v>
      </c>
    </row>
    <row r="7" spans="1:9">
      <c r="A7" s="23" t="s">
        <v>55</v>
      </c>
      <c r="B7" s="30"/>
      <c r="C7" s="31">
        <v>1</v>
      </c>
      <c r="D7" s="23">
        <v>1</v>
      </c>
      <c r="E7" s="32"/>
      <c r="F7" s="33"/>
      <c r="G7" s="23">
        <f t="shared" si="0"/>
        <v>2</v>
      </c>
      <c r="H7" s="35">
        <v>4377</v>
      </c>
      <c r="I7" s="34">
        <f t="shared" si="1"/>
        <v>0.91386794608179123</v>
      </c>
    </row>
    <row r="8" spans="1:9">
      <c r="A8" s="23" t="s">
        <v>56</v>
      </c>
      <c r="B8" s="30"/>
      <c r="C8" s="31"/>
      <c r="D8" s="23">
        <v>1</v>
      </c>
      <c r="E8" s="32"/>
      <c r="F8" s="33"/>
      <c r="G8" s="23">
        <f t="shared" si="0"/>
        <v>1</v>
      </c>
      <c r="H8" s="9">
        <v>443</v>
      </c>
      <c r="I8" s="34">
        <f t="shared" si="1"/>
        <v>4.5146726862302486</v>
      </c>
    </row>
    <row r="9" spans="1:9">
      <c r="A9" s="23" t="s">
        <v>7</v>
      </c>
      <c r="B9" s="30"/>
      <c r="C9" s="31">
        <v>1</v>
      </c>
      <c r="D9" s="23"/>
      <c r="E9" s="32">
        <v>1</v>
      </c>
      <c r="F9" s="33"/>
      <c r="G9" s="23">
        <f t="shared" si="0"/>
        <v>2</v>
      </c>
      <c r="H9" s="1">
        <v>2089</v>
      </c>
      <c r="I9" s="34">
        <f t="shared" si="1"/>
        <v>1.9147917663954046</v>
      </c>
    </row>
    <row r="10" spans="1:9">
      <c r="A10" s="23" t="s">
        <v>57</v>
      </c>
      <c r="B10" s="30"/>
      <c r="C10" s="31"/>
      <c r="D10" s="23">
        <v>1</v>
      </c>
      <c r="E10" s="32"/>
      <c r="F10" s="33"/>
      <c r="G10" s="23">
        <f>SUM(B10:F10)</f>
        <v>1</v>
      </c>
      <c r="H10" s="35">
        <v>390</v>
      </c>
      <c r="I10" s="34">
        <f t="shared" si="1"/>
        <v>5.1282051282051286</v>
      </c>
    </row>
    <row r="11" spans="1:9">
      <c r="A11" s="23" t="s">
        <v>23</v>
      </c>
      <c r="B11" s="30"/>
      <c r="C11" s="31"/>
      <c r="D11" s="23"/>
      <c r="E11" s="32">
        <v>2</v>
      </c>
      <c r="F11" s="33"/>
      <c r="G11" s="23">
        <f>SUM(B11:F11)</f>
        <v>2</v>
      </c>
      <c r="H11" s="1">
        <f>9279+9261</f>
        <v>18540</v>
      </c>
      <c r="I11" s="34">
        <f t="shared" si="1"/>
        <v>0.21574973031283712</v>
      </c>
    </row>
    <row r="12" spans="1:9">
      <c r="A12" s="23" t="s">
        <v>3</v>
      </c>
      <c r="B12" s="30"/>
      <c r="C12" s="31"/>
      <c r="D12" s="23">
        <v>1</v>
      </c>
      <c r="E12" s="32"/>
      <c r="F12" s="33"/>
      <c r="G12" s="23">
        <f>SUM(B12:F12)</f>
        <v>1</v>
      </c>
      <c r="H12" s="1">
        <v>2178</v>
      </c>
      <c r="I12" s="34">
        <f t="shared" si="1"/>
        <v>0.91827364554637292</v>
      </c>
    </row>
    <row r="13" spans="1:9">
      <c r="A13" s="23" t="s">
        <v>58</v>
      </c>
      <c r="B13" s="30"/>
      <c r="C13" s="31"/>
      <c r="D13" s="23"/>
      <c r="E13" s="32"/>
      <c r="F13" s="33"/>
      <c r="G13" s="23">
        <f>SUM(B13:F13)</f>
        <v>0</v>
      </c>
      <c r="H13" s="35">
        <v>14289</v>
      </c>
      <c r="I13" s="34">
        <f t="shared" si="1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H1" sqref="H1:H1048576"/>
    </sheetView>
  </sheetViews>
  <sheetFormatPr defaultColWidth="10.90625" defaultRowHeight="15.6"/>
  <sheetData>
    <row r="1" spans="1:7">
      <c r="A1" s="10" t="s">
        <v>37</v>
      </c>
      <c r="B1" s="11" t="s">
        <v>38</v>
      </c>
      <c r="C1" s="12" t="s">
        <v>39</v>
      </c>
      <c r="D1" s="13" t="s">
        <v>40</v>
      </c>
      <c r="E1" s="14" t="s">
        <v>41</v>
      </c>
      <c r="F1" s="15" t="s">
        <v>42</v>
      </c>
      <c r="G1" s="13" t="s">
        <v>43</v>
      </c>
    </row>
    <row r="2" spans="1:7">
      <c r="A2" s="17" t="s">
        <v>10</v>
      </c>
      <c r="B2" s="18"/>
      <c r="C2" s="19">
        <v>1</v>
      </c>
      <c r="D2" s="16">
        <v>15</v>
      </c>
      <c r="E2" s="20"/>
      <c r="F2" s="21"/>
      <c r="G2" s="16">
        <v>16</v>
      </c>
    </row>
    <row r="3" spans="1:7">
      <c r="A3" s="17" t="s">
        <v>20</v>
      </c>
      <c r="B3" s="18"/>
      <c r="C3" s="19">
        <v>1</v>
      </c>
      <c r="D3" s="16">
        <v>14</v>
      </c>
      <c r="E3" s="20"/>
      <c r="F3" s="21"/>
      <c r="G3" s="16">
        <v>15</v>
      </c>
    </row>
    <row r="4" spans="1:7">
      <c r="A4" s="17" t="s">
        <v>18</v>
      </c>
      <c r="B4" s="18"/>
      <c r="C4" s="19">
        <v>2</v>
      </c>
      <c r="D4" s="16">
        <v>9</v>
      </c>
      <c r="E4" s="20"/>
      <c r="F4" s="21"/>
      <c r="G4" s="16">
        <v>11</v>
      </c>
    </row>
    <row r="5" spans="1:7">
      <c r="A5" s="17" t="s">
        <v>22</v>
      </c>
      <c r="B5" s="18"/>
      <c r="C5" s="19">
        <v>1</v>
      </c>
      <c r="D5" s="16">
        <v>9</v>
      </c>
      <c r="E5" s="20"/>
      <c r="F5" s="21"/>
      <c r="G5" s="16">
        <v>10</v>
      </c>
    </row>
    <row r="6" spans="1:7">
      <c r="A6" s="17" t="s">
        <v>8</v>
      </c>
      <c r="B6" s="18"/>
      <c r="C6" s="19">
        <v>3</v>
      </c>
      <c r="D6" s="16">
        <v>3</v>
      </c>
      <c r="E6" s="20">
        <v>2</v>
      </c>
      <c r="F6" s="21"/>
      <c r="G6" s="16">
        <v>8</v>
      </c>
    </row>
    <row r="7" spans="1:7">
      <c r="A7" s="17" t="s">
        <v>45</v>
      </c>
      <c r="B7" s="18"/>
      <c r="C7" s="19">
        <v>1</v>
      </c>
      <c r="D7" s="16">
        <v>6</v>
      </c>
      <c r="E7" s="20"/>
      <c r="F7" s="21"/>
      <c r="G7" s="16">
        <v>7</v>
      </c>
    </row>
    <row r="8" spans="1:7">
      <c r="A8" s="17" t="s">
        <v>24</v>
      </c>
      <c r="B8" s="18"/>
      <c r="C8" s="19">
        <v>1</v>
      </c>
      <c r="D8" s="16">
        <v>3</v>
      </c>
      <c r="E8" s="20">
        <v>1</v>
      </c>
      <c r="F8" s="21"/>
      <c r="G8" s="16">
        <v>5</v>
      </c>
    </row>
    <row r="9" spans="1:7">
      <c r="A9" s="17" t="s">
        <v>6</v>
      </c>
      <c r="B9" s="18"/>
      <c r="C9" s="19"/>
      <c r="D9" s="16">
        <v>4</v>
      </c>
      <c r="E9" s="20"/>
      <c r="F9" s="21"/>
      <c r="G9" s="16">
        <v>4</v>
      </c>
    </row>
    <row r="10" spans="1:7">
      <c r="A10" s="17" t="s">
        <v>14</v>
      </c>
      <c r="B10" s="18"/>
      <c r="C10" s="19"/>
      <c r="D10" s="16">
        <v>4</v>
      </c>
      <c r="E10" s="20"/>
      <c r="F10" s="21"/>
      <c r="G10" s="16">
        <v>4</v>
      </c>
    </row>
    <row r="11" spans="1:7">
      <c r="A11" s="17" t="s">
        <v>2</v>
      </c>
      <c r="B11" s="18"/>
      <c r="C11" s="19"/>
      <c r="D11" s="16">
        <v>3</v>
      </c>
      <c r="E11" s="20"/>
      <c r="F11" s="21"/>
      <c r="G11" s="16">
        <v>3</v>
      </c>
    </row>
    <row r="12" spans="1:7">
      <c r="A12" s="17" t="s">
        <v>12</v>
      </c>
      <c r="B12" s="18"/>
      <c r="C12" s="19"/>
      <c r="D12" s="16">
        <v>2</v>
      </c>
      <c r="E12" s="20"/>
      <c r="F12" s="21"/>
      <c r="G12" s="16">
        <v>2</v>
      </c>
    </row>
    <row r="13" spans="1:7">
      <c r="A13" s="17" t="s">
        <v>16</v>
      </c>
      <c r="B13" s="18"/>
      <c r="C13" s="19"/>
      <c r="D13" s="16">
        <v>2</v>
      </c>
      <c r="E13" s="20"/>
      <c r="F13" s="21"/>
      <c r="G13" s="16">
        <v>2</v>
      </c>
    </row>
    <row r="14" spans="1:7">
      <c r="A14" s="17" t="s">
        <v>0</v>
      </c>
      <c r="B14" s="18"/>
      <c r="C14" s="19"/>
      <c r="D14" s="16"/>
      <c r="E14" s="20"/>
      <c r="F14" s="21"/>
      <c r="G14" s="16">
        <v>0</v>
      </c>
    </row>
    <row r="15" spans="1:7">
      <c r="A15" s="17" t="s">
        <v>4</v>
      </c>
      <c r="B15" s="18"/>
      <c r="C15" s="19"/>
      <c r="D15" s="16"/>
      <c r="E15" s="20"/>
      <c r="F15" s="21"/>
      <c r="G15" s="16">
        <v>0</v>
      </c>
    </row>
    <row r="16" spans="1:7">
      <c r="A16" s="17" t="s">
        <v>26</v>
      </c>
      <c r="B16" s="18"/>
      <c r="C16" s="19"/>
      <c r="D16" s="16"/>
      <c r="E16" s="20"/>
      <c r="F16" s="21"/>
      <c r="G16" s="1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H1" sqref="H1:H1048576"/>
    </sheetView>
  </sheetViews>
  <sheetFormatPr defaultColWidth="10.90625" defaultRowHeight="15.6"/>
  <sheetData>
    <row r="1" spans="1:8">
      <c r="A1" s="10" t="s">
        <v>37</v>
      </c>
      <c r="B1" s="11" t="s">
        <v>38</v>
      </c>
      <c r="C1" s="12" t="s">
        <v>39</v>
      </c>
      <c r="D1" s="13" t="s">
        <v>40</v>
      </c>
      <c r="E1" s="14" t="s">
        <v>41</v>
      </c>
      <c r="F1" s="15" t="s">
        <v>42</v>
      </c>
      <c r="G1" s="13" t="s">
        <v>43</v>
      </c>
      <c r="H1" s="16" t="s">
        <v>44</v>
      </c>
    </row>
    <row r="2" spans="1:8">
      <c r="A2" s="17" t="s">
        <v>10</v>
      </c>
      <c r="B2" s="18"/>
      <c r="C2" s="19">
        <v>1</v>
      </c>
      <c r="D2" s="16">
        <v>15</v>
      </c>
      <c r="E2" s="20"/>
      <c r="F2" s="21"/>
      <c r="G2" s="16">
        <v>16</v>
      </c>
      <c r="H2" s="16">
        <v>170</v>
      </c>
    </row>
    <row r="3" spans="1:8">
      <c r="A3" s="17" t="s">
        <v>20</v>
      </c>
      <c r="B3" s="18"/>
      <c r="C3" s="19">
        <v>1</v>
      </c>
      <c r="D3" s="16">
        <v>14</v>
      </c>
      <c r="E3" s="20"/>
      <c r="F3" s="21"/>
      <c r="G3" s="16">
        <v>15</v>
      </c>
      <c r="H3" s="16">
        <v>160</v>
      </c>
    </row>
    <row r="4" spans="1:8">
      <c r="A4" s="17" t="s">
        <v>18</v>
      </c>
      <c r="B4" s="18"/>
      <c r="C4" s="19">
        <v>2</v>
      </c>
      <c r="D4" s="16">
        <v>9</v>
      </c>
      <c r="E4" s="20"/>
      <c r="F4" s="21"/>
      <c r="G4" s="16">
        <v>11</v>
      </c>
      <c r="H4" s="16">
        <v>130</v>
      </c>
    </row>
    <row r="5" spans="1:8">
      <c r="A5" s="17" t="s">
        <v>22</v>
      </c>
      <c r="B5" s="18"/>
      <c r="C5" s="19">
        <v>1</v>
      </c>
      <c r="D5" s="16">
        <v>9</v>
      </c>
      <c r="E5" s="20"/>
      <c r="F5" s="21"/>
      <c r="G5" s="16">
        <v>10</v>
      </c>
      <c r="H5" s="16">
        <v>110</v>
      </c>
    </row>
    <row r="6" spans="1:8">
      <c r="A6" s="17" t="s">
        <v>45</v>
      </c>
      <c r="B6" s="18"/>
      <c r="C6" s="19">
        <v>1</v>
      </c>
      <c r="D6" s="16">
        <v>6</v>
      </c>
      <c r="E6" s="20"/>
      <c r="F6" s="21"/>
      <c r="G6" s="16">
        <v>7</v>
      </c>
      <c r="H6" s="16">
        <v>80</v>
      </c>
    </row>
    <row r="7" spans="1:8">
      <c r="A7" s="17" t="s">
        <v>24</v>
      </c>
      <c r="B7" s="18"/>
      <c r="C7" s="19">
        <v>1</v>
      </c>
      <c r="D7" s="16">
        <v>3</v>
      </c>
      <c r="E7" s="20">
        <v>1</v>
      </c>
      <c r="F7" s="21"/>
      <c r="G7" s="16">
        <v>5</v>
      </c>
      <c r="H7" s="16">
        <v>55</v>
      </c>
    </row>
    <row r="8" spans="1:8">
      <c r="A8" s="17" t="s">
        <v>6</v>
      </c>
      <c r="B8" s="18"/>
      <c r="C8" s="19"/>
      <c r="D8" s="16">
        <v>4</v>
      </c>
      <c r="E8" s="20"/>
      <c r="F8" s="21"/>
      <c r="G8" s="16">
        <v>4</v>
      </c>
      <c r="H8" s="16">
        <v>40</v>
      </c>
    </row>
    <row r="9" spans="1:8">
      <c r="A9" s="17" t="s">
        <v>14</v>
      </c>
      <c r="B9" s="18"/>
      <c r="C9" s="19"/>
      <c r="D9" s="16">
        <v>4</v>
      </c>
      <c r="E9" s="20"/>
      <c r="F9" s="21"/>
      <c r="G9" s="16">
        <v>4</v>
      </c>
      <c r="H9" s="16">
        <v>40</v>
      </c>
    </row>
    <row r="10" spans="1:8">
      <c r="A10" s="17" t="s">
        <v>2</v>
      </c>
      <c r="B10" s="18"/>
      <c r="C10" s="19"/>
      <c r="D10" s="16">
        <v>3</v>
      </c>
      <c r="E10" s="20"/>
      <c r="F10" s="21"/>
      <c r="G10" s="16">
        <v>3</v>
      </c>
      <c r="H10" s="16">
        <v>30</v>
      </c>
    </row>
    <row r="11" spans="1:8">
      <c r="A11" s="17" t="s">
        <v>12</v>
      </c>
      <c r="B11" s="18"/>
      <c r="C11" s="19"/>
      <c r="D11" s="16">
        <v>2</v>
      </c>
      <c r="E11" s="20"/>
      <c r="F11" s="21"/>
      <c r="G11" s="16">
        <v>2</v>
      </c>
      <c r="H11" s="16">
        <v>20</v>
      </c>
    </row>
    <row r="12" spans="1:8">
      <c r="A12" s="17" t="s">
        <v>16</v>
      </c>
      <c r="B12" s="18"/>
      <c r="C12" s="19"/>
      <c r="D12" s="16">
        <v>2</v>
      </c>
      <c r="E12" s="20"/>
      <c r="F12" s="21"/>
      <c r="G12" s="16">
        <v>2</v>
      </c>
      <c r="H12" s="16">
        <v>20</v>
      </c>
    </row>
    <row r="13" spans="1:8">
      <c r="A13" s="17" t="s">
        <v>0</v>
      </c>
      <c r="B13" s="18"/>
      <c r="C13" s="19"/>
      <c r="D13" s="16"/>
      <c r="E13" s="20"/>
      <c r="F13" s="21"/>
      <c r="G13" s="16">
        <v>0</v>
      </c>
      <c r="H13" s="16">
        <v>0</v>
      </c>
    </row>
    <row r="14" spans="1:8">
      <c r="A14" s="17" t="s">
        <v>4</v>
      </c>
      <c r="B14" s="18"/>
      <c r="C14" s="19"/>
      <c r="D14" s="16"/>
      <c r="E14" s="20"/>
      <c r="F14" s="21"/>
      <c r="G14" s="16">
        <v>0</v>
      </c>
      <c r="H14" s="16">
        <v>0</v>
      </c>
    </row>
    <row r="15" spans="1:8">
      <c r="A15" s="17" t="s">
        <v>8</v>
      </c>
      <c r="B15" s="18"/>
      <c r="C15" s="19"/>
      <c r="D15" s="16"/>
      <c r="E15" s="20"/>
      <c r="F15" s="21"/>
      <c r="G15" s="16">
        <v>0</v>
      </c>
      <c r="H15" s="16">
        <v>0</v>
      </c>
    </row>
    <row r="16" spans="1:8">
      <c r="A16" s="17" t="s">
        <v>26</v>
      </c>
      <c r="B16" s="18"/>
      <c r="C16" s="19"/>
      <c r="D16" s="16"/>
      <c r="E16" s="20"/>
      <c r="F16" s="21"/>
      <c r="G16" s="16">
        <v>0</v>
      </c>
      <c r="H16" s="16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7"/>
  <sheetViews>
    <sheetView workbookViewId="0">
      <selection activeCell="H1" sqref="H1:H1048576"/>
    </sheetView>
  </sheetViews>
  <sheetFormatPr defaultColWidth="10.90625" defaultRowHeight="15.6"/>
  <cols>
    <col min="1" max="8" width="10.81640625" style="1"/>
    <col min="9" max="9" width="10.81640625" style="41"/>
  </cols>
  <sheetData>
    <row r="1" spans="1:9">
      <c r="A1" s="45" t="s">
        <v>37</v>
      </c>
      <c r="B1" s="46" t="s">
        <v>38</v>
      </c>
      <c r="C1" s="47" t="s">
        <v>39</v>
      </c>
      <c r="D1" s="45" t="s">
        <v>40</v>
      </c>
      <c r="E1" s="48" t="s">
        <v>41</v>
      </c>
      <c r="F1" s="49" t="s">
        <v>42</v>
      </c>
      <c r="G1" s="45" t="s">
        <v>43</v>
      </c>
      <c r="H1" s="22" t="s">
        <v>84</v>
      </c>
      <c r="I1" s="44" t="s">
        <v>83</v>
      </c>
    </row>
    <row r="2" spans="1:9">
      <c r="A2" s="22" t="s">
        <v>10</v>
      </c>
      <c r="B2" s="30"/>
      <c r="C2" s="31">
        <v>1</v>
      </c>
      <c r="D2" s="22">
        <v>13</v>
      </c>
      <c r="E2" s="42">
        <v>1</v>
      </c>
      <c r="F2" s="43"/>
      <c r="G2" s="22">
        <f t="shared" ref="G2:G17" si="0">SUM(B2:F2)</f>
        <v>15</v>
      </c>
      <c r="H2" s="22">
        <v>6282</v>
      </c>
      <c r="I2" s="44">
        <f t="shared" ref="I2:I17" si="1">G2/5/(H2/10000)</f>
        <v>4.7755491881566385</v>
      </c>
    </row>
    <row r="3" spans="1:9">
      <c r="A3" s="22" t="s">
        <v>18</v>
      </c>
      <c r="B3" s="30"/>
      <c r="C3" s="31"/>
      <c r="D3" s="22"/>
      <c r="E3" s="42"/>
      <c r="F3" s="43"/>
      <c r="G3" s="23">
        <f t="shared" si="0"/>
        <v>0</v>
      </c>
      <c r="H3" s="22">
        <v>21616</v>
      </c>
      <c r="I3" s="44">
        <f t="shared" si="1"/>
        <v>0</v>
      </c>
    </row>
    <row r="4" spans="1:9">
      <c r="A4" s="22" t="s">
        <v>0</v>
      </c>
      <c r="B4" s="30"/>
      <c r="C4" s="31"/>
      <c r="D4" s="22"/>
      <c r="E4" s="42"/>
      <c r="F4" s="43"/>
      <c r="G4" s="22">
        <f t="shared" si="0"/>
        <v>0</v>
      </c>
      <c r="H4" s="1">
        <v>3070</v>
      </c>
      <c r="I4" s="44">
        <f t="shared" si="1"/>
        <v>0</v>
      </c>
    </row>
    <row r="5" spans="1:9">
      <c r="A5" s="22" t="s">
        <v>4</v>
      </c>
      <c r="B5" s="30"/>
      <c r="C5" s="31"/>
      <c r="D5" s="22">
        <v>1</v>
      </c>
      <c r="E5" s="42"/>
      <c r="F5" s="43"/>
      <c r="G5" s="22">
        <f t="shared" si="0"/>
        <v>1</v>
      </c>
      <c r="H5" s="1">
        <v>1549</v>
      </c>
      <c r="I5" s="44">
        <f t="shared" si="1"/>
        <v>1.2911555842479019</v>
      </c>
    </row>
    <row r="6" spans="1:9">
      <c r="A6" s="22" t="s">
        <v>12</v>
      </c>
      <c r="B6" s="30"/>
      <c r="C6" s="31">
        <v>1</v>
      </c>
      <c r="D6" s="22">
        <v>2</v>
      </c>
      <c r="E6" s="42"/>
      <c r="F6" s="43"/>
      <c r="G6" s="22">
        <f t="shared" si="0"/>
        <v>3</v>
      </c>
      <c r="H6" s="1">
        <v>8907</v>
      </c>
      <c r="I6" s="44">
        <f t="shared" si="1"/>
        <v>0.6736274840013472</v>
      </c>
    </row>
    <row r="7" spans="1:9">
      <c r="A7" s="22" t="s">
        <v>45</v>
      </c>
      <c r="B7" s="30"/>
      <c r="C7" s="31"/>
      <c r="D7" s="22">
        <v>3</v>
      </c>
      <c r="E7" s="42"/>
      <c r="F7" s="43"/>
      <c r="G7" s="22">
        <f t="shared" si="0"/>
        <v>3</v>
      </c>
      <c r="H7" s="22">
        <v>15164</v>
      </c>
      <c r="I7" s="44">
        <f t="shared" si="1"/>
        <v>0.39567396465312582</v>
      </c>
    </row>
    <row r="8" spans="1:9">
      <c r="A8" s="22" t="s">
        <v>8</v>
      </c>
      <c r="B8" s="30"/>
      <c r="C8" s="31">
        <v>3</v>
      </c>
      <c r="D8" s="22">
        <v>9</v>
      </c>
      <c r="E8" s="42"/>
      <c r="F8" s="43"/>
      <c r="G8" s="22">
        <f t="shared" si="0"/>
        <v>12</v>
      </c>
      <c r="H8" s="1">
        <v>1566</v>
      </c>
      <c r="I8" s="44">
        <f t="shared" si="1"/>
        <v>15.325670498084291</v>
      </c>
    </row>
    <row r="9" spans="1:9">
      <c r="A9" s="22" t="s">
        <v>6</v>
      </c>
      <c r="B9" s="30"/>
      <c r="C9" s="31"/>
      <c r="D9" s="22">
        <v>2</v>
      </c>
      <c r="E9" s="42"/>
      <c r="F9" s="43"/>
      <c r="G9" s="22">
        <f t="shared" si="0"/>
        <v>2</v>
      </c>
      <c r="H9" s="1">
        <v>2500</v>
      </c>
      <c r="I9" s="44">
        <f t="shared" si="1"/>
        <v>1.6</v>
      </c>
    </row>
    <row r="10" spans="1:9">
      <c r="A10" s="22" t="s">
        <v>16</v>
      </c>
      <c r="B10" s="30"/>
      <c r="C10" s="31"/>
      <c r="D10" s="22">
        <v>2</v>
      </c>
      <c r="E10" s="42"/>
      <c r="F10" s="43"/>
      <c r="G10" s="22">
        <f t="shared" si="0"/>
        <v>2</v>
      </c>
      <c r="H10" s="22">
        <v>2215</v>
      </c>
      <c r="I10" s="44">
        <f t="shared" si="1"/>
        <v>1.8058690744920993</v>
      </c>
    </row>
    <row r="11" spans="1:9">
      <c r="A11" s="22" t="s">
        <v>22</v>
      </c>
      <c r="B11" s="30"/>
      <c r="C11" s="31"/>
      <c r="D11" s="22"/>
      <c r="E11" s="42"/>
      <c r="F11" s="43"/>
      <c r="G11" s="22">
        <f t="shared" si="0"/>
        <v>0</v>
      </c>
      <c r="H11" s="22">
        <v>8488</v>
      </c>
      <c r="I11" s="44">
        <f t="shared" si="1"/>
        <v>0</v>
      </c>
    </row>
    <row r="12" spans="1:9">
      <c r="A12" s="22" t="s">
        <v>2</v>
      </c>
      <c r="B12" s="30"/>
      <c r="C12" s="31"/>
      <c r="D12" s="22"/>
      <c r="E12" s="42"/>
      <c r="F12" s="43"/>
      <c r="G12" s="22">
        <f t="shared" si="0"/>
        <v>0</v>
      </c>
      <c r="H12" s="1">
        <v>3397</v>
      </c>
      <c r="I12" s="44">
        <f t="shared" si="1"/>
        <v>0</v>
      </c>
    </row>
    <row r="13" spans="1:9">
      <c r="A13" s="22" t="s">
        <v>20</v>
      </c>
      <c r="B13" s="30"/>
      <c r="C13" s="31">
        <v>1</v>
      </c>
      <c r="D13" s="22">
        <v>3</v>
      </c>
      <c r="E13" s="42"/>
      <c r="F13" s="43"/>
      <c r="G13" s="22">
        <f t="shared" si="0"/>
        <v>4</v>
      </c>
      <c r="H13" s="22">
        <v>37431</v>
      </c>
      <c r="I13" s="44">
        <f t="shared" si="1"/>
        <v>0.21372659025941065</v>
      </c>
    </row>
    <row r="14" spans="1:9">
      <c r="A14" s="22" t="s">
        <v>24</v>
      </c>
      <c r="B14" s="23"/>
      <c r="C14" s="23"/>
      <c r="D14" s="23"/>
      <c r="E14" s="23"/>
      <c r="F14" s="23"/>
      <c r="G14" s="23">
        <f t="shared" si="0"/>
        <v>0</v>
      </c>
      <c r="H14" s="23">
        <v>1818</v>
      </c>
      <c r="I14" s="50">
        <f t="shared" si="1"/>
        <v>0</v>
      </c>
    </row>
    <row r="15" spans="1:9">
      <c r="A15" s="22" t="s">
        <v>26</v>
      </c>
      <c r="B15" s="23"/>
      <c r="C15" s="23"/>
      <c r="D15" s="23"/>
      <c r="E15" s="23"/>
      <c r="F15" s="23"/>
      <c r="G15" s="23">
        <f t="shared" si="0"/>
        <v>0</v>
      </c>
      <c r="H15" s="23">
        <v>575</v>
      </c>
      <c r="I15" s="50">
        <f t="shared" si="1"/>
        <v>0</v>
      </c>
    </row>
    <row r="16" spans="1:9">
      <c r="A16" s="22" t="s">
        <v>14</v>
      </c>
      <c r="B16" s="23"/>
      <c r="C16" s="23"/>
      <c r="D16" s="23">
        <v>2</v>
      </c>
      <c r="E16" s="23"/>
      <c r="F16" s="23"/>
      <c r="G16" s="23">
        <f t="shared" si="0"/>
        <v>2</v>
      </c>
      <c r="H16" s="1">
        <v>9880</v>
      </c>
      <c r="I16" s="50">
        <f t="shared" si="1"/>
        <v>0.40485829959514175</v>
      </c>
    </row>
    <row r="17" spans="1:9">
      <c r="A17" s="23" t="s">
        <v>67</v>
      </c>
      <c r="B17" s="23"/>
      <c r="C17" s="23"/>
      <c r="D17" s="23">
        <v>2</v>
      </c>
      <c r="E17" s="23"/>
      <c r="F17" s="23"/>
      <c r="G17" s="23">
        <f t="shared" si="0"/>
        <v>2</v>
      </c>
      <c r="H17" s="23">
        <v>1399</v>
      </c>
      <c r="I17" s="50">
        <f t="shared" si="1"/>
        <v>2.8591851322373127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workbookViewId="0">
      <selection activeCell="I8" sqref="I8"/>
    </sheetView>
  </sheetViews>
  <sheetFormatPr defaultColWidth="10.90625" defaultRowHeight="15.6"/>
  <sheetData>
    <row r="1" spans="1:10">
      <c r="A1" s="24" t="s">
        <v>46</v>
      </c>
      <c r="B1" s="25" t="s">
        <v>47</v>
      </c>
      <c r="C1" s="26" t="s">
        <v>48</v>
      </c>
      <c r="D1" s="24" t="s">
        <v>49</v>
      </c>
      <c r="E1" s="27" t="s">
        <v>50</v>
      </c>
      <c r="F1" s="28" t="s">
        <v>51</v>
      </c>
      <c r="G1" s="24" t="s">
        <v>52</v>
      </c>
      <c r="H1" s="23" t="s">
        <v>53</v>
      </c>
      <c r="I1" s="1" t="s">
        <v>88</v>
      </c>
      <c r="J1" s="29" t="s">
        <v>82</v>
      </c>
    </row>
    <row r="2" spans="1:10">
      <c r="A2" s="17" t="s">
        <v>10</v>
      </c>
      <c r="B2" s="16"/>
      <c r="C2" s="16">
        <v>1</v>
      </c>
      <c r="D2" s="16">
        <v>8</v>
      </c>
      <c r="E2" s="16"/>
      <c r="F2" s="16"/>
      <c r="G2" s="16">
        <v>9</v>
      </c>
      <c r="H2" s="23">
        <v>100</v>
      </c>
      <c r="I2" s="60">
        <v>10679</v>
      </c>
      <c r="J2" s="54">
        <v>1.6855510815619439</v>
      </c>
    </row>
    <row r="3" spans="1:10">
      <c r="A3" s="17" t="s">
        <v>20</v>
      </c>
      <c r="B3" s="16"/>
      <c r="C3" s="16"/>
      <c r="D3" s="16">
        <v>6</v>
      </c>
      <c r="E3" s="16"/>
      <c r="F3" s="16"/>
      <c r="G3" s="16">
        <v>6</v>
      </c>
      <c r="H3" s="23">
        <v>60</v>
      </c>
      <c r="I3" s="60">
        <v>16320</v>
      </c>
      <c r="J3" s="59">
        <v>0.73529411764705888</v>
      </c>
    </row>
    <row r="4" spans="1:10">
      <c r="A4" s="17" t="s">
        <v>2</v>
      </c>
      <c r="B4" s="16"/>
      <c r="C4" s="16"/>
      <c r="D4" s="16">
        <v>6</v>
      </c>
      <c r="E4" s="16"/>
      <c r="F4" s="16"/>
      <c r="G4" s="16">
        <v>6</v>
      </c>
      <c r="H4" s="23">
        <v>60</v>
      </c>
      <c r="I4" s="60">
        <v>2800</v>
      </c>
      <c r="J4" s="55">
        <v>4.2857142857142856</v>
      </c>
    </row>
    <row r="5" spans="1:10">
      <c r="A5" s="17" t="s">
        <v>8</v>
      </c>
      <c r="B5" s="16"/>
      <c r="C5" s="16">
        <v>1</v>
      </c>
      <c r="D5" s="16">
        <v>2</v>
      </c>
      <c r="E5" s="16"/>
      <c r="F5" s="16"/>
      <c r="G5" s="16">
        <v>3</v>
      </c>
      <c r="H5" s="23">
        <v>40</v>
      </c>
      <c r="I5" s="60">
        <v>2501</v>
      </c>
      <c r="J5" s="55">
        <v>2.3990403838464616</v>
      </c>
    </row>
    <row r="6" spans="1:10">
      <c r="A6" s="17" t="s">
        <v>67</v>
      </c>
      <c r="B6" s="16"/>
      <c r="C6" s="16"/>
      <c r="D6" s="16">
        <v>4</v>
      </c>
      <c r="E6" s="16"/>
      <c r="F6" s="16"/>
      <c r="G6" s="16">
        <v>4</v>
      </c>
      <c r="H6" s="23">
        <v>40</v>
      </c>
      <c r="I6" s="60">
        <v>5526</v>
      </c>
      <c r="J6" s="54">
        <v>1.4477017734346727</v>
      </c>
    </row>
    <row r="7" spans="1:10">
      <c r="A7" s="17" t="s">
        <v>18</v>
      </c>
      <c r="B7" s="16"/>
      <c r="C7" s="16"/>
      <c r="D7" s="16">
        <v>3</v>
      </c>
      <c r="E7" s="16"/>
      <c r="F7" s="16"/>
      <c r="G7" s="16">
        <v>3</v>
      </c>
      <c r="H7" s="23">
        <v>30</v>
      </c>
      <c r="I7" s="60">
        <v>14009</v>
      </c>
      <c r="J7" s="56">
        <v>0.42829609536726387</v>
      </c>
    </row>
    <row r="8" spans="1:10">
      <c r="A8" s="17" t="s">
        <v>14</v>
      </c>
      <c r="B8" s="16"/>
      <c r="C8" s="16"/>
      <c r="D8" s="16">
        <v>2</v>
      </c>
      <c r="E8" s="16"/>
      <c r="F8" s="16"/>
      <c r="G8" s="16">
        <v>2</v>
      </c>
      <c r="H8" s="23">
        <v>20</v>
      </c>
      <c r="I8" s="60">
        <v>2603</v>
      </c>
      <c r="J8" s="54">
        <v>1.5366884364195161</v>
      </c>
    </row>
    <row r="9" spans="1:10">
      <c r="A9" s="17" t="s">
        <v>45</v>
      </c>
      <c r="B9" s="16"/>
      <c r="C9" s="16"/>
      <c r="D9" s="16">
        <v>1</v>
      </c>
      <c r="E9" s="16"/>
      <c r="F9" s="16"/>
      <c r="G9" s="16">
        <v>1</v>
      </c>
      <c r="H9" s="23">
        <v>10</v>
      </c>
      <c r="I9" s="60">
        <v>10955</v>
      </c>
      <c r="J9" s="59">
        <v>0.18256503879507077</v>
      </c>
    </row>
    <row r="10" spans="1:10">
      <c r="A10" s="17" t="s">
        <v>22</v>
      </c>
      <c r="B10" s="16"/>
      <c r="C10" s="16"/>
      <c r="D10" s="16">
        <v>1</v>
      </c>
      <c r="E10" s="16"/>
      <c r="F10" s="16"/>
      <c r="G10" s="16">
        <v>1</v>
      </c>
      <c r="H10" s="23">
        <v>10</v>
      </c>
      <c r="I10" s="60">
        <v>183352</v>
      </c>
      <c r="J10" s="54">
        <v>1.0907980278371657E-2</v>
      </c>
    </row>
    <row r="11" spans="1:10">
      <c r="A11" s="17" t="s">
        <v>0</v>
      </c>
      <c r="B11" s="16"/>
      <c r="C11" s="16"/>
      <c r="D11" s="16">
        <v>1</v>
      </c>
      <c r="E11" s="16"/>
      <c r="F11" s="16"/>
      <c r="G11" s="16">
        <v>1</v>
      </c>
      <c r="H11" s="23">
        <v>10</v>
      </c>
      <c r="I11" s="60">
        <v>13482</v>
      </c>
      <c r="J11" s="57">
        <v>0.1483459427384661</v>
      </c>
    </row>
    <row r="12" spans="1:10">
      <c r="A12" s="17" t="s">
        <v>12</v>
      </c>
      <c r="B12" s="16"/>
      <c r="C12" s="16"/>
      <c r="D12" s="16"/>
      <c r="E12" s="16"/>
      <c r="F12" s="16"/>
      <c r="G12" s="16"/>
      <c r="H12" s="23">
        <v>0</v>
      </c>
      <c r="I12" s="60">
        <v>7555</v>
      </c>
      <c r="J12" s="54">
        <v>0</v>
      </c>
    </row>
    <row r="13" spans="1:10">
      <c r="A13" s="17" t="s">
        <v>6</v>
      </c>
      <c r="B13" s="16"/>
      <c r="C13" s="16"/>
      <c r="D13" s="16"/>
      <c r="E13" s="16"/>
      <c r="F13" s="16"/>
      <c r="G13" s="16"/>
      <c r="H13" s="23">
        <v>0</v>
      </c>
      <c r="I13" s="60">
        <v>4578</v>
      </c>
      <c r="J13" s="54">
        <v>0</v>
      </c>
    </row>
    <row r="14" spans="1:10">
      <c r="A14" s="17" t="s">
        <v>16</v>
      </c>
      <c r="B14" s="16"/>
      <c r="C14" s="16"/>
      <c r="D14" s="16"/>
      <c r="E14" s="16"/>
      <c r="F14" s="16"/>
      <c r="G14" s="16"/>
      <c r="H14" s="23">
        <v>0</v>
      </c>
      <c r="I14" s="60">
        <v>1929</v>
      </c>
      <c r="J14" s="54">
        <v>0</v>
      </c>
    </row>
    <row r="15" spans="1:10">
      <c r="A15" s="17" t="s">
        <v>24</v>
      </c>
      <c r="B15" s="16"/>
      <c r="C15" s="16"/>
      <c r="D15" s="16"/>
      <c r="E15" s="16"/>
      <c r="F15" s="16"/>
      <c r="G15" s="16"/>
      <c r="H15" s="23">
        <v>0</v>
      </c>
      <c r="I15" s="60">
        <v>27049</v>
      </c>
      <c r="J15" s="54">
        <v>0</v>
      </c>
    </row>
  </sheetData>
  <autoFilter ref="A1:J1" xr:uid="{00000000-0009-0000-0000-000008000000}">
    <sortState ref="A2:J15">
      <sortCondition descending="1" ref="H1:H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6"/>
  <sheetViews>
    <sheetView workbookViewId="0">
      <selection activeCell="B24" sqref="B24"/>
    </sheetView>
  </sheetViews>
  <sheetFormatPr defaultColWidth="10.90625" defaultRowHeight="15.6"/>
  <cols>
    <col min="9" max="9" width="10.90625" style="78"/>
  </cols>
  <sheetData>
    <row r="1" spans="1:10">
      <c r="A1" s="10" t="s">
        <v>37</v>
      </c>
      <c r="B1" s="11" t="s">
        <v>38</v>
      </c>
      <c r="C1" s="12" t="s">
        <v>39</v>
      </c>
      <c r="D1" s="13" t="s">
        <v>40</v>
      </c>
      <c r="E1" s="14" t="s">
        <v>41</v>
      </c>
      <c r="F1" s="15" t="s">
        <v>42</v>
      </c>
      <c r="G1" s="13" t="s">
        <v>86</v>
      </c>
      <c r="H1" s="16" t="s">
        <v>85</v>
      </c>
      <c r="I1" s="77" t="s">
        <v>84</v>
      </c>
      <c r="J1" s="40" t="s">
        <v>83</v>
      </c>
    </row>
    <row r="2" spans="1:10">
      <c r="A2" s="17" t="s">
        <v>14</v>
      </c>
      <c r="B2" s="16"/>
      <c r="C2" s="16">
        <v>1</v>
      </c>
      <c r="D2" s="16">
        <v>5</v>
      </c>
      <c r="E2" s="16"/>
      <c r="F2" s="16"/>
      <c r="G2" s="16">
        <v>6</v>
      </c>
      <c r="H2" s="61">
        <v>70</v>
      </c>
      <c r="I2" s="60">
        <v>4718</v>
      </c>
      <c r="J2" s="54">
        <v>2.54</v>
      </c>
    </row>
    <row r="3" spans="1:10">
      <c r="A3" s="17" t="s">
        <v>10</v>
      </c>
      <c r="B3" s="16"/>
      <c r="C3" s="16"/>
      <c r="D3" s="16">
        <v>5</v>
      </c>
      <c r="E3" s="16">
        <v>1</v>
      </c>
      <c r="F3" s="16"/>
      <c r="G3" s="16">
        <v>6</v>
      </c>
      <c r="H3" s="61">
        <v>55</v>
      </c>
      <c r="I3" s="60">
        <v>16443</v>
      </c>
      <c r="J3" s="54">
        <v>0.73</v>
      </c>
    </row>
    <row r="4" spans="1:10">
      <c r="A4" s="17" t="s">
        <v>18</v>
      </c>
      <c r="B4" s="16"/>
      <c r="C4" s="16"/>
      <c r="D4" s="16">
        <v>3</v>
      </c>
      <c r="E4" s="16"/>
      <c r="F4" s="16"/>
      <c r="G4" s="16">
        <v>3</v>
      </c>
      <c r="H4" s="61">
        <v>30</v>
      </c>
      <c r="I4" s="60">
        <v>9328</v>
      </c>
      <c r="J4" s="62">
        <v>0.64</v>
      </c>
    </row>
    <row r="5" spans="1:10">
      <c r="A5" s="17" t="s">
        <v>67</v>
      </c>
      <c r="B5" s="16"/>
      <c r="C5" s="16"/>
      <c r="D5" s="16">
        <v>2</v>
      </c>
      <c r="E5" s="16">
        <v>1</v>
      </c>
      <c r="F5" s="16"/>
      <c r="G5" s="16">
        <v>3</v>
      </c>
      <c r="H5" s="61">
        <v>25</v>
      </c>
      <c r="I5" s="60">
        <v>2371</v>
      </c>
      <c r="J5" s="63">
        <v>2.5299999999999998</v>
      </c>
    </row>
    <row r="6" spans="1:10">
      <c r="A6" s="17" t="s">
        <v>20</v>
      </c>
      <c r="B6" s="16"/>
      <c r="C6" s="16"/>
      <c r="D6" s="16">
        <v>2</v>
      </c>
      <c r="E6" s="16"/>
      <c r="F6" s="16"/>
      <c r="G6" s="16">
        <v>2</v>
      </c>
      <c r="H6" s="61">
        <v>20</v>
      </c>
      <c r="I6" s="60">
        <v>10407</v>
      </c>
      <c r="J6" s="64">
        <v>0.38435668299999998</v>
      </c>
    </row>
    <row r="7" spans="1:10">
      <c r="A7" s="17" t="s">
        <v>6</v>
      </c>
      <c r="B7" s="16"/>
      <c r="C7" s="16"/>
      <c r="D7" s="16">
        <v>2</v>
      </c>
      <c r="E7" s="16"/>
      <c r="F7" s="16"/>
      <c r="G7" s="16">
        <v>2</v>
      </c>
      <c r="H7" s="61">
        <v>20</v>
      </c>
      <c r="I7" s="60">
        <v>8407</v>
      </c>
      <c r="J7" s="54">
        <v>0.48</v>
      </c>
    </row>
    <row r="8" spans="1:10">
      <c r="A8" s="17" t="s">
        <v>45</v>
      </c>
      <c r="B8" s="16"/>
      <c r="C8" s="16"/>
      <c r="D8" s="16">
        <v>1</v>
      </c>
      <c r="E8" s="16"/>
      <c r="F8" s="16"/>
      <c r="G8" s="16">
        <v>1</v>
      </c>
      <c r="H8" s="61">
        <v>10</v>
      </c>
      <c r="I8" s="60">
        <v>6422</v>
      </c>
      <c r="J8" s="64">
        <v>0.31142946100000002</v>
      </c>
    </row>
    <row r="9" spans="1:10">
      <c r="A9" s="17" t="s">
        <v>22</v>
      </c>
      <c r="B9" s="16"/>
      <c r="C9" s="16"/>
      <c r="D9" s="16">
        <v>1</v>
      </c>
      <c r="E9" s="16"/>
      <c r="F9" s="16"/>
      <c r="G9" s="16">
        <v>1</v>
      </c>
      <c r="H9" s="61">
        <v>10</v>
      </c>
      <c r="I9" s="60">
        <v>238142</v>
      </c>
      <c r="J9" s="54">
        <v>0.01</v>
      </c>
    </row>
    <row r="10" spans="1:10">
      <c r="A10" s="17" t="s">
        <v>0</v>
      </c>
      <c r="B10" s="16"/>
      <c r="C10" s="16"/>
      <c r="D10" s="16"/>
      <c r="E10" s="16"/>
      <c r="F10" s="16"/>
      <c r="G10" s="16">
        <v>0</v>
      </c>
      <c r="H10" s="61">
        <v>10</v>
      </c>
      <c r="I10" s="60">
        <v>31011</v>
      </c>
      <c r="J10" s="54">
        <v>0</v>
      </c>
    </row>
    <row r="11" spans="1:10">
      <c r="A11" s="17" t="s">
        <v>8</v>
      </c>
      <c r="B11" s="16"/>
      <c r="C11" s="16"/>
      <c r="D11" s="16"/>
      <c r="E11" s="16"/>
      <c r="F11" s="16"/>
      <c r="G11" s="16">
        <v>0</v>
      </c>
      <c r="H11" s="61">
        <v>0</v>
      </c>
      <c r="I11" s="60">
        <v>231</v>
      </c>
      <c r="J11" s="57">
        <v>0</v>
      </c>
    </row>
    <row r="12" spans="1:10">
      <c r="A12" s="17" t="s">
        <v>12</v>
      </c>
      <c r="B12" s="16"/>
      <c r="C12" s="16"/>
      <c r="D12" s="16"/>
      <c r="E12" s="16"/>
      <c r="F12" s="16"/>
      <c r="G12" s="16">
        <v>0</v>
      </c>
      <c r="H12" s="61">
        <v>0</v>
      </c>
      <c r="I12" s="60">
        <v>3645</v>
      </c>
      <c r="J12" s="54">
        <v>0</v>
      </c>
    </row>
    <row r="13" spans="1:10">
      <c r="A13" s="17" t="s">
        <v>16</v>
      </c>
      <c r="B13" s="16"/>
      <c r="C13" s="16"/>
      <c r="D13" s="16"/>
      <c r="E13" s="16"/>
      <c r="F13" s="16"/>
      <c r="G13" s="16">
        <v>0</v>
      </c>
      <c r="H13" s="61">
        <v>0</v>
      </c>
      <c r="I13" s="60">
        <v>512</v>
      </c>
      <c r="J13" s="54">
        <v>0</v>
      </c>
    </row>
    <row r="14" spans="1:10">
      <c r="A14" s="17" t="s">
        <v>2</v>
      </c>
      <c r="B14" s="16"/>
      <c r="C14" s="16"/>
      <c r="D14" s="16"/>
      <c r="E14" s="16"/>
      <c r="F14" s="16"/>
      <c r="G14" s="16">
        <v>0</v>
      </c>
      <c r="H14" s="61">
        <v>0</v>
      </c>
      <c r="I14" s="60">
        <v>4288</v>
      </c>
      <c r="J14" s="54">
        <v>0</v>
      </c>
    </row>
    <row r="15" spans="1:10">
      <c r="A15" s="17" t="s">
        <v>72</v>
      </c>
      <c r="B15" s="16"/>
      <c r="C15" s="16"/>
      <c r="D15" s="16"/>
      <c r="E15" s="16"/>
      <c r="F15" s="16"/>
      <c r="G15" s="16">
        <v>0</v>
      </c>
      <c r="H15" s="61">
        <v>0</v>
      </c>
      <c r="I15" s="60">
        <v>1718</v>
      </c>
      <c r="J15" s="54">
        <v>0</v>
      </c>
    </row>
    <row r="16" spans="1:10">
      <c r="A16" s="17" t="s">
        <v>24</v>
      </c>
      <c r="B16" s="16"/>
      <c r="C16" s="16"/>
      <c r="D16" s="16"/>
      <c r="E16" s="16"/>
      <c r="F16" s="16"/>
      <c r="G16" s="16">
        <v>0</v>
      </c>
      <c r="H16" s="61">
        <v>0</v>
      </c>
      <c r="I16" s="60">
        <v>3157</v>
      </c>
      <c r="J16" s="5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bug统计个人</vt:lpstr>
      <vt:lpstr>小组</vt:lpstr>
      <vt:lpstr>201812</vt:lpstr>
      <vt:lpstr>201901</vt:lpstr>
      <vt:lpstr>201902</vt:lpstr>
      <vt:lpstr>201903</vt:lpstr>
      <vt:lpstr>201904</vt:lpstr>
      <vt:lpstr>201905</vt:lpstr>
      <vt:lpstr>201906</vt:lpstr>
      <vt:lpstr>201907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2019-03-03T12:18:30Z</dcterms:created>
  <dcterms:modified xsi:type="dcterms:W3CDTF">2019-09-04T16:14:40Z</dcterms:modified>
</cp:coreProperties>
</file>