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ppo-controller\experiment\result\"/>
    </mc:Choice>
  </mc:AlternateContent>
  <xr:revisionPtr revIDLastSave="0" documentId="13_ncr:1_{F95D814C-E9BF-4D50-A61E-DED83D841FF3}" xr6:coauthVersionLast="47" xr6:coauthVersionMax="47" xr10:uidLastSave="{00000000-0000-0000-0000-000000000000}"/>
  <bookViews>
    <workbookView xWindow="45972" yWindow="4488" windowWidth="30936" windowHeight="17496" activeTab="8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8" sheetId="11" r:id="rId5"/>
    <sheet name="sheet5" sheetId="8" r:id="rId6"/>
    <sheet name="sheet6" sheetId="9" r:id="rId7"/>
    <sheet name="sheet7" sheetId="10" r:id="rId8"/>
    <sheet name="sheet3-1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6" l="1"/>
  <c r="T23" i="6"/>
  <c r="T21" i="6"/>
  <c r="O24" i="6"/>
  <c r="P24" i="6"/>
  <c r="Q24" i="6"/>
  <c r="R24" i="6"/>
  <c r="S24" i="6"/>
  <c r="N24" i="6"/>
  <c r="O23" i="6"/>
  <c r="P23" i="6"/>
  <c r="Q23" i="6"/>
  <c r="R23" i="6"/>
  <c r="S23" i="6"/>
  <c r="N23" i="6"/>
  <c r="O22" i="6"/>
  <c r="P22" i="6"/>
  <c r="Q22" i="6"/>
  <c r="R22" i="6"/>
  <c r="S22" i="6"/>
  <c r="N22" i="6"/>
  <c r="P21" i="6"/>
  <c r="Q21" i="6"/>
  <c r="R21" i="6"/>
  <c r="S21" i="6"/>
  <c r="O21" i="6"/>
  <c r="N21" i="6"/>
  <c r="I23" i="6"/>
  <c r="I24" i="6"/>
  <c r="I25" i="6"/>
  <c r="I26" i="6"/>
  <c r="I27" i="6"/>
  <c r="I28" i="6"/>
  <c r="I29" i="6"/>
  <c r="I30" i="6"/>
  <c r="I31" i="6"/>
  <c r="I22" i="6"/>
  <c r="D32" i="6"/>
  <c r="E32" i="6"/>
  <c r="F32" i="6"/>
  <c r="G32" i="6"/>
  <c r="H32" i="6"/>
  <c r="C3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D10" i="8"/>
  <c r="D11" i="8"/>
  <c r="D12" i="8"/>
  <c r="D13" i="8"/>
  <c r="D14" i="8"/>
  <c r="D15" i="8"/>
  <c r="D16" i="8"/>
  <c r="D17" i="8"/>
  <c r="D3" i="8"/>
  <c r="D4" i="8"/>
  <c r="D5" i="8"/>
  <c r="D6" i="8"/>
  <c r="D7" i="8"/>
  <c r="D8" i="8"/>
  <c r="D9" i="8"/>
  <c r="D2" i="8"/>
  <c r="C12" i="6"/>
  <c r="D12" i="6"/>
  <c r="E12" i="6"/>
  <c r="F12" i="6"/>
  <c r="B12" i="6"/>
</calcChain>
</file>

<file path=xl/sharedStrings.xml><?xml version="1.0" encoding="utf-8"?>
<sst xmlns="http://schemas.openxmlformats.org/spreadsheetml/2006/main" count="121" uniqueCount="38">
  <si>
    <t>Smopdc</t>
  </si>
  <si>
    <t>Feedback</t>
  </si>
  <si>
    <t>AutoStore</t>
    <phoneticPr fontId="1" type="noConversion"/>
  </si>
  <si>
    <t>lineitem</t>
  </si>
  <si>
    <t>orders</t>
    <phoneticPr fontId="1" type="noConversion"/>
  </si>
  <si>
    <t>supplier</t>
    <phoneticPr fontId="1" type="noConversion"/>
  </si>
  <si>
    <t>catalog_sales</t>
  </si>
  <si>
    <t>store_sales</t>
    <phoneticPr fontId="1" type="noConversion"/>
  </si>
  <si>
    <t>web_sales</t>
    <phoneticPr fontId="1" type="noConversion"/>
  </si>
  <si>
    <t>SY1500</t>
    <phoneticPr fontId="1" type="noConversion"/>
  </si>
  <si>
    <t>SY4000</t>
    <phoneticPr fontId="1" type="noConversion"/>
  </si>
  <si>
    <t>SY1600</t>
    <phoneticPr fontId="1" type="noConversion"/>
  </si>
  <si>
    <t>SY1200</t>
    <phoneticPr fontId="1" type="noConversion"/>
  </si>
  <si>
    <t>vary_que_size</t>
    <phoneticPr fontId="1" type="noConversion"/>
  </si>
  <si>
    <t>vary_que_vol</t>
    <phoneticPr fontId="1" type="noConversion"/>
  </si>
  <si>
    <t>Selectivity</t>
    <phoneticPr fontId="1" type="noConversion"/>
  </si>
  <si>
    <t>data size</t>
    <phoneticPr fontId="1" type="noConversion"/>
  </si>
  <si>
    <t>PPOController</t>
  </si>
  <si>
    <t>PPOController</t>
    <phoneticPr fontId="1" type="noConversion"/>
  </si>
  <si>
    <t>Optimal</t>
    <phoneticPr fontId="1" type="noConversion"/>
  </si>
  <si>
    <t>TPC-H</t>
    <phoneticPr fontId="1" type="noConversion"/>
  </si>
  <si>
    <t>TPC-DS</t>
    <phoneticPr fontId="1" type="noConversion"/>
  </si>
  <si>
    <t>Synthetic</t>
  </si>
  <si>
    <t>Benchmark</t>
    <phoneticPr fontId="1" type="noConversion"/>
  </si>
  <si>
    <t>Feedback</t>
    <phoneticPr fontId="1" type="noConversion"/>
  </si>
  <si>
    <t>Smopdc</t>
    <phoneticPr fontId="1" type="noConversion"/>
  </si>
  <si>
    <t>Optimize Time(s)</t>
    <phoneticPr fontId="1" type="noConversion"/>
  </si>
  <si>
    <t>Runing Time(h)</t>
    <phoneticPr fontId="1" type="noConversion"/>
  </si>
  <si>
    <t>Tuning algorithm</t>
    <phoneticPr fontId="1" type="noConversion"/>
  </si>
  <si>
    <t>Average</t>
    <phoneticPr fontId="1" type="noConversion"/>
  </si>
  <si>
    <t>Benchmark(Runing Time(h))</t>
    <phoneticPr fontId="1" type="noConversion"/>
  </si>
  <si>
    <t>Tuning algorithm(Optimize Time(s))</t>
    <phoneticPr fontId="1" type="noConversion"/>
  </si>
  <si>
    <t>TPC-H</t>
  </si>
  <si>
    <t>TPC-DS</t>
  </si>
  <si>
    <t>Average</t>
  </si>
  <si>
    <t>AutoStore</t>
  </si>
  <si>
    <t>Optimal</t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</si>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</sst>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rgb="FF5C6370"/>
      <name val="JetBrains Mono"/>
      <family val="3"/>
    </font>
    <font>
      <sz val="11"/>
      <color theme="1"/>
      <name val="等线"/>
      <family val="2"/>
    </font>
    <font>
      <sz val="10.5"/>
      <color rgb="FF5C6370"/>
      <name val="JetBrains Mono"/>
      <family val="3"/>
    </font>
    <font>
      <sz val="10.5"/>
      <color rgb="FFD19A66"/>
      <name val="JetBrains Mono"/>
      <family val="3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6" fontId="6" fillId="0" borderId="0" xfId="0" applyNumberFormat="1" applyFont="1" applyAlignment="1">
      <alignment horizontal="center"/>
    </xf>
    <xf numFmtId="177" fontId="0" fillId="0" borderId="0" xfId="0" applyNumberFormat="1"/>
    <xf numFmtId="177" fontId="6" fillId="0" borderId="0" xfId="0" applyNumberFormat="1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177" fontId="7" fillId="0" borderId="0" xfId="0" applyNumberFormat="1" applyFont="1" applyAlignment="1">
      <alignment vertical="center" wrapText="1"/>
    </xf>
    <xf numFmtId="177" fontId="8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Feedback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sheet6!$B$2:$B$11</c:f>
              <c:numCache>
                <c:formatCode>General</c:formatCode>
                <c:ptCount val="10"/>
                <c:pt idx="0">
                  <c:v>1.85</c:v>
                </c:pt>
                <c:pt idx="1">
                  <c:v>0.66</c:v>
                </c:pt>
                <c:pt idx="2">
                  <c:v>2.39</c:v>
                </c:pt>
                <c:pt idx="3">
                  <c:v>0.84</c:v>
                </c:pt>
                <c:pt idx="4">
                  <c:v>1.78</c:v>
                </c:pt>
                <c:pt idx="5">
                  <c:v>1.64</c:v>
                </c:pt>
                <c:pt idx="6">
                  <c:v>1.91</c:v>
                </c:pt>
                <c:pt idx="7">
                  <c:v>0.76</c:v>
                </c:pt>
                <c:pt idx="8">
                  <c:v>3.81</c:v>
                </c:pt>
                <c:pt idx="9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9-4320-8EC3-FF20CD17827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PPOController</c:v>
                </c:pt>
              </c:strCache>
            </c:strRef>
          </c:tx>
          <c:spPr>
            <a:ln w="19050" cap="sq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tailEnd type="triangle"/>
              </a:ln>
              <a:effectLst/>
            </c:spPr>
          </c:marker>
          <c:xVal>
            <c:numRef>
              <c:f>sheet6!$A$2:$A$11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sheet6!$C$2:$C$11</c:f>
              <c:numCache>
                <c:formatCode>General</c:formatCode>
                <c:ptCount val="10"/>
                <c:pt idx="0">
                  <c:v>0.32</c:v>
                </c:pt>
                <c:pt idx="1">
                  <c:v>0.35</c:v>
                </c:pt>
                <c:pt idx="2">
                  <c:v>0.42</c:v>
                </c:pt>
                <c:pt idx="3">
                  <c:v>0.61</c:v>
                </c:pt>
                <c:pt idx="4">
                  <c:v>0.31</c:v>
                </c:pt>
                <c:pt idx="5">
                  <c:v>0.25</c:v>
                </c:pt>
                <c:pt idx="6">
                  <c:v>0.73</c:v>
                </c:pt>
                <c:pt idx="7">
                  <c:v>0.47</c:v>
                </c:pt>
                <c:pt idx="8">
                  <c:v>0.54</c:v>
                </c:pt>
                <c:pt idx="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9-4320-8EC3-FF20CD17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88943"/>
        <c:axId val="468588527"/>
      </c:scatterChart>
      <c:valAx>
        <c:axId val="4685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(a) Repartition latency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27071303587052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588527"/>
        <c:crosses val="autoZero"/>
        <c:crossBetween val="midCat"/>
      </c:valAx>
      <c:valAx>
        <c:axId val="4685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58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16</xdr:row>
      <xdr:rowOff>38100</xdr:rowOff>
    </xdr:from>
    <xdr:to>
      <xdr:col>12</xdr:col>
      <xdr:colOff>130175</xdr:colOff>
      <xdr:row>31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F4800B-7635-4139-BAE6-6A14EECEC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312D-C088-4B0F-9120-0AD9FB235ECA}">
  <dimension ref="A1:F11"/>
  <sheetViews>
    <sheetView workbookViewId="0">
      <selection activeCell="F1" sqref="F1"/>
    </sheetView>
  </sheetViews>
  <sheetFormatPr defaultRowHeight="14"/>
  <cols>
    <col min="2" max="2" width="10.58203125" customWidth="1"/>
    <col min="5" max="5" width="20.25" customWidth="1"/>
    <col min="6" max="6" width="23" customWidth="1"/>
  </cols>
  <sheetData>
    <row r="1" spans="1:6">
      <c r="B1" s="2" t="s">
        <v>2</v>
      </c>
      <c r="C1" s="2" t="s">
        <v>0</v>
      </c>
      <c r="D1" s="2" t="s">
        <v>1</v>
      </c>
      <c r="E1" s="2" t="s">
        <v>17</v>
      </c>
      <c r="F1" s="2" t="s">
        <v>37</v>
      </c>
    </row>
    <row r="2" spans="1:6">
      <c r="A2" s="1" t="s">
        <v>9</v>
      </c>
      <c r="B2" s="2">
        <v>265.20999999999998</v>
      </c>
      <c r="C2" s="2">
        <v>259.58</v>
      </c>
      <c r="D2" s="2">
        <v>251.81</v>
      </c>
      <c r="E2" s="2">
        <v>237.52</v>
      </c>
      <c r="F2" s="2">
        <v>215.28</v>
      </c>
    </row>
    <row r="3" spans="1:6">
      <c r="A3" s="1" t="s">
        <v>10</v>
      </c>
      <c r="B3" s="2">
        <v>473.64</v>
      </c>
      <c r="C3" s="2">
        <v>435.08</v>
      </c>
      <c r="D3" s="2">
        <v>418.2</v>
      </c>
      <c r="E3" s="2">
        <v>408.58</v>
      </c>
      <c r="F3" s="2">
        <v>298.87</v>
      </c>
    </row>
    <row r="4" spans="1:6">
      <c r="A4" s="1" t="s">
        <v>11</v>
      </c>
      <c r="B4" s="2">
        <v>536.98</v>
      </c>
      <c r="C4" s="2">
        <v>516.21</v>
      </c>
      <c r="D4" s="2">
        <v>519.25</v>
      </c>
      <c r="E4" s="2">
        <v>494.61</v>
      </c>
      <c r="F4" s="2">
        <v>360.27</v>
      </c>
    </row>
    <row r="5" spans="1:6">
      <c r="A5" s="1" t="s">
        <v>12</v>
      </c>
      <c r="B5" s="2">
        <v>616.76</v>
      </c>
      <c r="C5" s="2">
        <v>562</v>
      </c>
      <c r="D5" s="2">
        <v>574.05999999999995</v>
      </c>
      <c r="E5" s="2">
        <v>559.72</v>
      </c>
      <c r="F5" s="2">
        <v>382.57</v>
      </c>
    </row>
    <row r="6" spans="1:6">
      <c r="A6" s="1" t="s">
        <v>3</v>
      </c>
      <c r="B6">
        <v>948.74</v>
      </c>
      <c r="C6">
        <v>972.97</v>
      </c>
      <c r="D6">
        <v>930.47</v>
      </c>
      <c r="E6">
        <v>921.42</v>
      </c>
      <c r="F6">
        <v>879.53</v>
      </c>
    </row>
    <row r="7" spans="1:6">
      <c r="A7" s="1" t="s">
        <v>4</v>
      </c>
      <c r="B7">
        <v>725.08</v>
      </c>
      <c r="C7">
        <v>716.88</v>
      </c>
      <c r="D7">
        <v>635.69000000000005</v>
      </c>
      <c r="E7">
        <v>590.1</v>
      </c>
      <c r="F7">
        <v>583</v>
      </c>
    </row>
    <row r="8" spans="1:6">
      <c r="A8" s="1" t="s">
        <v>5</v>
      </c>
      <c r="B8">
        <v>650.41</v>
      </c>
      <c r="C8">
        <v>639.64</v>
      </c>
      <c r="D8">
        <v>483.24</v>
      </c>
      <c r="E8">
        <v>483.24</v>
      </c>
      <c r="F8">
        <v>483.24</v>
      </c>
    </row>
    <row r="9" spans="1:6">
      <c r="A9" s="1" t="s">
        <v>6</v>
      </c>
      <c r="B9">
        <v>669.4</v>
      </c>
      <c r="C9">
        <v>664.68</v>
      </c>
      <c r="D9">
        <v>638.77</v>
      </c>
      <c r="E9">
        <v>618.79999999999995</v>
      </c>
      <c r="F9">
        <v>539.32000000000005</v>
      </c>
    </row>
    <row r="10" spans="1:6">
      <c r="A10" s="1" t="s">
        <v>7</v>
      </c>
      <c r="B10">
        <v>701.32</v>
      </c>
      <c r="C10">
        <v>726.39</v>
      </c>
      <c r="D10">
        <v>695.1</v>
      </c>
      <c r="E10">
        <v>657.25</v>
      </c>
      <c r="F10">
        <v>545.84</v>
      </c>
    </row>
    <row r="11" spans="1:6">
      <c r="A11" s="1" t="s">
        <v>8</v>
      </c>
      <c r="B11">
        <v>625.69000000000005</v>
      </c>
      <c r="C11">
        <v>606.48</v>
      </c>
      <c r="D11">
        <v>563.99</v>
      </c>
      <c r="E11">
        <v>559.16</v>
      </c>
      <c r="F11">
        <v>467.35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4301-6C2C-4A1F-8FBC-F94B38A5AA3A}">
  <dimension ref="A1:H12"/>
  <sheetViews>
    <sheetView workbookViewId="0">
      <selection activeCell="F19" sqref="F19"/>
    </sheetView>
  </sheetViews>
  <sheetFormatPr defaultRowHeight="14"/>
  <cols>
    <col min="5" max="5" width="15.25" customWidth="1"/>
    <col min="6" max="6" width="17.08203125" customWidth="1"/>
  </cols>
  <sheetData>
    <row r="1" spans="1:8">
      <c r="B1" s="2" t="s">
        <v>2</v>
      </c>
      <c r="C1" s="2" t="s">
        <v>0</v>
      </c>
      <c r="D1" s="2" t="s">
        <v>1</v>
      </c>
      <c r="E1" s="2" t="s">
        <v>17</v>
      </c>
      <c r="F1" s="2" t="s">
        <v>37</v>
      </c>
    </row>
    <row r="2" spans="1:8">
      <c r="A2" s="1" t="s">
        <v>9</v>
      </c>
      <c r="B2" s="2">
        <v>7.28</v>
      </c>
      <c r="C2" s="2">
        <v>15.64</v>
      </c>
      <c r="D2" s="2">
        <v>10.66</v>
      </c>
      <c r="E2" s="2">
        <v>0.39900000000000002</v>
      </c>
      <c r="F2" s="2">
        <v>7.95</v>
      </c>
    </row>
    <row r="3" spans="1:8">
      <c r="A3" s="1" t="s">
        <v>10</v>
      </c>
      <c r="B3" s="2">
        <v>18.62</v>
      </c>
      <c r="C3" s="2">
        <v>29.6</v>
      </c>
      <c r="D3" s="3">
        <v>18.37</v>
      </c>
      <c r="E3" s="3">
        <v>6.09</v>
      </c>
      <c r="F3" s="2">
        <v>19.29</v>
      </c>
    </row>
    <row r="4" spans="1:8">
      <c r="A4" s="1" t="s">
        <v>11</v>
      </c>
      <c r="B4" s="2">
        <v>17.02</v>
      </c>
      <c r="C4" s="2">
        <v>46.95</v>
      </c>
      <c r="D4" s="3">
        <v>18.68</v>
      </c>
      <c r="E4" s="3">
        <v>8.1159999999999997</v>
      </c>
      <c r="F4" s="2">
        <v>20.87</v>
      </c>
    </row>
    <row r="5" spans="1:8">
      <c r="A5" s="1" t="s">
        <v>12</v>
      </c>
      <c r="B5" s="2">
        <v>14.02</v>
      </c>
      <c r="C5" s="2">
        <v>23.96</v>
      </c>
      <c r="D5" s="2">
        <v>11.6</v>
      </c>
      <c r="E5" s="2">
        <v>10.7</v>
      </c>
      <c r="F5" s="2">
        <v>19.77</v>
      </c>
    </row>
    <row r="6" spans="1:8">
      <c r="A6" s="1" t="s">
        <v>3</v>
      </c>
      <c r="B6" s="1">
        <v>4.92</v>
      </c>
      <c r="C6" s="1">
        <v>15.85</v>
      </c>
      <c r="D6" s="1">
        <v>6.67</v>
      </c>
      <c r="E6" s="1">
        <v>1.77</v>
      </c>
      <c r="F6" s="1">
        <v>12.04</v>
      </c>
    </row>
    <row r="7" spans="1:8">
      <c r="A7" s="1" t="s">
        <v>4</v>
      </c>
      <c r="B7" s="1">
        <v>1.39</v>
      </c>
      <c r="C7" s="1">
        <v>2.15</v>
      </c>
      <c r="D7" s="1">
        <v>1.57</v>
      </c>
      <c r="E7" s="1">
        <v>0.74</v>
      </c>
      <c r="F7" s="1">
        <v>3.43</v>
      </c>
    </row>
    <row r="8" spans="1:8">
      <c r="A8" s="1" t="s">
        <v>5</v>
      </c>
      <c r="B8" s="1">
        <v>1.22</v>
      </c>
      <c r="C8" s="1">
        <v>1.43</v>
      </c>
      <c r="D8" s="1">
        <v>1.02</v>
      </c>
      <c r="E8" s="1">
        <v>1.02</v>
      </c>
      <c r="F8" s="1">
        <v>1.02</v>
      </c>
    </row>
    <row r="9" spans="1:8">
      <c r="A9" s="1" t="s">
        <v>6</v>
      </c>
      <c r="B9" s="1">
        <v>6.51</v>
      </c>
      <c r="C9" s="1">
        <v>15.22</v>
      </c>
      <c r="D9">
        <v>10.96</v>
      </c>
      <c r="E9" s="1">
        <v>2.82</v>
      </c>
      <c r="F9" s="1">
        <v>13.7</v>
      </c>
      <c r="H9" s="1"/>
    </row>
    <row r="10" spans="1:8">
      <c r="A10" s="1" t="s">
        <v>7</v>
      </c>
      <c r="B10" s="1">
        <v>6.06</v>
      </c>
      <c r="C10" s="1">
        <v>23.84</v>
      </c>
      <c r="D10">
        <v>16.25</v>
      </c>
      <c r="E10" s="1">
        <v>4.8899999999999997</v>
      </c>
      <c r="F10" s="1">
        <v>19.88</v>
      </c>
    </row>
    <row r="11" spans="1:8">
      <c r="A11" s="1" t="s">
        <v>8</v>
      </c>
      <c r="B11" s="1">
        <v>7.08</v>
      </c>
      <c r="C11" s="1">
        <v>22.44</v>
      </c>
      <c r="D11">
        <v>9.27</v>
      </c>
      <c r="E11" s="1">
        <v>5.62</v>
      </c>
      <c r="F11" s="1">
        <v>17.88</v>
      </c>
    </row>
    <row r="12" spans="1:8">
      <c r="B12" s="1"/>
      <c r="C12" s="1"/>
      <c r="D12" s="1"/>
      <c r="E12" s="1"/>
      <c r="F1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31AD-4505-422E-850A-90340DE93486}">
  <dimension ref="A1:T42"/>
  <sheetViews>
    <sheetView topLeftCell="D17" workbookViewId="0">
      <selection activeCell="L39" sqref="L39"/>
    </sheetView>
  </sheetViews>
  <sheetFormatPr defaultRowHeight="14"/>
  <cols>
    <col min="3" max="3" width="12.1640625" customWidth="1"/>
    <col min="7" max="7" width="18.1640625" customWidth="1"/>
  </cols>
  <sheetData>
    <row r="1" spans="1:6">
      <c r="B1" s="2" t="s">
        <v>2</v>
      </c>
      <c r="C1" s="2" t="s">
        <v>0</v>
      </c>
      <c r="D1" s="2" t="s">
        <v>1</v>
      </c>
      <c r="E1" s="2" t="s">
        <v>17</v>
      </c>
      <c r="F1" s="2" t="s">
        <v>19</v>
      </c>
    </row>
    <row r="2" spans="1:6">
      <c r="A2" s="1" t="s">
        <v>9</v>
      </c>
      <c r="B2" s="2">
        <v>11.508012000000001</v>
      </c>
      <c r="C2" s="2">
        <v>8.1691739999999999</v>
      </c>
      <c r="D2" s="2">
        <v>7.3203581</v>
      </c>
      <c r="E2" s="4">
        <v>1.165999</v>
      </c>
      <c r="F2" s="2">
        <v>9.8011619999999997</v>
      </c>
    </row>
    <row r="3" spans="1:6">
      <c r="A3" s="1" t="s">
        <v>10</v>
      </c>
      <c r="B3" s="2">
        <v>134.13999999999999</v>
      </c>
      <c r="C3" s="2">
        <v>99.271000000000001</v>
      </c>
      <c r="D3" s="2">
        <v>95.876286000000007</v>
      </c>
      <c r="E3" s="4">
        <v>59.176116000000007</v>
      </c>
      <c r="F3" s="2">
        <v>120.81908999999999</v>
      </c>
    </row>
    <row r="4" spans="1:6">
      <c r="A4" s="1" t="s">
        <v>11</v>
      </c>
      <c r="B4" s="2">
        <v>60.1</v>
      </c>
      <c r="C4" s="2">
        <v>25.253622</v>
      </c>
      <c r="D4" s="2">
        <v>43.350581999999996</v>
      </c>
      <c r="E4" s="4">
        <v>70.7</v>
      </c>
      <c r="F4" s="2">
        <v>58.79692</v>
      </c>
    </row>
    <row r="5" spans="1:6">
      <c r="A5" s="1" t="s">
        <v>12</v>
      </c>
      <c r="B5" s="2">
        <v>22.701000000000001</v>
      </c>
      <c r="C5" s="2">
        <v>21.99954</v>
      </c>
      <c r="D5" s="2">
        <v>14.876060999999998</v>
      </c>
      <c r="E5" s="4">
        <v>53.534637000000004</v>
      </c>
      <c r="F5" s="2">
        <v>20.073119999999999</v>
      </c>
    </row>
    <row r="6" spans="1:6">
      <c r="A6" s="1" t="s">
        <v>3</v>
      </c>
      <c r="B6">
        <v>14.746679999999998</v>
      </c>
      <c r="C6">
        <v>16.20355</v>
      </c>
      <c r="D6">
        <v>13.425360000000001</v>
      </c>
      <c r="E6">
        <v>18.882249999999999</v>
      </c>
      <c r="F6">
        <v>19.685549999999999</v>
      </c>
    </row>
    <row r="7" spans="1:6">
      <c r="A7" s="1" t="s">
        <v>4</v>
      </c>
      <c r="B7">
        <v>0.57086000000000003</v>
      </c>
      <c r="C7">
        <v>0.28246200000000005</v>
      </c>
      <c r="D7">
        <v>1.260985</v>
      </c>
      <c r="E7">
        <v>0.1139</v>
      </c>
      <c r="F7">
        <v>0.46426120000000004</v>
      </c>
    </row>
    <row r="8" spans="1:6">
      <c r="A8" s="1" t="s">
        <v>5</v>
      </c>
      <c r="B8">
        <v>0.15151500000000001</v>
      </c>
      <c r="C8">
        <v>7.5050000000000006E-2</v>
      </c>
      <c r="D8">
        <v>0.25955499999999998</v>
      </c>
      <c r="E8">
        <v>0.16839999999999999</v>
      </c>
      <c r="F8">
        <v>0.20200000000000001</v>
      </c>
    </row>
    <row r="9" spans="1:6">
      <c r="A9" s="1" t="s">
        <v>6</v>
      </c>
      <c r="B9">
        <v>53.134639999999997</v>
      </c>
      <c r="C9">
        <v>41.173100000000005</v>
      </c>
      <c r="D9">
        <v>32.485049999999994</v>
      </c>
      <c r="E9" s="2">
        <v>54.000799999999998</v>
      </c>
      <c r="F9">
        <v>38.775920000000006</v>
      </c>
    </row>
    <row r="10" spans="1:6">
      <c r="A10" s="1" t="s">
        <v>7</v>
      </c>
      <c r="B10">
        <v>23.32668</v>
      </c>
      <c r="C10">
        <v>14.706099999999999</v>
      </c>
      <c r="D10">
        <v>11.688299999999998</v>
      </c>
      <c r="E10" s="2">
        <v>50.31</v>
      </c>
      <c r="F10">
        <v>15.101520000000002</v>
      </c>
    </row>
    <row r="11" spans="1:6">
      <c r="A11" s="1" t="s">
        <v>8</v>
      </c>
      <c r="B11">
        <v>16.13</v>
      </c>
      <c r="C11">
        <v>12.0761</v>
      </c>
      <c r="D11">
        <v>9.1806000000000001</v>
      </c>
      <c r="E11">
        <v>37.828000000000003</v>
      </c>
      <c r="F11">
        <v>13.750719999999999</v>
      </c>
    </row>
    <row r="12" spans="1:6">
      <c r="B12">
        <f>AVERAGE(B2:B11)</f>
        <v>33.650938699999998</v>
      </c>
      <c r="C12">
        <f t="shared" ref="C12:F12" si="0">AVERAGE(C2:C11)</f>
        <v>23.920969800000002</v>
      </c>
      <c r="D12">
        <f t="shared" si="0"/>
        <v>22.972313710000002</v>
      </c>
      <c r="E12">
        <f>AVERAGE(E2:E11)</f>
        <v>34.588010200000006</v>
      </c>
      <c r="F12">
        <f t="shared" si="0"/>
        <v>29.747026319999996</v>
      </c>
    </row>
    <row r="17" spans="1:20">
      <c r="B17" s="2"/>
      <c r="C17" s="2"/>
      <c r="D17" s="2"/>
      <c r="E17" s="2"/>
      <c r="F17" s="2"/>
      <c r="G17" s="2"/>
    </row>
    <row r="18" spans="1:20">
      <c r="B18" s="2"/>
      <c r="C18" s="2"/>
      <c r="D18" s="2"/>
      <c r="E18" s="2"/>
      <c r="F18" s="2"/>
      <c r="G18" s="2"/>
    </row>
    <row r="19" spans="1:20">
      <c r="A19" s="26" t="s">
        <v>23</v>
      </c>
      <c r="B19" s="26"/>
      <c r="C19" s="26"/>
      <c r="D19" s="26" t="s">
        <v>28</v>
      </c>
      <c r="E19" s="26"/>
      <c r="F19" s="26"/>
      <c r="G19" s="26"/>
      <c r="H19" s="26"/>
      <c r="I19" s="26" t="s">
        <v>29</v>
      </c>
      <c r="J19" s="5"/>
      <c r="M19" s="27" t="s">
        <v>30</v>
      </c>
      <c r="N19" s="27"/>
      <c r="O19" s="26" t="s">
        <v>31</v>
      </c>
      <c r="P19" s="26"/>
      <c r="Q19" s="26"/>
      <c r="R19" s="26"/>
      <c r="S19" s="26"/>
      <c r="T19" s="26" t="s">
        <v>29</v>
      </c>
    </row>
    <row r="20" spans="1:20">
      <c r="A20" s="26"/>
      <c r="B20" s="26"/>
      <c r="C20" s="26"/>
      <c r="D20" s="1" t="s">
        <v>2</v>
      </c>
      <c r="E20" s="1" t="s">
        <v>25</v>
      </c>
      <c r="F20" s="1" t="s">
        <v>24</v>
      </c>
      <c r="G20" s="1" t="s">
        <v>18</v>
      </c>
      <c r="H20" s="1" t="s">
        <v>19</v>
      </c>
      <c r="I20" s="26"/>
      <c r="J20" s="5"/>
      <c r="L20" s="5"/>
      <c r="M20" s="27"/>
      <c r="N20" s="27"/>
      <c r="O20" s="1" t="s">
        <v>2</v>
      </c>
      <c r="P20" s="1" t="s">
        <v>25</v>
      </c>
      <c r="Q20" s="1" t="s">
        <v>24</v>
      </c>
      <c r="R20" s="1" t="s">
        <v>18</v>
      </c>
      <c r="S20" s="1" t="s">
        <v>19</v>
      </c>
      <c r="T20" s="26"/>
    </row>
    <row r="21" spans="1:20">
      <c r="C21" s="1" t="s">
        <v>27</v>
      </c>
      <c r="D21" s="26" t="s">
        <v>26</v>
      </c>
      <c r="E21" s="26"/>
      <c r="F21" s="26"/>
      <c r="G21" s="26"/>
      <c r="H21" s="26"/>
      <c r="I21" s="26"/>
      <c r="M21" s="5" t="s">
        <v>20</v>
      </c>
      <c r="N21">
        <f t="shared" ref="N21:S21" si="1">SUM(C22:C24)</f>
        <v>520</v>
      </c>
      <c r="O21" s="17">
        <f t="shared" si="1"/>
        <v>205.74801199999999</v>
      </c>
      <c r="P21" s="17">
        <f t="shared" si="1"/>
        <v>132.69379599999999</v>
      </c>
      <c r="Q21" s="17">
        <f t="shared" si="1"/>
        <v>146.54722610000002</v>
      </c>
      <c r="R21" s="18">
        <f t="shared" si="1"/>
        <v>131.04211500000002</v>
      </c>
      <c r="S21" s="17">
        <f t="shared" si="1"/>
        <v>189.41717199999999</v>
      </c>
      <c r="T21" s="17">
        <f>AVERAGE(O21:S21)</f>
        <v>161.08966421999997</v>
      </c>
    </row>
    <row r="22" spans="1:20">
      <c r="A22" s="26" t="s">
        <v>20</v>
      </c>
      <c r="B22" s="1" t="s">
        <v>3</v>
      </c>
      <c r="C22" s="1">
        <v>400</v>
      </c>
      <c r="D22" s="13">
        <v>11.508012000000001</v>
      </c>
      <c r="E22" s="13">
        <v>8.1691739999999999</v>
      </c>
      <c r="F22" s="13">
        <v>7.3203581</v>
      </c>
      <c r="G22" s="16">
        <v>1.165999</v>
      </c>
      <c r="H22" s="13">
        <v>9.8011619999999997</v>
      </c>
      <c r="I22" s="15">
        <f>AVERAGE(D22:H22)</f>
        <v>7.5929410199999996</v>
      </c>
      <c r="M22" s="5" t="s">
        <v>21</v>
      </c>
      <c r="N22">
        <f t="shared" ref="N22:S22" si="2">SUM(C25:C27)</f>
        <v>1200</v>
      </c>
      <c r="O22" s="17">
        <f t="shared" si="2"/>
        <v>38.018540000000002</v>
      </c>
      <c r="P22" s="17">
        <f t="shared" si="2"/>
        <v>38.485552000000006</v>
      </c>
      <c r="Q22" s="18">
        <f t="shared" si="2"/>
        <v>29.562405999999999</v>
      </c>
      <c r="R22" s="17">
        <f t="shared" si="2"/>
        <v>72.530787000000004</v>
      </c>
      <c r="S22" s="17">
        <f t="shared" si="2"/>
        <v>40.222931199999998</v>
      </c>
      <c r="T22" s="17">
        <f t="shared" ref="T22:T23" si="3">AVERAGE(O22:S22)</f>
        <v>43.764043239999999</v>
      </c>
    </row>
    <row r="23" spans="1:20">
      <c r="A23" s="26"/>
      <c r="B23" s="1" t="s">
        <v>4</v>
      </c>
      <c r="C23" s="1">
        <v>80</v>
      </c>
      <c r="D23" s="13">
        <v>134.13999999999999</v>
      </c>
      <c r="E23" s="13">
        <v>99.271000000000001</v>
      </c>
      <c r="F23" s="13">
        <v>95.876286000000007</v>
      </c>
      <c r="G23" s="16">
        <v>59.176116000000007</v>
      </c>
      <c r="H23" s="13">
        <v>120.81908999999999</v>
      </c>
      <c r="I23" s="15">
        <f t="shared" ref="I23:I31" si="4">AVERAGE(D23:H23)</f>
        <v>101.85649839999999</v>
      </c>
      <c r="M23" s="5" t="s">
        <v>22</v>
      </c>
      <c r="N23">
        <f t="shared" ref="N23:S23" si="5">SUM(C28:C31)</f>
        <v>1680</v>
      </c>
      <c r="O23" s="17">
        <f t="shared" si="5"/>
        <v>92.742834999999999</v>
      </c>
      <c r="P23" s="17">
        <f t="shared" si="5"/>
        <v>68.030349999999999</v>
      </c>
      <c r="Q23" s="18">
        <f t="shared" si="5"/>
        <v>53.613504999999989</v>
      </c>
      <c r="R23" s="17">
        <f t="shared" si="5"/>
        <v>142.30719999999999</v>
      </c>
      <c r="S23" s="17">
        <f t="shared" si="5"/>
        <v>67.830160000000006</v>
      </c>
      <c r="T23" s="17">
        <f t="shared" si="3"/>
        <v>84.904809999999998</v>
      </c>
    </row>
    <row r="24" spans="1:20">
      <c r="A24" s="26"/>
      <c r="B24" s="1" t="s">
        <v>5</v>
      </c>
      <c r="C24" s="1">
        <v>40</v>
      </c>
      <c r="D24" s="13">
        <v>60.1</v>
      </c>
      <c r="E24" s="16">
        <v>25.253622</v>
      </c>
      <c r="F24" s="13">
        <v>43.350581999999996</v>
      </c>
      <c r="G24" s="13">
        <v>70.7</v>
      </c>
      <c r="H24" s="13">
        <v>58.79692</v>
      </c>
      <c r="I24" s="15">
        <f t="shared" si="4"/>
        <v>51.640224799999999</v>
      </c>
      <c r="M24" s="14" t="s">
        <v>29</v>
      </c>
      <c r="N24">
        <f>AVERAGE(N21:N23)</f>
        <v>1133.3333333333333</v>
      </c>
      <c r="O24" s="17">
        <f t="shared" ref="O24:S24" si="6">AVERAGE(O21:O23)</f>
        <v>112.16979566666667</v>
      </c>
      <c r="P24" s="17">
        <f t="shared" si="6"/>
        <v>79.736565999999996</v>
      </c>
      <c r="Q24" s="18">
        <f t="shared" si="6"/>
        <v>76.574379033333344</v>
      </c>
      <c r="R24" s="17">
        <f t="shared" si="6"/>
        <v>115.29336733333334</v>
      </c>
      <c r="S24" s="17">
        <f t="shared" si="6"/>
        <v>99.156754399999997</v>
      </c>
      <c r="T24" s="17"/>
    </row>
    <row r="25" spans="1:20">
      <c r="A25" s="26" t="s">
        <v>21</v>
      </c>
      <c r="B25" s="1" t="s">
        <v>6</v>
      </c>
      <c r="C25" s="1">
        <v>400</v>
      </c>
      <c r="D25" s="13">
        <v>22.701000000000001</v>
      </c>
      <c r="E25" s="13">
        <v>21.99954</v>
      </c>
      <c r="F25" s="16">
        <v>14.876060999999998</v>
      </c>
      <c r="G25" s="13">
        <v>53.534637000000004</v>
      </c>
      <c r="H25" s="13">
        <v>20.073119999999999</v>
      </c>
      <c r="I25" s="15">
        <f t="shared" si="4"/>
        <v>26.636871599999999</v>
      </c>
    </row>
    <row r="26" spans="1:20">
      <c r="A26" s="26"/>
      <c r="B26" s="1" t="s">
        <v>7</v>
      </c>
      <c r="C26" s="1">
        <v>400</v>
      </c>
      <c r="D26" s="13">
        <v>14.746679999999998</v>
      </c>
      <c r="E26" s="13">
        <v>16.20355</v>
      </c>
      <c r="F26" s="16">
        <v>13.425360000000001</v>
      </c>
      <c r="G26" s="13">
        <v>18.882249999999999</v>
      </c>
      <c r="H26" s="13">
        <v>19.685549999999999</v>
      </c>
      <c r="I26" s="15">
        <f t="shared" si="4"/>
        <v>16.588677999999998</v>
      </c>
      <c r="M26" s="5"/>
    </row>
    <row r="27" spans="1:20">
      <c r="A27" s="26"/>
      <c r="B27" s="1" t="s">
        <v>8</v>
      </c>
      <c r="C27" s="1">
        <v>400</v>
      </c>
      <c r="D27" s="13">
        <v>0.57086000000000003</v>
      </c>
      <c r="E27" s="13">
        <v>0.28246200000000005</v>
      </c>
      <c r="F27" s="13">
        <v>1.260985</v>
      </c>
      <c r="G27" s="16">
        <v>0.1139</v>
      </c>
      <c r="H27" s="13">
        <v>0.46426120000000004</v>
      </c>
      <c r="I27" s="15">
        <f t="shared" si="4"/>
        <v>0.53849364000000011</v>
      </c>
      <c r="M27" s="5"/>
    </row>
    <row r="28" spans="1:20">
      <c r="A28" s="26" t="s">
        <v>22</v>
      </c>
      <c r="B28" s="1" t="s">
        <v>9</v>
      </c>
      <c r="C28" s="1">
        <v>500</v>
      </c>
      <c r="D28" s="16">
        <v>0.15151500000000001</v>
      </c>
      <c r="E28" s="13">
        <v>7.5050000000000006E-2</v>
      </c>
      <c r="F28" s="13">
        <v>0.25955499999999998</v>
      </c>
      <c r="G28" s="13">
        <v>0.16839999999999999</v>
      </c>
      <c r="H28" s="13">
        <v>0.20200000000000001</v>
      </c>
      <c r="I28" s="15">
        <f t="shared" si="4"/>
        <v>0.17130399999999998</v>
      </c>
    </row>
    <row r="29" spans="1:20">
      <c r="A29" s="26"/>
      <c r="B29" s="1" t="s">
        <v>10</v>
      </c>
      <c r="C29" s="1">
        <v>500</v>
      </c>
      <c r="D29" s="13">
        <v>53.134639999999997</v>
      </c>
      <c r="E29" s="13">
        <v>41.173100000000005</v>
      </c>
      <c r="F29" s="16">
        <v>32.485049999999994</v>
      </c>
      <c r="G29" s="13">
        <v>54.000799999999998</v>
      </c>
      <c r="H29" s="13">
        <v>38.775920000000006</v>
      </c>
      <c r="I29" s="15">
        <f t="shared" si="4"/>
        <v>43.913902</v>
      </c>
      <c r="M29" s="20"/>
    </row>
    <row r="30" spans="1:20">
      <c r="A30" s="26"/>
      <c r="B30" s="1" t="s">
        <v>11</v>
      </c>
      <c r="C30" s="1">
        <v>280</v>
      </c>
      <c r="D30" s="13">
        <v>23.32668</v>
      </c>
      <c r="E30" s="13">
        <v>14.706099999999999</v>
      </c>
      <c r="F30" s="16">
        <v>11.688299999999998</v>
      </c>
      <c r="G30" s="13">
        <v>50.31</v>
      </c>
      <c r="H30" s="13">
        <v>15.101520000000002</v>
      </c>
      <c r="I30" s="15">
        <f t="shared" si="4"/>
        <v>23.026520000000001</v>
      </c>
      <c r="M30" s="20"/>
      <c r="N30" s="19" t="s">
        <v>32</v>
      </c>
      <c r="O30" s="19" t="s">
        <v>33</v>
      </c>
      <c r="P30" s="19" t="s">
        <v>22</v>
      </c>
      <c r="Q30" s="19" t="s">
        <v>34</v>
      </c>
    </row>
    <row r="31" spans="1:20">
      <c r="A31" s="26"/>
      <c r="B31" s="1" t="s">
        <v>12</v>
      </c>
      <c r="C31" s="1">
        <v>400</v>
      </c>
      <c r="D31" s="13">
        <v>16.13</v>
      </c>
      <c r="E31" s="13">
        <v>12.0761</v>
      </c>
      <c r="F31" s="16">
        <v>9.1806000000000001</v>
      </c>
      <c r="G31" s="13">
        <v>37.828000000000003</v>
      </c>
      <c r="H31" s="13">
        <v>13.750719999999999</v>
      </c>
      <c r="I31" s="15">
        <f t="shared" si="4"/>
        <v>17.793084</v>
      </c>
      <c r="M31" s="19" t="s">
        <v>35</v>
      </c>
      <c r="N31" s="21">
        <v>205.74799999999999</v>
      </c>
      <c r="O31" s="21">
        <v>38.018540000000002</v>
      </c>
      <c r="P31" s="21">
        <v>92.742840000000001</v>
      </c>
      <c r="Q31" s="21">
        <v>112.1698</v>
      </c>
    </row>
    <row r="32" spans="1:20">
      <c r="A32" s="26" t="s">
        <v>29</v>
      </c>
      <c r="B32" s="26"/>
      <c r="C32">
        <f>AVERAGEA(C22:C31)</f>
        <v>340</v>
      </c>
      <c r="D32">
        <f t="shared" ref="D32:H32" si="7">AVERAGEA(D22:D31)</f>
        <v>33.650938699999998</v>
      </c>
      <c r="E32">
        <f t="shared" si="7"/>
        <v>23.920969800000002</v>
      </c>
      <c r="F32">
        <f t="shared" si="7"/>
        <v>22.972313710000002</v>
      </c>
      <c r="G32">
        <f t="shared" si="7"/>
        <v>34.588010200000006</v>
      </c>
      <c r="H32">
        <f t="shared" si="7"/>
        <v>29.747026319999996</v>
      </c>
      <c r="M32" s="19" t="s">
        <v>0</v>
      </c>
      <c r="N32" s="21">
        <v>132.69380000000001</v>
      </c>
      <c r="O32" s="21">
        <v>38.485550000000003</v>
      </c>
      <c r="P32" s="21">
        <v>68.030349999999999</v>
      </c>
      <c r="Q32" s="21">
        <v>79.73657</v>
      </c>
    </row>
    <row r="33" spans="1:17">
      <c r="A33" s="5"/>
      <c r="B33" s="5"/>
      <c r="M33" s="19" t="s">
        <v>1</v>
      </c>
      <c r="N33" s="21">
        <v>146.5472</v>
      </c>
      <c r="O33" s="22">
        <v>29.56241</v>
      </c>
      <c r="P33" s="22">
        <v>53.613509999999998</v>
      </c>
      <c r="Q33" s="22">
        <v>76.574380000000005</v>
      </c>
    </row>
    <row r="34" spans="1:17" ht="26">
      <c r="M34" s="19" t="s">
        <v>17</v>
      </c>
      <c r="N34" s="22">
        <v>131.0421</v>
      </c>
      <c r="O34" s="21">
        <v>72.530789999999996</v>
      </c>
      <c r="P34" s="21">
        <v>142.30719999999999</v>
      </c>
      <c r="Q34" s="21">
        <v>115.29340000000001</v>
      </c>
    </row>
    <row r="35" spans="1:17">
      <c r="M35" s="19" t="s">
        <v>36</v>
      </c>
      <c r="N35" s="21">
        <v>189.41720000000001</v>
      </c>
      <c r="O35" s="21">
        <v>40.222929999999998</v>
      </c>
      <c r="P35" s="21">
        <v>67.830160000000006</v>
      </c>
      <c r="Q35" s="21">
        <v>99.156750000000002</v>
      </c>
    </row>
    <row r="36" spans="1:17">
      <c r="M36" s="19" t="s">
        <v>34</v>
      </c>
      <c r="N36" s="21">
        <v>161.08969999999999</v>
      </c>
      <c r="O36" s="21">
        <v>43.764040000000001</v>
      </c>
      <c r="P36" s="21">
        <v>84.904809999999998</v>
      </c>
      <c r="Q36" s="23"/>
    </row>
    <row r="37" spans="1:17" ht="13.9" customHeight="1"/>
    <row r="38" spans="1:17">
      <c r="M38" s="19"/>
      <c r="N38" s="22"/>
      <c r="O38" s="21"/>
      <c r="P38" s="21"/>
      <c r="Q38" s="21"/>
    </row>
    <row r="40" spans="1:17">
      <c r="M40" s="19"/>
      <c r="N40" s="21"/>
      <c r="O40" s="21"/>
      <c r="P40" s="21"/>
      <c r="Q40" s="21"/>
    </row>
    <row r="42" spans="1:17">
      <c r="M42" s="19"/>
      <c r="N42" s="21"/>
      <c r="O42" s="21"/>
      <c r="P42" s="21"/>
      <c r="Q42" s="23"/>
    </row>
  </sheetData>
  <mergeCells count="11">
    <mergeCell ref="T19:T20"/>
    <mergeCell ref="O19:S19"/>
    <mergeCell ref="D21:H21"/>
    <mergeCell ref="A19:C20"/>
    <mergeCell ref="D19:H19"/>
    <mergeCell ref="I19:I21"/>
    <mergeCell ref="A32:B32"/>
    <mergeCell ref="A22:A24"/>
    <mergeCell ref="A25:A27"/>
    <mergeCell ref="A28:A31"/>
    <mergeCell ref="M19:N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4562-7122-43A3-A40F-A80625FB3580}">
  <dimension ref="A1:E17"/>
  <sheetViews>
    <sheetView workbookViewId="0">
      <selection activeCell="D2" sqref="D2:D17"/>
    </sheetView>
  </sheetViews>
  <sheetFormatPr defaultRowHeight="14"/>
  <cols>
    <col min="1" max="1" width="16.1640625" customWidth="1"/>
    <col min="2" max="2" width="12.6640625" customWidth="1"/>
    <col min="3" max="3" width="14.6640625" customWidth="1"/>
  </cols>
  <sheetData>
    <row r="1" spans="1:5">
      <c r="A1" t="s">
        <v>13</v>
      </c>
      <c r="B1" s="2" t="s">
        <v>1</v>
      </c>
      <c r="C1" s="2" t="s">
        <v>18</v>
      </c>
    </row>
    <row r="2" spans="1:5">
      <c r="A2" s="1">
        <v>1</v>
      </c>
      <c r="B2">
        <v>2950.44</v>
      </c>
      <c r="C2">
        <v>2754.6320000000001</v>
      </c>
      <c r="D2">
        <f>B2-C2</f>
        <v>195.80799999999999</v>
      </c>
      <c r="E2" s="10"/>
    </row>
    <row r="3" spans="1:5">
      <c r="A3" s="11">
        <v>2</v>
      </c>
      <c r="B3" s="12">
        <v>6253.96</v>
      </c>
      <c r="C3" s="12">
        <v>6035.74</v>
      </c>
      <c r="D3" s="12">
        <f t="shared" ref="D3:D17" si="0">B3-C3</f>
        <v>218.22000000000025</v>
      </c>
    </row>
    <row r="4" spans="1:5">
      <c r="A4" s="1">
        <v>3</v>
      </c>
      <c r="B4">
        <v>9113.69</v>
      </c>
      <c r="C4">
        <v>8399.08</v>
      </c>
      <c r="D4">
        <f t="shared" si="0"/>
        <v>714.61000000000058</v>
      </c>
    </row>
    <row r="5" spans="1:5">
      <c r="A5" s="1">
        <v>4</v>
      </c>
      <c r="B5">
        <v>10331.58</v>
      </c>
      <c r="C5">
        <v>9825.35</v>
      </c>
      <c r="D5">
        <f t="shared" si="0"/>
        <v>506.22999999999956</v>
      </c>
    </row>
    <row r="6" spans="1:5">
      <c r="A6" s="1">
        <v>5</v>
      </c>
      <c r="B6">
        <v>11377.94</v>
      </c>
      <c r="C6">
        <v>10969.73</v>
      </c>
      <c r="D6">
        <f t="shared" si="0"/>
        <v>408.21000000000095</v>
      </c>
    </row>
    <row r="7" spans="1:5">
      <c r="A7" s="1">
        <v>6</v>
      </c>
      <c r="B7">
        <v>18808.12</v>
      </c>
      <c r="C7">
        <v>18156.189999999999</v>
      </c>
      <c r="D7">
        <f t="shared" si="0"/>
        <v>651.93000000000029</v>
      </c>
    </row>
    <row r="8" spans="1:5">
      <c r="A8" s="1">
        <v>7</v>
      </c>
      <c r="B8">
        <v>20160.22</v>
      </c>
      <c r="C8">
        <v>19522.21</v>
      </c>
      <c r="D8">
        <f t="shared" si="0"/>
        <v>638.01000000000204</v>
      </c>
    </row>
    <row r="9" spans="1:5">
      <c r="A9" s="1">
        <v>8</v>
      </c>
      <c r="B9">
        <v>23751.39</v>
      </c>
      <c r="C9">
        <v>23130.42</v>
      </c>
      <c r="D9">
        <f t="shared" si="0"/>
        <v>620.97000000000116</v>
      </c>
    </row>
    <row r="10" spans="1:5">
      <c r="A10" s="1">
        <v>1</v>
      </c>
      <c r="B10">
        <v>28.257999999999999</v>
      </c>
      <c r="C10">
        <v>32.066000000000003</v>
      </c>
      <c r="D10">
        <f t="shared" si="0"/>
        <v>-3.8080000000000034</v>
      </c>
    </row>
    <row r="11" spans="1:5">
      <c r="A11" s="1">
        <v>2</v>
      </c>
      <c r="B11">
        <v>89.4</v>
      </c>
      <c r="C11">
        <v>61.87</v>
      </c>
      <c r="D11">
        <f t="shared" si="0"/>
        <v>27.530000000000008</v>
      </c>
    </row>
    <row r="12" spans="1:5">
      <c r="A12" s="1">
        <v>3</v>
      </c>
      <c r="B12">
        <v>90.87</v>
      </c>
      <c r="C12">
        <v>52.39</v>
      </c>
      <c r="D12">
        <f t="shared" si="0"/>
        <v>38.480000000000004</v>
      </c>
    </row>
    <row r="13" spans="1:5">
      <c r="A13" s="1">
        <v>4</v>
      </c>
      <c r="B13">
        <v>85.19</v>
      </c>
      <c r="C13">
        <v>52.058</v>
      </c>
      <c r="D13">
        <f t="shared" si="0"/>
        <v>33.131999999999998</v>
      </c>
    </row>
    <row r="14" spans="1:5">
      <c r="A14" s="1">
        <v>5</v>
      </c>
      <c r="B14">
        <v>133.09</v>
      </c>
      <c r="C14">
        <v>49.8</v>
      </c>
      <c r="D14">
        <f t="shared" si="0"/>
        <v>83.29</v>
      </c>
    </row>
    <row r="15" spans="1:5">
      <c r="A15" s="1">
        <v>6</v>
      </c>
      <c r="B15">
        <v>389.81</v>
      </c>
      <c r="C15">
        <v>135.54400000000001</v>
      </c>
      <c r="D15">
        <f t="shared" si="0"/>
        <v>254.26599999999999</v>
      </c>
    </row>
    <row r="16" spans="1:5">
      <c r="A16" s="1">
        <v>7</v>
      </c>
      <c r="B16">
        <v>176.52</v>
      </c>
      <c r="C16">
        <v>94.43</v>
      </c>
      <c r="D16">
        <f t="shared" si="0"/>
        <v>82.09</v>
      </c>
    </row>
    <row r="17" spans="1:4">
      <c r="A17" s="1">
        <v>8</v>
      </c>
      <c r="B17">
        <v>358.7</v>
      </c>
      <c r="C17">
        <v>145.21</v>
      </c>
      <c r="D17">
        <f t="shared" si="0"/>
        <v>213.48999999999998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51B5-B415-434D-8BDB-DC3E6C8BCF8B}">
  <dimension ref="A1:C17"/>
  <sheetViews>
    <sheetView workbookViewId="0">
      <selection activeCell="C1" sqref="C1"/>
    </sheetView>
  </sheetViews>
  <sheetFormatPr defaultRowHeight="14"/>
  <cols>
    <col min="1" max="1" width="13.1640625" customWidth="1"/>
  </cols>
  <sheetData>
    <row r="1" spans="1:3">
      <c r="A1" t="s">
        <v>14</v>
      </c>
      <c r="B1" s="2" t="s">
        <v>1</v>
      </c>
      <c r="C1" s="2" t="s">
        <v>17</v>
      </c>
    </row>
    <row r="2" spans="1:3">
      <c r="A2" s="1">
        <v>1</v>
      </c>
      <c r="B2">
        <v>1877.9</v>
      </c>
      <c r="C2">
        <v>1835.2090000000001</v>
      </c>
    </row>
    <row r="3" spans="1:3">
      <c r="A3" s="1">
        <v>2</v>
      </c>
      <c r="B3">
        <v>4639.5600000000004</v>
      </c>
      <c r="C3">
        <v>4471.9399999999996</v>
      </c>
    </row>
    <row r="4" spans="1:3">
      <c r="A4" s="1">
        <v>3</v>
      </c>
      <c r="B4">
        <v>5825.7190000000001</v>
      </c>
      <c r="C4">
        <v>5768.39</v>
      </c>
    </row>
    <row r="5" spans="1:3">
      <c r="A5" s="1">
        <v>4</v>
      </c>
      <c r="B5">
        <v>8509.68</v>
      </c>
      <c r="C5">
        <v>8223.0460000000003</v>
      </c>
    </row>
    <row r="6" spans="1:3">
      <c r="A6" s="1">
        <v>5</v>
      </c>
      <c r="B6">
        <v>9453.2000000000007</v>
      </c>
      <c r="C6">
        <v>9162.42</v>
      </c>
    </row>
    <row r="7" spans="1:3">
      <c r="A7" s="1">
        <v>6</v>
      </c>
      <c r="B7">
        <v>12447.02</v>
      </c>
      <c r="C7">
        <v>11905.26</v>
      </c>
    </row>
    <row r="8" spans="1:3">
      <c r="A8" s="1">
        <v>7</v>
      </c>
      <c r="B8">
        <v>14119.18</v>
      </c>
      <c r="C8">
        <v>13408.22</v>
      </c>
    </row>
    <row r="9" spans="1:3">
      <c r="A9" s="1">
        <v>8</v>
      </c>
      <c r="B9">
        <v>17224.88</v>
      </c>
      <c r="C9">
        <v>16374.78</v>
      </c>
    </row>
    <row r="10" spans="1:3">
      <c r="A10" s="1">
        <v>1</v>
      </c>
      <c r="B10">
        <v>76.77</v>
      </c>
      <c r="C10">
        <v>34.9</v>
      </c>
    </row>
    <row r="11" spans="1:3">
      <c r="A11" s="1">
        <v>2</v>
      </c>
      <c r="B11">
        <v>66.700999999999993</v>
      </c>
      <c r="C11">
        <v>57.502400000000002</v>
      </c>
    </row>
    <row r="12" spans="1:3">
      <c r="A12" s="1">
        <v>3</v>
      </c>
      <c r="B12">
        <v>44.45</v>
      </c>
      <c r="C12">
        <v>45.061999999999998</v>
      </c>
    </row>
    <row r="13" spans="1:3">
      <c r="A13" s="1">
        <v>4</v>
      </c>
      <c r="B13">
        <v>45.951999999999998</v>
      </c>
      <c r="C13">
        <v>42.811999999999998</v>
      </c>
    </row>
    <row r="14" spans="1:3">
      <c r="A14" s="1">
        <v>5</v>
      </c>
      <c r="B14">
        <v>73.855000000000004</v>
      </c>
      <c r="C14">
        <v>46.863999999999997</v>
      </c>
    </row>
    <row r="15" spans="1:3">
      <c r="A15" s="1">
        <v>6</v>
      </c>
      <c r="B15">
        <v>84.838999999999999</v>
      </c>
      <c r="C15">
        <v>50.527999999999999</v>
      </c>
    </row>
    <row r="16" spans="1:3">
      <c r="A16" s="1">
        <v>7</v>
      </c>
      <c r="B16">
        <v>51.5</v>
      </c>
      <c r="C16">
        <v>35.03</v>
      </c>
    </row>
    <row r="17" spans="1:3">
      <c r="A17" s="1">
        <v>8</v>
      </c>
      <c r="B17">
        <v>129.95500000000001</v>
      </c>
      <c r="C17">
        <v>70.745000000000005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0584-A336-4847-8D78-D8125EEBACA7}">
  <dimension ref="A1:D17"/>
  <sheetViews>
    <sheetView workbookViewId="0">
      <selection activeCell="C1" sqref="C1"/>
    </sheetView>
  </sheetViews>
  <sheetFormatPr defaultRowHeight="14"/>
  <cols>
    <col min="1" max="1" width="12.58203125" customWidth="1"/>
    <col min="2" max="2" width="15.08203125" customWidth="1"/>
    <col min="3" max="3" width="19.6640625" customWidth="1"/>
  </cols>
  <sheetData>
    <row r="1" spans="1:4">
      <c r="A1" t="s">
        <v>14</v>
      </c>
      <c r="B1" s="2" t="s">
        <v>1</v>
      </c>
      <c r="C1" s="2" t="s">
        <v>17</v>
      </c>
    </row>
    <row r="2" spans="1:4">
      <c r="A2" s="1">
        <v>1</v>
      </c>
      <c r="B2" s="1">
        <v>2950.44</v>
      </c>
      <c r="C2" s="1">
        <v>2754.6320000000001</v>
      </c>
      <c r="D2">
        <f>B2-C2</f>
        <v>195.80799999999999</v>
      </c>
    </row>
    <row r="3" spans="1:4">
      <c r="A3" s="1">
        <v>2</v>
      </c>
      <c r="B3" s="1">
        <v>6253.96</v>
      </c>
      <c r="C3" s="1">
        <v>6035.74</v>
      </c>
      <c r="D3">
        <f t="shared" ref="D3:D17" si="0">B3-C3</f>
        <v>218.22000000000025</v>
      </c>
    </row>
    <row r="4" spans="1:4">
      <c r="A4" s="1">
        <v>3</v>
      </c>
      <c r="B4" s="1">
        <v>9113.69</v>
      </c>
      <c r="C4" s="1">
        <v>8399.08</v>
      </c>
      <c r="D4">
        <f t="shared" si="0"/>
        <v>714.61000000000058</v>
      </c>
    </row>
    <row r="5" spans="1:4">
      <c r="A5" s="1">
        <v>4</v>
      </c>
      <c r="B5" s="1">
        <v>10331.58</v>
      </c>
      <c r="C5" s="1">
        <v>9825.35</v>
      </c>
      <c r="D5">
        <f t="shared" si="0"/>
        <v>506.22999999999956</v>
      </c>
    </row>
    <row r="6" spans="1:4">
      <c r="A6" s="1">
        <v>5</v>
      </c>
      <c r="B6" s="1">
        <v>11377.94</v>
      </c>
      <c r="C6" s="1">
        <v>10969.73</v>
      </c>
      <c r="D6">
        <f t="shared" si="0"/>
        <v>408.21000000000095</v>
      </c>
    </row>
    <row r="7" spans="1:4">
      <c r="A7" s="1">
        <v>6</v>
      </c>
      <c r="B7" s="1">
        <v>18808.12</v>
      </c>
      <c r="C7" s="1">
        <v>18156.189999999999</v>
      </c>
      <c r="D7">
        <f t="shared" si="0"/>
        <v>651.93000000000029</v>
      </c>
    </row>
    <row r="8" spans="1:4">
      <c r="A8" s="1">
        <v>7</v>
      </c>
      <c r="B8" s="1">
        <v>20160.22</v>
      </c>
      <c r="C8" s="1">
        <v>19522.21</v>
      </c>
      <c r="D8">
        <f t="shared" si="0"/>
        <v>638.01000000000204</v>
      </c>
    </row>
    <row r="9" spans="1:4">
      <c r="A9" s="1">
        <v>8</v>
      </c>
      <c r="B9" s="1">
        <v>23751.39</v>
      </c>
      <c r="C9" s="1">
        <v>23130.42</v>
      </c>
      <c r="D9">
        <f t="shared" si="0"/>
        <v>620.97000000000116</v>
      </c>
    </row>
    <row r="10" spans="1:4">
      <c r="A10" s="1">
        <v>1</v>
      </c>
      <c r="B10" s="1">
        <v>28.257999999999999</v>
      </c>
      <c r="C10" s="1">
        <v>32.066000000000003</v>
      </c>
      <c r="D10">
        <f t="shared" si="0"/>
        <v>-3.8080000000000034</v>
      </c>
    </row>
    <row r="11" spans="1:4">
      <c r="A11" s="1">
        <v>2</v>
      </c>
      <c r="B11" s="1">
        <v>89.4</v>
      </c>
      <c r="C11" s="1">
        <v>61.87</v>
      </c>
      <c r="D11">
        <f t="shared" si="0"/>
        <v>27.530000000000008</v>
      </c>
    </row>
    <row r="12" spans="1:4">
      <c r="A12" s="1">
        <v>3</v>
      </c>
      <c r="B12" s="1">
        <v>90.87</v>
      </c>
      <c r="C12" s="1">
        <v>52.39</v>
      </c>
      <c r="D12">
        <f t="shared" si="0"/>
        <v>38.480000000000004</v>
      </c>
    </row>
    <row r="13" spans="1:4">
      <c r="A13" s="1">
        <v>4</v>
      </c>
      <c r="B13" s="1">
        <v>85.19</v>
      </c>
      <c r="C13" s="1">
        <v>52.058</v>
      </c>
      <c r="D13">
        <f t="shared" si="0"/>
        <v>33.131999999999998</v>
      </c>
    </row>
    <row r="14" spans="1:4">
      <c r="A14" s="1">
        <v>5</v>
      </c>
      <c r="B14" s="1">
        <v>133.09</v>
      </c>
      <c r="C14" s="1">
        <v>49.8</v>
      </c>
      <c r="D14">
        <f t="shared" si="0"/>
        <v>83.29</v>
      </c>
    </row>
    <row r="15" spans="1:4">
      <c r="A15" s="1">
        <v>6</v>
      </c>
      <c r="B15" s="1">
        <v>389.81</v>
      </c>
      <c r="C15" s="1">
        <v>135.54400000000001</v>
      </c>
      <c r="D15">
        <f t="shared" si="0"/>
        <v>254.26599999999999</v>
      </c>
    </row>
    <row r="16" spans="1:4">
      <c r="A16" s="1">
        <v>7</v>
      </c>
      <c r="B16" s="1">
        <v>176.52</v>
      </c>
      <c r="C16" s="1">
        <v>94.43</v>
      </c>
      <c r="D16">
        <f t="shared" si="0"/>
        <v>82.09</v>
      </c>
    </row>
    <row r="17" spans="1:4">
      <c r="A17" s="1">
        <v>8</v>
      </c>
      <c r="B17" s="1">
        <v>358.7</v>
      </c>
      <c r="C17" s="1">
        <v>145.21</v>
      </c>
      <c r="D17">
        <f t="shared" si="0"/>
        <v>213.48999999999998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AD52-62B8-4D41-8237-F48B2328C225}">
  <dimension ref="A1:F25"/>
  <sheetViews>
    <sheetView workbookViewId="0">
      <selection activeCell="C1" sqref="C1"/>
    </sheetView>
  </sheetViews>
  <sheetFormatPr defaultRowHeight="14"/>
  <cols>
    <col min="1" max="1" width="22.1640625" customWidth="1"/>
    <col min="2" max="2" width="16.75" customWidth="1"/>
    <col min="3" max="3" width="15.58203125" customWidth="1"/>
    <col min="4" max="4" width="18.9140625" customWidth="1"/>
    <col min="5" max="5" width="24.75" customWidth="1"/>
  </cols>
  <sheetData>
    <row r="1" spans="1:6">
      <c r="A1" t="s">
        <v>15</v>
      </c>
      <c r="B1" s="2" t="s">
        <v>1</v>
      </c>
      <c r="C1" s="2" t="s">
        <v>17</v>
      </c>
      <c r="D1" s="2"/>
      <c r="E1" s="2"/>
      <c r="F1" s="2"/>
    </row>
    <row r="2" spans="1:6">
      <c r="A2" s="6">
        <v>0.1</v>
      </c>
      <c r="B2">
        <v>1.85</v>
      </c>
      <c r="C2" s="7">
        <v>0.32</v>
      </c>
    </row>
    <row r="3" spans="1:6">
      <c r="A3" s="6">
        <v>0.2</v>
      </c>
      <c r="B3">
        <v>0.66</v>
      </c>
      <c r="C3" s="7">
        <v>0.35</v>
      </c>
    </row>
    <row r="4" spans="1:6">
      <c r="A4" s="6">
        <v>0.3</v>
      </c>
      <c r="B4">
        <v>2.39</v>
      </c>
      <c r="C4" s="7">
        <v>0.42</v>
      </c>
    </row>
    <row r="5" spans="1:6">
      <c r="A5" s="6">
        <v>0.4</v>
      </c>
      <c r="B5" s="5">
        <v>0.84</v>
      </c>
      <c r="C5" s="5">
        <v>0.61</v>
      </c>
    </row>
    <row r="6" spans="1:6">
      <c r="A6" s="6">
        <v>0.5</v>
      </c>
      <c r="B6" s="5">
        <v>1.78</v>
      </c>
      <c r="C6" s="5">
        <v>0.31</v>
      </c>
    </row>
    <row r="7" spans="1:6">
      <c r="A7" s="6">
        <v>0.6</v>
      </c>
      <c r="B7" s="5">
        <v>1.64</v>
      </c>
      <c r="C7" s="5">
        <v>0.25</v>
      </c>
    </row>
    <row r="8" spans="1:6">
      <c r="A8" s="6">
        <v>0.7</v>
      </c>
      <c r="B8" s="5">
        <v>1.91</v>
      </c>
      <c r="C8" s="5">
        <v>0.73</v>
      </c>
    </row>
    <row r="9" spans="1:6">
      <c r="A9" s="6">
        <v>0.8</v>
      </c>
      <c r="B9" s="5">
        <v>0.76</v>
      </c>
      <c r="C9" s="5">
        <v>0.47</v>
      </c>
    </row>
    <row r="10" spans="1:6">
      <c r="A10" s="6">
        <v>0.9</v>
      </c>
      <c r="B10" s="5">
        <v>3.81</v>
      </c>
      <c r="C10" s="5">
        <v>0.54</v>
      </c>
    </row>
    <row r="11" spans="1:6">
      <c r="A11" s="6">
        <v>1</v>
      </c>
      <c r="B11" s="5">
        <v>3.07</v>
      </c>
      <c r="C11" s="5">
        <v>0.51</v>
      </c>
    </row>
    <row r="12" spans="1:6">
      <c r="A12" s="6">
        <v>0.1</v>
      </c>
      <c r="B12" s="5">
        <v>50.93</v>
      </c>
      <c r="C12" s="8">
        <v>3.9969999999999999</v>
      </c>
    </row>
    <row r="13" spans="1:6">
      <c r="A13" s="6">
        <v>0.2</v>
      </c>
      <c r="B13" s="5">
        <v>12.303000000000001</v>
      </c>
      <c r="C13" s="8">
        <v>4.29</v>
      </c>
    </row>
    <row r="14" spans="1:6">
      <c r="A14" s="6">
        <v>0.3</v>
      </c>
      <c r="B14" s="5">
        <v>13.96</v>
      </c>
      <c r="C14" s="8">
        <v>5.3719999999999999</v>
      </c>
    </row>
    <row r="15" spans="1:6">
      <c r="A15" s="6">
        <v>0.4</v>
      </c>
      <c r="B15" s="5">
        <v>46.16</v>
      </c>
      <c r="C15" s="8">
        <v>8.7149999999999999</v>
      </c>
    </row>
    <row r="16" spans="1:6">
      <c r="A16" s="6">
        <v>0.5</v>
      </c>
      <c r="B16" s="5">
        <v>59.96</v>
      </c>
      <c r="C16" s="9">
        <v>5.008</v>
      </c>
    </row>
    <row r="17" spans="1:5">
      <c r="A17" s="6">
        <v>0.6</v>
      </c>
      <c r="B17" s="5">
        <v>34.06</v>
      </c>
      <c r="C17" s="9">
        <v>3.1320000000000001</v>
      </c>
    </row>
    <row r="18" spans="1:5">
      <c r="A18" s="6">
        <v>0.7</v>
      </c>
      <c r="B18" s="5">
        <v>10.89</v>
      </c>
      <c r="C18" s="9">
        <v>6.3789999999999996</v>
      </c>
    </row>
    <row r="19" spans="1:5">
      <c r="A19" s="6">
        <v>0.8</v>
      </c>
      <c r="B19" s="5">
        <v>6.33</v>
      </c>
      <c r="C19" s="9">
        <v>6.6269999999999998</v>
      </c>
    </row>
    <row r="20" spans="1:5">
      <c r="A20" s="6">
        <v>0.9</v>
      </c>
      <c r="B20" s="5">
        <v>24.14</v>
      </c>
      <c r="C20" s="8">
        <v>6.9989999999999997</v>
      </c>
      <c r="D20" s="5"/>
      <c r="E20" s="5"/>
    </row>
    <row r="21" spans="1:5">
      <c r="A21" s="6">
        <v>1</v>
      </c>
      <c r="B21" s="5">
        <v>76.45</v>
      </c>
      <c r="C21" s="8">
        <v>11.612</v>
      </c>
      <c r="D21" s="5"/>
      <c r="E21" s="5"/>
    </row>
    <row r="22" spans="1:5">
      <c r="B22" s="5"/>
      <c r="C22" s="5"/>
      <c r="D22" s="5"/>
      <c r="E22" s="5"/>
    </row>
    <row r="23" spans="1:5">
      <c r="B23" s="5"/>
      <c r="C23" s="5"/>
      <c r="D23" s="5"/>
      <c r="E23" s="5"/>
    </row>
    <row r="24" spans="1:5">
      <c r="B24" s="5"/>
      <c r="C24" s="5"/>
      <c r="D24" s="5"/>
      <c r="E24" s="5"/>
    </row>
    <row r="25" spans="1:5">
      <c r="B25" s="5"/>
      <c r="C25" s="5"/>
      <c r="D25" s="5"/>
      <c r="E25" s="5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8327-CB4A-4BA1-9514-B83FD298DDF7}">
  <dimension ref="A1:C11"/>
  <sheetViews>
    <sheetView workbookViewId="0">
      <selection activeCell="H8" sqref="H8"/>
    </sheetView>
  </sheetViews>
  <sheetFormatPr defaultRowHeight="14"/>
  <sheetData>
    <row r="1" spans="1:3">
      <c r="A1" t="s">
        <v>16</v>
      </c>
      <c r="B1" s="2" t="s">
        <v>1</v>
      </c>
      <c r="C1" s="2" t="s">
        <v>17</v>
      </c>
    </row>
    <row r="2" spans="1:3">
      <c r="A2">
        <v>100000</v>
      </c>
      <c r="B2">
        <v>8570.58</v>
      </c>
      <c r="C2">
        <v>8063.21</v>
      </c>
    </row>
    <row r="3" spans="1:3">
      <c r="A3">
        <v>200000</v>
      </c>
      <c r="B3">
        <v>17213.468000000001</v>
      </c>
      <c r="C3">
        <v>16244.269</v>
      </c>
    </row>
    <row r="4" spans="1:3">
      <c r="A4">
        <v>400000</v>
      </c>
      <c r="B4">
        <v>34850.949999999997</v>
      </c>
      <c r="C4">
        <v>32632.85</v>
      </c>
    </row>
    <row r="5" spans="1:3">
      <c r="A5">
        <v>600000</v>
      </c>
      <c r="B5">
        <v>51735.038</v>
      </c>
      <c r="C5">
        <v>49202.44</v>
      </c>
    </row>
    <row r="6" spans="1:3">
      <c r="A6">
        <v>800000</v>
      </c>
      <c r="B6">
        <v>69384.08</v>
      </c>
      <c r="C6">
        <v>65083.45</v>
      </c>
    </row>
    <row r="7" spans="1:3">
      <c r="A7">
        <v>100000</v>
      </c>
      <c r="B7">
        <v>240.27</v>
      </c>
      <c r="C7">
        <v>43.28</v>
      </c>
    </row>
    <row r="8" spans="1:3">
      <c r="A8">
        <v>200000</v>
      </c>
      <c r="B8">
        <v>490.15600000000001</v>
      </c>
      <c r="C8">
        <v>94.98</v>
      </c>
    </row>
    <row r="9" spans="1:3">
      <c r="A9">
        <v>400000</v>
      </c>
      <c r="B9">
        <v>1044.97</v>
      </c>
      <c r="C9">
        <v>190.727</v>
      </c>
    </row>
    <row r="10" spans="1:3">
      <c r="A10">
        <v>600000</v>
      </c>
      <c r="B10">
        <v>1608.249</v>
      </c>
      <c r="C10">
        <v>298.89</v>
      </c>
    </row>
    <row r="11" spans="1:3">
      <c r="A11">
        <v>800000</v>
      </c>
      <c r="B11">
        <v>2374.61</v>
      </c>
      <c r="C11">
        <v>379.58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A43F-0494-44D3-9345-5D02C6ABD798}">
  <dimension ref="A1:F11"/>
  <sheetViews>
    <sheetView tabSelected="1" workbookViewId="0">
      <selection activeCell="I26" sqref="I26"/>
    </sheetView>
  </sheetViews>
  <sheetFormatPr defaultRowHeight="14"/>
  <sheetData>
    <row r="1" spans="1:6">
      <c r="B1" s="2" t="s">
        <v>2</v>
      </c>
      <c r="C1" s="2" t="s">
        <v>0</v>
      </c>
      <c r="D1" s="2" t="s">
        <v>1</v>
      </c>
      <c r="E1" s="2" t="s">
        <v>17</v>
      </c>
      <c r="F1" s="2" t="s">
        <v>37</v>
      </c>
    </row>
    <row r="2" spans="1:6">
      <c r="A2" s="1" t="s">
        <v>9</v>
      </c>
      <c r="B2" s="24">
        <v>11.508012000000001</v>
      </c>
      <c r="C2" s="24">
        <v>8.1691739999999999</v>
      </c>
      <c r="D2" s="24">
        <v>7.3203581</v>
      </c>
      <c r="E2" s="25">
        <v>1.165999</v>
      </c>
      <c r="F2" s="24">
        <v>9.8011619999999997</v>
      </c>
    </row>
    <row r="3" spans="1:6">
      <c r="A3" s="1" t="s">
        <v>10</v>
      </c>
      <c r="B3" s="24">
        <v>134.13999999999999</v>
      </c>
      <c r="C3" s="24">
        <v>99.271000000000001</v>
      </c>
      <c r="D3" s="24">
        <v>95.876286000000007</v>
      </c>
      <c r="E3" s="25">
        <v>59.176116000000007</v>
      </c>
      <c r="F3" s="24">
        <v>120.81908999999999</v>
      </c>
    </row>
    <row r="4" spans="1:6">
      <c r="A4" s="1" t="s">
        <v>11</v>
      </c>
      <c r="B4" s="24">
        <v>60.1</v>
      </c>
      <c r="C4" s="24">
        <v>25.253622</v>
      </c>
      <c r="D4" s="24">
        <v>43.350581999999996</v>
      </c>
      <c r="E4" s="25">
        <v>70.7</v>
      </c>
      <c r="F4" s="24">
        <v>58.79692</v>
      </c>
    </row>
    <row r="5" spans="1:6">
      <c r="A5" s="1" t="s">
        <v>12</v>
      </c>
      <c r="B5" s="24">
        <v>22.701000000000001</v>
      </c>
      <c r="C5" s="24">
        <v>21.99954</v>
      </c>
      <c r="D5" s="24">
        <v>14.876060999999998</v>
      </c>
      <c r="E5" s="25">
        <v>53.534637000000004</v>
      </c>
      <c r="F5" s="24">
        <v>20.073119999999999</v>
      </c>
    </row>
    <row r="6" spans="1:6">
      <c r="A6" s="1" t="s">
        <v>3</v>
      </c>
      <c r="B6" s="15">
        <v>14.746679999999998</v>
      </c>
      <c r="C6" s="15">
        <v>16.20355</v>
      </c>
      <c r="D6" s="15">
        <v>13.425360000000001</v>
      </c>
      <c r="E6" s="15">
        <v>18.882249999999999</v>
      </c>
      <c r="F6" s="15">
        <v>19.685549999999999</v>
      </c>
    </row>
    <row r="7" spans="1:6">
      <c r="A7" s="1" t="s">
        <v>4</v>
      </c>
      <c r="B7" s="15">
        <v>0.57086000000000003</v>
      </c>
      <c r="C7" s="15">
        <v>0.28246200000000005</v>
      </c>
      <c r="D7" s="15">
        <v>1.260985</v>
      </c>
      <c r="E7" s="15">
        <v>0.1139</v>
      </c>
      <c r="F7" s="15">
        <v>0.46426120000000004</v>
      </c>
    </row>
    <row r="8" spans="1:6">
      <c r="A8" s="1" t="s">
        <v>5</v>
      </c>
      <c r="B8" s="15">
        <v>0.15151500000000001</v>
      </c>
      <c r="C8" s="15">
        <v>7.5050000000000006E-2</v>
      </c>
      <c r="D8" s="15">
        <v>0.25955499999999998</v>
      </c>
      <c r="E8" s="15">
        <v>0.16839999999999999</v>
      </c>
      <c r="F8" s="15">
        <v>0.20200000000000001</v>
      </c>
    </row>
    <row r="9" spans="1:6">
      <c r="A9" s="1" t="s">
        <v>6</v>
      </c>
      <c r="B9" s="15">
        <v>53.134639999999997</v>
      </c>
      <c r="C9" s="15">
        <v>41.173100000000005</v>
      </c>
      <c r="D9" s="15">
        <v>32.485049999999994</v>
      </c>
      <c r="E9" s="24">
        <v>54.000799999999998</v>
      </c>
      <c r="F9" s="15">
        <v>38.775920000000006</v>
      </c>
    </row>
    <row r="10" spans="1:6">
      <c r="A10" s="1" t="s">
        <v>7</v>
      </c>
      <c r="B10" s="15">
        <v>23.32668</v>
      </c>
      <c r="C10" s="15">
        <v>14.706099999999999</v>
      </c>
      <c r="D10" s="15">
        <v>11.688299999999998</v>
      </c>
      <c r="E10" s="24">
        <v>50.31</v>
      </c>
      <c r="F10" s="15">
        <v>15.101520000000002</v>
      </c>
    </row>
    <row r="11" spans="1:6">
      <c r="A11" s="1" t="s">
        <v>8</v>
      </c>
      <c r="B11" s="15">
        <v>16.13</v>
      </c>
      <c r="C11" s="15">
        <v>12.0761</v>
      </c>
      <c r="D11" s="15">
        <v>9.1806000000000001</v>
      </c>
      <c r="E11" s="15">
        <v>37.828000000000003</v>
      </c>
      <c r="F11" s="15">
        <v>13.750719999999999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sheet8</vt:lpstr>
      <vt:lpstr>sheet5</vt:lpstr>
      <vt:lpstr>sheet6</vt:lpstr>
      <vt:lpstr>sheet7</vt:lpstr>
      <vt:lpstr>sheet3-1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liupengju</dc:creator>
  <cp:lastModifiedBy>刘鹏举</cp:lastModifiedBy>
  <dcterms:created xsi:type="dcterms:W3CDTF">2015-06-05T18:17:20Z</dcterms:created>
  <dcterms:modified xsi:type="dcterms:W3CDTF">2022-10-01T08:46:35Z</dcterms:modified>
</cp:coreProperties>
</file>