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ustomStorage/customStorage.xml" ContentType="application/vnd.wps-officedocument.customStorage+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55" activeTab="1"/>
  </bookViews>
  <sheets>
    <sheet name="Sheet1" sheetId="1" r:id="rId1"/>
    <sheet name="熔炼版本反馈" sheetId="2" r:id="rId2"/>
    <sheet name="WpsReserved_CellImgList" sheetId="3" state="very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37B276ED21F94ECA90799BDF6D515398" descr="upload_post_object_v2_517243738"/>
        <xdr:cNvPicPr/>
      </xdr:nvPicPr>
      <xdr:blipFill>
        <a:blip r:embed="rId1"/>
        <a:stretch>
          <a:fillRect/>
        </a:stretch>
      </xdr:blipFill>
      <xdr:spPr>
        <a:xfrm>
          <a:off x="0" y="0"/>
          <a:ext cx="5438775" cy="4972050"/>
        </a:xfrm>
        <a:prstGeom prst="rect">
          <a:avLst/>
        </a:prstGeom>
      </xdr:spPr>
    </xdr:pic>
  </etc:cellImage>
  <etc:cellImage>
    <xdr:pic>
      <xdr:nvPicPr>
        <xdr:cNvPr id="3" name="ID_733D3FDD063146A98E80561A2C4EE103" descr="upload_post_object_v2_1192107243"/>
        <xdr:cNvPicPr/>
      </xdr:nvPicPr>
      <xdr:blipFill>
        <a:blip r:embed="rId2"/>
        <a:stretch>
          <a:fillRect/>
        </a:stretch>
      </xdr:blipFill>
      <xdr:spPr>
        <a:xfrm>
          <a:off x="0" y="0"/>
          <a:ext cx="4772025" cy="3000375"/>
        </a:xfrm>
        <a:prstGeom prst="rect">
          <a:avLst/>
        </a:prstGeom>
      </xdr:spPr>
    </xdr:pic>
  </etc:cellImage>
  <etc:cellImage>
    <xdr:pic>
      <xdr:nvPicPr>
        <xdr:cNvPr id="4" name="ID_AF2419C99A85494094816B9CD5AC0335" descr="upload_post_object_v2_3163004873"/>
        <xdr:cNvPicPr/>
      </xdr:nvPicPr>
      <xdr:blipFill>
        <a:blip r:embed="rId3"/>
        <a:stretch>
          <a:fillRect/>
        </a:stretch>
      </xdr:blipFill>
      <xdr:spPr>
        <a:xfrm>
          <a:off x="0" y="0"/>
          <a:ext cx="6867525" cy="5314950"/>
        </a:xfrm>
        <a:prstGeom prst="rect">
          <a:avLst/>
        </a:prstGeom>
      </xdr:spPr>
    </xdr:pic>
  </etc:cellImage>
  <etc:cellImage>
    <xdr:pic>
      <xdr:nvPicPr>
        <xdr:cNvPr id="5" name="ID_1CB152A56B8B41AEAB33FFAD6E4FA763" descr="upload_post_object_v2_1286232855"/>
        <xdr:cNvPicPr/>
      </xdr:nvPicPr>
      <xdr:blipFill>
        <a:blip r:embed="rId4"/>
        <a:stretch>
          <a:fillRect/>
        </a:stretch>
      </xdr:blipFill>
      <xdr:spPr>
        <a:xfrm>
          <a:off x="0" y="0"/>
          <a:ext cx="5848350" cy="5600700"/>
        </a:xfrm>
        <a:prstGeom prst="rect">
          <a:avLst/>
        </a:prstGeom>
      </xdr:spPr>
    </xdr:pic>
  </etc:cellImage>
  <etc:cellImage>
    <xdr:pic>
      <xdr:nvPicPr>
        <xdr:cNvPr id="6" name="ID_77B44FE3B6B143D98B42B55204816E3B" descr="upload_post_object_v2_921057894"/>
        <xdr:cNvPicPr/>
      </xdr:nvPicPr>
      <xdr:blipFill>
        <a:blip r:embed="rId5"/>
        <a:stretch>
          <a:fillRect/>
        </a:stretch>
      </xdr:blipFill>
      <xdr:spPr>
        <a:xfrm>
          <a:off x="0" y="0"/>
          <a:ext cx="5153025" cy="3590925"/>
        </a:xfrm>
        <a:prstGeom prst="rect">
          <a:avLst/>
        </a:prstGeom>
      </xdr:spPr>
    </xdr:pic>
  </etc:cellImage>
  <etc:cellImage>
    <xdr:pic>
      <xdr:nvPicPr>
        <xdr:cNvPr id="7" name="ID_6E3E879FC6FE4A6AA1B9C31EE9F96DAB" descr="upload_post_object_v2_2088052056"/>
        <xdr:cNvPicPr/>
      </xdr:nvPicPr>
      <xdr:blipFill>
        <a:blip r:embed="rId6"/>
        <a:stretch>
          <a:fillRect/>
        </a:stretch>
      </xdr:blipFill>
      <xdr:spPr>
        <a:xfrm>
          <a:off x="0" y="0"/>
          <a:ext cx="5095875" cy="2933700"/>
        </a:xfrm>
        <a:prstGeom prst="rect">
          <a:avLst/>
        </a:prstGeom>
      </xdr:spPr>
    </xdr:pic>
  </etc:cellImage>
  <etc:cellImage>
    <xdr:pic>
      <xdr:nvPicPr>
        <xdr:cNvPr id="8" name="ID_46A6DCD127604C34AF320EA2555DC080" descr="upload_post_object_v2_2418806622"/>
        <xdr:cNvPicPr/>
      </xdr:nvPicPr>
      <xdr:blipFill>
        <a:blip r:embed="rId7"/>
        <a:stretch>
          <a:fillRect/>
        </a:stretch>
      </xdr:blipFill>
      <xdr:spPr>
        <a:xfrm>
          <a:off x="0" y="0"/>
          <a:ext cx="5143500" cy="6877050"/>
        </a:xfrm>
        <a:prstGeom prst="rect">
          <a:avLst/>
        </a:prstGeom>
      </xdr:spPr>
    </xdr:pic>
  </etc:cellImage>
  <etc:cellImage>
    <xdr:pic>
      <xdr:nvPicPr>
        <xdr:cNvPr id="9" name="ID_7AD87E5BE035438688E659BFDDF56733" descr="upload_post_object_v2_3603982029"/>
        <xdr:cNvPicPr/>
      </xdr:nvPicPr>
      <xdr:blipFill>
        <a:blip r:embed="rId8"/>
        <a:stretch>
          <a:fillRect/>
        </a:stretch>
      </xdr:blipFill>
      <xdr:spPr>
        <a:xfrm>
          <a:off x="0" y="0"/>
          <a:ext cx="7991475" cy="5143500"/>
        </a:xfrm>
        <a:prstGeom prst="rect">
          <a:avLst/>
        </a:prstGeom>
      </xdr:spPr>
    </xdr:pic>
  </etc:cellImage>
  <etc:cellImage>
    <xdr:pic>
      <xdr:nvPicPr>
        <xdr:cNvPr id="10" name="ID_2A6E2AFED65A4F61B1C46D25B12148C3" descr="upload_post_object_v2_3134139137"/>
        <xdr:cNvPicPr/>
      </xdr:nvPicPr>
      <xdr:blipFill>
        <a:blip r:embed="rId9"/>
        <a:stretch>
          <a:fillRect/>
        </a:stretch>
      </xdr:blipFill>
      <xdr:spPr>
        <a:xfrm>
          <a:off x="0" y="0"/>
          <a:ext cx="4286250" cy="6153150"/>
        </a:xfrm>
        <a:prstGeom prst="rect">
          <a:avLst/>
        </a:prstGeom>
      </xdr:spPr>
    </xdr:pic>
  </etc:cellImage>
  <etc:cellImage>
    <xdr:pic>
      <xdr:nvPicPr>
        <xdr:cNvPr id="11" name="ID_E7462B2566D3444FB7E6AF5AB8DFCB26" descr="upload_post_object_v2_2733350664"/>
        <xdr:cNvPicPr/>
      </xdr:nvPicPr>
      <xdr:blipFill>
        <a:blip r:embed="rId10"/>
        <a:stretch>
          <a:fillRect/>
        </a:stretch>
      </xdr:blipFill>
      <xdr:spPr>
        <a:xfrm>
          <a:off x="0" y="0"/>
          <a:ext cx="3009900" cy="1257300"/>
        </a:xfrm>
        <a:prstGeom prst="rect">
          <a:avLst/>
        </a:prstGeom>
      </xdr:spPr>
    </xdr:pic>
  </etc:cellImage>
  <etc:cellImage>
    <xdr:pic>
      <xdr:nvPicPr>
        <xdr:cNvPr id="12" name="ID_33502F11FF7D4771A2F3A1AAB753286E" descr="upload_post_object_v2_2256383465"/>
        <xdr:cNvPicPr/>
      </xdr:nvPicPr>
      <xdr:blipFill>
        <a:blip r:embed="rId11"/>
        <a:stretch>
          <a:fillRect/>
        </a:stretch>
      </xdr:blipFill>
      <xdr:spPr>
        <a:xfrm>
          <a:off x="0" y="0"/>
          <a:ext cx="7277100" cy="6638925"/>
        </a:xfrm>
        <a:prstGeom prst="rect">
          <a:avLst/>
        </a:prstGeom>
      </xdr:spPr>
    </xdr:pic>
  </etc:cellImage>
  <etc:cellImage>
    <xdr:pic>
      <xdr:nvPicPr>
        <xdr:cNvPr id="13" name="ID_42DD6A3663484442B938A39119D9FDF5" descr="upload_post_object_v2_344443570"/>
        <xdr:cNvPicPr/>
      </xdr:nvPicPr>
      <xdr:blipFill>
        <a:blip r:embed="rId12"/>
        <a:stretch>
          <a:fillRect/>
        </a:stretch>
      </xdr:blipFill>
      <xdr:spPr>
        <a:xfrm>
          <a:off x="0" y="0"/>
          <a:ext cx="3629025" cy="2295525"/>
        </a:xfrm>
        <a:prstGeom prst="rect">
          <a:avLst/>
        </a:prstGeom>
      </xdr:spPr>
    </xdr:pic>
  </etc:cellImage>
  <etc:cellImage>
    <xdr:pic>
      <xdr:nvPicPr>
        <xdr:cNvPr id="14" name="ID_3CB7DFEB13D74B30AEF9D0C509BFB401" descr="upload_post_object_v2_2455103737"/>
        <xdr:cNvPicPr/>
      </xdr:nvPicPr>
      <xdr:blipFill>
        <a:blip r:embed="rId13"/>
        <a:stretch>
          <a:fillRect/>
        </a:stretch>
      </xdr:blipFill>
      <xdr:spPr>
        <a:xfrm>
          <a:off x="0" y="0"/>
          <a:ext cx="7134225" cy="6991350"/>
        </a:xfrm>
        <a:prstGeom prst="rect">
          <a:avLst/>
        </a:prstGeom>
      </xdr:spPr>
    </xdr:pic>
  </etc:cellImage>
</etc:cellImages>
</file>

<file path=xl/sharedStrings.xml><?xml version="1.0" encoding="utf-8"?>
<sst xmlns="http://schemas.openxmlformats.org/spreadsheetml/2006/main" count="42" uniqueCount="27">
  <si>
    <t>无属性状态</t>
  </si>
  <si>
    <t>id</t>
  </si>
  <si>
    <t>描述</t>
  </si>
  <si>
    <t>截图</t>
  </si>
  <si>
    <t>修改方式</t>
  </si>
  <si>
    <t>备注</t>
  </si>
  <si>
    <t>增加熔炼装备右键可穿戴功能</t>
  </si>
  <si>
    <t>程序实现</t>
  </si>
  <si>
    <t>提示修改 穿戴后该装备将不能被其他角色穿戴和熔炼</t>
  </si>
  <si>
    <t>策划配合</t>
  </si>
  <si>
    <t>添加提示</t>
  </si>
  <si>
    <t>穿戴其他角色专属装备时提示：不能穿戴其他角色专属装备</t>
  </si>
  <si>
    <t>已穿戴的熔炼装备增加右键脱下功能</t>
  </si>
  <si>
    <t>在原始装备格子或素材装备格子放入其他角色穿戴过的专属装备时
提示修改：无法放入其他角色专属装备</t>
  </si>
  <si>
    <t>原始装备为非专属装备时，放入专属装备当素材则提示：
专属装备不能作为非专属装备的素材</t>
  </si>
  <si>
    <t>熔炼装备分解产出物品没有记录log  查一下表该道具是否 记录需求字段没填</t>
  </si>
  <si>
    <t>道具类型 改成三圣山背包里的账号绑定</t>
  </si>
  <si>
    <t>策划实现</t>
  </si>
  <si>
    <t>新做一套道具
注意修改Action和Change表</t>
  </si>
  <si>
    <t>移除第一章掉落的蓝白装备 不在掉落  能删炼狱就删炼狱 删不了就都不掉也可以</t>
  </si>
  <si>
    <t>暂时不好改</t>
  </si>
  <si>
    <t>套装属性没加  描述没加</t>
  </si>
  <si>
    <t>沟通一下再改</t>
  </si>
  <si>
    <t>调整熔炼属性颜色显示规则</t>
  </si>
  <si>
    <t xml:space="preserve">继承功能 改成输入框 并修改提示文字：
使用继承功能后将原装备的强化等级或印记以及对应等级的强化充能将转移至被下方的装备，原装备将被摧毁且无法找回，请问确认要继承并摧毁原装备吗？
输入：立即继承并摧毁原装备
继承后原装备的强化等级印记及强化充能将转移至新装备，原装备将被摧毁且不可找回，确认继承吗？
</t>
  </si>
  <si>
    <t>熔炼装备上 加tips说明  可在张士平处进行熔炼属性替换</t>
  </si>
  <si>
    <t>非本角色专属装备放入继承时提示：非本角色专属熔炼装备无法继承</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</si>
</sst>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rgb="FF000000"/>
      <name val="宋体"/>
      <charset val="134"/>
    </font>
    <font>
      <sz val="11"/>
      <color rgb="FFC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BE5D6"/>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14">
    <xf numFmtId="0" fontId="0" fillId="0" borderId="0" xfId="0">
      <alignment vertical="center"/>
    </xf>
    <xf numFmtId="0" fontId="0" fillId="2" borderId="0" xfId="0" applyFill="1">
      <alignment vertical="center"/>
    </xf>
    <xf numFmtId="0" fontId="0" fillId="0" borderId="1" xfId="0" applyBorder="1">
      <alignment vertical="center"/>
    </xf>
    <xf numFmtId="0" fontId="0" fillId="0" borderId="1" xfId="0" applyBorder="1" applyAlignment="1">
      <alignment vertical="center" wrapText="1"/>
    </xf>
    <xf numFmtId="0" fontId="1" fillId="0" borderId="1" xfId="0" applyFont="1" applyBorder="1">
      <alignment vertical="center"/>
    </xf>
    <xf numFmtId="0" fontId="1" fillId="0" borderId="1" xfId="0" applyFont="1" applyBorder="1" applyAlignment="1">
      <alignment vertical="center" wrapText="1"/>
    </xf>
    <xf numFmtId="0" fontId="0" fillId="2" borderId="1" xfId="0" applyFill="1" applyBorder="1">
      <alignment vertical="center"/>
    </xf>
    <xf numFmtId="0" fontId="1" fillId="2" borderId="1" xfId="0" applyFont="1" applyFill="1" applyBorder="1" applyAlignment="1">
      <alignment vertical="center" wrapText="1"/>
    </xf>
    <xf numFmtId="0" fontId="2" fillId="0" borderId="1" xfId="0" applyFont="1" applyBorder="1" applyAlignment="1">
      <alignment vertical="center" wrapText="1"/>
    </xf>
    <xf numFmtId="0" fontId="1" fillId="2" borderId="1" xfId="0" applyFont="1" applyFill="1" applyBorder="1">
      <alignment vertical="center"/>
    </xf>
    <xf numFmtId="0" fontId="1" fillId="3" borderId="1" xfId="0" applyFont="1" applyFill="1" applyBorder="1">
      <alignment vertical="center"/>
    </xf>
    <xf numFmtId="0" fontId="0" fillId="3" borderId="1" xfId="0" applyFill="1" applyBorder="1">
      <alignment vertical="center"/>
    </xf>
    <xf numFmtId="0" fontId="1" fillId="0" borderId="0" xfId="0" applyFont="1">
      <alignment vertical="center"/>
    </xf>
    <xf numFmtId="0" fontId="1" fillId="2"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13">
    <open main="85" threadCnt="1"/>
    <sheetInfos>
      <sheetInfo cellCmpFml="0" sheetStid="1">
        <open main="1" threadCnt="1"/>
      </sheetInfo>
      <sheetInfo cellCmpFml="13" sheetStid="2">
        <open main="1" threadCnt="1"/>
      </sheetInfo>
      <sheetInfo cellCmpFml="0" sheetStid="3">
        <open main="1" threadCnt="1"/>
      </sheetInfo>
    </sheetInfos>
  </bookInfo>
</woInfos>
</file>

<file path=xl/_rels/cellimages.xml.rels><?xml version="1.0" encoding="UTF-8" standalone="yes"?>
<Relationships xmlns="http://schemas.openxmlformats.org/package/2006/relationships"><Relationship Id="rId9" Type="http://schemas.openxmlformats.org/officeDocument/2006/relationships/image" Target="media/image12.png"/><Relationship Id="rId8" Type="http://schemas.openxmlformats.org/officeDocument/2006/relationships/image" Target="media/image11.png"/><Relationship Id="rId7" Type="http://schemas.openxmlformats.org/officeDocument/2006/relationships/image" Target="media/image10.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3" Type="http://schemas.openxmlformats.org/officeDocument/2006/relationships/image" Target="media/image6.png"/><Relationship Id="rId2" Type="http://schemas.openxmlformats.org/officeDocument/2006/relationships/image" Target="media/image5.png"/><Relationship Id="rId13" Type="http://schemas.openxmlformats.org/officeDocument/2006/relationships/image" Target="media/image16.png"/><Relationship Id="rId12" Type="http://schemas.openxmlformats.org/officeDocument/2006/relationships/image" Target="media/image15.png"/><Relationship Id="rId11" Type="http://schemas.openxmlformats.org/officeDocument/2006/relationships/image" Target="media/image14.png"/><Relationship Id="rId10" Type="http://schemas.openxmlformats.org/officeDocument/2006/relationships/image" Target="media/image13.png"/><Relationship Id="rId1" Type="http://schemas.openxmlformats.org/officeDocument/2006/relationships/image" Target="media/image4.png"/></Relationships>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2.xml"/><Relationship Id="rId7" Type="http://schemas.openxmlformats.org/officeDocument/2006/relationships/customXml" Target="../customXml/item1.xml"/><Relationship Id="rId6" Type="http://www.wps.cn/officeDocument/2020/cellImage" Target="cellimag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1" Type="http://www.wps.cn/officeDocument/2023/relationships/woinfos" Target="woinfos.xml"/><Relationship Id="rId10" Type="http://www.wps.cn/officeDocument/2023/relationships/customStorage" Target="customStorage/customStorage.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2.png"/><Relationship Id="rId8" Type="http://schemas.openxmlformats.org/officeDocument/2006/relationships/image" Target="../media/image11.png"/><Relationship Id="rId7" Type="http://schemas.openxmlformats.org/officeDocument/2006/relationships/image" Target="../media/image10.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3" Type="http://schemas.openxmlformats.org/officeDocument/2006/relationships/image" Target="../media/image6.png"/><Relationship Id="rId2" Type="http://schemas.openxmlformats.org/officeDocument/2006/relationships/image" Target="../media/image5.png"/><Relationship Id="rId13" Type="http://schemas.openxmlformats.org/officeDocument/2006/relationships/image" Target="../media/image16.png"/><Relationship Id="rId12" Type="http://schemas.openxmlformats.org/officeDocument/2006/relationships/image" Target="../media/image15.png"/><Relationship Id="rId11" Type="http://schemas.openxmlformats.org/officeDocument/2006/relationships/image" Target="../media/image14.png"/><Relationship Id="rId10" Type="http://schemas.openxmlformats.org/officeDocument/2006/relationships/image" Target="../media/image13.png"/><Relationship Id="rId1" Type="http://schemas.openxmlformats.org/officeDocument/2006/relationships/image" Target="../media/image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0</xdr:colOff>
      <xdr:row>0</xdr:row>
      <xdr:rowOff>0</xdr:rowOff>
    </xdr:from>
    <xdr:to>
      <xdr:col>12</xdr:col>
      <xdr:colOff>247650</xdr:colOff>
      <xdr:row>40</xdr:row>
      <xdr:rowOff>95250</xdr:rowOff>
    </xdr:to>
    <xdr:pic>
      <xdr:nvPicPr>
        <xdr:cNvPr id="2" name="图片 1"/>
        <xdr:cNvPicPr>
          <a:picLocks noChangeAspect="1"/>
        </xdr:cNvPicPr>
      </xdr:nvPicPr>
      <xdr:blipFill>
        <a:blip r:embed="rId1"/>
        <a:stretch>
          <a:fillRect/>
        </a:stretch>
      </xdr:blipFill>
      <xdr:spPr>
        <a:xfrm>
          <a:off x="3429000" y="0"/>
          <a:ext cx="5048250" cy="6953250"/>
        </a:xfrm>
        <a:prstGeom prst="rect">
          <a:avLst/>
        </a:prstGeom>
        <a:noFill/>
        <a:ln w="9525">
          <a:noFill/>
        </a:ln>
      </xdr:spPr>
    </xdr:pic>
    <xdr:clientData/>
  </xdr:twoCellAnchor>
  <xdr:twoCellAnchor editAs="oneCell">
    <xdr:from>
      <xdr:col>13</xdr:col>
      <xdr:colOff>0</xdr:colOff>
      <xdr:row>0</xdr:row>
      <xdr:rowOff>0</xdr:rowOff>
    </xdr:from>
    <xdr:to>
      <xdr:col>19</xdr:col>
      <xdr:colOff>590550</xdr:colOff>
      <xdr:row>37</xdr:row>
      <xdr:rowOff>57150</xdr:rowOff>
    </xdr:to>
    <xdr:pic>
      <xdr:nvPicPr>
        <xdr:cNvPr id="3" name="图片 2"/>
        <xdr:cNvPicPr>
          <a:picLocks noChangeAspect="1"/>
        </xdr:cNvPicPr>
      </xdr:nvPicPr>
      <xdr:blipFill>
        <a:blip r:embed="rId2"/>
        <a:stretch>
          <a:fillRect/>
        </a:stretch>
      </xdr:blipFill>
      <xdr:spPr>
        <a:xfrm>
          <a:off x="8915400" y="0"/>
          <a:ext cx="4705350" cy="6400800"/>
        </a:xfrm>
        <a:prstGeom prst="rect">
          <a:avLst/>
        </a:prstGeom>
        <a:noFill/>
        <a:ln w="9525">
          <a:noFill/>
        </a:ln>
      </xdr:spPr>
    </xdr:pic>
    <xdr:clientData/>
  </xdr:twoCellAnchor>
  <xdr:twoCellAnchor editAs="oneCell">
    <xdr:from>
      <xdr:col>21</xdr:col>
      <xdr:colOff>0</xdr:colOff>
      <xdr:row>0</xdr:row>
      <xdr:rowOff>0</xdr:rowOff>
    </xdr:from>
    <xdr:to>
      <xdr:col>27</xdr:col>
      <xdr:colOff>638175</xdr:colOff>
      <xdr:row>38</xdr:row>
      <xdr:rowOff>28575</xdr:rowOff>
    </xdr:to>
    <xdr:pic>
      <xdr:nvPicPr>
        <xdr:cNvPr id="4" name="图片 3"/>
        <xdr:cNvPicPr>
          <a:picLocks noChangeAspect="1"/>
        </xdr:cNvPicPr>
      </xdr:nvPicPr>
      <xdr:blipFill>
        <a:blip r:embed="rId3"/>
        <a:stretch>
          <a:fillRect/>
        </a:stretch>
      </xdr:blipFill>
      <xdr:spPr>
        <a:xfrm>
          <a:off x="14401800" y="0"/>
          <a:ext cx="4752975" cy="654367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7</xdr:col>
      <xdr:colOff>638175</xdr:colOff>
      <xdr:row>29</xdr:row>
      <xdr:rowOff>0</xdr:rowOff>
    </xdr:to>
    <xdr:pic>
      <xdr:nvPicPr>
        <xdr:cNvPr id="2" name="ID_37B276ED21F94ECA90799BDF6D515398" descr="upload_post_object_v2_517243738"/>
        <xdr:cNvPicPr/>
      </xdr:nvPicPr>
      <xdr:blipFill>
        <a:blip r:embed="rId1"/>
        <a:stretch>
          <a:fillRect/>
        </a:stretch>
      </xdr:blipFill>
      <xdr:spPr>
        <a:xfrm>
          <a:off x="0" y="0"/>
          <a:ext cx="5438775" cy="4972050"/>
        </a:xfrm>
        <a:prstGeom prst="rect">
          <a:avLst/>
        </a:prstGeom>
      </xdr:spPr>
    </xdr:pic>
    <xdr:clientData/>
  </xdr:twoCellAnchor>
  <xdr:twoCellAnchor editAs="oneCell">
    <xdr:from>
      <xdr:col>0</xdr:col>
      <xdr:colOff>0</xdr:colOff>
      <xdr:row>0</xdr:row>
      <xdr:rowOff>0</xdr:rowOff>
    </xdr:from>
    <xdr:to>
      <xdr:col>6</xdr:col>
      <xdr:colOff>657225</xdr:colOff>
      <xdr:row>17</xdr:row>
      <xdr:rowOff>85725</xdr:rowOff>
    </xdr:to>
    <xdr:pic>
      <xdr:nvPicPr>
        <xdr:cNvPr id="3" name="ID_733D3FDD063146A98E80561A2C4EE103" descr="upload_post_object_v2_1192107243"/>
        <xdr:cNvPicPr/>
      </xdr:nvPicPr>
      <xdr:blipFill>
        <a:blip r:embed="rId2"/>
        <a:stretch>
          <a:fillRect/>
        </a:stretch>
      </xdr:blipFill>
      <xdr:spPr>
        <a:xfrm>
          <a:off x="0" y="0"/>
          <a:ext cx="4772025" cy="3000375"/>
        </a:xfrm>
        <a:prstGeom prst="rect">
          <a:avLst/>
        </a:prstGeom>
      </xdr:spPr>
    </xdr:pic>
    <xdr:clientData/>
  </xdr:twoCellAnchor>
  <xdr:twoCellAnchor editAs="oneCell">
    <xdr:from>
      <xdr:col>0</xdr:col>
      <xdr:colOff>0</xdr:colOff>
      <xdr:row>0</xdr:row>
      <xdr:rowOff>0</xdr:rowOff>
    </xdr:from>
    <xdr:to>
      <xdr:col>10</xdr:col>
      <xdr:colOff>9525</xdr:colOff>
      <xdr:row>31</xdr:row>
      <xdr:rowOff>0</xdr:rowOff>
    </xdr:to>
    <xdr:pic>
      <xdr:nvPicPr>
        <xdr:cNvPr id="4" name="ID_AF2419C99A85494094816B9CD5AC0335" descr="upload_post_object_v2_3163004873"/>
        <xdr:cNvPicPr/>
      </xdr:nvPicPr>
      <xdr:blipFill>
        <a:blip r:embed="rId3"/>
        <a:stretch>
          <a:fillRect/>
        </a:stretch>
      </xdr:blipFill>
      <xdr:spPr>
        <a:xfrm>
          <a:off x="0" y="0"/>
          <a:ext cx="6867525" cy="5314950"/>
        </a:xfrm>
        <a:prstGeom prst="rect">
          <a:avLst/>
        </a:prstGeom>
      </xdr:spPr>
    </xdr:pic>
    <xdr:clientData/>
  </xdr:twoCellAnchor>
  <xdr:twoCellAnchor editAs="oneCell">
    <xdr:from>
      <xdr:col>0</xdr:col>
      <xdr:colOff>0</xdr:colOff>
      <xdr:row>0</xdr:row>
      <xdr:rowOff>0</xdr:rowOff>
    </xdr:from>
    <xdr:to>
      <xdr:col>8</xdr:col>
      <xdr:colOff>361950</xdr:colOff>
      <xdr:row>32</xdr:row>
      <xdr:rowOff>114300</xdr:rowOff>
    </xdr:to>
    <xdr:pic>
      <xdr:nvPicPr>
        <xdr:cNvPr id="5" name="ID_1CB152A56B8B41AEAB33FFAD6E4FA763" descr="upload_post_object_v2_1286232855"/>
        <xdr:cNvPicPr/>
      </xdr:nvPicPr>
      <xdr:blipFill>
        <a:blip r:embed="rId4"/>
        <a:stretch>
          <a:fillRect/>
        </a:stretch>
      </xdr:blipFill>
      <xdr:spPr>
        <a:xfrm>
          <a:off x="0" y="0"/>
          <a:ext cx="5848350" cy="5600700"/>
        </a:xfrm>
        <a:prstGeom prst="rect">
          <a:avLst/>
        </a:prstGeom>
      </xdr:spPr>
    </xdr:pic>
    <xdr:clientData/>
  </xdr:twoCellAnchor>
  <xdr:twoCellAnchor editAs="oneCell">
    <xdr:from>
      <xdr:col>0</xdr:col>
      <xdr:colOff>0</xdr:colOff>
      <xdr:row>0</xdr:row>
      <xdr:rowOff>0</xdr:rowOff>
    </xdr:from>
    <xdr:to>
      <xdr:col>7</xdr:col>
      <xdr:colOff>352425</xdr:colOff>
      <xdr:row>20</xdr:row>
      <xdr:rowOff>161925</xdr:rowOff>
    </xdr:to>
    <xdr:pic>
      <xdr:nvPicPr>
        <xdr:cNvPr id="6" name="ID_77B44FE3B6B143D98B42B55204816E3B" descr="upload_post_object_v2_921057894"/>
        <xdr:cNvPicPr/>
      </xdr:nvPicPr>
      <xdr:blipFill>
        <a:blip r:embed="rId5"/>
        <a:stretch>
          <a:fillRect/>
        </a:stretch>
      </xdr:blipFill>
      <xdr:spPr>
        <a:xfrm>
          <a:off x="0" y="0"/>
          <a:ext cx="5153025" cy="3590925"/>
        </a:xfrm>
        <a:prstGeom prst="rect">
          <a:avLst/>
        </a:prstGeom>
      </xdr:spPr>
    </xdr:pic>
    <xdr:clientData/>
  </xdr:twoCellAnchor>
  <xdr:twoCellAnchor editAs="oneCell">
    <xdr:from>
      <xdr:col>0</xdr:col>
      <xdr:colOff>0</xdr:colOff>
      <xdr:row>0</xdr:row>
      <xdr:rowOff>0</xdr:rowOff>
    </xdr:from>
    <xdr:to>
      <xdr:col>7</xdr:col>
      <xdr:colOff>295275</xdr:colOff>
      <xdr:row>17</xdr:row>
      <xdr:rowOff>19050</xdr:rowOff>
    </xdr:to>
    <xdr:pic>
      <xdr:nvPicPr>
        <xdr:cNvPr id="7" name="ID_6E3E879FC6FE4A6AA1B9C31EE9F96DAB" descr="upload_post_object_v2_2088052056"/>
        <xdr:cNvPicPr/>
      </xdr:nvPicPr>
      <xdr:blipFill>
        <a:blip r:embed="rId6"/>
        <a:stretch>
          <a:fillRect/>
        </a:stretch>
      </xdr:blipFill>
      <xdr:spPr>
        <a:xfrm>
          <a:off x="0" y="0"/>
          <a:ext cx="5095875" cy="2933700"/>
        </a:xfrm>
        <a:prstGeom prst="rect">
          <a:avLst/>
        </a:prstGeom>
      </xdr:spPr>
    </xdr:pic>
    <xdr:clientData/>
  </xdr:twoCellAnchor>
  <xdr:twoCellAnchor editAs="oneCell">
    <xdr:from>
      <xdr:col>0</xdr:col>
      <xdr:colOff>0</xdr:colOff>
      <xdr:row>0</xdr:row>
      <xdr:rowOff>0</xdr:rowOff>
    </xdr:from>
    <xdr:to>
      <xdr:col>7</xdr:col>
      <xdr:colOff>342900</xdr:colOff>
      <xdr:row>40</xdr:row>
      <xdr:rowOff>19050</xdr:rowOff>
    </xdr:to>
    <xdr:pic>
      <xdr:nvPicPr>
        <xdr:cNvPr id="8" name="ID_46A6DCD127604C34AF320EA2555DC080" descr="upload_post_object_v2_2418806622"/>
        <xdr:cNvPicPr/>
      </xdr:nvPicPr>
      <xdr:blipFill>
        <a:blip r:embed="rId7"/>
        <a:stretch>
          <a:fillRect/>
        </a:stretch>
      </xdr:blipFill>
      <xdr:spPr>
        <a:xfrm>
          <a:off x="0" y="0"/>
          <a:ext cx="5143500" cy="6877050"/>
        </a:xfrm>
        <a:prstGeom prst="rect">
          <a:avLst/>
        </a:prstGeom>
      </xdr:spPr>
    </xdr:pic>
    <xdr:clientData/>
  </xdr:twoCellAnchor>
  <xdr:twoCellAnchor editAs="oneCell">
    <xdr:from>
      <xdr:col>0</xdr:col>
      <xdr:colOff>0</xdr:colOff>
      <xdr:row>0</xdr:row>
      <xdr:rowOff>0</xdr:rowOff>
    </xdr:from>
    <xdr:to>
      <xdr:col>11</xdr:col>
      <xdr:colOff>447675</xdr:colOff>
      <xdr:row>30</xdr:row>
      <xdr:rowOff>0</xdr:rowOff>
    </xdr:to>
    <xdr:pic>
      <xdr:nvPicPr>
        <xdr:cNvPr id="9" name="ID_7AD87E5BE035438688E659BFDDF56733" descr="upload_post_object_v2_3603982029"/>
        <xdr:cNvPicPr/>
      </xdr:nvPicPr>
      <xdr:blipFill>
        <a:blip r:embed="rId8"/>
        <a:stretch>
          <a:fillRect/>
        </a:stretch>
      </xdr:blipFill>
      <xdr:spPr>
        <a:xfrm>
          <a:off x="0" y="0"/>
          <a:ext cx="7991475" cy="5143500"/>
        </a:xfrm>
        <a:prstGeom prst="rect">
          <a:avLst/>
        </a:prstGeom>
      </xdr:spPr>
    </xdr:pic>
    <xdr:clientData/>
  </xdr:twoCellAnchor>
  <xdr:twoCellAnchor editAs="oneCell">
    <xdr:from>
      <xdr:col>0</xdr:col>
      <xdr:colOff>0</xdr:colOff>
      <xdr:row>0</xdr:row>
      <xdr:rowOff>0</xdr:rowOff>
    </xdr:from>
    <xdr:to>
      <xdr:col>6</xdr:col>
      <xdr:colOff>171450</xdr:colOff>
      <xdr:row>35</xdr:row>
      <xdr:rowOff>152400</xdr:rowOff>
    </xdr:to>
    <xdr:pic>
      <xdr:nvPicPr>
        <xdr:cNvPr id="10" name="ID_2A6E2AFED65A4F61B1C46D25B12148C3" descr="upload_post_object_v2_3134139137"/>
        <xdr:cNvPicPr/>
      </xdr:nvPicPr>
      <xdr:blipFill>
        <a:blip r:embed="rId9"/>
        <a:stretch>
          <a:fillRect/>
        </a:stretch>
      </xdr:blipFill>
      <xdr:spPr>
        <a:xfrm>
          <a:off x="0" y="0"/>
          <a:ext cx="4286250" cy="6153150"/>
        </a:xfrm>
        <a:prstGeom prst="rect">
          <a:avLst/>
        </a:prstGeom>
      </xdr:spPr>
    </xdr:pic>
    <xdr:clientData/>
  </xdr:twoCellAnchor>
  <xdr:twoCellAnchor editAs="oneCell">
    <xdr:from>
      <xdr:col>0</xdr:col>
      <xdr:colOff>0</xdr:colOff>
      <xdr:row>0</xdr:row>
      <xdr:rowOff>0</xdr:rowOff>
    </xdr:from>
    <xdr:to>
      <xdr:col>4</xdr:col>
      <xdr:colOff>266700</xdr:colOff>
      <xdr:row>7</xdr:row>
      <xdr:rowOff>57150</xdr:rowOff>
    </xdr:to>
    <xdr:pic>
      <xdr:nvPicPr>
        <xdr:cNvPr id="11" name="ID_E7462B2566D3444FB7E6AF5AB8DFCB26" descr="upload_post_object_v2_2733350664"/>
        <xdr:cNvPicPr/>
      </xdr:nvPicPr>
      <xdr:blipFill>
        <a:blip r:embed="rId10"/>
        <a:stretch>
          <a:fillRect/>
        </a:stretch>
      </xdr:blipFill>
      <xdr:spPr>
        <a:xfrm>
          <a:off x="0" y="0"/>
          <a:ext cx="3009900" cy="1257300"/>
        </a:xfrm>
        <a:prstGeom prst="rect">
          <a:avLst/>
        </a:prstGeom>
      </xdr:spPr>
    </xdr:pic>
    <xdr:clientData/>
  </xdr:twoCellAnchor>
  <xdr:twoCellAnchor editAs="oneCell">
    <xdr:from>
      <xdr:col>0</xdr:col>
      <xdr:colOff>0</xdr:colOff>
      <xdr:row>0</xdr:row>
      <xdr:rowOff>0</xdr:rowOff>
    </xdr:from>
    <xdr:to>
      <xdr:col>10</xdr:col>
      <xdr:colOff>419100</xdr:colOff>
      <xdr:row>38</xdr:row>
      <xdr:rowOff>123825</xdr:rowOff>
    </xdr:to>
    <xdr:pic>
      <xdr:nvPicPr>
        <xdr:cNvPr id="12" name="ID_33502F11FF7D4771A2F3A1AAB753286E" descr="upload_post_object_v2_2256383465"/>
        <xdr:cNvPicPr/>
      </xdr:nvPicPr>
      <xdr:blipFill>
        <a:blip r:embed="rId11"/>
        <a:stretch>
          <a:fillRect/>
        </a:stretch>
      </xdr:blipFill>
      <xdr:spPr>
        <a:xfrm>
          <a:off x="0" y="0"/>
          <a:ext cx="7277100" cy="6638925"/>
        </a:xfrm>
        <a:prstGeom prst="rect">
          <a:avLst/>
        </a:prstGeom>
      </xdr:spPr>
    </xdr:pic>
    <xdr:clientData/>
  </xdr:twoCellAnchor>
  <xdr:twoCellAnchor editAs="oneCell">
    <xdr:from>
      <xdr:col>0</xdr:col>
      <xdr:colOff>0</xdr:colOff>
      <xdr:row>0</xdr:row>
      <xdr:rowOff>0</xdr:rowOff>
    </xdr:from>
    <xdr:to>
      <xdr:col>5</xdr:col>
      <xdr:colOff>200025</xdr:colOff>
      <xdr:row>13</xdr:row>
      <xdr:rowOff>66675</xdr:rowOff>
    </xdr:to>
    <xdr:pic>
      <xdr:nvPicPr>
        <xdr:cNvPr id="13" name="ID_42DD6A3663484442B938A39119D9FDF5" descr="upload_post_object_v2_344443570"/>
        <xdr:cNvPicPr/>
      </xdr:nvPicPr>
      <xdr:blipFill>
        <a:blip r:embed="rId12"/>
        <a:stretch>
          <a:fillRect/>
        </a:stretch>
      </xdr:blipFill>
      <xdr:spPr>
        <a:xfrm>
          <a:off x="0" y="0"/>
          <a:ext cx="3629025" cy="2295525"/>
        </a:xfrm>
        <a:prstGeom prst="rect">
          <a:avLst/>
        </a:prstGeom>
      </xdr:spPr>
    </xdr:pic>
    <xdr:clientData/>
  </xdr:twoCellAnchor>
  <xdr:twoCellAnchor editAs="oneCell">
    <xdr:from>
      <xdr:col>0</xdr:col>
      <xdr:colOff>0</xdr:colOff>
      <xdr:row>0</xdr:row>
      <xdr:rowOff>0</xdr:rowOff>
    </xdr:from>
    <xdr:to>
      <xdr:col>10</xdr:col>
      <xdr:colOff>276225</xdr:colOff>
      <xdr:row>40</xdr:row>
      <xdr:rowOff>133350</xdr:rowOff>
    </xdr:to>
    <xdr:pic>
      <xdr:nvPicPr>
        <xdr:cNvPr id="14" name="ID_3CB7DFEB13D74B30AEF9D0C509BFB401" descr="upload_post_object_v2_2455103737"/>
        <xdr:cNvPicPr/>
      </xdr:nvPicPr>
      <xdr:blipFill>
        <a:blip r:embed="rId13"/>
        <a:stretch>
          <a:fillRect/>
        </a:stretch>
      </xdr:blipFill>
      <xdr:spPr>
        <a:xfrm>
          <a:off x="0" y="0"/>
          <a:ext cx="7134225" cy="699135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6"/>
  <sheetViews>
    <sheetView workbookViewId="0">
      <selection activeCell="K49" sqref="K49"/>
    </sheetView>
  </sheetViews>
  <sheetFormatPr defaultColWidth="9" defaultRowHeight="13.5" outlineLevelRow="5" outlineLevelCol="2"/>
  <sheetData>
    <row r="6" spans="3:3">
      <c r="C6" t="s">
        <v>0</v>
      </c>
    </row>
  </sheetData>
  <sheetProtection formatCells="0" formatColumns="0" formatRows="0" insertRows="0" insertColumns="0" insertHyperlinks="0" deleteColumns="0" deleteRows="0" sort="0" autoFilter="0" pivotTables="0"/>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3"/>
  <sheetViews>
    <sheetView tabSelected="1" topLeftCell="C13" workbookViewId="0">
      <selection activeCell="C13" sqref="C13"/>
    </sheetView>
  </sheetViews>
  <sheetFormatPr defaultColWidth="9" defaultRowHeight="13.5"/>
  <cols>
    <col min="1" max="1" width="9" style="2"/>
    <col min="2" max="2" width="49.5" style="3" customWidth="1"/>
    <col min="3" max="3" width="19.2583333333333" style="2" customWidth="1"/>
    <col min="4" max="4" width="12.5" style="2"/>
    <col min="5" max="8" width="9" style="2"/>
    <col min="14" max="14" width="55.125" customWidth="1"/>
  </cols>
  <sheetData>
    <row r="1" spans="1:9">
      <c r="A1" s="4" t="s">
        <v>1</v>
      </c>
      <c r="B1" s="5" t="s">
        <v>2</v>
      </c>
      <c r="C1" s="4" t="s">
        <v>3</v>
      </c>
      <c r="G1" s="4" t="s">
        <v>4</v>
      </c>
      <c r="H1" s="4" t="s">
        <v>5</v>
      </c>
      <c r="I1" s="12"/>
    </row>
    <row r="2" s="1" customFormat="1" ht="105.8" spans="1:15">
      <c r="A2" s="6">
        <v>1</v>
      </c>
      <c r="B2" s="7" t="s">
        <v>6</v>
      </c>
      <c r="C2" s="6" t="str">
        <f>_xlfn.DISPIMG("ID_37B276ED21F94ECA90799BDF6D515398",1)</f>
        <v>=DISPIMG("ID_37B276ED21F94ECA90799BDF6D515398",1)</v>
      </c>
      <c r="D2" s="6"/>
      <c r="E2" s="9" t="s">
        <v>7</v>
      </c>
      <c r="F2" s="6"/>
      <c r="G2" s="6"/>
      <c r="H2" s="6"/>
      <c r="O2" s="13"/>
    </row>
    <row r="3" s="1" customFormat="1" ht="73.45" spans="1:15">
      <c r="A3" s="6">
        <v>2</v>
      </c>
      <c r="B3" s="7" t="s">
        <v>8</v>
      </c>
      <c r="C3" s="6" t="str">
        <f>_xlfn.DISPIMG("ID_733D3FDD063146A98E80561A2C4EE103",1)</f>
        <v>=DISPIMG("ID_733D3FDD063146A98E80561A2C4EE103",1)</v>
      </c>
      <c r="D3" s="6"/>
      <c r="E3" s="9" t="s">
        <v>7</v>
      </c>
      <c r="F3" s="9" t="s">
        <v>9</v>
      </c>
      <c r="G3" s="9" t="s">
        <v>10</v>
      </c>
      <c r="H3" s="6"/>
      <c r="O3" s="13"/>
    </row>
    <row r="4" s="1" customFormat="1" ht="67.5" customHeight="1" spans="1:15">
      <c r="A4" s="6">
        <v>3</v>
      </c>
      <c r="B4" s="7" t="s">
        <v>11</v>
      </c>
      <c r="C4" s="6" t="str">
        <f>_xlfn.DISPIMG("ID_6E3E879FC6FE4A6AA1B9C31EE9F96DAB",1)</f>
        <v>=DISPIMG("ID_6E3E879FC6FE4A6AA1B9C31EE9F96DAB",1)</v>
      </c>
      <c r="D4" s="6"/>
      <c r="E4" s="9" t="s">
        <v>7</v>
      </c>
      <c r="F4" s="9" t="s">
        <v>9</v>
      </c>
      <c r="G4" s="9" t="s">
        <v>10</v>
      </c>
      <c r="H4" s="6">
        <v>5846</v>
      </c>
      <c r="O4" s="13"/>
    </row>
    <row r="5" ht="45" customHeight="1" spans="1:15">
      <c r="A5" s="2">
        <v>4</v>
      </c>
      <c r="B5" s="5" t="s">
        <v>12</v>
      </c>
      <c r="C5" s="2" t="str">
        <f>_xlfn.DISPIMG("ID_77B44FE3B6B143D98B42B55204816E3B",1)</f>
        <v>=DISPIMG("ID_77B44FE3B6B143D98B42B55204816E3B",1)</v>
      </c>
      <c r="E5" s="4" t="s">
        <v>7</v>
      </c>
      <c r="O5" s="12"/>
    </row>
    <row r="6" s="1" customFormat="1" ht="89.9" spans="1:15">
      <c r="A6" s="6">
        <v>5</v>
      </c>
      <c r="B6" s="7" t="s">
        <v>13</v>
      </c>
      <c r="C6" s="6" t="str">
        <f>_xlfn.DISPIMG("ID_AF2419C99A85494094816B9CD5AC0335",1)</f>
        <v>=DISPIMG("ID_AF2419C99A85494094816B9CD5AC0335",1)</v>
      </c>
      <c r="D6" s="6"/>
      <c r="E6" s="9" t="s">
        <v>7</v>
      </c>
      <c r="F6" s="9" t="s">
        <v>9</v>
      </c>
      <c r="G6" s="9" t="s">
        <v>10</v>
      </c>
      <c r="H6" s="6">
        <v>5847</v>
      </c>
      <c r="O6" s="13"/>
    </row>
    <row r="7" s="1" customFormat="1" ht="110.75" spans="1:15">
      <c r="A7" s="6">
        <v>6</v>
      </c>
      <c r="B7" s="7" t="s">
        <v>14</v>
      </c>
      <c r="C7" s="6" t="str">
        <f>_xlfn.DISPIMG("ID_1CB152A56B8B41AEAB33FFAD6E4FA763",1)</f>
        <v>=DISPIMG("ID_1CB152A56B8B41AEAB33FFAD6E4FA763",1)</v>
      </c>
      <c r="D7" s="6"/>
      <c r="E7" s="9" t="s">
        <v>7</v>
      </c>
      <c r="F7" s="9" t="s">
        <v>9</v>
      </c>
      <c r="G7" s="9" t="s">
        <v>10</v>
      </c>
      <c r="H7" s="6">
        <v>5848</v>
      </c>
      <c r="O7" s="13"/>
    </row>
    <row r="8" s="1" customFormat="1" ht="27" spans="1:15">
      <c r="A8" s="6">
        <v>7</v>
      </c>
      <c r="B8" s="7" t="s">
        <v>15</v>
      </c>
      <c r="C8" s="6"/>
      <c r="D8" s="6"/>
      <c r="E8" s="9" t="s">
        <v>7</v>
      </c>
      <c r="F8" s="6"/>
      <c r="G8" s="6"/>
      <c r="H8" s="6"/>
      <c r="O8" s="13"/>
    </row>
    <row r="9" ht="153.7" spans="1:15">
      <c r="A9" s="2">
        <v>8</v>
      </c>
      <c r="B9" s="5" t="s">
        <v>16</v>
      </c>
      <c r="C9" s="2" t="str">
        <f>_xlfn.DISPIMG("ID_46A6DCD127604C34AF320EA2555DC080",1)</f>
        <v>=DISPIMG("ID_46A6DCD127604C34AF320EA2555DC080",1)</v>
      </c>
      <c r="E9" s="4" t="s">
        <v>17</v>
      </c>
      <c r="G9" s="5" t="s">
        <v>18</v>
      </c>
      <c r="O9" s="12"/>
    </row>
    <row r="10" ht="75.15" spans="1:15">
      <c r="A10" s="2">
        <v>9</v>
      </c>
      <c r="B10" s="5" t="s">
        <v>19</v>
      </c>
      <c r="C10" s="2" t="str">
        <f>_xlfn.DISPIMG("ID_7AD87E5BE035438688E659BFDDF56733",1)</f>
        <v>=DISPIMG("ID_7AD87E5BE035438688E659BFDDF56733",1)</v>
      </c>
      <c r="E10" s="10" t="s">
        <v>17</v>
      </c>
      <c r="F10" s="11"/>
      <c r="G10" s="10" t="s">
        <v>20</v>
      </c>
      <c r="H10" s="11"/>
      <c r="O10" s="12"/>
    </row>
    <row r="11" s="1" customFormat="1" ht="164.85" spans="1:15">
      <c r="A11" s="6">
        <v>10</v>
      </c>
      <c r="B11" s="7" t="s">
        <v>21</v>
      </c>
      <c r="C11" s="6" t="str">
        <f>_xlfn.DISPIMG("ID_2A6E2AFED65A4F61B1C46D25B12148C3",1)</f>
        <v>=DISPIMG("ID_2A6E2AFED65A4F61B1C46D25B12148C3",1)</v>
      </c>
      <c r="D11" s="6"/>
      <c r="E11" s="9" t="s">
        <v>17</v>
      </c>
      <c r="F11" s="6"/>
      <c r="G11" s="9" t="s">
        <v>22</v>
      </c>
      <c r="H11" s="6"/>
      <c r="O11" s="13"/>
    </row>
    <row r="12" s="1" customFormat="1" ht="49.55" spans="1:15">
      <c r="A12" s="6">
        <v>11</v>
      </c>
      <c r="B12" s="7" t="s">
        <v>23</v>
      </c>
      <c r="C12" s="6" t="str">
        <f>_xlfn.DISPIMG("ID_E7462B2566D3444FB7E6AF5AB8DFCB26",1)</f>
        <v>=DISPIMG("ID_E7462B2566D3444FB7E6AF5AB8DFCB26",1)</v>
      </c>
      <c r="D12" s="6"/>
      <c r="E12" s="9" t="s">
        <v>7</v>
      </c>
      <c r="F12" s="6"/>
      <c r="G12" s="6"/>
      <c r="H12" s="6"/>
      <c r="O12" s="13"/>
    </row>
    <row r="13" ht="121.5" spans="1:15">
      <c r="A13" s="2">
        <v>12</v>
      </c>
      <c r="B13" s="8" t="s">
        <v>24</v>
      </c>
      <c r="C13" s="2" t="str">
        <f>_xlfn.DISPIMG("ID_33502F11FF7D4771A2F3A1AAB753286E",1)</f>
        <v>=DISPIMG("ID_33502F11FF7D4771A2F3A1AAB753286E",1)</v>
      </c>
      <c r="D13" s="2" t="str">
        <f>_xlfn.DISPIMG("ID_42DD6A3663484442B938A39119D9FDF5",1)</f>
        <v>=DISPIMG("ID_42DD6A3663484442B938A39119D9FDF5",1)</v>
      </c>
      <c r="O13" s="12"/>
    </row>
    <row r="14" spans="1:2">
      <c r="A14" s="2">
        <v>13</v>
      </c>
      <c r="B14" s="5" t="s">
        <v>25</v>
      </c>
    </row>
    <row r="15" ht="113.25" spans="1:3">
      <c r="A15" s="2">
        <v>14</v>
      </c>
      <c r="B15" s="5" t="s">
        <v>26</v>
      </c>
      <c r="C15" s="2" t="str">
        <f>_xlfn.DISPIMG("ID_3CB7DFEB13D74B30AEF9D0C509BFB401",1)</f>
        <v>=DISPIMG("ID_3CB7DFEB13D74B30AEF9D0C509BFB401",1)</v>
      </c>
    </row>
    <row r="16" spans="1:2">
      <c r="A16" s="2">
        <v>15</v>
      </c>
      <c r="B16" s="5"/>
    </row>
    <row r="17" spans="1:1">
      <c r="A17" s="2">
        <v>16</v>
      </c>
    </row>
    <row r="18" spans="1:1">
      <c r="A18" s="2">
        <v>17</v>
      </c>
    </row>
    <row r="19" spans="1:1">
      <c r="A19" s="2">
        <v>18</v>
      </c>
    </row>
    <row r="20" spans="1:1">
      <c r="A20" s="2">
        <v>19</v>
      </c>
    </row>
    <row r="21" spans="1:1">
      <c r="A21" s="2">
        <v>20</v>
      </c>
    </row>
    <row r="22" spans="1:1">
      <c r="A22" s="2">
        <v>21</v>
      </c>
    </row>
    <row r="23" spans="1:1">
      <c r="A23" s="2">
        <v>22</v>
      </c>
    </row>
    <row r="24" spans="1:1">
      <c r="A24" s="2">
        <v>23</v>
      </c>
    </row>
    <row r="25" spans="1:1">
      <c r="A25" s="2">
        <v>24</v>
      </c>
    </row>
    <row r="26" spans="1:1">
      <c r="A26" s="2">
        <v>25</v>
      </c>
    </row>
    <row r="27" spans="1:1">
      <c r="A27" s="2">
        <v>26</v>
      </c>
    </row>
    <row r="28" spans="1:1">
      <c r="A28" s="2">
        <v>27</v>
      </c>
    </row>
    <row r="29" spans="1:1">
      <c r="A29" s="2">
        <v>28</v>
      </c>
    </row>
    <row r="30" spans="1:1">
      <c r="A30" s="2">
        <v>29</v>
      </c>
    </row>
    <row r="31" spans="1:1">
      <c r="A31" s="2">
        <v>30</v>
      </c>
    </row>
    <row r="32" spans="1:1">
      <c r="A32" s="2">
        <v>31</v>
      </c>
    </row>
    <row r="33" spans="1:1">
      <c r="A33" s="2">
        <v>32</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formatColumns="0" formatRows="0" insertRows="0" insertColumns="0" insertHyperlinks="0" deleteColumns="0" deleteRows="0" sort="0" autoFilter="0" pivotTables="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WWO_wpscloud_20250219182124-fcb3e01718</Application>
  <HeadingPairs>
    <vt:vector size="2" baseType="variant">
      <vt:variant>
        <vt:lpstr>工作表</vt:lpstr>
      </vt:variant>
      <vt:variant>
        <vt:i4>2</vt:i4>
      </vt:variant>
    </vt:vector>
  </HeadingPairs>
  <TitlesOfParts>
    <vt:vector size="2" baseType="lpstr">
      <vt:lpstr>Sheet1</vt:lpstr>
      <vt:lpstr>熔炼版本反馈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yangm</dc:creator>
  <cp:lastModifiedBy>阳明</cp:lastModifiedBy>
  <dcterms:created xsi:type="dcterms:W3CDTF">2025-02-22T19:09:00Z</dcterms:created>
  <dcterms:modified xsi:type="dcterms:W3CDTF">2025-02-22T19:21:00Z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FB3C25C8B1864726A229967C18409FA9_13</vt:lpwstr>
  </property>
  <property fmtid="{D5CDD505-2E9C-101B-9397-08002B2CF9AE}" pid="3" name="KSOProductBuildVer">
    <vt:lpwstr>2052-12.9.0.20294</vt:lpwstr>
  </property>
</Properties>
</file>