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刘永学文件夹2.0\刘永学工作文件夹2.0\2021May\20210527\MSE-20210527\"/>
    </mc:Choice>
  </mc:AlternateContent>
  <bookViews>
    <workbookView xWindow="0" yWindow="0" windowWidth="1597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1" l="1"/>
  <c r="C122" i="1"/>
  <c r="C123" i="1"/>
  <c r="C124" i="1"/>
  <c r="C125" i="1"/>
  <c r="C126" i="1"/>
  <c r="C127" i="1"/>
  <c r="C128" i="1"/>
  <c r="C129" i="1"/>
  <c r="C130" i="1"/>
  <c r="C131" i="1"/>
  <c r="C120" i="1"/>
  <c r="K108" i="1"/>
  <c r="K109" i="1"/>
  <c r="K110" i="1"/>
  <c r="K111" i="1"/>
  <c r="K112" i="1"/>
  <c r="K113" i="1"/>
  <c r="K114" i="1"/>
  <c r="K115" i="1"/>
  <c r="K116" i="1"/>
  <c r="K107" i="1"/>
  <c r="E107" i="1"/>
  <c r="E108" i="1"/>
  <c r="E109" i="1"/>
  <c r="E110" i="1"/>
  <c r="E111" i="1"/>
  <c r="E112" i="1"/>
  <c r="E113" i="1"/>
  <c r="E114" i="1"/>
  <c r="E115" i="1"/>
  <c r="E116" i="1"/>
  <c r="E106" i="1"/>
  <c r="R92" i="1"/>
  <c r="R93" i="1"/>
  <c r="R94" i="1"/>
  <c r="R95" i="1"/>
  <c r="R96" i="1"/>
  <c r="R97" i="1"/>
  <c r="R98" i="1"/>
  <c r="R99" i="1"/>
  <c r="R100" i="1"/>
  <c r="R101" i="1"/>
  <c r="R102" i="1"/>
  <c r="R91" i="1"/>
  <c r="M92" i="1"/>
  <c r="M93" i="1"/>
  <c r="M94" i="1"/>
  <c r="M95" i="1"/>
  <c r="M96" i="1"/>
  <c r="M97" i="1"/>
  <c r="M98" i="1"/>
  <c r="M99" i="1"/>
  <c r="M100" i="1"/>
  <c r="M101" i="1"/>
  <c r="M102" i="1"/>
  <c r="M91" i="1"/>
  <c r="G92" i="1"/>
  <c r="G93" i="1"/>
  <c r="G94" i="1"/>
  <c r="G95" i="1"/>
  <c r="G96" i="1"/>
  <c r="G97" i="1"/>
  <c r="G98" i="1"/>
  <c r="G99" i="1"/>
  <c r="G100" i="1"/>
  <c r="G101" i="1"/>
  <c r="G102" i="1"/>
  <c r="G91" i="1"/>
  <c r="C92" i="1"/>
  <c r="C93" i="1"/>
  <c r="C94" i="1"/>
  <c r="C95" i="1"/>
  <c r="C96" i="1"/>
  <c r="C97" i="1"/>
  <c r="C98" i="1"/>
  <c r="C99" i="1"/>
  <c r="C100" i="1"/>
  <c r="C101" i="1"/>
  <c r="C102" i="1"/>
  <c r="C91" i="1"/>
  <c r="M77" i="1"/>
  <c r="M78" i="1"/>
  <c r="M79" i="1"/>
  <c r="M80" i="1"/>
  <c r="M81" i="1"/>
  <c r="M82" i="1"/>
  <c r="M83" i="1"/>
  <c r="M84" i="1"/>
  <c r="M85" i="1"/>
  <c r="M86" i="1"/>
  <c r="M87" i="1"/>
  <c r="M76" i="1"/>
  <c r="G77" i="1"/>
  <c r="G78" i="1"/>
  <c r="G79" i="1"/>
  <c r="G80" i="1"/>
  <c r="G81" i="1"/>
  <c r="G82" i="1"/>
  <c r="G83" i="1"/>
  <c r="G84" i="1"/>
  <c r="G85" i="1"/>
  <c r="G86" i="1"/>
  <c r="G87" i="1"/>
  <c r="G76" i="1"/>
  <c r="C77" i="1"/>
  <c r="C78" i="1"/>
  <c r="C79" i="1"/>
  <c r="C80" i="1"/>
  <c r="C81" i="1"/>
  <c r="C82" i="1"/>
  <c r="C83" i="1"/>
  <c r="C84" i="1"/>
  <c r="C85" i="1"/>
  <c r="C86" i="1"/>
  <c r="C87" i="1"/>
  <c r="C76" i="1"/>
  <c r="K136" i="1"/>
  <c r="K137" i="1"/>
  <c r="K138" i="1"/>
  <c r="K139" i="1"/>
  <c r="K140" i="1"/>
  <c r="K141" i="1"/>
  <c r="K142" i="1"/>
  <c r="K143" i="1"/>
  <c r="K144" i="1"/>
  <c r="K135" i="1"/>
  <c r="E135" i="1"/>
  <c r="E136" i="1"/>
  <c r="E137" i="1"/>
  <c r="E138" i="1"/>
  <c r="E139" i="1"/>
  <c r="E140" i="1"/>
  <c r="E141" i="1"/>
  <c r="E142" i="1"/>
  <c r="E143" i="1"/>
  <c r="E144" i="1"/>
  <c r="E134" i="1"/>
  <c r="P121" i="1"/>
  <c r="P122" i="1"/>
  <c r="P123" i="1"/>
  <c r="P124" i="1"/>
  <c r="P125" i="1"/>
  <c r="P126" i="1"/>
  <c r="P127" i="1"/>
  <c r="P128" i="1"/>
  <c r="P129" i="1"/>
  <c r="P130" i="1"/>
  <c r="P131" i="1"/>
  <c r="P120" i="1"/>
  <c r="I121" i="1"/>
  <c r="I122" i="1"/>
  <c r="I123" i="1"/>
  <c r="I124" i="1"/>
  <c r="I125" i="1"/>
  <c r="I126" i="1"/>
  <c r="I127" i="1"/>
  <c r="I128" i="1"/>
  <c r="I129" i="1"/>
  <c r="I130" i="1"/>
  <c r="I131" i="1"/>
  <c r="K64" i="1" l="1"/>
  <c r="K65" i="1"/>
  <c r="K66" i="1"/>
  <c r="K67" i="1"/>
  <c r="K68" i="1"/>
  <c r="K69" i="1"/>
  <c r="K70" i="1"/>
  <c r="K71" i="1"/>
  <c r="K72" i="1"/>
  <c r="K63" i="1"/>
  <c r="E63" i="1"/>
  <c r="E64" i="1"/>
  <c r="E65" i="1"/>
  <c r="E66" i="1"/>
  <c r="E67" i="1"/>
  <c r="E68" i="1"/>
  <c r="E69" i="1"/>
  <c r="E70" i="1"/>
  <c r="E71" i="1"/>
  <c r="E72" i="1"/>
  <c r="E62" i="1"/>
  <c r="Q49" i="1"/>
  <c r="Q50" i="1"/>
  <c r="Q51" i="1"/>
  <c r="Q52" i="1"/>
  <c r="Q53" i="1"/>
  <c r="Q54" i="1"/>
  <c r="Q55" i="1"/>
  <c r="Q56" i="1"/>
  <c r="Q57" i="1"/>
  <c r="Q58" i="1"/>
  <c r="Q59" i="1"/>
  <c r="Q48" i="1"/>
  <c r="K49" i="1"/>
  <c r="K50" i="1"/>
  <c r="K51" i="1"/>
  <c r="K52" i="1"/>
  <c r="K53" i="1"/>
  <c r="K54" i="1"/>
  <c r="K55" i="1"/>
  <c r="K56" i="1"/>
  <c r="K57" i="1"/>
  <c r="K58" i="1"/>
  <c r="K59" i="1"/>
  <c r="K48" i="1"/>
  <c r="E49" i="1"/>
  <c r="E50" i="1"/>
  <c r="E51" i="1"/>
  <c r="E52" i="1"/>
  <c r="E53" i="1"/>
  <c r="E54" i="1"/>
  <c r="E55" i="1"/>
  <c r="E56" i="1"/>
  <c r="E57" i="1"/>
  <c r="E58" i="1"/>
  <c r="E59" i="1"/>
  <c r="E48" i="1"/>
  <c r="K35" i="1"/>
  <c r="K36" i="1"/>
  <c r="K37" i="1"/>
  <c r="K38" i="1"/>
  <c r="K39" i="1"/>
  <c r="K40" i="1"/>
  <c r="K41" i="1"/>
  <c r="K42" i="1"/>
  <c r="K43" i="1"/>
  <c r="K34" i="1"/>
  <c r="E34" i="1"/>
  <c r="E35" i="1"/>
  <c r="E36" i="1"/>
  <c r="E37" i="1"/>
  <c r="E38" i="1"/>
  <c r="E39" i="1"/>
  <c r="E40" i="1"/>
  <c r="E41" i="1"/>
  <c r="E42" i="1"/>
  <c r="E43" i="1"/>
  <c r="E33" i="1"/>
  <c r="W20" i="1"/>
  <c r="W21" i="1"/>
  <c r="W22" i="1"/>
  <c r="W23" i="1"/>
  <c r="W24" i="1"/>
  <c r="W25" i="1"/>
  <c r="W26" i="1"/>
  <c r="W27" i="1"/>
  <c r="W28" i="1"/>
  <c r="W29" i="1"/>
  <c r="W30" i="1"/>
  <c r="W19" i="1"/>
  <c r="Q20" i="1"/>
  <c r="Q21" i="1"/>
  <c r="Q22" i="1"/>
  <c r="Q23" i="1"/>
  <c r="Q24" i="1"/>
  <c r="Q25" i="1"/>
  <c r="Q26" i="1"/>
  <c r="Q27" i="1"/>
  <c r="Q28" i="1"/>
  <c r="Q29" i="1"/>
  <c r="Q30" i="1"/>
  <c r="Q19" i="1"/>
  <c r="K20" i="1"/>
  <c r="K21" i="1"/>
  <c r="K22" i="1"/>
  <c r="K23" i="1"/>
  <c r="K24" i="1"/>
  <c r="K25" i="1"/>
  <c r="K26" i="1"/>
  <c r="K27" i="1"/>
  <c r="K28" i="1"/>
  <c r="K29" i="1"/>
  <c r="K30" i="1"/>
  <c r="K19" i="1"/>
  <c r="E20" i="1"/>
  <c r="E21" i="1"/>
  <c r="E22" i="1"/>
  <c r="E23" i="1"/>
  <c r="E24" i="1"/>
  <c r="E25" i="1"/>
  <c r="E26" i="1"/>
  <c r="E27" i="1"/>
  <c r="E28" i="1"/>
  <c r="E29" i="1"/>
  <c r="E30" i="1"/>
  <c r="E19" i="1"/>
  <c r="S4" i="1"/>
  <c r="S5" i="1"/>
  <c r="S6" i="1"/>
  <c r="S7" i="1"/>
  <c r="S8" i="1"/>
  <c r="S9" i="1"/>
  <c r="S10" i="1"/>
  <c r="S11" i="1"/>
  <c r="S12" i="1"/>
  <c r="S13" i="1"/>
  <c r="S14" i="1"/>
  <c r="S3" i="1"/>
  <c r="M4" i="1"/>
  <c r="M5" i="1"/>
  <c r="M6" i="1"/>
  <c r="M7" i="1"/>
  <c r="M8" i="1"/>
  <c r="M9" i="1"/>
  <c r="M10" i="1"/>
  <c r="M11" i="1"/>
  <c r="M12" i="1"/>
  <c r="M13" i="1"/>
  <c r="M14" i="1"/>
  <c r="M3" i="1"/>
  <c r="F7" i="1"/>
  <c r="F8" i="1"/>
  <c r="F9" i="1"/>
  <c r="F10" i="1"/>
  <c r="F11" i="1"/>
  <c r="F12" i="1"/>
  <c r="F13" i="1"/>
  <c r="F14" i="1"/>
  <c r="F5" i="1"/>
  <c r="F6" i="1"/>
  <c r="F4" i="1"/>
  <c r="F3" i="1"/>
  <c r="A75" i="1"/>
</calcChain>
</file>

<file path=xl/sharedStrings.xml><?xml version="1.0" encoding="utf-8"?>
<sst xmlns="http://schemas.openxmlformats.org/spreadsheetml/2006/main" count="94" uniqueCount="54">
  <si>
    <t>X_data</t>
    <phoneticPr fontId="3" type="noConversion"/>
  </si>
  <si>
    <t>SVR_std</t>
    <phoneticPr fontId="3" type="noConversion"/>
  </si>
  <si>
    <t xml:space="preserve">LSTM </t>
  </si>
  <si>
    <t xml:space="preserve">SVR </t>
  </si>
  <si>
    <r>
      <t>SVR</t>
    </r>
    <r>
      <rPr>
        <sz val="12"/>
        <color theme="1"/>
        <rFont val="宋体"/>
        <family val="3"/>
        <charset val="134"/>
      </rPr>
      <t>\</t>
    </r>
    <r>
      <rPr>
        <sz val="12"/>
        <color theme="1"/>
        <rFont val="Helvetica"/>
        <family val="2"/>
      </rPr>
      <t xml:space="preserve">_std </t>
    </r>
  </si>
  <si>
    <t xml:space="preserve">ARIMA </t>
    <phoneticPr fontId="3" type="noConversion"/>
  </si>
  <si>
    <r>
      <t>ARIMA</t>
    </r>
    <r>
      <rPr>
        <sz val="12"/>
        <color theme="1"/>
        <rFont val="宋体"/>
        <family val="3"/>
        <charset val="134"/>
      </rPr>
      <t>\</t>
    </r>
    <r>
      <rPr>
        <sz val="12"/>
        <color theme="1"/>
        <rFont val="Helvetica"/>
        <family val="2"/>
      </rPr>
      <t>_std</t>
    </r>
    <phoneticPr fontId="3" type="noConversion"/>
  </si>
  <si>
    <t xml:space="preserve">LSTM </t>
    <phoneticPr fontId="3" type="noConversion"/>
  </si>
  <si>
    <t xml:space="preserve">LSTNet </t>
  </si>
  <si>
    <t xml:space="preserve">LSTNet_std </t>
  </si>
  <si>
    <t xml:space="preserve">TLSTM_std </t>
  </si>
  <si>
    <t xml:space="preserve">LogSparse </t>
  </si>
  <si>
    <t xml:space="preserve">LogSparse_std </t>
  </si>
  <si>
    <t xml:space="preserve">G1_std </t>
  </si>
  <si>
    <t xml:space="preserve">G2 </t>
  </si>
  <si>
    <t xml:space="preserve">SVR </t>
    <phoneticPr fontId="3" type="noConversion"/>
  </si>
  <si>
    <t xml:space="preserve">LSTNet </t>
    <phoneticPr fontId="3" type="noConversion"/>
  </si>
  <si>
    <t>TLSTM</t>
    <phoneticPr fontId="3" type="noConversion"/>
  </si>
  <si>
    <t xml:space="preserve">LogSparse </t>
    <phoneticPr fontId="3" type="noConversion"/>
  </si>
  <si>
    <t xml:space="preserve">G1 </t>
    <phoneticPr fontId="3" type="noConversion"/>
  </si>
  <si>
    <t xml:space="preserve">LSTM_std </t>
  </si>
  <si>
    <t xml:space="preserve">SVR_std </t>
  </si>
  <si>
    <t xml:space="preserve">GPR </t>
  </si>
  <si>
    <t>虚线</t>
    <phoneticPr fontId="3" type="noConversion"/>
  </si>
  <si>
    <t>实线</t>
    <phoneticPr fontId="3" type="noConversion"/>
  </si>
  <si>
    <t>ARIMA</t>
  </si>
  <si>
    <t xml:space="preserve">ARIMA_std </t>
  </si>
  <si>
    <t>LSTM</t>
  </si>
  <si>
    <t>LSTM_std</t>
  </si>
  <si>
    <t xml:space="preserve">GPR_std </t>
  </si>
  <si>
    <t>LSTM</t>
    <phoneticPr fontId="3" type="noConversion"/>
  </si>
  <si>
    <t>LSTNet_std</t>
  </si>
  <si>
    <t xml:space="preserve">TLSTM </t>
  </si>
  <si>
    <t>SVR</t>
    <phoneticPr fontId="3" type="noConversion"/>
  </si>
  <si>
    <t>GPR</t>
    <phoneticPr fontId="3" type="noConversion"/>
  </si>
  <si>
    <t xml:space="preserve">GPR_std </t>
    <phoneticPr fontId="3" type="noConversion"/>
  </si>
  <si>
    <t>Load no.</t>
    <phoneticPr fontId="3" type="noConversion"/>
  </si>
  <si>
    <t xml:space="preserve">LSTM_std  </t>
  </si>
  <si>
    <t>G2_std</t>
    <phoneticPr fontId="3" type="noConversion"/>
  </si>
  <si>
    <t>图e</t>
    <phoneticPr fontId="3" type="noConversion"/>
  </si>
  <si>
    <t>图f</t>
    <phoneticPr fontId="3" type="noConversion"/>
  </si>
  <si>
    <t>TLSIM_tsd</t>
    <phoneticPr fontId="3" type="noConversion"/>
  </si>
  <si>
    <t>G2_tsd</t>
    <phoneticPr fontId="3" type="noConversion"/>
  </si>
  <si>
    <t>图g</t>
    <phoneticPr fontId="3" type="noConversion"/>
  </si>
  <si>
    <t>GPR_std</t>
    <phoneticPr fontId="3" type="noConversion"/>
  </si>
  <si>
    <t>_std</t>
    <phoneticPr fontId="3" type="noConversion"/>
  </si>
  <si>
    <t xml:space="preserve">G2_std </t>
  </si>
  <si>
    <t>图h</t>
    <phoneticPr fontId="3" type="noConversion"/>
  </si>
  <si>
    <t>Max P kW</t>
  </si>
  <si>
    <t>Min P kW</t>
  </si>
  <si>
    <t>Total energe kWh</t>
  </si>
  <si>
    <t>方差</t>
  </si>
  <si>
    <t>方差</t>
    <phoneticPr fontId="3" type="noConversion"/>
  </si>
  <si>
    <r>
      <rPr>
        <sz val="12"/>
        <color theme="1"/>
        <rFont val="等线"/>
        <family val="2"/>
        <charset val="134"/>
      </rPr>
      <t>方差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</si>
</sst>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tabSelected="1" topLeftCell="A67" workbookViewId="0">
      <selection activeCell="A74" sqref="A74:Q74"/>
    </sheetView>
  </sheetViews>
  <sheetFormatPr defaultRowHeight="14.25" x14ac:dyDescent="0.2"/>
  <cols>
    <col min="8" max="9" width="15.375" customWidth="1"/>
  </cols>
  <sheetData>
    <row r="1" spans="1:20" x14ac:dyDescent="0.2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x14ac:dyDescent="0.2">
      <c r="D2" t="s">
        <v>0</v>
      </c>
      <c r="E2" s="1" t="s">
        <v>27</v>
      </c>
      <c r="F2" s="5" t="s">
        <v>52</v>
      </c>
      <c r="G2" s="5"/>
      <c r="H2" s="1" t="s">
        <v>28</v>
      </c>
      <c r="I2" s="1"/>
      <c r="L2" s="1" t="s">
        <v>33</v>
      </c>
      <c r="M2" s="5" t="s">
        <v>52</v>
      </c>
      <c r="N2" s="1" t="s">
        <v>1</v>
      </c>
      <c r="Q2" s="1" t="s">
        <v>34</v>
      </c>
      <c r="R2" s="1"/>
      <c r="S2" s="5" t="s">
        <v>52</v>
      </c>
      <c r="T2" s="1" t="s">
        <v>35</v>
      </c>
    </row>
    <row r="3" spans="1:20" ht="15.75" x14ac:dyDescent="0.2">
      <c r="D3">
        <v>1</v>
      </c>
      <c r="E3" s="1">
        <v>20.37</v>
      </c>
      <c r="F3" s="1">
        <f>H3/20</f>
        <v>0.42750000000000005</v>
      </c>
      <c r="G3" s="1"/>
      <c r="H3" s="1">
        <v>8.5500000000000007</v>
      </c>
      <c r="I3" s="1"/>
      <c r="J3">
        <v>1</v>
      </c>
      <c r="L3" s="1">
        <v>35.869999999999997</v>
      </c>
      <c r="M3" s="1">
        <f>N3/20</f>
        <v>0.47300000000000003</v>
      </c>
      <c r="N3" s="1">
        <v>9.4600000000000009</v>
      </c>
      <c r="O3">
        <v>1</v>
      </c>
      <c r="Q3" s="1">
        <v>21.35</v>
      </c>
      <c r="R3" s="1"/>
      <c r="S3" s="1">
        <f>T3/20</f>
        <v>0.34399999999999997</v>
      </c>
      <c r="T3" s="1">
        <v>6.88</v>
      </c>
    </row>
    <row r="4" spans="1:20" ht="15.75" x14ac:dyDescent="0.2">
      <c r="D4">
        <v>2</v>
      </c>
      <c r="E4" s="1">
        <v>24.57</v>
      </c>
      <c r="F4" s="1">
        <f>H4/20</f>
        <v>0.47149999999999997</v>
      </c>
      <c r="G4" s="1"/>
      <c r="H4" s="1">
        <v>9.43</v>
      </c>
      <c r="I4" s="1"/>
      <c r="J4">
        <v>2</v>
      </c>
      <c r="L4" s="1">
        <v>42.66</v>
      </c>
      <c r="M4" s="1">
        <f t="shared" ref="M4:M14" si="0">N4/20</f>
        <v>0.51200000000000001</v>
      </c>
      <c r="N4" s="1">
        <v>10.24</v>
      </c>
      <c r="O4">
        <v>2</v>
      </c>
      <c r="Q4" s="1">
        <v>29.53</v>
      </c>
      <c r="R4" s="1"/>
      <c r="S4" s="1">
        <f t="shared" ref="S4:S14" si="1">T4/20</f>
        <v>0.42649999999999999</v>
      </c>
      <c r="T4" s="1">
        <v>8.5299999999999994</v>
      </c>
    </row>
    <row r="5" spans="1:20" ht="15.75" x14ac:dyDescent="0.2">
      <c r="D5">
        <v>3</v>
      </c>
      <c r="E5" s="1">
        <v>29.58</v>
      </c>
      <c r="F5" s="1">
        <f>H5/20</f>
        <v>0.51150000000000007</v>
      </c>
      <c r="G5" s="1"/>
      <c r="H5" s="1">
        <v>10.23</v>
      </c>
      <c r="I5" s="1"/>
      <c r="J5">
        <v>3</v>
      </c>
      <c r="L5" s="1">
        <v>47.98</v>
      </c>
      <c r="M5" s="1">
        <f t="shared" si="0"/>
        <v>0.52750000000000008</v>
      </c>
      <c r="N5" s="1">
        <v>10.55</v>
      </c>
      <c r="O5">
        <v>3</v>
      </c>
      <c r="Q5" s="1">
        <v>31.54</v>
      </c>
      <c r="R5" s="1"/>
      <c r="S5" s="1">
        <f t="shared" si="1"/>
        <v>0.46150000000000002</v>
      </c>
      <c r="T5" s="1">
        <v>9.23</v>
      </c>
    </row>
    <row r="6" spans="1:20" ht="15.75" x14ac:dyDescent="0.2">
      <c r="D6">
        <v>4</v>
      </c>
      <c r="E6" s="1">
        <v>41.88</v>
      </c>
      <c r="F6" s="1">
        <f>H6/20</f>
        <v>0.42750000000000005</v>
      </c>
      <c r="G6" s="1"/>
      <c r="H6" s="1">
        <v>8.5500000000000007</v>
      </c>
      <c r="I6" s="1"/>
      <c r="J6">
        <v>4</v>
      </c>
      <c r="L6" s="1">
        <v>53.24</v>
      </c>
      <c r="M6" s="1">
        <f t="shared" si="0"/>
        <v>0.629</v>
      </c>
      <c r="N6" s="1">
        <v>12.58</v>
      </c>
      <c r="O6">
        <v>4</v>
      </c>
      <c r="Q6" s="1">
        <v>45.77</v>
      </c>
      <c r="R6" s="1"/>
      <c r="S6" s="1">
        <f t="shared" si="1"/>
        <v>0.42649999999999999</v>
      </c>
      <c r="T6" s="1">
        <v>8.5299999999999994</v>
      </c>
    </row>
    <row r="7" spans="1:20" ht="15.75" x14ac:dyDescent="0.2">
      <c r="D7">
        <v>5</v>
      </c>
      <c r="E7" s="1">
        <v>57.58</v>
      </c>
      <c r="F7" s="1">
        <f t="shared" ref="F7:F14" si="2">H7/20</f>
        <v>0.47750000000000004</v>
      </c>
      <c r="G7" s="1"/>
      <c r="H7" s="1">
        <v>9.5500000000000007</v>
      </c>
      <c r="I7" s="1"/>
      <c r="J7">
        <v>5</v>
      </c>
      <c r="L7" s="1">
        <v>62.77</v>
      </c>
      <c r="M7" s="1">
        <f t="shared" si="0"/>
        <v>0.47199999999999998</v>
      </c>
      <c r="N7" s="1">
        <v>9.44</v>
      </c>
      <c r="O7">
        <v>5</v>
      </c>
      <c r="Q7" s="1">
        <v>58.44</v>
      </c>
      <c r="R7" s="1"/>
      <c r="S7" s="1">
        <f t="shared" si="1"/>
        <v>0.46650000000000003</v>
      </c>
      <c r="T7" s="1">
        <v>9.33</v>
      </c>
    </row>
    <row r="8" spans="1:20" ht="15.75" x14ac:dyDescent="0.2">
      <c r="D8">
        <v>6</v>
      </c>
      <c r="E8" s="1">
        <v>63.43</v>
      </c>
      <c r="F8" s="1">
        <f t="shared" si="2"/>
        <v>0.46699999999999997</v>
      </c>
      <c r="G8" s="1"/>
      <c r="H8" s="1">
        <v>9.34</v>
      </c>
      <c r="I8" s="1"/>
      <c r="J8">
        <v>6</v>
      </c>
      <c r="L8" s="1">
        <v>69.27</v>
      </c>
      <c r="M8" s="1">
        <f t="shared" si="0"/>
        <v>0.50549999999999995</v>
      </c>
      <c r="N8" s="1">
        <v>10.11</v>
      </c>
      <c r="O8">
        <v>6</v>
      </c>
      <c r="Q8" s="1">
        <v>61.34</v>
      </c>
      <c r="R8" s="1"/>
      <c r="S8" s="1">
        <f t="shared" si="1"/>
        <v>0.47850000000000004</v>
      </c>
      <c r="T8" s="1">
        <v>9.57</v>
      </c>
    </row>
    <row r="9" spans="1:20" ht="15.75" x14ac:dyDescent="0.2">
      <c r="D9">
        <v>7</v>
      </c>
      <c r="E9" s="1">
        <v>67.03</v>
      </c>
      <c r="F9" s="1">
        <f t="shared" si="2"/>
        <v>0.52699999999999991</v>
      </c>
      <c r="G9" s="1"/>
      <c r="H9" s="1">
        <v>10.54</v>
      </c>
      <c r="I9" s="1"/>
      <c r="J9">
        <v>7</v>
      </c>
      <c r="L9" s="1">
        <v>78.56</v>
      </c>
      <c r="M9" s="1">
        <f t="shared" si="0"/>
        <v>0.41200000000000003</v>
      </c>
      <c r="N9" s="1">
        <v>8.24</v>
      </c>
      <c r="O9">
        <v>7</v>
      </c>
      <c r="Q9" s="1">
        <v>69.55</v>
      </c>
      <c r="R9" s="1"/>
      <c r="S9" s="1">
        <f t="shared" si="1"/>
        <v>0.51700000000000002</v>
      </c>
      <c r="T9" s="1">
        <v>10.34</v>
      </c>
    </row>
    <row r="10" spans="1:20" ht="15.75" x14ac:dyDescent="0.2">
      <c r="D10">
        <v>8</v>
      </c>
      <c r="E10" s="1">
        <v>71.28</v>
      </c>
      <c r="F10" s="1">
        <f t="shared" si="2"/>
        <v>0.46399999999999997</v>
      </c>
      <c r="G10" s="1"/>
      <c r="H10" s="1">
        <v>9.2799999999999994</v>
      </c>
      <c r="I10" s="1"/>
      <c r="J10">
        <v>8</v>
      </c>
      <c r="L10" s="1">
        <v>89.58</v>
      </c>
      <c r="M10" s="1">
        <f t="shared" si="0"/>
        <v>0.45350000000000001</v>
      </c>
      <c r="N10" s="1">
        <v>9.07</v>
      </c>
      <c r="O10">
        <v>8</v>
      </c>
      <c r="Q10" s="1">
        <v>75.430000000000007</v>
      </c>
      <c r="R10" s="1"/>
      <c r="S10" s="1">
        <f t="shared" si="1"/>
        <v>0.57699999999999996</v>
      </c>
      <c r="T10" s="1">
        <v>11.54</v>
      </c>
    </row>
    <row r="11" spans="1:20" ht="15.75" x14ac:dyDescent="0.2">
      <c r="D11">
        <v>9</v>
      </c>
      <c r="E11" s="1">
        <v>77.44</v>
      </c>
      <c r="F11" s="1">
        <f t="shared" si="2"/>
        <v>0.52900000000000003</v>
      </c>
      <c r="G11" s="1"/>
      <c r="H11" s="1">
        <v>10.58</v>
      </c>
      <c r="I11" s="1"/>
      <c r="J11">
        <v>9</v>
      </c>
      <c r="L11" s="1">
        <v>95.61</v>
      </c>
      <c r="M11" s="1">
        <f t="shared" si="0"/>
        <v>0.51749999999999996</v>
      </c>
      <c r="N11" s="1">
        <v>10.35</v>
      </c>
      <c r="O11">
        <v>9</v>
      </c>
      <c r="Q11" s="1">
        <v>81.37</v>
      </c>
      <c r="R11" s="1"/>
      <c r="S11" s="1">
        <f t="shared" si="1"/>
        <v>0.46399999999999997</v>
      </c>
      <c r="T11" s="1">
        <v>9.2799999999999994</v>
      </c>
    </row>
    <row r="12" spans="1:20" ht="15.75" x14ac:dyDescent="0.2">
      <c r="D12">
        <v>10</v>
      </c>
      <c r="E12" s="1">
        <v>83.49</v>
      </c>
      <c r="F12" s="1">
        <f t="shared" si="2"/>
        <v>0.57150000000000001</v>
      </c>
      <c r="G12" s="1"/>
      <c r="H12" s="1">
        <v>11.43</v>
      </c>
      <c r="I12" s="1"/>
      <c r="J12">
        <v>10</v>
      </c>
      <c r="L12" s="1">
        <v>99.89</v>
      </c>
      <c r="M12" s="1">
        <f t="shared" si="0"/>
        <v>0.56699999999999995</v>
      </c>
      <c r="N12" s="1">
        <v>11.34</v>
      </c>
      <c r="O12">
        <v>10</v>
      </c>
      <c r="Q12" s="1">
        <v>85.57</v>
      </c>
      <c r="R12" s="1"/>
      <c r="S12" s="1">
        <f t="shared" si="1"/>
        <v>0.52149999999999996</v>
      </c>
      <c r="T12" s="1">
        <v>10.43</v>
      </c>
    </row>
    <row r="13" spans="1:20" ht="15.75" x14ac:dyDescent="0.2">
      <c r="D13">
        <v>11</v>
      </c>
      <c r="E13" s="1">
        <v>87.62</v>
      </c>
      <c r="F13" s="1">
        <f t="shared" si="2"/>
        <v>0.54649999999999999</v>
      </c>
      <c r="G13" s="1"/>
      <c r="H13" s="1">
        <v>10.93</v>
      </c>
      <c r="I13" s="1"/>
      <c r="J13">
        <v>11</v>
      </c>
      <c r="L13" s="1">
        <v>103.8</v>
      </c>
      <c r="M13" s="1">
        <f t="shared" si="0"/>
        <v>0.54849999999999999</v>
      </c>
      <c r="N13" s="1">
        <v>10.97</v>
      </c>
      <c r="O13">
        <v>11</v>
      </c>
      <c r="Q13" s="1">
        <v>89.47</v>
      </c>
      <c r="R13" s="1"/>
      <c r="S13" s="1">
        <f t="shared" si="1"/>
        <v>0.52849999999999997</v>
      </c>
      <c r="T13" s="1">
        <v>10.57</v>
      </c>
    </row>
    <row r="14" spans="1:20" ht="15.75" x14ac:dyDescent="0.2">
      <c r="D14">
        <v>12</v>
      </c>
      <c r="E14" s="2">
        <v>89.47</v>
      </c>
      <c r="F14" s="1">
        <f t="shared" si="2"/>
        <v>0.57899999999999996</v>
      </c>
      <c r="G14" s="1"/>
      <c r="H14" s="1">
        <v>11.58</v>
      </c>
      <c r="I14" s="1"/>
      <c r="J14">
        <v>12</v>
      </c>
      <c r="L14" s="2">
        <v>105.7</v>
      </c>
      <c r="M14" s="1">
        <f t="shared" si="0"/>
        <v>0.47899999999999998</v>
      </c>
      <c r="N14" s="2">
        <v>9.58</v>
      </c>
      <c r="O14">
        <v>12</v>
      </c>
      <c r="Q14" s="2">
        <v>93.27</v>
      </c>
      <c r="R14" s="2"/>
      <c r="S14" s="1">
        <f t="shared" si="1"/>
        <v>0.47899999999999998</v>
      </c>
      <c r="T14" s="2">
        <v>9.58</v>
      </c>
    </row>
    <row r="15" spans="1:20" x14ac:dyDescent="0.2">
      <c r="A15" s="4" t="s">
        <v>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8" spans="1:24" ht="15.75" x14ac:dyDescent="0.2">
      <c r="D18" s="1" t="s">
        <v>5</v>
      </c>
      <c r="E18" t="s">
        <v>52</v>
      </c>
      <c r="F18" s="1" t="s">
        <v>6</v>
      </c>
      <c r="G18" s="1"/>
      <c r="J18" s="1" t="s">
        <v>7</v>
      </c>
      <c r="K18" s="5" t="s">
        <v>52</v>
      </c>
      <c r="L18" s="1" t="s">
        <v>37</v>
      </c>
      <c r="M18" s="1"/>
      <c r="O18" s="1" t="s">
        <v>15</v>
      </c>
      <c r="P18" s="1"/>
      <c r="Q18" s="1" t="s">
        <v>53</v>
      </c>
      <c r="R18" s="1"/>
      <c r="S18" s="1" t="s">
        <v>4</v>
      </c>
      <c r="V18" s="1" t="s">
        <v>22</v>
      </c>
      <c r="W18" s="5" t="s">
        <v>52</v>
      </c>
      <c r="X18" s="1" t="s">
        <v>29</v>
      </c>
    </row>
    <row r="19" spans="1:24" ht="15.75" x14ac:dyDescent="0.2">
      <c r="A19">
        <v>1</v>
      </c>
      <c r="D19" s="1">
        <v>24.23</v>
      </c>
      <c r="E19">
        <f>F19/20</f>
        <v>0.2545</v>
      </c>
      <c r="F19" s="1">
        <v>5.09</v>
      </c>
      <c r="G19" s="1"/>
      <c r="H19">
        <v>1</v>
      </c>
      <c r="J19" s="1">
        <v>20.37</v>
      </c>
      <c r="K19" s="1">
        <f>L19/20</f>
        <v>0.42750000000000005</v>
      </c>
      <c r="L19" s="1">
        <v>8.5500000000000007</v>
      </c>
      <c r="M19" s="1"/>
      <c r="N19">
        <v>1</v>
      </c>
      <c r="O19" s="1">
        <v>35.869999999999997</v>
      </c>
      <c r="P19" s="1"/>
      <c r="Q19">
        <f>S19/20</f>
        <v>0.47300000000000003</v>
      </c>
      <c r="S19" s="1">
        <v>9.4600000000000009</v>
      </c>
      <c r="U19">
        <v>1</v>
      </c>
      <c r="V19" s="1">
        <v>21.35</v>
      </c>
      <c r="W19" s="1">
        <f>X19/20</f>
        <v>0.34399999999999997</v>
      </c>
      <c r="X19" s="1">
        <v>6.88</v>
      </c>
    </row>
    <row r="20" spans="1:24" ht="15.75" x14ac:dyDescent="0.2">
      <c r="A20">
        <v>2</v>
      </c>
      <c r="D20" s="1">
        <v>28.88</v>
      </c>
      <c r="E20">
        <f t="shared" ref="E20:E30" si="3">F20/20</f>
        <v>0.32400000000000001</v>
      </c>
      <c r="F20" s="1">
        <v>6.48</v>
      </c>
      <c r="G20" s="1"/>
      <c r="H20">
        <v>2</v>
      </c>
      <c r="J20" s="1">
        <v>23.58</v>
      </c>
      <c r="K20" s="1">
        <f t="shared" ref="K20:K30" si="4">L20/20</f>
        <v>0.4965</v>
      </c>
      <c r="L20" s="1">
        <v>9.93</v>
      </c>
      <c r="M20" s="1"/>
      <c r="N20">
        <v>2</v>
      </c>
      <c r="O20" s="1">
        <v>44.53</v>
      </c>
      <c r="P20" s="1"/>
      <c r="Q20">
        <f t="shared" ref="Q20:Q30" si="5">S20/20</f>
        <v>0.27850000000000003</v>
      </c>
      <c r="S20" s="1">
        <v>5.57</v>
      </c>
      <c r="U20">
        <v>2</v>
      </c>
      <c r="V20" s="1">
        <v>29.58</v>
      </c>
      <c r="W20" s="1">
        <f t="shared" ref="W20:W30" si="6">X20/20</f>
        <v>0.27349999999999997</v>
      </c>
      <c r="X20" s="1">
        <v>5.47</v>
      </c>
    </row>
    <row r="21" spans="1:24" ht="15.75" x14ac:dyDescent="0.2">
      <c r="A21">
        <v>3</v>
      </c>
      <c r="D21" s="1">
        <v>33.08</v>
      </c>
      <c r="E21">
        <f t="shared" si="3"/>
        <v>0.38950000000000001</v>
      </c>
      <c r="F21" s="1">
        <v>7.79</v>
      </c>
      <c r="G21" s="1"/>
      <c r="H21">
        <v>3</v>
      </c>
      <c r="J21" s="1">
        <v>33.44</v>
      </c>
      <c r="K21" s="1">
        <f t="shared" si="4"/>
        <v>0.34849999999999998</v>
      </c>
      <c r="L21" s="1">
        <v>6.97</v>
      </c>
      <c r="M21" s="1"/>
      <c r="N21">
        <v>3</v>
      </c>
      <c r="O21" s="1">
        <v>51.97</v>
      </c>
      <c r="P21" s="1"/>
      <c r="Q21">
        <f t="shared" si="5"/>
        <v>0.42149999999999999</v>
      </c>
      <c r="S21" s="1">
        <v>8.43</v>
      </c>
      <c r="U21">
        <v>3</v>
      </c>
      <c r="V21" s="1">
        <v>35.58</v>
      </c>
      <c r="W21" s="1">
        <f t="shared" si="6"/>
        <v>0.41150000000000003</v>
      </c>
      <c r="X21" s="1">
        <v>8.23</v>
      </c>
    </row>
    <row r="22" spans="1:24" ht="15.75" x14ac:dyDescent="0.2">
      <c r="A22">
        <v>4</v>
      </c>
      <c r="D22" s="1">
        <v>54.04</v>
      </c>
      <c r="E22">
        <f t="shared" si="3"/>
        <v>0.38750000000000001</v>
      </c>
      <c r="F22" s="1">
        <v>7.75</v>
      </c>
      <c r="G22" s="1"/>
      <c r="H22">
        <v>4</v>
      </c>
      <c r="J22" s="1">
        <v>47.58</v>
      </c>
      <c r="K22" s="1">
        <f t="shared" si="4"/>
        <v>0.4335</v>
      </c>
      <c r="L22" s="1">
        <v>8.67</v>
      </c>
      <c r="M22" s="1"/>
      <c r="N22">
        <v>4</v>
      </c>
      <c r="O22" s="1">
        <v>55.91</v>
      </c>
      <c r="P22" s="1"/>
      <c r="Q22">
        <f t="shared" si="5"/>
        <v>0.47899999999999998</v>
      </c>
      <c r="S22" s="1">
        <v>9.58</v>
      </c>
      <c r="U22">
        <v>4</v>
      </c>
      <c r="V22" s="1">
        <v>49.42</v>
      </c>
      <c r="W22" s="1">
        <f t="shared" si="6"/>
        <v>0.46150000000000002</v>
      </c>
      <c r="X22" s="1">
        <v>9.23</v>
      </c>
    </row>
    <row r="23" spans="1:24" ht="15.75" x14ac:dyDescent="0.2">
      <c r="A23">
        <v>5</v>
      </c>
      <c r="D23" s="1">
        <v>60.22</v>
      </c>
      <c r="E23">
        <f t="shared" si="3"/>
        <v>0.45499999999999996</v>
      </c>
      <c r="F23" s="1">
        <v>9.1</v>
      </c>
      <c r="G23" s="1"/>
      <c r="H23">
        <v>5</v>
      </c>
      <c r="J23" s="1">
        <v>51.85</v>
      </c>
      <c r="K23" s="1">
        <f t="shared" si="4"/>
        <v>0.47149999999999997</v>
      </c>
      <c r="L23" s="1">
        <v>9.43</v>
      </c>
      <c r="M23" s="1"/>
      <c r="N23">
        <v>5</v>
      </c>
      <c r="O23" s="1">
        <v>63.42</v>
      </c>
      <c r="P23" s="1"/>
      <c r="Q23">
        <f t="shared" si="5"/>
        <v>0.47050000000000003</v>
      </c>
      <c r="S23" s="1">
        <v>9.41</v>
      </c>
      <c r="U23">
        <v>5</v>
      </c>
      <c r="V23" s="1">
        <v>61.37</v>
      </c>
      <c r="W23" s="1">
        <f t="shared" si="6"/>
        <v>0.441</v>
      </c>
      <c r="X23" s="1">
        <v>8.82</v>
      </c>
    </row>
    <row r="24" spans="1:24" ht="15.75" x14ac:dyDescent="0.2">
      <c r="A24">
        <v>6</v>
      </c>
      <c r="D24" s="1">
        <v>63.58</v>
      </c>
      <c r="E24">
        <f t="shared" si="3"/>
        <v>0.47850000000000004</v>
      </c>
      <c r="F24" s="1">
        <v>9.57</v>
      </c>
      <c r="G24" s="1"/>
      <c r="H24">
        <v>6</v>
      </c>
      <c r="J24" s="1">
        <v>67.42</v>
      </c>
      <c r="K24" s="1">
        <f t="shared" si="4"/>
        <v>0.379</v>
      </c>
      <c r="L24" s="1">
        <v>7.58</v>
      </c>
      <c r="M24" s="1"/>
      <c r="N24">
        <v>6</v>
      </c>
      <c r="O24" s="1">
        <v>69.98</v>
      </c>
      <c r="P24" s="1"/>
      <c r="Q24">
        <f t="shared" si="5"/>
        <v>0.372</v>
      </c>
      <c r="S24" s="1">
        <v>7.44</v>
      </c>
      <c r="U24">
        <v>6</v>
      </c>
      <c r="V24" s="1">
        <v>65.47</v>
      </c>
      <c r="W24" s="1">
        <f t="shared" si="6"/>
        <v>0.496</v>
      </c>
      <c r="X24" s="1">
        <v>9.92</v>
      </c>
    </row>
    <row r="25" spans="1:24" ht="15.75" x14ac:dyDescent="0.2">
      <c r="A25">
        <v>7</v>
      </c>
      <c r="D25" s="1">
        <v>72.89</v>
      </c>
      <c r="E25">
        <f t="shared" si="3"/>
        <v>0.60750000000000004</v>
      </c>
      <c r="F25" s="1">
        <v>12.15</v>
      </c>
      <c r="G25" s="1"/>
      <c r="H25">
        <v>7</v>
      </c>
      <c r="J25" s="1">
        <v>73.58</v>
      </c>
      <c r="K25" s="1">
        <f t="shared" si="4"/>
        <v>0.4415</v>
      </c>
      <c r="L25" s="1">
        <v>8.83</v>
      </c>
      <c r="M25" s="1"/>
      <c r="N25">
        <v>7</v>
      </c>
      <c r="O25" s="1">
        <v>75.63</v>
      </c>
      <c r="P25" s="1"/>
      <c r="Q25">
        <f t="shared" si="5"/>
        <v>0.47400000000000003</v>
      </c>
      <c r="S25" s="1">
        <v>9.48</v>
      </c>
      <c r="U25">
        <v>7</v>
      </c>
      <c r="V25" s="1">
        <v>76.42</v>
      </c>
      <c r="W25" s="1">
        <f t="shared" si="6"/>
        <v>0.27900000000000003</v>
      </c>
      <c r="X25" s="1">
        <v>5.58</v>
      </c>
    </row>
    <row r="26" spans="1:24" ht="15.75" x14ac:dyDescent="0.2">
      <c r="A26">
        <v>8</v>
      </c>
      <c r="D26" s="1">
        <v>83.77</v>
      </c>
      <c r="E26">
        <f t="shared" si="3"/>
        <v>0.61299999999999999</v>
      </c>
      <c r="F26" s="1">
        <v>12.26</v>
      </c>
      <c r="G26" s="1"/>
      <c r="H26">
        <v>8</v>
      </c>
      <c r="J26" s="1">
        <v>77.430000000000007</v>
      </c>
      <c r="K26" s="1">
        <f t="shared" si="4"/>
        <v>0.47099999999999997</v>
      </c>
      <c r="L26" s="1">
        <v>9.42</v>
      </c>
      <c r="M26" s="1"/>
      <c r="N26">
        <v>8</v>
      </c>
      <c r="O26" s="1">
        <v>81.33</v>
      </c>
      <c r="P26" s="1"/>
      <c r="Q26">
        <f t="shared" si="5"/>
        <v>0.44749999999999995</v>
      </c>
      <c r="S26" s="1">
        <v>8.9499999999999993</v>
      </c>
      <c r="U26">
        <v>8</v>
      </c>
      <c r="V26" s="1">
        <v>83.97</v>
      </c>
      <c r="W26" s="1">
        <f t="shared" si="6"/>
        <v>0.47599999999999998</v>
      </c>
      <c r="X26" s="1">
        <v>9.52</v>
      </c>
    </row>
    <row r="27" spans="1:24" ht="15.75" x14ac:dyDescent="0.2">
      <c r="A27">
        <v>9</v>
      </c>
      <c r="D27" s="1">
        <v>86.58</v>
      </c>
      <c r="E27">
        <f t="shared" si="3"/>
        <v>0.59550000000000003</v>
      </c>
      <c r="F27" s="1">
        <v>11.91</v>
      </c>
      <c r="G27" s="1"/>
      <c r="H27">
        <v>9</v>
      </c>
      <c r="J27" s="1">
        <v>81.569999999999993</v>
      </c>
      <c r="K27" s="1">
        <f t="shared" si="4"/>
        <v>0.32900000000000001</v>
      </c>
      <c r="L27" s="1">
        <v>6.58</v>
      </c>
      <c r="M27" s="1"/>
      <c r="N27">
        <v>9</v>
      </c>
      <c r="O27" s="1">
        <v>93.78</v>
      </c>
      <c r="P27" s="1"/>
      <c r="Q27">
        <f t="shared" si="5"/>
        <v>0.499</v>
      </c>
      <c r="S27" s="1">
        <v>9.98</v>
      </c>
      <c r="U27">
        <v>9</v>
      </c>
      <c r="V27" s="1">
        <v>93.97</v>
      </c>
      <c r="W27" s="1">
        <f t="shared" si="6"/>
        <v>0.52149999999999996</v>
      </c>
      <c r="X27" s="1">
        <v>10.43</v>
      </c>
    </row>
    <row r="28" spans="1:24" ht="15.75" x14ac:dyDescent="0.2">
      <c r="A28">
        <v>10</v>
      </c>
      <c r="D28" s="1">
        <v>89.44</v>
      </c>
      <c r="E28">
        <f t="shared" si="3"/>
        <v>0.65700000000000003</v>
      </c>
      <c r="F28" s="1">
        <v>13.14</v>
      </c>
      <c r="G28" s="1"/>
      <c r="H28">
        <v>10</v>
      </c>
      <c r="J28" s="1">
        <v>87.97</v>
      </c>
      <c r="K28" s="1">
        <f t="shared" si="4"/>
        <v>0.47649999999999998</v>
      </c>
      <c r="L28" s="1">
        <v>9.5299999999999994</v>
      </c>
      <c r="M28" s="1"/>
      <c r="N28">
        <v>10</v>
      </c>
      <c r="O28" s="1">
        <v>97.33</v>
      </c>
      <c r="P28" s="1"/>
      <c r="Q28">
        <f t="shared" si="5"/>
        <v>0.50849999999999995</v>
      </c>
      <c r="S28" s="1">
        <v>10.17</v>
      </c>
      <c r="U28">
        <v>10</v>
      </c>
      <c r="V28" s="1">
        <v>99.57</v>
      </c>
      <c r="W28" s="1">
        <f t="shared" si="6"/>
        <v>0.57850000000000001</v>
      </c>
      <c r="X28" s="1">
        <v>11.57</v>
      </c>
    </row>
    <row r="29" spans="1:24" ht="15.75" x14ac:dyDescent="0.2">
      <c r="A29">
        <v>11</v>
      </c>
      <c r="D29" s="1">
        <v>97.95</v>
      </c>
      <c r="E29">
        <f t="shared" si="3"/>
        <v>0.51700000000000002</v>
      </c>
      <c r="F29" s="1">
        <v>10.34</v>
      </c>
      <c r="G29" s="1"/>
      <c r="H29">
        <v>11</v>
      </c>
      <c r="J29" s="1">
        <v>92.84</v>
      </c>
      <c r="K29" s="1">
        <f t="shared" si="4"/>
        <v>0.51200000000000001</v>
      </c>
      <c r="L29" s="1">
        <v>10.24</v>
      </c>
      <c r="M29" s="1"/>
      <c r="N29">
        <v>11</v>
      </c>
      <c r="O29" s="1">
        <v>105.42</v>
      </c>
      <c r="P29" s="1"/>
      <c r="Q29">
        <f t="shared" si="5"/>
        <v>0.41349999999999998</v>
      </c>
      <c r="S29" s="1">
        <v>8.27</v>
      </c>
      <c r="U29">
        <v>11</v>
      </c>
      <c r="V29" s="1">
        <v>104.28</v>
      </c>
      <c r="W29" s="1">
        <f t="shared" si="6"/>
        <v>0.67849999999999999</v>
      </c>
      <c r="X29" s="1">
        <v>13.57</v>
      </c>
    </row>
    <row r="30" spans="1:24" ht="15.75" x14ac:dyDescent="0.2">
      <c r="A30">
        <v>12</v>
      </c>
      <c r="D30" s="2">
        <v>95.47</v>
      </c>
      <c r="E30">
        <f t="shared" si="3"/>
        <v>0.623</v>
      </c>
      <c r="F30" s="1">
        <v>12.46</v>
      </c>
      <c r="G30" s="1"/>
      <c r="H30">
        <v>12</v>
      </c>
      <c r="J30" s="1">
        <v>95.63</v>
      </c>
      <c r="K30" s="1">
        <f t="shared" si="4"/>
        <v>0.56699999999999995</v>
      </c>
      <c r="L30" s="1">
        <v>11.34</v>
      </c>
      <c r="M30" s="1"/>
      <c r="N30">
        <v>12</v>
      </c>
      <c r="O30" s="2">
        <v>116.44</v>
      </c>
      <c r="P30" s="2"/>
      <c r="Q30">
        <f t="shared" si="5"/>
        <v>0.47899999999999998</v>
      </c>
      <c r="S30" s="2">
        <v>9.58</v>
      </c>
      <c r="U30">
        <v>12</v>
      </c>
      <c r="V30" s="2">
        <v>106.58</v>
      </c>
      <c r="W30" s="1">
        <f t="shared" si="6"/>
        <v>0.71150000000000002</v>
      </c>
      <c r="X30" s="2">
        <v>14.23</v>
      </c>
    </row>
    <row r="31" spans="1:24" ht="15.75" x14ac:dyDescent="0.2">
      <c r="D31" s="2"/>
      <c r="F31" s="1"/>
      <c r="G31" s="1"/>
      <c r="J31" s="1"/>
      <c r="K31" s="1"/>
      <c r="L31" s="1"/>
      <c r="M31" s="1"/>
      <c r="O31" s="2"/>
      <c r="P31" s="2"/>
      <c r="S31" s="2"/>
      <c r="V31" s="2"/>
      <c r="W31" s="2"/>
      <c r="X31" s="2"/>
    </row>
    <row r="32" spans="1:24" ht="15.75" x14ac:dyDescent="0.2">
      <c r="D32" s="1"/>
      <c r="E32" t="s">
        <v>52</v>
      </c>
      <c r="F32" s="1" t="s">
        <v>13</v>
      </c>
      <c r="G32" s="1"/>
      <c r="V32" s="2"/>
      <c r="W32" s="2"/>
      <c r="X32" s="2"/>
    </row>
    <row r="33" spans="1:24" ht="15.75" x14ac:dyDescent="0.2">
      <c r="A33">
        <v>2</v>
      </c>
      <c r="C33" s="1">
        <v>17.37</v>
      </c>
      <c r="D33" s="1"/>
      <c r="E33">
        <f>F33/20</f>
        <v>0.38400000000000001</v>
      </c>
      <c r="F33" s="1">
        <v>7.68</v>
      </c>
      <c r="G33" s="1"/>
      <c r="J33" s="1" t="s">
        <v>14</v>
      </c>
      <c r="K33" s="5" t="s">
        <v>52</v>
      </c>
      <c r="L33" t="s">
        <v>38</v>
      </c>
      <c r="V33" s="2"/>
      <c r="W33" s="2"/>
      <c r="X33" s="2"/>
    </row>
    <row r="34" spans="1:24" ht="15.75" x14ac:dyDescent="0.2">
      <c r="A34">
        <v>3</v>
      </c>
      <c r="C34" s="1">
        <v>25.54</v>
      </c>
      <c r="D34" s="1"/>
      <c r="E34">
        <f t="shared" ref="E34:E43" si="7">F34/20</f>
        <v>0.42599999999999999</v>
      </c>
      <c r="F34" s="1">
        <v>8.52</v>
      </c>
      <c r="G34" s="1"/>
      <c r="H34">
        <v>3</v>
      </c>
      <c r="J34" s="1">
        <v>28.7</v>
      </c>
      <c r="K34" s="1">
        <f>L34/20</f>
        <v>0.36899999999999999</v>
      </c>
      <c r="L34" s="1">
        <v>7.38</v>
      </c>
      <c r="M34" s="1"/>
      <c r="Q34" s="1"/>
      <c r="R34" s="1"/>
      <c r="T34" s="1"/>
      <c r="V34" s="2"/>
      <c r="W34" s="2"/>
      <c r="X34" s="2"/>
    </row>
    <row r="35" spans="1:24" ht="15.75" x14ac:dyDescent="0.2">
      <c r="A35">
        <v>4</v>
      </c>
      <c r="C35" s="1">
        <v>34.729999999999997</v>
      </c>
      <c r="D35" s="1"/>
      <c r="E35">
        <f t="shared" si="7"/>
        <v>0.47699999999999998</v>
      </c>
      <c r="F35" s="1">
        <v>9.5399999999999991</v>
      </c>
      <c r="G35" s="1"/>
      <c r="H35">
        <v>4</v>
      </c>
      <c r="J35" s="1">
        <v>34.01</v>
      </c>
      <c r="K35" s="1">
        <f t="shared" ref="K35:K43" si="8">L35/20</f>
        <v>0.379</v>
      </c>
      <c r="L35" s="1">
        <v>7.58</v>
      </c>
      <c r="M35" s="1"/>
      <c r="Q35" s="1"/>
      <c r="R35" s="1"/>
      <c r="T35" s="1"/>
      <c r="V35" s="2"/>
      <c r="W35" s="2"/>
      <c r="X35" s="2"/>
    </row>
    <row r="36" spans="1:24" ht="15.75" x14ac:dyDescent="0.2">
      <c r="A36">
        <v>5</v>
      </c>
      <c r="C36" s="1">
        <v>49.2</v>
      </c>
      <c r="D36" s="1"/>
      <c r="E36">
        <f t="shared" si="7"/>
        <v>0.501</v>
      </c>
      <c r="F36" s="1">
        <v>10.02</v>
      </c>
      <c r="G36" s="1"/>
      <c r="H36">
        <v>5</v>
      </c>
      <c r="J36" s="1">
        <v>41.79</v>
      </c>
      <c r="K36" s="1">
        <f t="shared" si="8"/>
        <v>0.373</v>
      </c>
      <c r="L36" s="1">
        <v>7.46</v>
      </c>
      <c r="M36" s="1"/>
      <c r="Q36" s="1"/>
      <c r="R36" s="1"/>
      <c r="T36" s="1"/>
      <c r="V36" s="2"/>
      <c r="W36" s="2"/>
      <c r="X36" s="2"/>
    </row>
    <row r="37" spans="1:24" ht="15.75" x14ac:dyDescent="0.2">
      <c r="A37">
        <v>6</v>
      </c>
      <c r="C37" s="1">
        <v>57.53</v>
      </c>
      <c r="D37" s="1"/>
      <c r="E37">
        <f t="shared" si="7"/>
        <v>0.56699999999999995</v>
      </c>
      <c r="F37" s="1">
        <v>11.34</v>
      </c>
      <c r="G37" s="1"/>
      <c r="H37">
        <v>6</v>
      </c>
      <c r="J37" s="1">
        <v>49.61</v>
      </c>
      <c r="K37" s="1">
        <f t="shared" si="8"/>
        <v>0.42199999999999999</v>
      </c>
      <c r="L37" s="1">
        <v>8.44</v>
      </c>
      <c r="M37" s="1"/>
      <c r="Q37" s="1"/>
      <c r="R37" s="1"/>
      <c r="T37" s="1"/>
      <c r="V37" s="2"/>
      <c r="W37" s="2"/>
      <c r="X37" s="2"/>
    </row>
    <row r="38" spans="1:24" ht="15.75" x14ac:dyDescent="0.2">
      <c r="A38">
        <v>7</v>
      </c>
      <c r="C38" s="1">
        <v>63.43</v>
      </c>
      <c r="D38" s="1"/>
      <c r="E38">
        <f t="shared" si="7"/>
        <v>0.47899999999999998</v>
      </c>
      <c r="F38" s="1">
        <v>9.58</v>
      </c>
      <c r="G38" s="1"/>
      <c r="H38">
        <v>7</v>
      </c>
      <c r="J38" s="1">
        <v>56.88</v>
      </c>
      <c r="K38" s="1">
        <f t="shared" si="8"/>
        <v>0.58699999999999997</v>
      </c>
      <c r="L38" s="1">
        <v>11.74</v>
      </c>
      <c r="M38" s="1"/>
      <c r="Q38" s="1"/>
      <c r="R38" s="1"/>
      <c r="T38" s="1"/>
      <c r="V38" s="2"/>
      <c r="W38" s="2"/>
      <c r="X38" s="2"/>
    </row>
    <row r="39" spans="1:24" ht="15.75" x14ac:dyDescent="0.2">
      <c r="A39">
        <v>8</v>
      </c>
      <c r="C39" s="1">
        <v>61.77</v>
      </c>
      <c r="D39" s="1"/>
      <c r="E39">
        <f t="shared" si="7"/>
        <v>0.42649999999999999</v>
      </c>
      <c r="F39" s="1">
        <v>8.5299999999999994</v>
      </c>
      <c r="G39" s="1"/>
      <c r="H39">
        <v>8</v>
      </c>
      <c r="J39" s="1">
        <v>60.53</v>
      </c>
      <c r="K39" s="1">
        <f t="shared" si="8"/>
        <v>0.52900000000000003</v>
      </c>
      <c r="L39" s="1">
        <v>10.58</v>
      </c>
      <c r="M39" s="1"/>
      <c r="Q39" s="1"/>
      <c r="R39" s="1"/>
      <c r="T39" s="1"/>
      <c r="V39" s="2"/>
      <c r="W39" s="2"/>
      <c r="X39" s="2"/>
    </row>
    <row r="40" spans="1:24" ht="15.75" x14ac:dyDescent="0.2">
      <c r="A40">
        <v>9</v>
      </c>
      <c r="C40" s="1">
        <v>67.2</v>
      </c>
      <c r="D40" s="1"/>
      <c r="E40">
        <f t="shared" si="7"/>
        <v>0.501</v>
      </c>
      <c r="F40" s="1">
        <v>10.02</v>
      </c>
      <c r="G40" s="1"/>
      <c r="H40">
        <v>9</v>
      </c>
      <c r="J40" s="1">
        <v>66.44</v>
      </c>
      <c r="K40" s="1">
        <f t="shared" si="8"/>
        <v>0.56900000000000006</v>
      </c>
      <c r="L40" s="1">
        <v>11.38</v>
      </c>
      <c r="M40" s="1"/>
      <c r="Q40" s="1"/>
      <c r="R40" s="1"/>
      <c r="T40" s="1"/>
      <c r="V40" s="2"/>
      <c r="W40" s="2"/>
      <c r="X40" s="2"/>
    </row>
    <row r="41" spans="1:24" ht="15.75" x14ac:dyDescent="0.2">
      <c r="A41">
        <v>10</v>
      </c>
      <c r="C41" s="1">
        <v>69.540000000000006</v>
      </c>
      <c r="D41" s="1"/>
      <c r="E41">
        <f t="shared" si="7"/>
        <v>0.56900000000000006</v>
      </c>
      <c r="F41" s="1">
        <v>11.38</v>
      </c>
      <c r="G41" s="1"/>
      <c r="H41">
        <v>10</v>
      </c>
      <c r="J41" s="1">
        <v>69.930000000000007</v>
      </c>
      <c r="K41" s="1">
        <f t="shared" si="8"/>
        <v>0.54600000000000004</v>
      </c>
      <c r="L41" s="1">
        <v>10.92</v>
      </c>
      <c r="M41" s="1"/>
      <c r="Q41" s="1"/>
      <c r="R41" s="1"/>
      <c r="T41" s="1"/>
      <c r="V41" s="2"/>
      <c r="W41" s="2"/>
      <c r="X41" s="2"/>
    </row>
    <row r="42" spans="1:24" ht="15.75" x14ac:dyDescent="0.2">
      <c r="A42">
        <v>11</v>
      </c>
      <c r="C42" s="1">
        <v>74.58</v>
      </c>
      <c r="D42" s="1"/>
      <c r="E42">
        <f t="shared" si="7"/>
        <v>0.51700000000000002</v>
      </c>
      <c r="F42" s="1">
        <v>10.34</v>
      </c>
      <c r="G42" s="1"/>
      <c r="H42">
        <v>11</v>
      </c>
      <c r="J42" s="1">
        <v>71.55</v>
      </c>
      <c r="K42" s="1">
        <f t="shared" si="8"/>
        <v>0.49749999999999994</v>
      </c>
      <c r="L42" s="1">
        <v>9.9499999999999993</v>
      </c>
      <c r="M42" s="1"/>
      <c r="Q42" s="1"/>
      <c r="R42" s="1"/>
      <c r="T42" s="1"/>
      <c r="V42" s="2"/>
      <c r="W42" s="2"/>
      <c r="X42" s="2"/>
    </row>
    <row r="43" spans="1:24" ht="15.75" x14ac:dyDescent="0.2">
      <c r="A43">
        <v>12</v>
      </c>
      <c r="C43" s="1">
        <v>79.47</v>
      </c>
      <c r="D43" s="2"/>
      <c r="E43">
        <f t="shared" si="7"/>
        <v>0.49249999999999999</v>
      </c>
      <c r="F43" s="1">
        <v>9.85</v>
      </c>
      <c r="G43" s="1"/>
      <c r="H43">
        <v>12</v>
      </c>
      <c r="J43" s="1">
        <v>75.73</v>
      </c>
      <c r="K43" s="1">
        <f t="shared" si="8"/>
        <v>0.46749999999999997</v>
      </c>
      <c r="L43" s="2">
        <v>9.35</v>
      </c>
      <c r="M43" s="2"/>
      <c r="Q43" s="2"/>
      <c r="R43" s="2"/>
      <c r="T43" s="1"/>
      <c r="V43" s="2"/>
      <c r="W43" s="2"/>
      <c r="X43" s="2"/>
    </row>
    <row r="44" spans="1:24" ht="15.75" x14ac:dyDescent="0.2">
      <c r="D44" s="2"/>
      <c r="F44" s="1"/>
      <c r="G44" s="1"/>
      <c r="J44" s="1"/>
      <c r="K44" s="1"/>
      <c r="L44" s="1"/>
      <c r="M44" s="1"/>
      <c r="O44" s="2"/>
      <c r="P44" s="2"/>
      <c r="S44" s="2"/>
      <c r="V44" s="2"/>
      <c r="W44" s="2"/>
      <c r="X44" s="2"/>
    </row>
    <row r="45" spans="1:24" ht="15.75" x14ac:dyDescent="0.2">
      <c r="D45" s="2"/>
      <c r="F45" s="1"/>
      <c r="G45" s="1"/>
      <c r="J45" s="1"/>
      <c r="K45" s="1"/>
      <c r="L45" s="1"/>
      <c r="M45" s="1"/>
      <c r="O45" s="2"/>
      <c r="P45" s="2"/>
      <c r="S45" s="2"/>
      <c r="V45" s="2"/>
      <c r="W45" s="2"/>
      <c r="X45" s="2"/>
    </row>
    <row r="46" spans="1:24" x14ac:dyDescent="0.2">
      <c r="A46" s="4" t="s">
        <v>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4" ht="15.75" x14ac:dyDescent="0.2">
      <c r="D47" s="1" t="s">
        <v>16</v>
      </c>
      <c r="E47" t="s">
        <v>52</v>
      </c>
      <c r="F47" s="1" t="s">
        <v>9</v>
      </c>
      <c r="G47" s="1"/>
      <c r="J47" s="1" t="s">
        <v>17</v>
      </c>
      <c r="K47" s="5" t="s">
        <v>52</v>
      </c>
      <c r="L47" t="s">
        <v>41</v>
      </c>
      <c r="O47" s="1" t="s">
        <v>18</v>
      </c>
      <c r="P47" s="1"/>
      <c r="Q47" t="s">
        <v>52</v>
      </c>
      <c r="S47" s="1" t="s">
        <v>12</v>
      </c>
    </row>
    <row r="48" spans="1:24" ht="15.75" x14ac:dyDescent="0.2">
      <c r="A48">
        <v>1</v>
      </c>
      <c r="D48" s="1">
        <v>18.37</v>
      </c>
      <c r="E48">
        <f>F48/20</f>
        <v>0.29100000000000004</v>
      </c>
      <c r="F48" s="1">
        <v>5.82</v>
      </c>
      <c r="G48" s="1"/>
      <c r="H48">
        <v>1</v>
      </c>
      <c r="J48" s="1">
        <v>21.37</v>
      </c>
      <c r="K48" s="1">
        <f>L48/20</f>
        <v>0.14099999999999999</v>
      </c>
      <c r="L48" s="1">
        <v>2.82</v>
      </c>
      <c r="M48" s="1"/>
      <c r="N48">
        <v>1</v>
      </c>
      <c r="O48" s="1">
        <v>20.58</v>
      </c>
      <c r="P48" s="1"/>
      <c r="Q48">
        <f>S48/20</f>
        <v>0.21049999999999999</v>
      </c>
      <c r="S48" s="1">
        <v>4.21</v>
      </c>
    </row>
    <row r="49" spans="1:20" ht="15.75" x14ac:dyDescent="0.2">
      <c r="A49">
        <v>2</v>
      </c>
      <c r="D49" s="1">
        <v>21.57</v>
      </c>
      <c r="E49">
        <f t="shared" ref="E49:E59" si="9">F49/20</f>
        <v>0.28849999999999998</v>
      </c>
      <c r="F49" s="1">
        <v>5.77</v>
      </c>
      <c r="G49" s="1"/>
      <c r="H49">
        <v>2</v>
      </c>
      <c r="J49" s="1">
        <v>23.57</v>
      </c>
      <c r="K49" s="1">
        <f t="shared" ref="K49:K59" si="10">L49/20</f>
        <v>0.23849999999999999</v>
      </c>
      <c r="L49" s="1">
        <v>4.7699999999999996</v>
      </c>
      <c r="M49" s="1"/>
      <c r="N49">
        <v>2</v>
      </c>
      <c r="O49" s="1">
        <v>24.22</v>
      </c>
      <c r="P49" s="1"/>
      <c r="Q49">
        <f t="shared" ref="Q49:Q59" si="11">S49/20</f>
        <v>0.17899999999999999</v>
      </c>
      <c r="S49" s="1">
        <v>3.58</v>
      </c>
    </row>
    <row r="50" spans="1:20" ht="15.75" x14ac:dyDescent="0.2">
      <c r="A50">
        <v>3</v>
      </c>
      <c r="D50" s="1">
        <v>26.58</v>
      </c>
      <c r="E50">
        <f t="shared" si="9"/>
        <v>0.33450000000000002</v>
      </c>
      <c r="F50" s="1">
        <v>6.69</v>
      </c>
      <c r="G50" s="1"/>
      <c r="H50">
        <v>3</v>
      </c>
      <c r="J50" s="1">
        <v>29.58</v>
      </c>
      <c r="K50" s="1">
        <f t="shared" si="10"/>
        <v>0.1845</v>
      </c>
      <c r="L50" s="1">
        <v>3.69</v>
      </c>
      <c r="M50" s="1"/>
      <c r="N50">
        <v>3</v>
      </c>
      <c r="O50" s="1">
        <v>27.58</v>
      </c>
      <c r="P50" s="1"/>
      <c r="Q50">
        <f t="shared" si="11"/>
        <v>0.191</v>
      </c>
      <c r="S50" s="1">
        <v>3.82</v>
      </c>
    </row>
    <row r="51" spans="1:20" ht="15.75" x14ac:dyDescent="0.2">
      <c r="A51">
        <v>4</v>
      </c>
      <c r="D51" s="1">
        <v>37.880000000000003</v>
      </c>
      <c r="E51">
        <f t="shared" si="9"/>
        <v>0.43600000000000005</v>
      </c>
      <c r="F51" s="1">
        <v>8.7200000000000006</v>
      </c>
      <c r="G51" s="1"/>
      <c r="H51">
        <v>4</v>
      </c>
      <c r="J51" s="1">
        <v>34.880000000000003</v>
      </c>
      <c r="K51" s="1">
        <f t="shared" si="10"/>
        <v>0.28599999999999998</v>
      </c>
      <c r="L51" s="1">
        <v>5.72</v>
      </c>
      <c r="M51" s="1"/>
      <c r="N51">
        <v>4</v>
      </c>
      <c r="O51" s="1">
        <v>35.880000000000003</v>
      </c>
      <c r="P51" s="1"/>
      <c r="Q51">
        <f t="shared" si="11"/>
        <v>0.28849999999999998</v>
      </c>
      <c r="S51" s="1">
        <v>5.77</v>
      </c>
    </row>
    <row r="52" spans="1:20" ht="15.75" x14ac:dyDescent="0.2">
      <c r="A52">
        <v>5</v>
      </c>
      <c r="D52" s="1">
        <v>51.58</v>
      </c>
      <c r="E52">
        <f t="shared" si="9"/>
        <v>0.317</v>
      </c>
      <c r="F52" s="1">
        <v>6.34</v>
      </c>
      <c r="G52" s="1"/>
      <c r="H52">
        <v>5</v>
      </c>
      <c r="J52" s="1">
        <v>47.58</v>
      </c>
      <c r="K52" s="1">
        <f t="shared" si="10"/>
        <v>0.317</v>
      </c>
      <c r="L52" s="1">
        <v>6.34</v>
      </c>
      <c r="M52" s="1"/>
      <c r="N52">
        <v>5</v>
      </c>
      <c r="O52" s="1">
        <v>45.58</v>
      </c>
      <c r="P52" s="1"/>
      <c r="Q52">
        <f t="shared" si="11"/>
        <v>0.4345</v>
      </c>
      <c r="S52" s="1">
        <v>8.69</v>
      </c>
    </row>
    <row r="53" spans="1:20" ht="15.75" x14ac:dyDescent="0.2">
      <c r="A53">
        <v>6</v>
      </c>
      <c r="D53" s="1">
        <v>59.43</v>
      </c>
      <c r="E53">
        <f t="shared" si="9"/>
        <v>0.36649999999999999</v>
      </c>
      <c r="F53" s="1">
        <v>7.33</v>
      </c>
      <c r="G53" s="1"/>
      <c r="H53">
        <v>6</v>
      </c>
      <c r="J53" s="1">
        <v>56.43</v>
      </c>
      <c r="K53" s="1">
        <f t="shared" si="10"/>
        <v>0.3165</v>
      </c>
      <c r="L53" s="1">
        <v>6.33</v>
      </c>
      <c r="M53" s="1"/>
      <c r="N53">
        <v>6</v>
      </c>
      <c r="O53" s="1">
        <v>54.43</v>
      </c>
      <c r="P53" s="1"/>
      <c r="Q53">
        <f t="shared" si="11"/>
        <v>0.43600000000000005</v>
      </c>
      <c r="S53" s="1">
        <v>8.7200000000000006</v>
      </c>
    </row>
    <row r="54" spans="1:20" ht="15.75" x14ac:dyDescent="0.2">
      <c r="A54">
        <v>7</v>
      </c>
      <c r="D54" s="1">
        <v>63.03</v>
      </c>
      <c r="E54">
        <f t="shared" si="9"/>
        <v>0.32200000000000001</v>
      </c>
      <c r="F54" s="1">
        <v>6.44</v>
      </c>
      <c r="G54" s="1"/>
      <c r="H54">
        <v>7</v>
      </c>
      <c r="J54" s="1">
        <v>61.03</v>
      </c>
      <c r="K54" s="1">
        <f t="shared" si="10"/>
        <v>0.47199999999999998</v>
      </c>
      <c r="L54" s="1">
        <v>9.44</v>
      </c>
      <c r="M54" s="1"/>
      <c r="N54">
        <v>7</v>
      </c>
      <c r="O54" s="1">
        <v>55.03</v>
      </c>
      <c r="P54" s="1"/>
      <c r="Q54">
        <f t="shared" si="11"/>
        <v>0.46699999999999997</v>
      </c>
      <c r="S54" s="1">
        <v>9.34</v>
      </c>
    </row>
    <row r="55" spans="1:20" ht="15.75" x14ac:dyDescent="0.2">
      <c r="A55">
        <v>8</v>
      </c>
      <c r="D55" s="1">
        <v>68.28</v>
      </c>
      <c r="E55">
        <f t="shared" si="9"/>
        <v>0.3145</v>
      </c>
      <c r="F55" s="1">
        <v>6.29</v>
      </c>
      <c r="G55" s="1"/>
      <c r="H55">
        <v>8</v>
      </c>
      <c r="J55" s="1">
        <v>70.28</v>
      </c>
      <c r="K55" s="1">
        <f t="shared" si="10"/>
        <v>0.36449999999999999</v>
      </c>
      <c r="L55" s="1">
        <v>7.29</v>
      </c>
      <c r="M55" s="1"/>
      <c r="N55">
        <v>8</v>
      </c>
      <c r="O55" s="1">
        <v>67.28</v>
      </c>
      <c r="P55" s="1"/>
      <c r="Q55">
        <f t="shared" si="11"/>
        <v>0.36649999999999999</v>
      </c>
      <c r="S55" s="1">
        <v>7.33</v>
      </c>
    </row>
    <row r="56" spans="1:20" ht="15.75" x14ac:dyDescent="0.2">
      <c r="A56">
        <v>9</v>
      </c>
      <c r="D56" s="1">
        <v>75.44</v>
      </c>
      <c r="E56">
        <f t="shared" si="9"/>
        <v>0.41699999999999998</v>
      </c>
      <c r="F56" s="1">
        <v>8.34</v>
      </c>
      <c r="G56" s="1"/>
      <c r="H56">
        <v>9</v>
      </c>
      <c r="J56" s="1">
        <v>74.44</v>
      </c>
      <c r="K56" s="1">
        <f t="shared" si="10"/>
        <v>0.26700000000000002</v>
      </c>
      <c r="L56" s="1">
        <v>5.34</v>
      </c>
      <c r="M56" s="1"/>
      <c r="N56">
        <v>9</v>
      </c>
      <c r="O56" s="1">
        <v>77.44</v>
      </c>
      <c r="P56" s="1"/>
      <c r="Q56">
        <f t="shared" si="11"/>
        <v>0.27200000000000002</v>
      </c>
      <c r="S56" s="1">
        <v>5.44</v>
      </c>
    </row>
    <row r="57" spans="1:20" ht="15.75" x14ac:dyDescent="0.2">
      <c r="A57">
        <v>10</v>
      </c>
      <c r="D57" s="1">
        <v>79.489999999999995</v>
      </c>
      <c r="E57">
        <f t="shared" si="9"/>
        <v>0.3715</v>
      </c>
      <c r="F57" s="1">
        <v>7.43</v>
      </c>
      <c r="G57" s="1"/>
      <c r="H57">
        <v>10</v>
      </c>
      <c r="J57" s="1">
        <v>79.489999999999995</v>
      </c>
      <c r="K57" s="1">
        <f t="shared" si="10"/>
        <v>0.32150000000000001</v>
      </c>
      <c r="L57" s="1">
        <v>6.43</v>
      </c>
      <c r="M57" s="1"/>
      <c r="N57">
        <v>10</v>
      </c>
      <c r="O57" s="1">
        <v>74.489999999999995</v>
      </c>
      <c r="P57" s="1"/>
      <c r="Q57">
        <f t="shared" si="11"/>
        <v>0.46449999999999997</v>
      </c>
      <c r="S57" s="1">
        <v>9.2899999999999991</v>
      </c>
    </row>
    <row r="58" spans="1:20" ht="15.75" x14ac:dyDescent="0.2">
      <c r="A58">
        <v>11</v>
      </c>
      <c r="D58" s="1">
        <v>83.62</v>
      </c>
      <c r="E58">
        <f t="shared" si="9"/>
        <v>0.41050000000000003</v>
      </c>
      <c r="F58" s="1">
        <v>8.2100000000000009</v>
      </c>
      <c r="G58" s="1"/>
      <c r="H58">
        <v>11</v>
      </c>
      <c r="J58" s="1">
        <v>88.62</v>
      </c>
      <c r="K58" s="1">
        <f t="shared" si="10"/>
        <v>0.36049999999999999</v>
      </c>
      <c r="L58" s="1">
        <v>7.21</v>
      </c>
      <c r="M58" s="1"/>
      <c r="N58">
        <v>11</v>
      </c>
      <c r="O58" s="1">
        <v>82.62</v>
      </c>
      <c r="P58" s="1"/>
      <c r="Q58">
        <f t="shared" si="11"/>
        <v>0.217</v>
      </c>
      <c r="S58" s="1">
        <v>4.34</v>
      </c>
    </row>
    <row r="59" spans="1:20" ht="15.75" x14ac:dyDescent="0.2">
      <c r="A59">
        <v>12</v>
      </c>
      <c r="D59" s="1">
        <v>85.47</v>
      </c>
      <c r="E59">
        <f t="shared" si="9"/>
        <v>0.46650000000000003</v>
      </c>
      <c r="F59" s="2">
        <v>9.33</v>
      </c>
      <c r="G59" s="2"/>
      <c r="H59">
        <v>12</v>
      </c>
      <c r="J59" s="1">
        <v>92.47</v>
      </c>
      <c r="K59" s="1">
        <f t="shared" si="10"/>
        <v>0.41649999999999998</v>
      </c>
      <c r="L59" s="2">
        <v>8.33</v>
      </c>
      <c r="M59" s="2"/>
      <c r="N59">
        <v>12</v>
      </c>
      <c r="O59" s="2">
        <v>87.47</v>
      </c>
      <c r="P59" s="2"/>
      <c r="Q59">
        <f t="shared" si="11"/>
        <v>0.27149999999999996</v>
      </c>
      <c r="S59" s="1">
        <v>5.43</v>
      </c>
    </row>
    <row r="61" spans="1:20" ht="15.75" x14ac:dyDescent="0.2">
      <c r="D61" s="1" t="s">
        <v>19</v>
      </c>
      <c r="E61" t="s">
        <v>52</v>
      </c>
      <c r="F61" s="1" t="s">
        <v>13</v>
      </c>
      <c r="G61" s="1"/>
    </row>
    <row r="62" spans="1:20" ht="15.75" x14ac:dyDescent="0.2">
      <c r="A62">
        <v>2</v>
      </c>
      <c r="D62" s="1">
        <v>17.37</v>
      </c>
      <c r="E62">
        <f>F62/20</f>
        <v>0.38400000000000001</v>
      </c>
      <c r="F62" s="1">
        <v>7.68</v>
      </c>
      <c r="G62" s="1"/>
      <c r="J62" s="1" t="s">
        <v>14</v>
      </c>
      <c r="K62" s="5" t="s">
        <v>52</v>
      </c>
      <c r="L62" t="s">
        <v>42</v>
      </c>
    </row>
    <row r="63" spans="1:20" ht="15.75" x14ac:dyDescent="0.2">
      <c r="A63">
        <v>3</v>
      </c>
      <c r="D63" s="1">
        <v>25.54</v>
      </c>
      <c r="E63">
        <f t="shared" ref="E63:E72" si="12">F63/20</f>
        <v>0.42599999999999999</v>
      </c>
      <c r="F63" s="1">
        <v>8.52</v>
      </c>
      <c r="G63" s="1"/>
      <c r="H63">
        <v>3</v>
      </c>
      <c r="J63" s="1">
        <v>28.7</v>
      </c>
      <c r="K63" s="1">
        <f>L63/20</f>
        <v>0.36899999999999999</v>
      </c>
      <c r="L63" s="1">
        <v>7.38</v>
      </c>
      <c r="M63" s="1"/>
      <c r="Q63" s="1"/>
      <c r="R63" s="1"/>
      <c r="T63" s="1"/>
    </row>
    <row r="64" spans="1:20" ht="15.75" x14ac:dyDescent="0.2">
      <c r="A64">
        <v>4</v>
      </c>
      <c r="D64" s="1">
        <v>34.729999999999997</v>
      </c>
      <c r="E64">
        <f t="shared" si="12"/>
        <v>0.47699999999999998</v>
      </c>
      <c r="F64" s="1">
        <v>9.5399999999999991</v>
      </c>
      <c r="G64" s="1"/>
      <c r="H64">
        <v>4</v>
      </c>
      <c r="J64" s="1">
        <v>34.01</v>
      </c>
      <c r="K64" s="1">
        <f t="shared" ref="K64:K72" si="13">L64/20</f>
        <v>0.379</v>
      </c>
      <c r="L64" s="1">
        <v>7.58</v>
      </c>
      <c r="M64" s="1"/>
      <c r="Q64" s="1"/>
      <c r="R64" s="1"/>
      <c r="T64" s="1"/>
    </row>
    <row r="65" spans="1:21" ht="15.75" x14ac:dyDescent="0.2">
      <c r="A65">
        <v>5</v>
      </c>
      <c r="D65" s="1">
        <v>49.2</v>
      </c>
      <c r="E65">
        <f t="shared" si="12"/>
        <v>0.501</v>
      </c>
      <c r="F65" s="1">
        <v>10.02</v>
      </c>
      <c r="G65" s="1"/>
      <c r="H65">
        <v>5</v>
      </c>
      <c r="J65" s="1">
        <v>41.79</v>
      </c>
      <c r="K65" s="1">
        <f t="shared" si="13"/>
        <v>0.373</v>
      </c>
      <c r="L65" s="1">
        <v>7.46</v>
      </c>
      <c r="M65" s="1"/>
      <c r="Q65" s="1"/>
      <c r="R65" s="1"/>
      <c r="T65" s="1"/>
    </row>
    <row r="66" spans="1:21" ht="15.75" x14ac:dyDescent="0.2">
      <c r="A66">
        <v>6</v>
      </c>
      <c r="D66" s="1">
        <v>57.53</v>
      </c>
      <c r="E66">
        <f t="shared" si="12"/>
        <v>0.56699999999999995</v>
      </c>
      <c r="F66" s="1">
        <v>11.34</v>
      </c>
      <c r="G66" s="1"/>
      <c r="H66">
        <v>6</v>
      </c>
      <c r="J66" s="1">
        <v>49.61</v>
      </c>
      <c r="K66" s="1">
        <f t="shared" si="13"/>
        <v>0.42199999999999999</v>
      </c>
      <c r="L66" s="1">
        <v>8.44</v>
      </c>
      <c r="M66" s="1"/>
      <c r="Q66" s="1"/>
      <c r="R66" s="1"/>
      <c r="T66" s="1"/>
    </row>
    <row r="67" spans="1:21" ht="15.75" x14ac:dyDescent="0.2">
      <c r="A67">
        <v>7</v>
      </c>
      <c r="D67" s="1">
        <v>63.43</v>
      </c>
      <c r="E67">
        <f t="shared" si="12"/>
        <v>0.47899999999999998</v>
      </c>
      <c r="F67" s="1">
        <v>9.58</v>
      </c>
      <c r="G67" s="1"/>
      <c r="H67">
        <v>7</v>
      </c>
      <c r="J67" s="1">
        <v>56.88</v>
      </c>
      <c r="K67" s="1">
        <f t="shared" si="13"/>
        <v>0.58699999999999997</v>
      </c>
      <c r="L67" s="1">
        <v>11.74</v>
      </c>
      <c r="M67" s="1"/>
      <c r="Q67" s="1"/>
      <c r="R67" s="1"/>
      <c r="T67" s="1"/>
    </row>
    <row r="68" spans="1:21" ht="15.75" x14ac:dyDescent="0.2">
      <c r="A68">
        <v>8</v>
      </c>
      <c r="D68" s="1">
        <v>61.77</v>
      </c>
      <c r="E68">
        <f t="shared" si="12"/>
        <v>0.42649999999999999</v>
      </c>
      <c r="F68" s="1">
        <v>8.5299999999999994</v>
      </c>
      <c r="G68" s="1"/>
      <c r="H68">
        <v>8</v>
      </c>
      <c r="J68" s="1">
        <v>60.53</v>
      </c>
      <c r="K68" s="1">
        <f t="shared" si="13"/>
        <v>0.52900000000000003</v>
      </c>
      <c r="L68" s="1">
        <v>10.58</v>
      </c>
      <c r="M68" s="1"/>
      <c r="Q68" s="1"/>
      <c r="R68" s="1"/>
      <c r="T68" s="1"/>
    </row>
    <row r="69" spans="1:21" ht="15.75" x14ac:dyDescent="0.2">
      <c r="A69">
        <v>9</v>
      </c>
      <c r="D69" s="1">
        <v>67.2</v>
      </c>
      <c r="E69">
        <f t="shared" si="12"/>
        <v>0.501</v>
      </c>
      <c r="F69" s="1">
        <v>10.02</v>
      </c>
      <c r="G69" s="1"/>
      <c r="H69">
        <v>9</v>
      </c>
      <c r="J69" s="1">
        <v>66.44</v>
      </c>
      <c r="K69" s="1">
        <f t="shared" si="13"/>
        <v>0.56900000000000006</v>
      </c>
      <c r="L69" s="1">
        <v>11.38</v>
      </c>
      <c r="M69" s="1"/>
      <c r="Q69" s="1"/>
      <c r="R69" s="1"/>
      <c r="T69" s="1"/>
    </row>
    <row r="70" spans="1:21" ht="15.75" x14ac:dyDescent="0.2">
      <c r="A70">
        <v>10</v>
      </c>
      <c r="D70" s="1">
        <v>69.540000000000006</v>
      </c>
      <c r="E70">
        <f t="shared" si="12"/>
        <v>0.56900000000000006</v>
      </c>
      <c r="F70" s="1">
        <v>11.38</v>
      </c>
      <c r="G70" s="1"/>
      <c r="H70">
        <v>10</v>
      </c>
      <c r="J70" s="1">
        <v>69.930000000000007</v>
      </c>
      <c r="K70" s="1">
        <f t="shared" si="13"/>
        <v>0.54600000000000004</v>
      </c>
      <c r="L70" s="1">
        <v>10.92</v>
      </c>
      <c r="M70" s="1"/>
      <c r="Q70" s="1"/>
      <c r="R70" s="1"/>
      <c r="T70" s="1"/>
    </row>
    <row r="71" spans="1:21" ht="15.75" x14ac:dyDescent="0.2">
      <c r="A71">
        <v>11</v>
      </c>
      <c r="D71" s="1">
        <v>74.58</v>
      </c>
      <c r="E71">
        <f t="shared" si="12"/>
        <v>0.51700000000000002</v>
      </c>
      <c r="F71" s="1">
        <v>10.34</v>
      </c>
      <c r="G71" s="1"/>
      <c r="H71">
        <v>11</v>
      </c>
      <c r="J71" s="1">
        <v>71.55</v>
      </c>
      <c r="K71" s="1">
        <f t="shared" si="13"/>
        <v>0.49749999999999994</v>
      </c>
      <c r="L71" s="1">
        <v>9.9499999999999993</v>
      </c>
      <c r="M71" s="1"/>
      <c r="Q71" s="1"/>
      <c r="R71" s="1"/>
      <c r="T71" s="1"/>
    </row>
    <row r="72" spans="1:21" ht="15.75" x14ac:dyDescent="0.2">
      <c r="A72">
        <v>12</v>
      </c>
      <c r="D72" s="1">
        <v>79.47</v>
      </c>
      <c r="E72">
        <f t="shared" si="12"/>
        <v>0.49249999999999999</v>
      </c>
      <c r="F72" s="2">
        <v>9.85</v>
      </c>
      <c r="G72" s="2"/>
      <c r="H72">
        <v>12</v>
      </c>
      <c r="J72" s="2">
        <v>75.73</v>
      </c>
      <c r="K72" s="1">
        <f t="shared" si="13"/>
        <v>0.46749999999999997</v>
      </c>
      <c r="L72" s="1">
        <v>9.35</v>
      </c>
      <c r="M72" s="1"/>
      <c r="Q72" s="2"/>
      <c r="R72" s="2"/>
      <c r="T72" s="1"/>
    </row>
    <row r="73" spans="1:21" x14ac:dyDescent="0.2">
      <c r="A73" s="4" t="s">
        <v>43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">
      <c r="A74" s="4" t="s">
        <v>24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S74" s="3"/>
      <c r="T74" s="3"/>
      <c r="U74" s="3"/>
    </row>
    <row r="75" spans="1:21" ht="15.75" x14ac:dyDescent="0.2">
      <c r="A75">
        <f ca="1">+A75:A75:U106</f>
        <v>0</v>
      </c>
      <c r="B75" s="1" t="s">
        <v>2</v>
      </c>
      <c r="C75" s="5" t="s">
        <v>52</v>
      </c>
      <c r="D75" s="1" t="s">
        <v>20</v>
      </c>
      <c r="F75" s="1" t="s">
        <v>3</v>
      </c>
      <c r="G75" s="5" t="s">
        <v>52</v>
      </c>
      <c r="H75" s="1" t="s">
        <v>21</v>
      </c>
      <c r="I75" s="1"/>
      <c r="L75" s="1" t="s">
        <v>22</v>
      </c>
      <c r="M75" s="5" t="s">
        <v>52</v>
      </c>
      <c r="N75" s="1" t="s">
        <v>44</v>
      </c>
    </row>
    <row r="76" spans="1:21" ht="15.75" x14ac:dyDescent="0.2">
      <c r="A76">
        <v>1</v>
      </c>
      <c r="B76" s="1">
        <v>127.81</v>
      </c>
      <c r="C76" s="1">
        <f>D76/80</f>
        <v>0.21337500000000001</v>
      </c>
      <c r="D76" s="1">
        <v>17.07</v>
      </c>
      <c r="E76">
        <v>1</v>
      </c>
      <c r="F76" s="1">
        <v>290.44</v>
      </c>
      <c r="G76" s="1">
        <f>H76/80</f>
        <v>0.18425</v>
      </c>
      <c r="H76" s="1">
        <v>14.74</v>
      </c>
      <c r="I76" s="1"/>
      <c r="J76" s="1">
        <v>1</v>
      </c>
      <c r="K76" s="1"/>
      <c r="L76" s="1">
        <v>256.79000000000002</v>
      </c>
      <c r="M76" s="1">
        <f>N76/80</f>
        <v>0.29949999999999999</v>
      </c>
      <c r="N76" s="1">
        <v>23.96</v>
      </c>
    </row>
    <row r="77" spans="1:21" ht="15.75" x14ac:dyDescent="0.2">
      <c r="A77">
        <v>2</v>
      </c>
      <c r="B77" s="1">
        <v>311.24</v>
      </c>
      <c r="C77" s="1">
        <f t="shared" ref="C77:C87" si="14">D77/80</f>
        <v>0.30987500000000001</v>
      </c>
      <c r="D77" s="1">
        <v>24.79</v>
      </c>
      <c r="E77">
        <v>2</v>
      </c>
      <c r="F77" s="1">
        <v>448.22</v>
      </c>
      <c r="G77" s="1">
        <f t="shared" ref="G77:G87" si="15">H77/80</f>
        <v>0.20987499999999998</v>
      </c>
      <c r="H77" s="1">
        <v>16.79</v>
      </c>
      <c r="I77" s="1"/>
      <c r="J77" s="1">
        <v>2</v>
      </c>
      <c r="K77" s="1"/>
      <c r="L77" s="1">
        <v>438.47</v>
      </c>
      <c r="M77" s="1">
        <f t="shared" ref="M77:M87" si="16">N77/80</f>
        <v>0.51800000000000002</v>
      </c>
      <c r="N77" s="1">
        <v>41.44</v>
      </c>
    </row>
    <row r="78" spans="1:21" ht="15.75" x14ac:dyDescent="0.2">
      <c r="A78">
        <v>3</v>
      </c>
      <c r="B78" s="1">
        <v>433.23</v>
      </c>
      <c r="C78" s="1">
        <f t="shared" si="14"/>
        <v>0.47350000000000003</v>
      </c>
      <c r="D78" s="1">
        <v>37.880000000000003</v>
      </c>
      <c r="E78">
        <v>3</v>
      </c>
      <c r="F78" s="1">
        <v>575.79999999999995</v>
      </c>
      <c r="G78" s="1">
        <f t="shared" si="15"/>
        <v>0.23700000000000002</v>
      </c>
      <c r="H78" s="1">
        <v>18.96</v>
      </c>
      <c r="I78" s="1"/>
      <c r="J78" s="1">
        <v>3</v>
      </c>
      <c r="K78" s="1"/>
      <c r="L78" s="1">
        <v>559.28</v>
      </c>
      <c r="M78" s="1">
        <f t="shared" si="16"/>
        <v>0.42049999999999998</v>
      </c>
      <c r="N78" s="1">
        <v>33.64</v>
      </c>
    </row>
    <row r="79" spans="1:21" ht="15.75" x14ac:dyDescent="0.2">
      <c r="A79">
        <v>4</v>
      </c>
      <c r="B79" s="1">
        <v>562.97</v>
      </c>
      <c r="C79" s="1">
        <f t="shared" si="14"/>
        <v>0.215</v>
      </c>
      <c r="D79" s="1">
        <v>17.2</v>
      </c>
      <c r="E79">
        <v>4</v>
      </c>
      <c r="F79" s="1">
        <v>628.53</v>
      </c>
      <c r="G79" s="1">
        <f t="shared" si="15"/>
        <v>0.37162499999999998</v>
      </c>
      <c r="H79" s="1">
        <v>29.73</v>
      </c>
      <c r="I79" s="1"/>
      <c r="J79" s="1">
        <v>4</v>
      </c>
      <c r="K79" s="1"/>
      <c r="L79" s="1">
        <v>659.47</v>
      </c>
      <c r="M79" s="1">
        <f t="shared" si="16"/>
        <v>0.24075000000000002</v>
      </c>
      <c r="N79" s="1">
        <v>19.260000000000002</v>
      </c>
    </row>
    <row r="80" spans="1:21" ht="15.75" x14ac:dyDescent="0.2">
      <c r="A80">
        <v>5</v>
      </c>
      <c r="B80" s="1">
        <v>648.94000000000005</v>
      </c>
      <c r="C80" s="1">
        <f t="shared" si="14"/>
        <v>0.20175000000000001</v>
      </c>
      <c r="D80" s="1">
        <v>16.14</v>
      </c>
      <c r="E80">
        <v>5</v>
      </c>
      <c r="F80" s="1">
        <v>715.97</v>
      </c>
      <c r="G80" s="1">
        <f t="shared" si="15"/>
        <v>0.42462499999999997</v>
      </c>
      <c r="H80" s="1">
        <v>33.97</v>
      </c>
      <c r="I80" s="1"/>
      <c r="J80" s="1">
        <v>5</v>
      </c>
      <c r="K80" s="1"/>
      <c r="L80" s="1">
        <v>708.62</v>
      </c>
      <c r="M80" s="1">
        <f t="shared" si="16"/>
        <v>0.26100000000000001</v>
      </c>
      <c r="N80" s="1">
        <v>20.88</v>
      </c>
    </row>
    <row r="81" spans="1:19" ht="15.75" x14ac:dyDescent="0.2">
      <c r="A81">
        <v>6</v>
      </c>
      <c r="B81" s="1">
        <v>701.41</v>
      </c>
      <c r="C81" s="1">
        <f t="shared" si="14"/>
        <v>0.332125</v>
      </c>
      <c r="D81" s="1">
        <v>26.57</v>
      </c>
      <c r="E81">
        <v>6</v>
      </c>
      <c r="F81" s="1">
        <v>857.62</v>
      </c>
      <c r="G81" s="1">
        <f t="shared" si="15"/>
        <v>0.34300000000000003</v>
      </c>
      <c r="H81" s="1">
        <v>27.44</v>
      </c>
      <c r="I81" s="1"/>
      <c r="J81" s="1">
        <v>6</v>
      </c>
      <c r="K81" s="1"/>
      <c r="L81" s="1">
        <v>803.66</v>
      </c>
      <c r="M81" s="1">
        <f t="shared" si="16"/>
        <v>0.29474999999999996</v>
      </c>
      <c r="N81" s="1">
        <v>23.58</v>
      </c>
    </row>
    <row r="82" spans="1:19" ht="15.75" x14ac:dyDescent="0.2">
      <c r="A82">
        <v>7</v>
      </c>
      <c r="B82" s="1">
        <v>809.75</v>
      </c>
      <c r="C82" s="1">
        <f t="shared" si="14"/>
        <v>0.52912499999999996</v>
      </c>
      <c r="D82" s="1">
        <v>42.33</v>
      </c>
      <c r="E82">
        <v>7</v>
      </c>
      <c r="F82" s="1">
        <v>915.58</v>
      </c>
      <c r="G82" s="1">
        <f t="shared" si="15"/>
        <v>0.36937500000000001</v>
      </c>
      <c r="H82" s="1">
        <v>29.55</v>
      </c>
      <c r="I82" s="1"/>
      <c r="J82" s="1">
        <v>7</v>
      </c>
      <c r="K82" s="1"/>
      <c r="L82" s="1">
        <v>846.37</v>
      </c>
      <c r="M82" s="1">
        <f t="shared" si="16"/>
        <v>0.33050000000000002</v>
      </c>
      <c r="N82" s="1">
        <v>26.44</v>
      </c>
    </row>
    <row r="83" spans="1:19" ht="15.75" x14ac:dyDescent="0.2">
      <c r="A83">
        <v>8</v>
      </c>
      <c r="B83" s="1">
        <v>847.98</v>
      </c>
      <c r="C83" s="1">
        <f t="shared" si="14"/>
        <v>0.72350000000000003</v>
      </c>
      <c r="D83" s="1">
        <v>57.88</v>
      </c>
      <c r="E83">
        <v>8</v>
      </c>
      <c r="F83" s="1">
        <v>1074.22</v>
      </c>
      <c r="G83" s="1">
        <f t="shared" si="15"/>
        <v>0.49099999999999999</v>
      </c>
      <c r="H83" s="1">
        <v>39.28</v>
      </c>
      <c r="I83" s="1"/>
      <c r="J83" s="1">
        <v>8</v>
      </c>
      <c r="K83" s="1"/>
      <c r="L83" s="1">
        <v>943.62</v>
      </c>
      <c r="M83" s="1">
        <f t="shared" si="16"/>
        <v>0.24275000000000002</v>
      </c>
      <c r="N83" s="1">
        <v>19.420000000000002</v>
      </c>
    </row>
    <row r="84" spans="1:19" ht="15.75" x14ac:dyDescent="0.2">
      <c r="A84">
        <v>9</v>
      </c>
      <c r="B84" s="1">
        <v>892.21</v>
      </c>
      <c r="C84" s="1">
        <f t="shared" si="14"/>
        <v>0.75737500000000002</v>
      </c>
      <c r="D84" s="1">
        <v>60.59</v>
      </c>
      <c r="E84">
        <v>9</v>
      </c>
      <c r="F84" s="1">
        <v>1158.47</v>
      </c>
      <c r="G84" s="1">
        <f t="shared" si="15"/>
        <v>0.44850000000000001</v>
      </c>
      <c r="H84" s="1">
        <v>35.880000000000003</v>
      </c>
      <c r="I84" s="1"/>
      <c r="J84" s="1">
        <v>9</v>
      </c>
      <c r="K84" s="1"/>
      <c r="L84" s="1">
        <v>1044.3699999999999</v>
      </c>
      <c r="M84" s="1">
        <f t="shared" si="16"/>
        <v>0.25724999999999998</v>
      </c>
      <c r="N84" s="1">
        <v>20.58</v>
      </c>
    </row>
    <row r="85" spans="1:19" ht="15.75" x14ac:dyDescent="0.2">
      <c r="A85">
        <v>10</v>
      </c>
      <c r="B85" s="1">
        <v>903.51</v>
      </c>
      <c r="C85" s="1">
        <f t="shared" si="14"/>
        <v>0.65562500000000001</v>
      </c>
      <c r="D85" s="1">
        <v>52.45</v>
      </c>
      <c r="E85">
        <v>10</v>
      </c>
      <c r="F85" s="1">
        <v>1244.3499999999999</v>
      </c>
      <c r="G85" s="1">
        <f t="shared" si="15"/>
        <v>0.53574999999999995</v>
      </c>
      <c r="H85" s="1">
        <v>42.86</v>
      </c>
      <c r="I85" s="1"/>
      <c r="J85" s="1">
        <v>10</v>
      </c>
      <c r="K85" s="1"/>
      <c r="L85" s="1">
        <v>1096.44</v>
      </c>
      <c r="M85" s="1">
        <f t="shared" si="16"/>
        <v>0.39550000000000002</v>
      </c>
      <c r="N85" s="1">
        <v>31.64</v>
      </c>
    </row>
    <row r="86" spans="1:19" ht="15.75" x14ac:dyDescent="0.2">
      <c r="A86">
        <v>11</v>
      </c>
      <c r="B86" s="1">
        <v>961.27</v>
      </c>
      <c r="C86" s="1">
        <f t="shared" si="14"/>
        <v>0.80087499999999989</v>
      </c>
      <c r="D86" s="1">
        <v>64.069999999999993</v>
      </c>
      <c r="E86">
        <v>11</v>
      </c>
      <c r="F86" s="1">
        <v>1284.55</v>
      </c>
      <c r="G86" s="1">
        <f t="shared" si="15"/>
        <v>0.49337500000000001</v>
      </c>
      <c r="H86" s="1">
        <v>39.47</v>
      </c>
      <c r="I86" s="1"/>
      <c r="J86" s="1">
        <v>11</v>
      </c>
      <c r="K86" s="1"/>
      <c r="L86" s="1">
        <v>1167.83</v>
      </c>
      <c r="M86" s="1">
        <f t="shared" si="16"/>
        <v>0.43224999999999997</v>
      </c>
      <c r="N86" s="1">
        <v>34.58</v>
      </c>
    </row>
    <row r="87" spans="1:19" ht="15.75" x14ac:dyDescent="0.2">
      <c r="A87">
        <v>12</v>
      </c>
      <c r="B87" s="1">
        <v>1007.49</v>
      </c>
      <c r="C87" s="1">
        <f t="shared" si="14"/>
        <v>0.71550000000000002</v>
      </c>
      <c r="D87" s="2">
        <v>57.24</v>
      </c>
      <c r="E87">
        <v>12</v>
      </c>
      <c r="F87" s="2">
        <v>1309.58</v>
      </c>
      <c r="G87" s="1">
        <f t="shared" si="15"/>
        <v>0.50412499999999993</v>
      </c>
      <c r="H87" s="2">
        <v>40.33</v>
      </c>
      <c r="I87" s="2"/>
      <c r="J87" s="1">
        <v>12</v>
      </c>
      <c r="K87" s="1"/>
      <c r="L87" s="2">
        <v>1244.6300000000001</v>
      </c>
      <c r="M87" s="1">
        <f t="shared" si="16"/>
        <v>0.42112499999999997</v>
      </c>
      <c r="N87" s="2">
        <v>33.69</v>
      </c>
    </row>
    <row r="89" spans="1:19" x14ac:dyDescent="0.2">
      <c r="A89" s="4" t="s">
        <v>23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</row>
    <row r="90" spans="1:19" ht="15.75" x14ac:dyDescent="0.2">
      <c r="B90" s="1" t="s">
        <v>25</v>
      </c>
      <c r="C90" s="5" t="s">
        <v>52</v>
      </c>
      <c r="D90" s="1" t="s">
        <v>26</v>
      </c>
      <c r="F90" s="1" t="s">
        <v>30</v>
      </c>
      <c r="G90" s="5" t="s">
        <v>52</v>
      </c>
      <c r="H90" s="1" t="s">
        <v>28</v>
      </c>
      <c r="I90" s="1"/>
      <c r="L90" s="1" t="s">
        <v>3</v>
      </c>
      <c r="M90" s="5" t="s">
        <v>52</v>
      </c>
      <c r="N90" s="1" t="s">
        <v>45</v>
      </c>
      <c r="Q90" s="1" t="s">
        <v>22</v>
      </c>
      <c r="R90" s="5" t="s">
        <v>51</v>
      </c>
      <c r="S90" s="1" t="s">
        <v>29</v>
      </c>
    </row>
    <row r="91" spans="1:19" ht="15.75" x14ac:dyDescent="0.2">
      <c r="A91">
        <v>1</v>
      </c>
      <c r="B91" s="1">
        <v>300.04000000000002</v>
      </c>
      <c r="C91" s="1">
        <f>D91/80</f>
        <v>0.77825</v>
      </c>
      <c r="D91" s="1">
        <v>62.26</v>
      </c>
      <c r="E91">
        <v>1</v>
      </c>
      <c r="F91" s="1">
        <v>127.81</v>
      </c>
      <c r="G91" s="1">
        <f>H91/80</f>
        <v>0.21337500000000001</v>
      </c>
      <c r="H91" s="1">
        <v>17.07</v>
      </c>
      <c r="I91" s="1"/>
      <c r="J91" s="1">
        <v>1</v>
      </c>
      <c r="K91" s="1"/>
      <c r="L91" s="1">
        <v>290.44</v>
      </c>
      <c r="M91" s="1">
        <f>N91/80</f>
        <v>0.18425</v>
      </c>
      <c r="N91" s="1">
        <v>14.74</v>
      </c>
      <c r="O91" s="1">
        <v>1</v>
      </c>
      <c r="P91" s="1"/>
      <c r="Q91" s="1">
        <v>256.79000000000002</v>
      </c>
      <c r="R91" s="1">
        <f>S91/80</f>
        <v>0.29949999999999999</v>
      </c>
      <c r="S91" s="1">
        <v>23.96</v>
      </c>
    </row>
    <row r="92" spans="1:19" ht="15.75" x14ac:dyDescent="0.2">
      <c r="A92">
        <v>2</v>
      </c>
      <c r="B92" s="1">
        <v>517.37</v>
      </c>
      <c r="C92" s="1">
        <f t="shared" ref="C92:C102" si="17">D92/80</f>
        <v>0.96887500000000004</v>
      </c>
      <c r="D92" s="1">
        <v>77.510000000000005</v>
      </c>
      <c r="E92">
        <v>2</v>
      </c>
      <c r="F92" s="1">
        <v>299.11</v>
      </c>
      <c r="G92" s="1">
        <f t="shared" ref="G92:G102" si="18">H92/80</f>
        <v>0.39587500000000003</v>
      </c>
      <c r="H92" s="1">
        <v>31.67</v>
      </c>
      <c r="I92" s="1"/>
      <c r="J92" s="1">
        <v>2</v>
      </c>
      <c r="K92" s="1"/>
      <c r="L92" s="1">
        <v>472.33</v>
      </c>
      <c r="M92" s="1">
        <f t="shared" ref="M92:M102" si="19">N92/80</f>
        <v>0.49524999999999997</v>
      </c>
      <c r="N92" s="1">
        <v>39.619999999999997</v>
      </c>
      <c r="O92" s="1">
        <v>2</v>
      </c>
      <c r="P92" s="1"/>
      <c r="Q92" s="1">
        <v>466.58</v>
      </c>
      <c r="R92" s="1">
        <f t="shared" ref="R92:R102" si="20">S92/80</f>
        <v>0.420875</v>
      </c>
      <c r="S92" s="1">
        <v>33.67</v>
      </c>
    </row>
    <row r="93" spans="1:19" ht="15.75" x14ac:dyDescent="0.2">
      <c r="A93">
        <v>3</v>
      </c>
      <c r="B93" s="1">
        <v>679.8</v>
      </c>
      <c r="C93" s="1">
        <f t="shared" si="17"/>
        <v>0.69112499999999999</v>
      </c>
      <c r="D93" s="1">
        <v>55.29</v>
      </c>
      <c r="E93">
        <v>3</v>
      </c>
      <c r="F93" s="1">
        <v>447.58</v>
      </c>
      <c r="G93" s="1">
        <f t="shared" si="18"/>
        <v>0.31837499999999996</v>
      </c>
      <c r="H93" s="1">
        <v>25.47</v>
      </c>
      <c r="I93" s="1"/>
      <c r="J93" s="1">
        <v>3</v>
      </c>
      <c r="K93" s="1"/>
      <c r="L93" s="1">
        <v>592.58000000000004</v>
      </c>
      <c r="M93" s="1">
        <f t="shared" si="19"/>
        <v>0.56712499999999999</v>
      </c>
      <c r="N93" s="1">
        <v>45.37</v>
      </c>
      <c r="O93" s="1">
        <v>3</v>
      </c>
      <c r="P93" s="1"/>
      <c r="Q93" s="1">
        <v>572.88</v>
      </c>
      <c r="R93" s="1">
        <f t="shared" si="20"/>
        <v>0.49587500000000001</v>
      </c>
      <c r="S93" s="1">
        <v>39.67</v>
      </c>
    </row>
    <row r="94" spans="1:19" ht="15.75" x14ac:dyDescent="0.2">
      <c r="A94">
        <v>4</v>
      </c>
      <c r="B94" s="1">
        <v>798.8</v>
      </c>
      <c r="C94" s="1">
        <f t="shared" si="17"/>
        <v>0.60824999999999996</v>
      </c>
      <c r="D94" s="1">
        <v>48.66</v>
      </c>
      <c r="E94">
        <v>4</v>
      </c>
      <c r="F94" s="1">
        <v>538.44000000000005</v>
      </c>
      <c r="G94" s="1">
        <f t="shared" si="18"/>
        <v>0.41512500000000002</v>
      </c>
      <c r="H94" s="1">
        <v>33.21</v>
      </c>
      <c r="I94" s="1"/>
      <c r="J94" s="1">
        <v>4</v>
      </c>
      <c r="K94" s="1"/>
      <c r="L94" s="1">
        <v>647.33000000000004</v>
      </c>
      <c r="M94" s="1">
        <f t="shared" si="19"/>
        <v>0.80662500000000004</v>
      </c>
      <c r="N94" s="1">
        <v>64.53</v>
      </c>
      <c r="O94" s="1">
        <v>4</v>
      </c>
      <c r="P94" s="1"/>
      <c r="Q94" s="1">
        <v>683.58</v>
      </c>
      <c r="R94" s="1">
        <f t="shared" si="20"/>
        <v>0.43037500000000001</v>
      </c>
      <c r="S94" s="1">
        <v>34.43</v>
      </c>
    </row>
    <row r="95" spans="1:19" ht="15.75" x14ac:dyDescent="0.2">
      <c r="A95">
        <v>5</v>
      </c>
      <c r="B95" s="1">
        <v>944.25</v>
      </c>
      <c r="C95" s="1">
        <f t="shared" si="17"/>
        <v>0.89212500000000006</v>
      </c>
      <c r="D95" s="1">
        <v>71.37</v>
      </c>
      <c r="E95">
        <v>5</v>
      </c>
      <c r="F95" s="1">
        <v>665.73</v>
      </c>
      <c r="G95" s="1">
        <f t="shared" si="18"/>
        <v>0.55349999999999999</v>
      </c>
      <c r="H95" s="1">
        <v>44.28</v>
      </c>
      <c r="I95" s="1"/>
      <c r="J95" s="1">
        <v>5</v>
      </c>
      <c r="K95" s="1"/>
      <c r="L95" s="1">
        <v>733.94</v>
      </c>
      <c r="M95" s="1">
        <f t="shared" si="19"/>
        <v>0.64712500000000006</v>
      </c>
      <c r="N95" s="1">
        <v>51.77</v>
      </c>
      <c r="O95" s="1">
        <v>5</v>
      </c>
      <c r="P95" s="1"/>
      <c r="Q95" s="1">
        <v>743.63</v>
      </c>
      <c r="R95" s="1">
        <f t="shared" si="20"/>
        <v>0.53225</v>
      </c>
      <c r="S95" s="1">
        <v>42.58</v>
      </c>
    </row>
    <row r="96" spans="1:19" ht="15.75" x14ac:dyDescent="0.2">
      <c r="A96">
        <v>6</v>
      </c>
      <c r="B96" s="1">
        <v>1063.7</v>
      </c>
      <c r="C96" s="1">
        <f t="shared" si="17"/>
        <v>0.80824999999999991</v>
      </c>
      <c r="D96" s="1">
        <v>64.66</v>
      </c>
      <c r="E96">
        <v>6</v>
      </c>
      <c r="F96" s="1">
        <v>758.53</v>
      </c>
      <c r="G96" s="1">
        <f t="shared" si="18"/>
        <v>0.33050000000000002</v>
      </c>
      <c r="H96" s="1">
        <v>26.44</v>
      </c>
      <c r="I96" s="1"/>
      <c r="J96" s="1">
        <v>6</v>
      </c>
      <c r="K96" s="1"/>
      <c r="L96" s="1">
        <v>798.44</v>
      </c>
      <c r="M96" s="1">
        <f t="shared" si="19"/>
        <v>0.74475000000000002</v>
      </c>
      <c r="N96" s="1">
        <v>59.58</v>
      </c>
      <c r="O96" s="1">
        <v>6</v>
      </c>
      <c r="P96" s="1"/>
      <c r="Q96" s="1">
        <v>866.47</v>
      </c>
      <c r="R96" s="1">
        <f t="shared" si="20"/>
        <v>0.54525000000000001</v>
      </c>
      <c r="S96" s="1">
        <v>43.62</v>
      </c>
    </row>
    <row r="97" spans="1:20" ht="15.75" x14ac:dyDescent="0.2">
      <c r="A97">
        <v>7</v>
      </c>
      <c r="B97" s="1">
        <v>1142.75</v>
      </c>
      <c r="C97" s="1">
        <f t="shared" si="17"/>
        <v>0.54087499999999999</v>
      </c>
      <c r="D97" s="1">
        <v>43.27</v>
      </c>
      <c r="E97">
        <v>7</v>
      </c>
      <c r="F97" s="1">
        <v>863.62</v>
      </c>
      <c r="G97" s="1">
        <f t="shared" si="18"/>
        <v>0.39474999999999999</v>
      </c>
      <c r="H97" s="1">
        <v>31.58</v>
      </c>
      <c r="I97" s="1"/>
      <c r="J97" s="1">
        <v>7</v>
      </c>
      <c r="K97" s="1"/>
      <c r="L97" s="1">
        <v>833.92</v>
      </c>
      <c r="M97" s="1">
        <f t="shared" si="19"/>
        <v>0.83087500000000003</v>
      </c>
      <c r="N97" s="1">
        <v>66.47</v>
      </c>
      <c r="O97" s="1">
        <v>7</v>
      </c>
      <c r="P97" s="1"/>
      <c r="Q97" s="1">
        <v>957.43</v>
      </c>
      <c r="R97" s="1">
        <f t="shared" si="20"/>
        <v>0.49524999999999997</v>
      </c>
      <c r="S97" s="1">
        <v>39.619999999999997</v>
      </c>
    </row>
    <row r="98" spans="1:20" ht="15.75" x14ac:dyDescent="0.2">
      <c r="A98">
        <v>8</v>
      </c>
      <c r="B98" s="1">
        <v>1243.42</v>
      </c>
      <c r="C98" s="1">
        <f t="shared" si="17"/>
        <v>0.982375</v>
      </c>
      <c r="D98" s="1">
        <v>78.59</v>
      </c>
      <c r="E98">
        <v>8</v>
      </c>
      <c r="F98" s="1">
        <v>907.61</v>
      </c>
      <c r="G98" s="1">
        <f t="shared" si="18"/>
        <v>0.35849999999999999</v>
      </c>
      <c r="H98" s="1">
        <v>28.68</v>
      </c>
      <c r="I98" s="1"/>
      <c r="J98" s="1">
        <v>8</v>
      </c>
      <c r="K98" s="1"/>
      <c r="L98" s="1">
        <v>898.88</v>
      </c>
      <c r="M98" s="1">
        <f t="shared" si="19"/>
        <v>0.89175000000000004</v>
      </c>
      <c r="N98" s="1">
        <v>71.34</v>
      </c>
      <c r="O98" s="1">
        <v>8</v>
      </c>
      <c r="P98" s="1"/>
      <c r="Q98" s="1">
        <v>1019.41</v>
      </c>
      <c r="R98" s="1">
        <f t="shared" si="20"/>
        <v>0.39524999999999999</v>
      </c>
      <c r="S98" s="1">
        <v>31.62</v>
      </c>
    </row>
    <row r="99" spans="1:20" ht="15.75" x14ac:dyDescent="0.2">
      <c r="A99">
        <v>9</v>
      </c>
      <c r="B99" s="1">
        <v>1396.62</v>
      </c>
      <c r="C99" s="1">
        <f t="shared" si="17"/>
        <v>0.79474999999999996</v>
      </c>
      <c r="D99" s="1">
        <v>63.58</v>
      </c>
      <c r="E99">
        <v>9</v>
      </c>
      <c r="F99" s="1">
        <v>929.66</v>
      </c>
      <c r="G99" s="1">
        <f t="shared" si="18"/>
        <v>0.39587500000000003</v>
      </c>
      <c r="H99" s="1">
        <v>31.67</v>
      </c>
      <c r="I99" s="1"/>
      <c r="J99" s="1">
        <v>9</v>
      </c>
      <c r="K99" s="1"/>
      <c r="L99" s="1">
        <v>933.67</v>
      </c>
      <c r="M99" s="1">
        <f t="shared" si="19"/>
        <v>0.99475000000000002</v>
      </c>
      <c r="N99" s="1">
        <v>79.58</v>
      </c>
      <c r="O99" s="1">
        <v>9</v>
      </c>
      <c r="P99" s="1"/>
      <c r="Q99" s="1">
        <v>1096.83</v>
      </c>
      <c r="R99" s="1">
        <f t="shared" si="20"/>
        <v>0.41900000000000004</v>
      </c>
      <c r="S99" s="1">
        <v>33.520000000000003</v>
      </c>
    </row>
    <row r="100" spans="1:20" ht="15.75" x14ac:dyDescent="0.2">
      <c r="A100">
        <v>10</v>
      </c>
      <c r="B100" s="1">
        <v>1475.73</v>
      </c>
      <c r="C100" s="1">
        <f t="shared" si="17"/>
        <v>0.67712499999999998</v>
      </c>
      <c r="D100" s="1">
        <v>54.17</v>
      </c>
      <c r="E100">
        <v>10</v>
      </c>
      <c r="F100" s="1">
        <v>973.58</v>
      </c>
      <c r="G100" s="1">
        <f t="shared" si="18"/>
        <v>0.36974999999999997</v>
      </c>
      <c r="H100" s="1">
        <v>29.58</v>
      </c>
      <c r="I100" s="1"/>
      <c r="J100" s="1">
        <v>10</v>
      </c>
      <c r="K100" s="1"/>
      <c r="L100" s="1">
        <v>1013.62</v>
      </c>
      <c r="M100" s="1">
        <f t="shared" si="19"/>
        <v>1.124125</v>
      </c>
      <c r="N100" s="1">
        <v>89.93</v>
      </c>
      <c r="O100" s="1">
        <v>10</v>
      </c>
      <c r="P100" s="1"/>
      <c r="Q100" s="1">
        <v>1198.43</v>
      </c>
      <c r="R100" s="1">
        <f t="shared" si="20"/>
        <v>0.61899999999999999</v>
      </c>
      <c r="S100" s="1">
        <v>49.52</v>
      </c>
    </row>
    <row r="101" spans="1:20" ht="15.75" x14ac:dyDescent="0.2">
      <c r="A101">
        <v>11</v>
      </c>
      <c r="B101" s="1">
        <v>1507.28</v>
      </c>
      <c r="C101" s="1">
        <f t="shared" si="17"/>
        <v>0.96624999999999994</v>
      </c>
      <c r="D101" s="1">
        <v>77.3</v>
      </c>
      <c r="E101">
        <v>11</v>
      </c>
      <c r="F101" s="1">
        <v>995.67</v>
      </c>
      <c r="G101" s="1">
        <f t="shared" si="18"/>
        <v>0.41974999999999996</v>
      </c>
      <c r="H101" s="1">
        <v>33.58</v>
      </c>
      <c r="I101" s="1"/>
      <c r="J101" s="1">
        <v>11</v>
      </c>
      <c r="K101" s="1"/>
      <c r="L101" s="1">
        <v>1064.58</v>
      </c>
      <c r="M101" s="1">
        <f t="shared" si="19"/>
        <v>0.94474999999999998</v>
      </c>
      <c r="N101" s="1">
        <v>75.58</v>
      </c>
      <c r="O101" s="1">
        <v>11</v>
      </c>
      <c r="P101" s="1"/>
      <c r="Q101" s="1">
        <v>1263.47</v>
      </c>
      <c r="R101" s="1">
        <f t="shared" si="20"/>
        <v>0.38224999999999998</v>
      </c>
      <c r="S101" s="1">
        <v>30.58</v>
      </c>
    </row>
    <row r="102" spans="1:20" ht="15.75" x14ac:dyDescent="0.2">
      <c r="A102">
        <v>12</v>
      </c>
      <c r="B102" s="1">
        <v>1505.49</v>
      </c>
      <c r="C102" s="1">
        <f t="shared" si="17"/>
        <v>0.81012499999999998</v>
      </c>
      <c r="D102" s="2">
        <v>64.81</v>
      </c>
      <c r="E102">
        <v>12</v>
      </c>
      <c r="F102" s="2">
        <v>1019.77</v>
      </c>
      <c r="G102" s="1">
        <f t="shared" si="18"/>
        <v>0.49524999999999997</v>
      </c>
      <c r="H102" s="1">
        <v>39.619999999999997</v>
      </c>
      <c r="I102" s="1"/>
      <c r="J102" s="1">
        <v>12</v>
      </c>
      <c r="K102" s="1"/>
      <c r="L102" s="1">
        <v>1163.42</v>
      </c>
      <c r="M102" s="1">
        <f t="shared" si="19"/>
        <v>0.91575000000000006</v>
      </c>
      <c r="N102" s="1">
        <v>73.260000000000005</v>
      </c>
      <c r="O102" s="1">
        <v>12</v>
      </c>
      <c r="P102" s="1"/>
      <c r="Q102" s="1">
        <v>1382.66</v>
      </c>
      <c r="R102" s="1">
        <f t="shared" si="20"/>
        <v>0.64337500000000003</v>
      </c>
      <c r="S102" s="1">
        <v>51.47</v>
      </c>
    </row>
    <row r="105" spans="1:20" ht="15.75" x14ac:dyDescent="0.2">
      <c r="D105" s="1" t="s">
        <v>19</v>
      </c>
      <c r="E105" t="s">
        <v>52</v>
      </c>
      <c r="F105" s="1" t="s">
        <v>13</v>
      </c>
      <c r="G105" s="1"/>
    </row>
    <row r="106" spans="1:20" ht="15.75" x14ac:dyDescent="0.2">
      <c r="A106">
        <v>2</v>
      </c>
      <c r="D106" s="1">
        <v>288.57</v>
      </c>
      <c r="E106">
        <f>F106/80</f>
        <v>0.24399999999999999</v>
      </c>
      <c r="F106" s="1">
        <v>19.52</v>
      </c>
      <c r="G106" s="1"/>
      <c r="J106" s="1" t="s">
        <v>14</v>
      </c>
      <c r="K106" s="5" t="s">
        <v>52</v>
      </c>
      <c r="L106" s="1" t="s">
        <v>46</v>
      </c>
      <c r="M106" s="1"/>
    </row>
    <row r="107" spans="1:20" ht="15.75" x14ac:dyDescent="0.2">
      <c r="A107">
        <v>3</v>
      </c>
      <c r="D107" s="1">
        <v>380.26</v>
      </c>
      <c r="E107">
        <f t="shared" ref="E107:E116" si="21">F107/80</f>
        <v>0.267125</v>
      </c>
      <c r="F107" s="1">
        <v>21.37</v>
      </c>
      <c r="G107" s="1"/>
      <c r="H107">
        <v>3</v>
      </c>
      <c r="J107" s="1">
        <v>356.59</v>
      </c>
      <c r="K107" s="1">
        <f>L107/80</f>
        <v>0.29474999999999996</v>
      </c>
      <c r="L107" s="1">
        <v>23.58</v>
      </c>
      <c r="M107" s="1"/>
      <c r="Q107" s="1"/>
      <c r="R107" s="1"/>
      <c r="T107" s="1"/>
    </row>
    <row r="108" spans="1:20" ht="15.75" x14ac:dyDescent="0.2">
      <c r="A108">
        <v>4</v>
      </c>
      <c r="D108" s="1">
        <v>465.74</v>
      </c>
      <c r="E108">
        <f t="shared" si="21"/>
        <v>0.30724999999999997</v>
      </c>
      <c r="F108" s="1">
        <v>24.58</v>
      </c>
      <c r="G108" s="1"/>
      <c r="H108">
        <v>4</v>
      </c>
      <c r="J108" s="1">
        <v>409.33</v>
      </c>
      <c r="K108" s="1">
        <f t="shared" ref="K108:K116" si="22">L108/80</f>
        <v>0.37025000000000002</v>
      </c>
      <c r="L108" s="1">
        <v>29.62</v>
      </c>
      <c r="M108" s="1"/>
      <c r="Q108" s="1"/>
      <c r="R108" s="1"/>
      <c r="T108" s="1"/>
    </row>
    <row r="109" spans="1:20" ht="15.75" x14ac:dyDescent="0.2">
      <c r="A109">
        <v>5</v>
      </c>
      <c r="D109" s="1">
        <v>527.33000000000004</v>
      </c>
      <c r="E109">
        <f t="shared" si="21"/>
        <v>0.24474999999999997</v>
      </c>
      <c r="F109" s="1">
        <v>19.579999999999998</v>
      </c>
      <c r="G109" s="1"/>
      <c r="H109">
        <v>5</v>
      </c>
      <c r="J109" s="1">
        <v>466.28</v>
      </c>
      <c r="K109" s="1">
        <f t="shared" si="22"/>
        <v>0.43287500000000001</v>
      </c>
      <c r="L109" s="1">
        <v>34.630000000000003</v>
      </c>
      <c r="M109" s="1"/>
      <c r="Q109" s="1"/>
      <c r="R109" s="1"/>
      <c r="T109" s="1"/>
    </row>
    <row r="110" spans="1:20" ht="15.75" x14ac:dyDescent="0.2">
      <c r="A110">
        <v>6</v>
      </c>
      <c r="D110" s="1">
        <v>579.77</v>
      </c>
      <c r="E110">
        <f t="shared" si="21"/>
        <v>0.418375</v>
      </c>
      <c r="F110" s="1">
        <v>33.47</v>
      </c>
      <c r="G110" s="1"/>
      <c r="H110">
        <v>6</v>
      </c>
      <c r="J110" s="1">
        <v>519.63</v>
      </c>
      <c r="K110" s="1">
        <f t="shared" si="22"/>
        <v>0.55725000000000002</v>
      </c>
      <c r="L110" s="1">
        <v>44.58</v>
      </c>
      <c r="M110" s="1"/>
      <c r="Q110" s="1"/>
      <c r="R110" s="1"/>
      <c r="T110" s="1"/>
    </row>
    <row r="111" spans="1:20" ht="15.75" x14ac:dyDescent="0.2">
      <c r="A111">
        <v>7</v>
      </c>
      <c r="D111" s="1">
        <v>657.28</v>
      </c>
      <c r="E111">
        <f t="shared" si="21"/>
        <v>0.36825000000000002</v>
      </c>
      <c r="F111" s="1">
        <v>29.46</v>
      </c>
      <c r="G111" s="1"/>
      <c r="H111">
        <v>7</v>
      </c>
      <c r="J111" s="1">
        <v>602.53</v>
      </c>
      <c r="K111" s="1">
        <f t="shared" si="22"/>
        <v>0.42074999999999996</v>
      </c>
      <c r="L111" s="1">
        <v>33.659999999999997</v>
      </c>
      <c r="M111" s="1"/>
      <c r="Q111" s="1"/>
      <c r="R111" s="1"/>
      <c r="T111" s="1"/>
    </row>
    <row r="112" spans="1:20" ht="15.75" x14ac:dyDescent="0.2">
      <c r="A112">
        <v>8</v>
      </c>
      <c r="D112" s="1">
        <v>715.97</v>
      </c>
      <c r="E112">
        <f t="shared" si="21"/>
        <v>0.39100000000000001</v>
      </c>
      <c r="F112" s="1">
        <v>31.28</v>
      </c>
      <c r="G112" s="1"/>
      <c r="H112">
        <v>8</v>
      </c>
      <c r="J112" s="1">
        <v>669.47</v>
      </c>
      <c r="K112" s="1">
        <f t="shared" si="22"/>
        <v>0.34575</v>
      </c>
      <c r="L112" s="1">
        <v>27.66</v>
      </c>
      <c r="M112" s="1"/>
      <c r="Q112" s="1"/>
      <c r="R112" s="1"/>
      <c r="T112" s="1"/>
    </row>
    <row r="113" spans="1:20" ht="15.75" x14ac:dyDescent="0.2">
      <c r="A113">
        <v>9</v>
      </c>
      <c r="D113" s="1">
        <v>746.66</v>
      </c>
      <c r="E113">
        <f t="shared" si="21"/>
        <v>0.441</v>
      </c>
      <c r="F113" s="1">
        <v>35.28</v>
      </c>
      <c r="G113" s="1"/>
      <c r="H113">
        <v>9</v>
      </c>
      <c r="J113" s="1">
        <v>718.43</v>
      </c>
      <c r="K113" s="1">
        <f t="shared" si="22"/>
        <v>0.36799999999999999</v>
      </c>
      <c r="L113" s="1">
        <v>29.44</v>
      </c>
      <c r="M113" s="1"/>
      <c r="Q113" s="1"/>
      <c r="R113" s="1"/>
      <c r="T113" s="1"/>
    </row>
    <row r="114" spans="1:20" ht="15.75" x14ac:dyDescent="0.2">
      <c r="A114">
        <v>10</v>
      </c>
      <c r="D114" s="1">
        <v>778.84</v>
      </c>
      <c r="E114">
        <f t="shared" si="21"/>
        <v>0.30562499999999998</v>
      </c>
      <c r="F114" s="1">
        <v>24.45</v>
      </c>
      <c r="G114" s="1"/>
      <c r="H114">
        <v>10</v>
      </c>
      <c r="J114" s="1">
        <v>749.26</v>
      </c>
      <c r="K114" s="1">
        <f t="shared" si="22"/>
        <v>0.39300000000000002</v>
      </c>
      <c r="L114" s="1">
        <v>31.44</v>
      </c>
      <c r="M114" s="1"/>
      <c r="Q114" s="1"/>
      <c r="R114" s="1"/>
      <c r="T114" s="1"/>
    </row>
    <row r="115" spans="1:20" ht="15.75" x14ac:dyDescent="0.2">
      <c r="A115">
        <v>11</v>
      </c>
      <c r="D115" s="1">
        <v>829.58</v>
      </c>
      <c r="E115">
        <f t="shared" si="21"/>
        <v>0.36787500000000001</v>
      </c>
      <c r="F115" s="1">
        <v>29.43</v>
      </c>
      <c r="G115" s="1"/>
      <c r="H115">
        <v>11</v>
      </c>
      <c r="J115" s="1">
        <v>791.58</v>
      </c>
      <c r="K115" s="1">
        <f t="shared" si="22"/>
        <v>0.24037500000000001</v>
      </c>
      <c r="L115" s="1">
        <v>19.23</v>
      </c>
      <c r="M115" s="1"/>
      <c r="Q115" s="1"/>
      <c r="R115" s="1"/>
      <c r="T115" s="1"/>
    </row>
    <row r="116" spans="1:20" ht="15.75" x14ac:dyDescent="0.2">
      <c r="A116">
        <v>12</v>
      </c>
      <c r="D116" s="1">
        <v>856.67</v>
      </c>
      <c r="E116">
        <f t="shared" si="21"/>
        <v>0.299875</v>
      </c>
      <c r="F116" s="1">
        <v>23.99</v>
      </c>
      <c r="G116" s="1"/>
      <c r="H116">
        <v>12</v>
      </c>
      <c r="J116" s="2">
        <v>814.67</v>
      </c>
      <c r="K116" s="1">
        <f t="shared" si="22"/>
        <v>0.3785</v>
      </c>
      <c r="L116" s="2">
        <v>30.28</v>
      </c>
      <c r="M116" s="2"/>
      <c r="Q116" s="1"/>
      <c r="R116" s="1"/>
      <c r="T116" s="1"/>
    </row>
    <row r="117" spans="1:20" x14ac:dyDescent="0.2">
      <c r="A117" s="4" t="s">
        <v>47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9" spans="1:20" ht="15.75" x14ac:dyDescent="0.2">
      <c r="B119" s="1" t="s">
        <v>8</v>
      </c>
      <c r="C119" s="5" t="s">
        <v>52</v>
      </c>
      <c r="D119" s="1" t="s">
        <v>31</v>
      </c>
      <c r="H119" s="1" t="s">
        <v>32</v>
      </c>
      <c r="I119" s="5" t="s">
        <v>52</v>
      </c>
      <c r="J119" s="1" t="s">
        <v>10</v>
      </c>
      <c r="K119" s="1"/>
      <c r="O119" s="1" t="s">
        <v>11</v>
      </c>
      <c r="P119" s="5" t="s">
        <v>52</v>
      </c>
      <c r="Q119" s="1" t="s">
        <v>12</v>
      </c>
      <c r="R119" s="1"/>
    </row>
    <row r="120" spans="1:20" ht="15.75" x14ac:dyDescent="0.2">
      <c r="A120">
        <v>1</v>
      </c>
      <c r="B120" s="1">
        <v>117.81</v>
      </c>
      <c r="C120" s="1">
        <f>D120/80</f>
        <v>0.21337500000000001</v>
      </c>
      <c r="D120" s="1">
        <v>17.07</v>
      </c>
      <c r="F120">
        <v>1</v>
      </c>
      <c r="H120" s="1">
        <v>128.81</v>
      </c>
      <c r="I120" s="1"/>
      <c r="J120" s="1">
        <v>12.07</v>
      </c>
      <c r="K120" s="1"/>
      <c r="N120">
        <v>1</v>
      </c>
      <c r="O120" s="1">
        <v>131.80000000000001</v>
      </c>
      <c r="P120" s="1">
        <f>Q120/40</f>
        <v>0.39249999999999996</v>
      </c>
      <c r="Q120" s="1">
        <v>15.7</v>
      </c>
      <c r="R120" s="1"/>
    </row>
    <row r="121" spans="1:20" ht="15.75" x14ac:dyDescent="0.2">
      <c r="A121">
        <v>2</v>
      </c>
      <c r="B121" s="1">
        <v>279.11</v>
      </c>
      <c r="C121" s="1">
        <f t="shared" ref="C121:C131" si="23">D121/80</f>
        <v>0.39587500000000003</v>
      </c>
      <c r="D121" s="1">
        <v>31.67</v>
      </c>
      <c r="F121">
        <v>2</v>
      </c>
      <c r="H121" s="1">
        <v>293.11</v>
      </c>
      <c r="I121" s="1">
        <f t="shared" ref="I121:I131" si="24">J121/40</f>
        <v>0.59175</v>
      </c>
      <c r="J121" s="1">
        <v>23.67</v>
      </c>
      <c r="K121" s="1"/>
      <c r="N121">
        <v>2</v>
      </c>
      <c r="O121" s="1">
        <v>262.10000000000002</v>
      </c>
      <c r="P121" s="1">
        <f t="shared" ref="P121:P131" si="25">Q121/40</f>
        <v>0.40499999999999997</v>
      </c>
      <c r="Q121" s="1">
        <v>16.2</v>
      </c>
      <c r="R121" s="1"/>
    </row>
    <row r="122" spans="1:20" ht="15.75" x14ac:dyDescent="0.2">
      <c r="A122">
        <v>3</v>
      </c>
      <c r="B122" s="1">
        <v>437.58</v>
      </c>
      <c r="C122" s="1">
        <f t="shared" si="23"/>
        <v>0.31837499999999996</v>
      </c>
      <c r="D122" s="1">
        <v>25.47</v>
      </c>
      <c r="F122">
        <v>3</v>
      </c>
      <c r="H122" s="1">
        <v>452.58</v>
      </c>
      <c r="I122" s="1">
        <f t="shared" si="24"/>
        <v>0.73675000000000002</v>
      </c>
      <c r="J122" s="1">
        <v>29.47</v>
      </c>
      <c r="K122" s="1"/>
      <c r="N122">
        <v>3</v>
      </c>
      <c r="O122" s="1">
        <v>462.58</v>
      </c>
      <c r="P122" s="1">
        <f t="shared" si="25"/>
        <v>0.62675000000000003</v>
      </c>
      <c r="Q122" s="1">
        <v>25.07</v>
      </c>
      <c r="R122" s="1"/>
    </row>
    <row r="123" spans="1:20" ht="15.75" x14ac:dyDescent="0.2">
      <c r="A123">
        <v>4</v>
      </c>
      <c r="B123" s="1">
        <v>518.44000000000005</v>
      </c>
      <c r="C123" s="1">
        <f t="shared" si="23"/>
        <v>0.41512500000000002</v>
      </c>
      <c r="D123" s="1">
        <v>33.21</v>
      </c>
      <c r="F123">
        <v>4</v>
      </c>
      <c r="H123" s="1">
        <v>548.44000000000005</v>
      </c>
      <c r="I123" s="1">
        <f t="shared" si="24"/>
        <v>0.33025000000000004</v>
      </c>
      <c r="J123" s="1">
        <v>13.21</v>
      </c>
      <c r="K123" s="1"/>
      <c r="N123">
        <v>4</v>
      </c>
      <c r="O123" s="1">
        <v>556.44000000000005</v>
      </c>
      <c r="P123" s="1">
        <f t="shared" si="25"/>
        <v>0.79175000000000006</v>
      </c>
      <c r="Q123" s="1">
        <v>31.67</v>
      </c>
      <c r="R123" s="1"/>
    </row>
    <row r="124" spans="1:20" ht="15.75" x14ac:dyDescent="0.2">
      <c r="A124">
        <v>5</v>
      </c>
      <c r="B124" s="1">
        <v>585.73</v>
      </c>
      <c r="C124" s="1">
        <f t="shared" si="23"/>
        <v>0.55349999999999999</v>
      </c>
      <c r="D124" s="1">
        <v>44.28</v>
      </c>
      <c r="F124">
        <v>5</v>
      </c>
      <c r="H124" s="1">
        <v>666.73</v>
      </c>
      <c r="I124" s="1">
        <f t="shared" si="24"/>
        <v>1.032</v>
      </c>
      <c r="J124" s="1">
        <v>41.28</v>
      </c>
      <c r="K124" s="1"/>
      <c r="N124">
        <v>5</v>
      </c>
      <c r="O124" s="1">
        <v>649.73</v>
      </c>
      <c r="P124" s="1">
        <f t="shared" si="25"/>
        <v>0.53674999999999995</v>
      </c>
      <c r="Q124" s="1">
        <v>21.47</v>
      </c>
      <c r="R124" s="1"/>
    </row>
    <row r="125" spans="1:20" ht="15.75" x14ac:dyDescent="0.2">
      <c r="A125">
        <v>6</v>
      </c>
      <c r="B125" s="1">
        <v>678.53</v>
      </c>
      <c r="C125" s="1">
        <f t="shared" si="23"/>
        <v>0.33050000000000002</v>
      </c>
      <c r="D125" s="1">
        <v>26.44</v>
      </c>
      <c r="F125">
        <v>6</v>
      </c>
      <c r="H125" s="1">
        <v>751.53</v>
      </c>
      <c r="I125" s="1">
        <f t="shared" si="24"/>
        <v>0.78600000000000003</v>
      </c>
      <c r="J125" s="1">
        <v>31.44</v>
      </c>
      <c r="K125" s="1"/>
      <c r="N125">
        <v>6</v>
      </c>
      <c r="O125" s="1">
        <v>741.53</v>
      </c>
      <c r="P125" s="1">
        <f t="shared" si="25"/>
        <v>0.58025000000000004</v>
      </c>
      <c r="Q125" s="1">
        <v>23.21</v>
      </c>
      <c r="R125" s="1"/>
    </row>
    <row r="126" spans="1:20" ht="15.75" x14ac:dyDescent="0.2">
      <c r="A126">
        <v>7</v>
      </c>
      <c r="B126" s="1">
        <v>783.62</v>
      </c>
      <c r="C126" s="1">
        <f t="shared" si="23"/>
        <v>0.39474999999999999</v>
      </c>
      <c r="D126" s="1">
        <v>31.58</v>
      </c>
      <c r="F126">
        <v>7</v>
      </c>
      <c r="H126" s="1">
        <v>833.62</v>
      </c>
      <c r="I126" s="1">
        <f t="shared" si="24"/>
        <v>0.46449999999999997</v>
      </c>
      <c r="J126" s="1">
        <v>18.579999999999998</v>
      </c>
      <c r="K126" s="1"/>
      <c r="N126">
        <v>7</v>
      </c>
      <c r="O126" s="1">
        <v>829.62</v>
      </c>
      <c r="P126" s="1">
        <f t="shared" si="25"/>
        <v>1.3069999999999999</v>
      </c>
      <c r="Q126" s="1">
        <v>52.28</v>
      </c>
      <c r="R126" s="1"/>
    </row>
    <row r="127" spans="1:20" ht="15.75" x14ac:dyDescent="0.2">
      <c r="A127">
        <v>8</v>
      </c>
      <c r="B127" s="1">
        <v>827.61</v>
      </c>
      <c r="C127" s="1">
        <f t="shared" si="23"/>
        <v>0.35849999999999999</v>
      </c>
      <c r="D127" s="1">
        <v>28.68</v>
      </c>
      <c r="F127">
        <v>8</v>
      </c>
      <c r="H127" s="1">
        <v>867.61</v>
      </c>
      <c r="I127" s="1">
        <f t="shared" si="24"/>
        <v>0.84199999999999997</v>
      </c>
      <c r="J127" s="1">
        <v>33.68</v>
      </c>
      <c r="K127" s="1"/>
      <c r="N127">
        <v>8</v>
      </c>
      <c r="O127" s="1">
        <v>817.61</v>
      </c>
      <c r="P127" s="1">
        <f t="shared" si="25"/>
        <v>0.78600000000000003</v>
      </c>
      <c r="Q127" s="1">
        <v>31.44</v>
      </c>
      <c r="R127" s="1"/>
    </row>
    <row r="128" spans="1:20" ht="15.75" x14ac:dyDescent="0.2">
      <c r="A128">
        <v>9</v>
      </c>
      <c r="B128" s="1">
        <v>849.66</v>
      </c>
      <c r="C128" s="1">
        <f t="shared" si="23"/>
        <v>0.39587500000000003</v>
      </c>
      <c r="D128" s="1">
        <v>31.67</v>
      </c>
      <c r="F128">
        <v>9</v>
      </c>
      <c r="H128" s="1">
        <v>889.66</v>
      </c>
      <c r="I128" s="1">
        <f t="shared" si="24"/>
        <v>0.74175000000000002</v>
      </c>
      <c r="J128" s="1">
        <v>29.67</v>
      </c>
      <c r="K128" s="1"/>
      <c r="N128">
        <v>9</v>
      </c>
      <c r="O128" s="1">
        <v>863.66</v>
      </c>
      <c r="P128" s="1">
        <f t="shared" si="25"/>
        <v>0.83949999999999991</v>
      </c>
      <c r="Q128" s="1">
        <v>33.58</v>
      </c>
      <c r="R128" s="1"/>
    </row>
    <row r="129" spans="1:20" ht="15.75" x14ac:dyDescent="0.2">
      <c r="A129">
        <v>10</v>
      </c>
      <c r="B129" s="1">
        <v>883.58</v>
      </c>
      <c r="C129" s="1">
        <f t="shared" si="23"/>
        <v>0.36974999999999997</v>
      </c>
      <c r="D129" s="1">
        <v>29.58</v>
      </c>
      <c r="F129">
        <v>10</v>
      </c>
      <c r="H129" s="1">
        <v>963.58</v>
      </c>
      <c r="I129" s="1">
        <f t="shared" si="24"/>
        <v>0.53949999999999998</v>
      </c>
      <c r="J129" s="1">
        <v>21.58</v>
      </c>
      <c r="K129" s="1"/>
      <c r="N129">
        <v>10</v>
      </c>
      <c r="O129" s="1">
        <v>933.58</v>
      </c>
      <c r="P129" s="1">
        <f t="shared" si="25"/>
        <v>0.91700000000000004</v>
      </c>
      <c r="Q129" s="1">
        <v>36.68</v>
      </c>
      <c r="R129" s="1"/>
    </row>
    <row r="130" spans="1:20" ht="15.75" x14ac:dyDescent="0.2">
      <c r="A130">
        <v>11</v>
      </c>
      <c r="B130" s="1">
        <v>905.67</v>
      </c>
      <c r="C130" s="1">
        <f t="shared" si="23"/>
        <v>0.41974999999999996</v>
      </c>
      <c r="D130" s="1">
        <v>33.58</v>
      </c>
      <c r="F130">
        <v>11</v>
      </c>
      <c r="H130" s="1">
        <v>977.67</v>
      </c>
      <c r="I130" s="1">
        <f t="shared" si="24"/>
        <v>0.48949999999999994</v>
      </c>
      <c r="J130" s="1">
        <v>19.579999999999998</v>
      </c>
      <c r="K130" s="1"/>
      <c r="N130">
        <v>11</v>
      </c>
      <c r="O130" s="1">
        <v>987.67</v>
      </c>
      <c r="P130" s="1">
        <f t="shared" si="25"/>
        <v>0.64175000000000004</v>
      </c>
      <c r="Q130" s="1">
        <v>25.67</v>
      </c>
      <c r="R130" s="1"/>
    </row>
    <row r="131" spans="1:20" ht="15.75" x14ac:dyDescent="0.2">
      <c r="A131">
        <v>12</v>
      </c>
      <c r="B131" s="1">
        <v>919.77</v>
      </c>
      <c r="C131" s="1">
        <f t="shared" si="23"/>
        <v>0.49524999999999997</v>
      </c>
      <c r="D131" s="2">
        <v>39.619999999999997</v>
      </c>
      <c r="F131">
        <v>12</v>
      </c>
      <c r="H131" s="1">
        <v>993.77</v>
      </c>
      <c r="I131" s="1">
        <f t="shared" si="24"/>
        <v>0.59050000000000002</v>
      </c>
      <c r="J131" s="2">
        <v>23.62</v>
      </c>
      <c r="K131" s="2"/>
      <c r="N131">
        <v>12</v>
      </c>
      <c r="O131" s="1">
        <v>990.77</v>
      </c>
      <c r="P131" s="1">
        <f t="shared" si="25"/>
        <v>0.98949999999999994</v>
      </c>
      <c r="Q131" s="1">
        <v>39.58</v>
      </c>
      <c r="R131" s="1"/>
    </row>
    <row r="133" spans="1:20" ht="15.75" x14ac:dyDescent="0.2">
      <c r="D133" s="1" t="s">
        <v>19</v>
      </c>
      <c r="E133" t="s">
        <v>52</v>
      </c>
      <c r="F133" s="1" t="s">
        <v>13</v>
      </c>
      <c r="G133" s="1"/>
    </row>
    <row r="134" spans="1:20" ht="15.75" x14ac:dyDescent="0.2">
      <c r="A134">
        <v>2</v>
      </c>
      <c r="D134" s="1">
        <v>288.57</v>
      </c>
      <c r="E134">
        <f>F134/40</f>
        <v>0.48799999999999999</v>
      </c>
      <c r="F134" s="1">
        <v>19.52</v>
      </c>
      <c r="G134" s="1"/>
      <c r="J134" s="1" t="s">
        <v>14</v>
      </c>
      <c r="K134" s="5" t="s">
        <v>52</v>
      </c>
    </row>
    <row r="135" spans="1:20" ht="15.75" x14ac:dyDescent="0.2">
      <c r="A135">
        <v>3</v>
      </c>
      <c r="D135" s="1">
        <v>380.26</v>
      </c>
      <c r="E135">
        <f t="shared" ref="E135:E144" si="26">F135/40</f>
        <v>0.53425</v>
      </c>
      <c r="F135" s="1">
        <v>21.37</v>
      </c>
      <c r="G135" s="1"/>
      <c r="H135">
        <v>3</v>
      </c>
      <c r="J135" s="1">
        <v>356.59</v>
      </c>
      <c r="K135" s="1">
        <f>L135/40</f>
        <v>0.58949999999999991</v>
      </c>
      <c r="L135" s="1">
        <v>23.58</v>
      </c>
      <c r="M135" s="1"/>
      <c r="Q135" s="1"/>
      <c r="R135" s="1"/>
      <c r="T135" s="1"/>
    </row>
    <row r="136" spans="1:20" ht="15.75" x14ac:dyDescent="0.2">
      <c r="A136">
        <v>4</v>
      </c>
      <c r="D136" s="1">
        <v>465.74</v>
      </c>
      <c r="E136">
        <f t="shared" si="26"/>
        <v>0.61449999999999994</v>
      </c>
      <c r="F136" s="1">
        <v>24.58</v>
      </c>
      <c r="G136" s="1"/>
      <c r="H136">
        <v>4</v>
      </c>
      <c r="J136" s="1">
        <v>409.33</v>
      </c>
      <c r="K136" s="1">
        <f t="shared" ref="K136:K144" si="27">L136/40</f>
        <v>0.74050000000000005</v>
      </c>
      <c r="L136" s="1">
        <v>29.62</v>
      </c>
      <c r="M136" s="1"/>
      <c r="Q136" s="1"/>
      <c r="R136" s="1"/>
      <c r="T136" s="1"/>
    </row>
    <row r="137" spans="1:20" ht="15.75" x14ac:dyDescent="0.2">
      <c r="A137">
        <v>5</v>
      </c>
      <c r="D137" s="1">
        <v>527.33000000000004</v>
      </c>
      <c r="E137">
        <f t="shared" si="26"/>
        <v>0.48949999999999994</v>
      </c>
      <c r="F137" s="1">
        <v>19.579999999999998</v>
      </c>
      <c r="G137" s="1"/>
      <c r="H137">
        <v>5</v>
      </c>
      <c r="J137" s="1">
        <v>466.28</v>
      </c>
      <c r="K137" s="1">
        <f t="shared" si="27"/>
        <v>0.86575000000000002</v>
      </c>
      <c r="L137" s="1">
        <v>34.630000000000003</v>
      </c>
      <c r="M137" s="1"/>
      <c r="Q137" s="1"/>
      <c r="R137" s="1"/>
      <c r="T137" s="1"/>
    </row>
    <row r="138" spans="1:20" ht="15.75" x14ac:dyDescent="0.2">
      <c r="A138">
        <v>6</v>
      </c>
      <c r="D138" s="1">
        <v>579.77</v>
      </c>
      <c r="E138">
        <f t="shared" si="26"/>
        <v>0.83674999999999999</v>
      </c>
      <c r="F138" s="1">
        <v>33.47</v>
      </c>
      <c r="G138" s="1"/>
      <c r="H138">
        <v>6</v>
      </c>
      <c r="J138" s="1">
        <v>519.63</v>
      </c>
      <c r="K138" s="1">
        <f t="shared" si="27"/>
        <v>1.1145</v>
      </c>
      <c r="L138" s="1">
        <v>44.58</v>
      </c>
      <c r="M138" s="1"/>
      <c r="Q138" s="1"/>
      <c r="R138" s="1"/>
      <c r="T138" s="1"/>
    </row>
    <row r="139" spans="1:20" ht="15.75" x14ac:dyDescent="0.2">
      <c r="A139">
        <v>7</v>
      </c>
      <c r="D139" s="1">
        <v>657.28</v>
      </c>
      <c r="E139">
        <f t="shared" si="26"/>
        <v>0.73650000000000004</v>
      </c>
      <c r="F139" s="1">
        <v>29.46</v>
      </c>
      <c r="G139" s="1"/>
      <c r="H139">
        <v>7</v>
      </c>
      <c r="J139" s="1">
        <v>602.53</v>
      </c>
      <c r="K139" s="1">
        <f t="shared" si="27"/>
        <v>0.84149999999999991</v>
      </c>
      <c r="L139" s="1">
        <v>33.659999999999997</v>
      </c>
      <c r="M139" s="1"/>
      <c r="Q139" s="1"/>
      <c r="R139" s="1"/>
      <c r="T139" s="1"/>
    </row>
    <row r="140" spans="1:20" ht="15.75" x14ac:dyDescent="0.2">
      <c r="A140">
        <v>8</v>
      </c>
      <c r="D140" s="1">
        <v>715.97</v>
      </c>
      <c r="E140">
        <f t="shared" si="26"/>
        <v>0.78200000000000003</v>
      </c>
      <c r="F140" s="1">
        <v>31.28</v>
      </c>
      <c r="G140" s="1"/>
      <c r="H140">
        <v>8</v>
      </c>
      <c r="J140" s="1">
        <v>669.47</v>
      </c>
      <c r="K140" s="1">
        <f t="shared" si="27"/>
        <v>0.6915</v>
      </c>
      <c r="L140" s="1">
        <v>27.66</v>
      </c>
      <c r="M140" s="1"/>
      <c r="Q140" s="1"/>
      <c r="R140" s="1"/>
      <c r="T140" s="1"/>
    </row>
    <row r="141" spans="1:20" ht="15.75" x14ac:dyDescent="0.2">
      <c r="A141">
        <v>9</v>
      </c>
      <c r="D141" s="1">
        <v>746.66</v>
      </c>
      <c r="E141">
        <f t="shared" si="26"/>
        <v>0.88200000000000001</v>
      </c>
      <c r="F141" s="1">
        <v>35.28</v>
      </c>
      <c r="G141" s="1"/>
      <c r="H141">
        <v>9</v>
      </c>
      <c r="J141" s="1">
        <v>718.43</v>
      </c>
      <c r="K141" s="1">
        <f t="shared" si="27"/>
        <v>0.73599999999999999</v>
      </c>
      <c r="L141" s="1">
        <v>29.44</v>
      </c>
      <c r="M141" s="1"/>
      <c r="Q141" s="1"/>
      <c r="R141" s="1"/>
      <c r="T141" s="1"/>
    </row>
    <row r="142" spans="1:20" ht="15.75" x14ac:dyDescent="0.2">
      <c r="A142">
        <v>10</v>
      </c>
      <c r="D142" s="1">
        <v>778.84</v>
      </c>
      <c r="E142">
        <f t="shared" si="26"/>
        <v>0.61124999999999996</v>
      </c>
      <c r="F142" s="1">
        <v>24.45</v>
      </c>
      <c r="G142" s="1"/>
      <c r="H142">
        <v>10</v>
      </c>
      <c r="J142" s="1">
        <v>749.26</v>
      </c>
      <c r="K142" s="1">
        <f t="shared" si="27"/>
        <v>0.78600000000000003</v>
      </c>
      <c r="L142" s="1">
        <v>31.44</v>
      </c>
      <c r="M142" s="1"/>
      <c r="Q142" s="1"/>
      <c r="R142" s="1"/>
      <c r="T142" s="1"/>
    </row>
    <row r="143" spans="1:20" ht="15.75" x14ac:dyDescent="0.2">
      <c r="A143">
        <v>11</v>
      </c>
      <c r="D143" s="1">
        <v>829.58</v>
      </c>
      <c r="E143">
        <f t="shared" si="26"/>
        <v>0.73575000000000002</v>
      </c>
      <c r="F143" s="1">
        <v>29.43</v>
      </c>
      <c r="G143" s="1"/>
      <c r="H143">
        <v>11</v>
      </c>
      <c r="J143" s="1">
        <v>791.58</v>
      </c>
      <c r="K143" s="1">
        <f t="shared" si="27"/>
        <v>0.48075000000000001</v>
      </c>
      <c r="L143" s="1">
        <v>19.23</v>
      </c>
      <c r="M143" s="1"/>
      <c r="Q143" s="1"/>
      <c r="R143" s="1"/>
      <c r="T143" s="1"/>
    </row>
    <row r="144" spans="1:20" ht="15.75" x14ac:dyDescent="0.2">
      <c r="A144">
        <v>12</v>
      </c>
      <c r="D144" s="1">
        <v>856.67</v>
      </c>
      <c r="E144">
        <f t="shared" si="26"/>
        <v>0.59975000000000001</v>
      </c>
      <c r="F144" s="2">
        <v>23.99</v>
      </c>
      <c r="G144" s="2"/>
      <c r="H144">
        <v>12</v>
      </c>
      <c r="J144" s="2">
        <v>814.67</v>
      </c>
      <c r="K144" s="1">
        <f t="shared" si="27"/>
        <v>0.75700000000000001</v>
      </c>
      <c r="L144" s="1">
        <v>30.28</v>
      </c>
      <c r="M144" s="1"/>
      <c r="Q144" s="2"/>
      <c r="R144" s="2"/>
      <c r="T144" s="1"/>
    </row>
    <row r="147" spans="1:21" ht="15.75" x14ac:dyDescent="0.2">
      <c r="A147" s="2"/>
    </row>
    <row r="148" spans="1:21" x14ac:dyDescent="0.2">
      <c r="A148" t="s">
        <v>36</v>
      </c>
      <c r="B148" t="s">
        <v>48</v>
      </c>
      <c r="D148" t="s">
        <v>49</v>
      </c>
      <c r="E148" t="s">
        <v>50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</sheetData>
  <mergeCells count="8">
    <mergeCell ref="F148:U148"/>
    <mergeCell ref="A46:S46"/>
    <mergeCell ref="A73:U73"/>
    <mergeCell ref="A89:L89"/>
    <mergeCell ref="A74:Q74"/>
    <mergeCell ref="A117:T117"/>
    <mergeCell ref="A1:T1"/>
    <mergeCell ref="A15:T1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2021-05-23T13:21:43Z</dcterms:created>
  <dcterms:modified xsi:type="dcterms:W3CDTF">2021-05-27T09:28:24Z</dcterms:modified>
</cp:coreProperties>
</file>