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2195" tabRatio="415"/>
  </bookViews>
  <sheets>
    <sheet name="Gantt" sheetId="11" r:id="rId1"/>
    <sheet name="About" sheetId="12" r:id="rId2"/>
  </sheets>
  <definedNames>
    <definedName name="Milestone_Marker">Gantt!$E$4</definedName>
    <definedName name="_xlnm.Print_Titles" localSheetId="0">Gantt!$4:$6</definedName>
    <definedName name="Project_Start">Gantt!$E$2</definedName>
    <definedName name="Scrolling_Increment">Gantt!$E$3</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L8" i="11" l="1"/>
  <c r="BM8" i="11"/>
  <c r="BN8" i="11"/>
  <c r="BO8" i="11"/>
  <c r="BP8" i="11"/>
  <c r="BQ8" i="11"/>
  <c r="BR8" i="11"/>
  <c r="BS8" i="11"/>
  <c r="BT8" i="11"/>
  <c r="BU8" i="11"/>
  <c r="BV8" i="11"/>
  <c r="BW8" i="11"/>
  <c r="BX8" i="11"/>
  <c r="BY8" i="11"/>
  <c r="BZ8" i="11"/>
  <c r="BL10" i="11"/>
  <c r="BM10" i="11"/>
  <c r="BN10" i="11"/>
  <c r="BO10" i="11"/>
  <c r="BP10" i="11"/>
  <c r="BQ10" i="11"/>
  <c r="BR10" i="11"/>
  <c r="BS10" i="11"/>
  <c r="BT10" i="11"/>
  <c r="BU10" i="11"/>
  <c r="BV10" i="11"/>
  <c r="BW10" i="11"/>
  <c r="BX10" i="11"/>
  <c r="BY10" i="11"/>
  <c r="BZ10" i="11"/>
  <c r="BL11" i="11"/>
  <c r="BM11" i="11"/>
  <c r="BN11" i="11"/>
  <c r="BO11" i="11"/>
  <c r="BP11" i="11"/>
  <c r="BQ11" i="11"/>
  <c r="BR11" i="11"/>
  <c r="BS11" i="11"/>
  <c r="BT11" i="11"/>
  <c r="BU11" i="11"/>
  <c r="BV11" i="11"/>
  <c r="BW11" i="11"/>
  <c r="BX11" i="11"/>
  <c r="BY11" i="11"/>
  <c r="BZ11" i="11"/>
  <c r="BL12" i="11"/>
  <c r="BM12" i="11"/>
  <c r="BN12" i="11"/>
  <c r="BO12" i="11"/>
  <c r="BP12" i="11"/>
  <c r="BQ12" i="11"/>
  <c r="BR12" i="11"/>
  <c r="BS12" i="11"/>
  <c r="BT12" i="11"/>
  <c r="BU12" i="11"/>
  <c r="BV12" i="11"/>
  <c r="BW12" i="11"/>
  <c r="BX12" i="11"/>
  <c r="BY12" i="11"/>
  <c r="BZ12" i="11"/>
  <c r="BL13" i="11"/>
  <c r="BM13" i="11"/>
  <c r="BN13" i="11"/>
  <c r="BO13" i="11"/>
  <c r="BP13" i="11"/>
  <c r="BQ13" i="11"/>
  <c r="BR13" i="11"/>
  <c r="BS13" i="11"/>
  <c r="BT13" i="11"/>
  <c r="BU13" i="11"/>
  <c r="BV13" i="11"/>
  <c r="BW13" i="11"/>
  <c r="BX13" i="11"/>
  <c r="BY13" i="11"/>
  <c r="BZ13" i="11"/>
  <c r="BL14" i="11"/>
  <c r="BM14" i="11"/>
  <c r="BN14" i="11"/>
  <c r="BO14" i="11"/>
  <c r="BP14" i="11"/>
  <c r="BQ14" i="11"/>
  <c r="BR14" i="11"/>
  <c r="BS14" i="11"/>
  <c r="BT14" i="11"/>
  <c r="BU14" i="11"/>
  <c r="BV14" i="11"/>
  <c r="BW14" i="11"/>
  <c r="BX14" i="11"/>
  <c r="BY14" i="11"/>
  <c r="BZ14" i="11"/>
  <c r="BL16" i="11"/>
  <c r="BM16" i="11"/>
  <c r="BN16" i="11"/>
  <c r="BO16" i="11"/>
  <c r="BP16" i="11"/>
  <c r="BQ16" i="11"/>
  <c r="BR16" i="11"/>
  <c r="BS16" i="11"/>
  <c r="BT16" i="11"/>
  <c r="BU16" i="11"/>
  <c r="BV16" i="11"/>
  <c r="BW16" i="11"/>
  <c r="BX16" i="11"/>
  <c r="BY16" i="11"/>
  <c r="BZ16" i="11"/>
  <c r="BL17" i="11"/>
  <c r="BM17" i="11"/>
  <c r="BN17" i="11"/>
  <c r="BO17" i="11"/>
  <c r="BP17" i="11"/>
  <c r="BQ17" i="11"/>
  <c r="BR17" i="11"/>
  <c r="BS17" i="11"/>
  <c r="BT17" i="11"/>
  <c r="BU17" i="11"/>
  <c r="BV17" i="11"/>
  <c r="BW17" i="11"/>
  <c r="BX17" i="11"/>
  <c r="BY17" i="11"/>
  <c r="BZ17" i="11"/>
  <c r="BL18" i="11"/>
  <c r="BM18" i="11"/>
  <c r="BN18" i="11"/>
  <c r="BO18" i="11"/>
  <c r="BP18" i="11"/>
  <c r="BQ18" i="11"/>
  <c r="BR18" i="11"/>
  <c r="BS18" i="11"/>
  <c r="BT18" i="11"/>
  <c r="BU18" i="11"/>
  <c r="BV18" i="11"/>
  <c r="BW18" i="11"/>
  <c r="BX18" i="11"/>
  <c r="BY18" i="11"/>
  <c r="BZ18" i="11"/>
  <c r="BL19" i="11"/>
  <c r="BM19" i="11"/>
  <c r="BN19" i="11"/>
  <c r="BO19" i="11"/>
  <c r="BP19" i="11"/>
  <c r="BQ19" i="11"/>
  <c r="BR19" i="11"/>
  <c r="BS19" i="11"/>
  <c r="BT19" i="11"/>
  <c r="BU19" i="11"/>
  <c r="BV19" i="11"/>
  <c r="BW19" i="11"/>
  <c r="BX19" i="11"/>
  <c r="BY19" i="11"/>
  <c r="BZ19" i="11"/>
  <c r="BL20" i="11"/>
  <c r="BM20" i="11"/>
  <c r="BN20" i="11"/>
  <c r="BO20" i="11"/>
  <c r="BP20" i="11"/>
  <c r="BQ20" i="11"/>
  <c r="BR20" i="11"/>
  <c r="BS20" i="11"/>
  <c r="BT20" i="11"/>
  <c r="BU20" i="11"/>
  <c r="BV20" i="11"/>
  <c r="BW20" i="11"/>
  <c r="BX20" i="11"/>
  <c r="BY20" i="11"/>
  <c r="BZ20" i="11"/>
  <c r="BL21" i="11"/>
  <c r="BM21" i="11"/>
  <c r="BN21" i="11"/>
  <c r="BO21" i="11"/>
  <c r="BP21" i="11"/>
  <c r="BQ21" i="11"/>
  <c r="BR21" i="11"/>
  <c r="BS21" i="11"/>
  <c r="BT21" i="11"/>
  <c r="BU21" i="11"/>
  <c r="BV21" i="11"/>
  <c r="BW21" i="11"/>
  <c r="BX21" i="11"/>
  <c r="BY21" i="11"/>
  <c r="BZ21" i="11"/>
  <c r="BL22" i="11"/>
  <c r="BM22" i="11"/>
  <c r="BN22" i="11"/>
  <c r="BO22" i="11"/>
  <c r="BP22" i="11"/>
  <c r="BQ22" i="11"/>
  <c r="BR22" i="11"/>
  <c r="BS22" i="11"/>
  <c r="BT22" i="11"/>
  <c r="BU22" i="11"/>
  <c r="BV22" i="11"/>
  <c r="BW22" i="11"/>
  <c r="BX22" i="11"/>
  <c r="BY22" i="11"/>
  <c r="BZ22" i="11"/>
  <c r="BL23" i="11"/>
  <c r="BM23" i="11"/>
  <c r="BN23" i="11"/>
  <c r="BO23" i="11"/>
  <c r="BP23" i="11"/>
  <c r="BQ23" i="11"/>
  <c r="BR23" i="11"/>
  <c r="BS23" i="11"/>
  <c r="BT23" i="11"/>
  <c r="BU23" i="11"/>
  <c r="BV23" i="11"/>
  <c r="BW23" i="11"/>
  <c r="BX23" i="11"/>
  <c r="BY23" i="11"/>
  <c r="BZ23" i="11"/>
  <c r="BL25" i="11"/>
  <c r="BM25" i="11"/>
  <c r="BN25" i="11"/>
  <c r="BO25" i="11"/>
  <c r="BP25" i="11"/>
  <c r="BQ25" i="11"/>
  <c r="BR25" i="11"/>
  <c r="BS25" i="11"/>
  <c r="BT25" i="11"/>
  <c r="BU25" i="11"/>
  <c r="BV25" i="11"/>
  <c r="BW25" i="11"/>
  <c r="BX25" i="11"/>
  <c r="BY25" i="11"/>
  <c r="BZ25" i="11"/>
  <c r="F4" i="1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H5" i="11" l="1"/>
  <c r="H4" i="11" s="1"/>
  <c r="H14" i="11" l="1"/>
  <c r="I5" i="11"/>
  <c r="H16" i="11"/>
  <c r="H6" i="11"/>
  <c r="H12" i="11"/>
  <c r="H13" i="11"/>
  <c r="H19" i="11"/>
  <c r="H25" i="11"/>
  <c r="H17" i="11"/>
  <c r="H18" i="11"/>
  <c r="H20" i="11"/>
  <c r="H22" i="11"/>
  <c r="H21" i="11"/>
  <c r="I13" i="11" l="1"/>
  <c r="I14" i="11"/>
  <c r="I21" i="11"/>
  <c r="I20" i="11"/>
  <c r="I22" i="11"/>
  <c r="I17" i="11"/>
  <c r="I18" i="11"/>
  <c r="I19" i="11"/>
  <c r="I6" i="11"/>
  <c r="I25" i="11"/>
  <c r="J5" i="11"/>
  <c r="I16" i="11"/>
  <c r="J14" i="11" l="1"/>
  <c r="J21" i="11"/>
  <c r="J25" i="11"/>
  <c r="J20" i="11"/>
  <c r="J16" i="11"/>
  <c r="J22" i="11"/>
  <c r="K5" i="11"/>
  <c r="J6" i="11"/>
  <c r="J17" i="11"/>
  <c r="J13" i="11"/>
  <c r="J18" i="11"/>
  <c r="J19" i="11"/>
  <c r="K14" i="11" l="1"/>
  <c r="K23" i="11"/>
  <c r="K20" i="11"/>
  <c r="K21" i="11"/>
  <c r="L5" i="11"/>
  <c r="K19" i="11"/>
  <c r="K22" i="11"/>
  <c r="K6" i="11"/>
  <c r="K13" i="11"/>
  <c r="K18" i="11"/>
  <c r="K25" i="11"/>
  <c r="K17" i="11"/>
  <c r="K10" i="11"/>
  <c r="K16" i="11"/>
  <c r="L14" i="11" l="1"/>
  <c r="I23" i="11"/>
  <c r="H23" i="11"/>
  <c r="J23" i="11"/>
  <c r="L25" i="11"/>
  <c r="L21" i="11"/>
  <c r="L18" i="11"/>
  <c r="M5" i="11"/>
  <c r="L6" i="11"/>
  <c r="L16" i="11"/>
  <c r="L10" i="11"/>
  <c r="L17" i="11"/>
  <c r="L20" i="11"/>
  <c r="L23" i="11"/>
  <c r="L11" i="11"/>
  <c r="L22" i="11"/>
  <c r="L13" i="11"/>
  <c r="L19" i="11"/>
  <c r="M14" i="11" l="1"/>
  <c r="M25" i="11"/>
  <c r="M21" i="11"/>
  <c r="M11" i="11"/>
  <c r="M17" i="11"/>
  <c r="M18" i="11"/>
  <c r="M13" i="11"/>
  <c r="M16" i="11"/>
  <c r="M10" i="11"/>
  <c r="M19" i="11"/>
  <c r="M22" i="11"/>
  <c r="M20" i="11"/>
  <c r="N5" i="11"/>
  <c r="M23" i="11"/>
  <c r="M6" i="11"/>
  <c r="N14" i="11" l="1"/>
  <c r="N12" i="11"/>
  <c r="N21" i="11"/>
  <c r="N25" i="11"/>
  <c r="N6" i="11"/>
  <c r="N11" i="11"/>
  <c r="N17" i="11"/>
  <c r="N18" i="11"/>
  <c r="N19" i="11"/>
  <c r="N10" i="11"/>
  <c r="N20" i="11"/>
  <c r="N22" i="11"/>
  <c r="N16" i="11"/>
  <c r="O5" i="11"/>
  <c r="N23" i="11"/>
  <c r="O25" i="11" l="1"/>
  <c r="O14" i="11"/>
  <c r="O21" i="11"/>
  <c r="O20" i="11"/>
  <c r="O22" i="11"/>
  <c r="O6" i="11"/>
  <c r="P5" i="11"/>
  <c r="O12" i="11"/>
  <c r="O16" i="11"/>
  <c r="O17" i="11"/>
  <c r="O10" i="11"/>
  <c r="O19" i="11"/>
  <c r="O18" i="11"/>
  <c r="O11" i="11"/>
  <c r="O23" i="11"/>
  <c r="O4" i="11"/>
  <c r="P21" i="11" l="1"/>
  <c r="P10" i="11"/>
  <c r="P14" i="11"/>
  <c r="P23" i="11"/>
  <c r="P20" i="11"/>
  <c r="P16" i="11"/>
  <c r="P11" i="11"/>
  <c r="P18" i="11"/>
  <c r="Q5" i="11"/>
  <c r="P6" i="11"/>
  <c r="P19" i="11"/>
  <c r="P25" i="11"/>
  <c r="P12" i="11"/>
  <c r="P22" i="11"/>
  <c r="P17" i="11"/>
  <c r="Q14" i="11" l="1"/>
  <c r="Q21" i="11"/>
  <c r="Q22" i="11"/>
  <c r="Q17" i="11"/>
  <c r="Q18" i="11"/>
  <c r="Q16" i="11"/>
  <c r="Q20" i="11"/>
  <c r="Q10" i="11"/>
  <c r="Q25" i="11"/>
  <c r="Q19" i="11"/>
  <c r="R5" i="11"/>
  <c r="Q6" i="11"/>
  <c r="Q23" i="11"/>
  <c r="Q11" i="11"/>
  <c r="R14" i="11" l="1"/>
  <c r="R23" i="11"/>
  <c r="R21" i="11"/>
  <c r="R11" i="11"/>
  <c r="R25" i="11"/>
  <c r="R10" i="11"/>
  <c r="R18" i="11"/>
  <c r="R16" i="11"/>
  <c r="R13" i="11"/>
  <c r="R17" i="11"/>
  <c r="R19" i="11"/>
  <c r="R20" i="11"/>
  <c r="R6" i="11"/>
  <c r="R22" i="11"/>
  <c r="S5" i="11"/>
  <c r="S14" i="11" l="1"/>
  <c r="S21" i="11"/>
  <c r="S23" i="11"/>
  <c r="S25" i="11"/>
  <c r="T5" i="11"/>
  <c r="S17" i="11"/>
  <c r="S6" i="11"/>
  <c r="S10" i="11"/>
  <c r="S19" i="11"/>
  <c r="S11" i="11"/>
  <c r="S16" i="11"/>
  <c r="S18" i="11"/>
  <c r="S22" i="11"/>
  <c r="S12" i="11"/>
  <c r="S13" i="11"/>
  <c r="S20" i="11"/>
  <c r="T22" i="11" l="1"/>
  <c r="T14" i="11"/>
  <c r="T16" i="11"/>
  <c r="T20" i="11"/>
  <c r="U5" i="11"/>
  <c r="U16" i="11" s="1"/>
  <c r="T10" i="11"/>
  <c r="T25" i="11"/>
  <c r="T13" i="11"/>
  <c r="T19" i="11"/>
  <c r="T6" i="11"/>
  <c r="T21" i="11"/>
  <c r="T11" i="11"/>
  <c r="T23" i="11"/>
  <c r="T12" i="11"/>
  <c r="T17" i="11"/>
  <c r="T18" i="11"/>
  <c r="U21" i="11" l="1"/>
  <c r="U11" i="11"/>
  <c r="U12" i="11"/>
  <c r="U13" i="11"/>
  <c r="U17" i="11"/>
  <c r="U18" i="11"/>
  <c r="U19" i="11"/>
  <c r="U14" i="11"/>
  <c r="U20" i="11"/>
  <c r="U22" i="11"/>
  <c r="U23" i="11"/>
  <c r="U25" i="11"/>
  <c r="V5" i="11"/>
  <c r="U6" i="11"/>
  <c r="U10" i="11"/>
  <c r="V16" i="11" l="1"/>
  <c r="V19" i="11"/>
  <c r="V20" i="11"/>
  <c r="V21" i="11"/>
  <c r="V4" i="11"/>
  <c r="V22" i="11"/>
  <c r="V23" i="11"/>
  <c r="V25" i="11"/>
  <c r="V18" i="11"/>
  <c r="V14" i="11"/>
  <c r="V6" i="11"/>
  <c r="W5" i="11"/>
  <c r="V12" i="11"/>
  <c r="V10" i="11"/>
  <c r="V11" i="11"/>
  <c r="V17" i="11"/>
  <c r="W14" i="11" l="1"/>
  <c r="W16" i="11"/>
  <c r="W20" i="11"/>
  <c r="W23" i="11"/>
  <c r="W21" i="11"/>
  <c r="W22" i="11"/>
  <c r="W19" i="11"/>
  <c r="W25" i="11"/>
  <c r="W6" i="11"/>
  <c r="X5" i="11"/>
  <c r="W10" i="11"/>
  <c r="W11" i="11"/>
  <c r="W12" i="11"/>
  <c r="W13" i="11"/>
  <c r="W17" i="11"/>
  <c r="W18" i="11"/>
  <c r="X14" i="11" l="1"/>
  <c r="X16" i="11"/>
  <c r="X20" i="11"/>
  <c r="X21" i="11"/>
  <c r="X22" i="11"/>
  <c r="X23" i="11"/>
  <c r="X6" i="11"/>
  <c r="Y5" i="11"/>
  <c r="X10" i="11"/>
  <c r="X11" i="11"/>
  <c r="X12" i="11"/>
  <c r="X13" i="11"/>
  <c r="X17" i="11"/>
  <c r="X18" i="11"/>
  <c r="X19" i="11"/>
  <c r="X25" i="11"/>
  <c r="Y16" i="11" l="1"/>
  <c r="Y21" i="11"/>
  <c r="Y14" i="11"/>
  <c r="Y22" i="11"/>
  <c r="Y23" i="11"/>
  <c r="Y25" i="11"/>
  <c r="Z5" i="11"/>
  <c r="Y6" i="11"/>
  <c r="Y10" i="11"/>
  <c r="Y11" i="11"/>
  <c r="Y12" i="11"/>
  <c r="Y20" i="11"/>
  <c r="Y17" i="11"/>
  <c r="Y18" i="11"/>
  <c r="Y19" i="11"/>
  <c r="Z16" i="11" l="1"/>
  <c r="AA5" i="11"/>
  <c r="AB5" i="11" s="1"/>
  <c r="AC5" i="11" s="1"/>
  <c r="Z14" i="11"/>
  <c r="Z11" i="11"/>
  <c r="Z12" i="11"/>
  <c r="Z20" i="11"/>
  <c r="Z21" i="11"/>
  <c r="Z22" i="11"/>
  <c r="Z17" i="11"/>
  <c r="Z18" i="11"/>
  <c r="Z19" i="11"/>
  <c r="Z23" i="11"/>
  <c r="Z25" i="11"/>
  <c r="Z6" i="11"/>
  <c r="AC4" i="11" l="1"/>
  <c r="AD5" i="11"/>
  <c r="AE5" i="11" s="1"/>
  <c r="AF5" i="11" s="1"/>
  <c r="AG5" i="11" s="1"/>
  <c r="AH5" i="11" s="1"/>
  <c r="AI5" i="11" s="1"/>
  <c r="AJ5" i="11" s="1"/>
  <c r="AA14" i="11"/>
  <c r="AA16" i="11"/>
  <c r="AA20" i="11"/>
  <c r="AA21" i="11"/>
  <c r="AA22" i="11"/>
  <c r="AA25" i="11"/>
  <c r="AA23" i="11"/>
  <c r="AA6" i="11"/>
  <c r="AA11" i="11"/>
  <c r="AA10" i="11"/>
  <c r="AA12" i="11"/>
  <c r="AA13" i="11"/>
  <c r="AA19" i="11"/>
  <c r="AA17" i="11"/>
  <c r="AA18" i="11"/>
  <c r="AJ4" i="11" l="1"/>
  <c r="AK5" i="11"/>
  <c r="AL5" i="11" s="1"/>
  <c r="AM5" i="11" s="1"/>
  <c r="AN5" i="11" s="1"/>
  <c r="AO5" i="11" s="1"/>
  <c r="AP5" i="11" s="1"/>
  <c r="AQ5" i="11" s="1"/>
  <c r="AB14" i="11"/>
  <c r="AB16" i="11"/>
  <c r="AB23" i="11"/>
  <c r="AB21" i="11"/>
  <c r="AB22" i="11"/>
  <c r="AB10" i="11"/>
  <c r="AB6" i="11"/>
  <c r="AB11" i="11"/>
  <c r="AB12" i="11"/>
  <c r="AB13" i="11"/>
  <c r="AB18" i="11"/>
  <c r="AB25" i="11"/>
  <c r="AB17" i="11"/>
  <c r="AB19" i="11"/>
  <c r="AB20" i="11"/>
  <c r="AQ4" i="11" l="1"/>
  <c r="AR5" i="11"/>
  <c r="AS5" i="11" s="1"/>
  <c r="AT5" i="11" s="1"/>
  <c r="AU5" i="11" s="1"/>
  <c r="AV5" i="11" s="1"/>
  <c r="AW5" i="11" s="1"/>
  <c r="AX5" i="11" s="1"/>
  <c r="AC23" i="11"/>
  <c r="AC16" i="11"/>
  <c r="AC14" i="11"/>
  <c r="AC6" i="11"/>
  <c r="AC10" i="11"/>
  <c r="AC11" i="11"/>
  <c r="AC19" i="11"/>
  <c r="AC12" i="11"/>
  <c r="AC17" i="11"/>
  <c r="AC18" i="11"/>
  <c r="AC20" i="11"/>
  <c r="AC21" i="11"/>
  <c r="AC25" i="11"/>
  <c r="AC22" i="11"/>
  <c r="AX4" i="11" l="1"/>
  <c r="AY5" i="11"/>
  <c r="AZ5" i="11" s="1"/>
  <c r="BA5" i="11" s="1"/>
  <c r="BB5" i="11" s="1"/>
  <c r="BC5" i="11" s="1"/>
  <c r="BD5" i="11" s="1"/>
  <c r="BE5" i="11" s="1"/>
  <c r="AD21" i="11"/>
  <c r="AD16" i="11"/>
  <c r="AD23" i="11"/>
  <c r="AD25" i="11"/>
  <c r="AD22" i="11"/>
  <c r="AD10" i="11"/>
  <c r="AD6" i="11"/>
  <c r="AD11" i="11"/>
  <c r="AD12" i="11"/>
  <c r="AD13" i="11"/>
  <c r="AD17" i="11"/>
  <c r="AD18" i="11"/>
  <c r="AD19" i="11"/>
  <c r="AD20" i="11"/>
  <c r="BF5" i="11" l="1"/>
  <c r="BG5" i="11" s="1"/>
  <c r="BH5" i="11" s="1"/>
  <c r="BH6" i="11" s="1"/>
  <c r="BE4" i="11"/>
  <c r="AE16" i="11"/>
  <c r="AE12" i="11"/>
  <c r="AE13" i="11"/>
  <c r="AE11" i="11"/>
  <c r="AE19" i="11"/>
  <c r="AE17" i="11"/>
  <c r="AE25" i="11"/>
  <c r="AE18" i="11"/>
  <c r="AE20" i="11"/>
  <c r="AE21" i="11"/>
  <c r="AE22" i="11"/>
  <c r="AE23" i="11"/>
  <c r="AE6" i="11"/>
  <c r="AE10" i="11"/>
  <c r="BI5" i="11" l="1"/>
  <c r="BJ5" i="11" s="1"/>
  <c r="BK5" i="11" s="1"/>
  <c r="AF16" i="11"/>
  <c r="AF25" i="11"/>
  <c r="AF19" i="11"/>
  <c r="AF20" i="11"/>
  <c r="AF21" i="11"/>
  <c r="AF22" i="11"/>
  <c r="AF23" i="11"/>
  <c r="AF6" i="11"/>
  <c r="AF10" i="11"/>
  <c r="AF11" i="11"/>
  <c r="AF13" i="11"/>
  <c r="AF17" i="11"/>
  <c r="AF18" i="11"/>
  <c r="AG10" i="11" l="1"/>
  <c r="AG16" i="11"/>
  <c r="AG20" i="11"/>
  <c r="AG22" i="11"/>
  <c r="AG23" i="11"/>
  <c r="AG25" i="11"/>
  <c r="AG11" i="11"/>
  <c r="AG6" i="11"/>
  <c r="AG21" i="11"/>
  <c r="AG14" i="11"/>
  <c r="AG13" i="11"/>
  <c r="AG19" i="11"/>
  <c r="AH16" i="11"/>
  <c r="AH25" i="11"/>
  <c r="AH14" i="11" l="1"/>
  <c r="AI14" i="11"/>
  <c r="AH12" i="11"/>
  <c r="AH13" i="11"/>
  <c r="AH17" i="11"/>
  <c r="AH11" i="11"/>
  <c r="AH20" i="11"/>
  <c r="AH10" i="11"/>
  <c r="AH18" i="11"/>
  <c r="AH19" i="11"/>
  <c r="AH21" i="11"/>
  <c r="AH22" i="11"/>
  <c r="AH6" i="11"/>
  <c r="AH23" i="11"/>
  <c r="AI16" i="11"/>
  <c r="AI25" i="11"/>
  <c r="AI23" i="11"/>
  <c r="AI22" i="11"/>
  <c r="AI21" i="11"/>
  <c r="AI20" i="11"/>
  <c r="AI19" i="11"/>
  <c r="AI18" i="11"/>
  <c r="AI17" i="11"/>
  <c r="AI13" i="11"/>
  <c r="AI12" i="11"/>
  <c r="AI11" i="11"/>
  <c r="AI10" i="11"/>
  <c r="AI6" i="11"/>
  <c r="AJ14" i="11" l="1"/>
  <c r="AJ16" i="11"/>
  <c r="AJ25" i="11"/>
  <c r="AJ23" i="11"/>
  <c r="AJ22" i="11"/>
  <c r="AJ21" i="11"/>
  <c r="AJ20" i="11"/>
  <c r="AJ19" i="11"/>
  <c r="AJ18" i="11"/>
  <c r="AJ13" i="11"/>
  <c r="AJ12" i="11"/>
  <c r="AJ10" i="11"/>
  <c r="AJ11" i="11"/>
  <c r="AJ6" i="11"/>
  <c r="AK14" i="11" l="1"/>
  <c r="AK16" i="11"/>
  <c r="AK25" i="11"/>
  <c r="AK22" i="11"/>
  <c r="AK20" i="11"/>
  <c r="AK21" i="11"/>
  <c r="AK18" i="11"/>
  <c r="AK13" i="11"/>
  <c r="AK12" i="11"/>
  <c r="AK19" i="11"/>
  <c r="AK11" i="11"/>
  <c r="AK10" i="11"/>
  <c r="AK6" i="11"/>
  <c r="AL14" i="11" l="1"/>
  <c r="AL16" i="11"/>
  <c r="AL25" i="11"/>
  <c r="AL23" i="11"/>
  <c r="AL22" i="11"/>
  <c r="AL21" i="11"/>
  <c r="AL20" i="11"/>
  <c r="AL19" i="11"/>
  <c r="AL18" i="11"/>
  <c r="AL13" i="11"/>
  <c r="AL12" i="11"/>
  <c r="AL11" i="11"/>
  <c r="AL10" i="11"/>
  <c r="AL6" i="11"/>
  <c r="AM14" i="11" l="1"/>
  <c r="AM16" i="11"/>
  <c r="AM25" i="11"/>
  <c r="AM23" i="11"/>
  <c r="AM21" i="11"/>
  <c r="AM19" i="11"/>
  <c r="AM13" i="11"/>
  <c r="AM11" i="11"/>
  <c r="AM10" i="11"/>
  <c r="AM12" i="11"/>
  <c r="AM6" i="11"/>
  <c r="AM20" i="11"/>
  <c r="AN14" i="11" l="1"/>
  <c r="AN16" i="11"/>
  <c r="AN23" i="11"/>
  <c r="AN22" i="11"/>
  <c r="AN20" i="11"/>
  <c r="AN19" i="11"/>
  <c r="AN25" i="11"/>
  <c r="AN17" i="11"/>
  <c r="AN13" i="11"/>
  <c r="AN12" i="11"/>
  <c r="AN11" i="11"/>
  <c r="AN10" i="11"/>
  <c r="AN6" i="11"/>
  <c r="AO14" i="11" l="1"/>
  <c r="AO16" i="11"/>
  <c r="AO25" i="11"/>
  <c r="AO23" i="11"/>
  <c r="AO22" i="11"/>
  <c r="AO21" i="11"/>
  <c r="AO19" i="11"/>
  <c r="AO18" i="11"/>
  <c r="AO17" i="11"/>
  <c r="AO13" i="11"/>
  <c r="AO12" i="11"/>
  <c r="AO20" i="11"/>
  <c r="AO11" i="11"/>
  <c r="AO10" i="11"/>
  <c r="AO6" i="11"/>
  <c r="AP14" i="11" l="1"/>
  <c r="AP16" i="11"/>
  <c r="AP25" i="11"/>
  <c r="AP23" i="11"/>
  <c r="AP22" i="11"/>
  <c r="AP21" i="11"/>
  <c r="AP20" i="11"/>
  <c r="AP19" i="11"/>
  <c r="AP18" i="11"/>
  <c r="AP17" i="11"/>
  <c r="AP13" i="11"/>
  <c r="AP12" i="11"/>
  <c r="AP11" i="11"/>
  <c r="AP10" i="11"/>
  <c r="AP6" i="11"/>
  <c r="AQ14" i="11" l="1"/>
  <c r="AQ16" i="11"/>
  <c r="AQ25" i="11"/>
  <c r="AQ23" i="11"/>
  <c r="AQ22" i="11"/>
  <c r="AQ20" i="11"/>
  <c r="AQ19" i="11"/>
  <c r="AQ13" i="11"/>
  <c r="AQ12" i="11"/>
  <c r="AQ11" i="11"/>
  <c r="AQ10" i="11"/>
  <c r="AQ6" i="11"/>
  <c r="AR14" i="11" l="1"/>
  <c r="AR16" i="11"/>
  <c r="AR23" i="11"/>
  <c r="AR22" i="11"/>
  <c r="AR19" i="11"/>
  <c r="AR25" i="11"/>
  <c r="AR13" i="11"/>
  <c r="AR12" i="11"/>
  <c r="AR11" i="11"/>
  <c r="AR10" i="11"/>
  <c r="AR6" i="11"/>
  <c r="AS14" i="11" l="1"/>
  <c r="AS16" i="11"/>
  <c r="AS25" i="11"/>
  <c r="AS23" i="11"/>
  <c r="AS22" i="11"/>
  <c r="AS13" i="11"/>
  <c r="AS12" i="11"/>
  <c r="AS19" i="11"/>
  <c r="AS11" i="11"/>
  <c r="AS10" i="11"/>
  <c r="AS6" i="11"/>
  <c r="AT14" i="11" l="1"/>
  <c r="AT16" i="11"/>
  <c r="AT25" i="11"/>
  <c r="AT23" i="11"/>
  <c r="AT22" i="11"/>
  <c r="AT21" i="11"/>
  <c r="AT20" i="11"/>
  <c r="AT19" i="11"/>
  <c r="AT13" i="11"/>
  <c r="AT12" i="11"/>
  <c r="AT11" i="11"/>
  <c r="AT10" i="11"/>
  <c r="AT6" i="11"/>
  <c r="AU14" i="11" l="1"/>
  <c r="AU16" i="11"/>
  <c r="AU25" i="11"/>
  <c r="AU23" i="11"/>
  <c r="AU22" i="11"/>
  <c r="AU21" i="11"/>
  <c r="AU20" i="11"/>
  <c r="AU19" i="11"/>
  <c r="AU13" i="11"/>
  <c r="AU11" i="11"/>
  <c r="AU10" i="11"/>
  <c r="AU12" i="11"/>
  <c r="AU6" i="11"/>
  <c r="AV14" i="11" l="1"/>
  <c r="AV16" i="11"/>
  <c r="AV23" i="11"/>
  <c r="AV22" i="11"/>
  <c r="AV21" i="11"/>
  <c r="AV20" i="11"/>
  <c r="AV19" i="11"/>
  <c r="AV25" i="11"/>
  <c r="AV18" i="11"/>
  <c r="AV17" i="11"/>
  <c r="AV13" i="11"/>
  <c r="AV12" i="11"/>
  <c r="AV11" i="11"/>
  <c r="AV10" i="11"/>
  <c r="AV6" i="11"/>
  <c r="AW14" i="11" l="1"/>
  <c r="AW16" i="11"/>
  <c r="AW25" i="11"/>
  <c r="AW23" i="11"/>
  <c r="AW22" i="11"/>
  <c r="AW20" i="11"/>
  <c r="AW19" i="11"/>
  <c r="AW18" i="11"/>
  <c r="AW17" i="11"/>
  <c r="AW13" i="11"/>
  <c r="AW12" i="11"/>
  <c r="AW21" i="11"/>
  <c r="AW11" i="11"/>
  <c r="AW10" i="11"/>
  <c r="AW6" i="11"/>
  <c r="AX14" i="11" l="1"/>
  <c r="AX16" i="11"/>
  <c r="AX25" i="11"/>
  <c r="AX22" i="11"/>
  <c r="AX21" i="11"/>
  <c r="AX20" i="11"/>
  <c r="AX19" i="11"/>
  <c r="AX17" i="11"/>
  <c r="AX13" i="11"/>
  <c r="AX12" i="11"/>
  <c r="AX11" i="11"/>
  <c r="AX10" i="11"/>
  <c r="AX6" i="11"/>
  <c r="AY14" i="11" l="1"/>
  <c r="AY16" i="11"/>
  <c r="AY25" i="11"/>
  <c r="AY23" i="11"/>
  <c r="AY22" i="11"/>
  <c r="AY21" i="11"/>
  <c r="AY20" i="11"/>
  <c r="AY18" i="11"/>
  <c r="AY17" i="11"/>
  <c r="AY13" i="11"/>
  <c r="AY12" i="11"/>
  <c r="AY11" i="11"/>
  <c r="AY10" i="11"/>
  <c r="AY6" i="11"/>
  <c r="AZ14" i="11" l="1"/>
  <c r="AZ16" i="11"/>
  <c r="AZ25" i="11"/>
  <c r="AZ23" i="11"/>
  <c r="AZ22" i="11"/>
  <c r="AZ21" i="11"/>
  <c r="AZ20" i="11"/>
  <c r="AZ18" i="11"/>
  <c r="AZ17" i="11"/>
  <c r="AZ13" i="11"/>
  <c r="AZ12" i="11"/>
  <c r="AZ10" i="11"/>
  <c r="AZ11" i="11"/>
  <c r="AZ6" i="11"/>
  <c r="BA14" i="11" l="1"/>
  <c r="BA16" i="11"/>
  <c r="BA25" i="11"/>
  <c r="BA23" i="11"/>
  <c r="BA22" i="11"/>
  <c r="BA20" i="11"/>
  <c r="BA21" i="11"/>
  <c r="BA18" i="11"/>
  <c r="BA17" i="11"/>
  <c r="BA13" i="11"/>
  <c r="BA12" i="11"/>
  <c r="BA11" i="11"/>
  <c r="BA10" i="11"/>
  <c r="BA6" i="11"/>
  <c r="BB14" i="11" l="1"/>
  <c r="BB16" i="11"/>
  <c r="BB25" i="11"/>
  <c r="BB23" i="11"/>
  <c r="BB22" i="11"/>
  <c r="BB21" i="11"/>
  <c r="BB20" i="11"/>
  <c r="BB18" i="11"/>
  <c r="BB17" i="11"/>
  <c r="BB13" i="11"/>
  <c r="BB12" i="11"/>
  <c r="BB11" i="11"/>
  <c r="BB10" i="11"/>
  <c r="BB6" i="11"/>
  <c r="BC14" i="11" l="1"/>
  <c r="BC16" i="11"/>
  <c r="BC25" i="11"/>
  <c r="BC23" i="11"/>
  <c r="BC22" i="11"/>
  <c r="BC21" i="11"/>
  <c r="BC20" i="11"/>
  <c r="BC18" i="11"/>
  <c r="BC17" i="11"/>
  <c r="BC19" i="11"/>
  <c r="BC13" i="11"/>
  <c r="BC12" i="11"/>
  <c r="BC11" i="11"/>
  <c r="BC10" i="11"/>
  <c r="BC6" i="11"/>
  <c r="BD14" i="11" l="1"/>
  <c r="BD16" i="11"/>
  <c r="BD23" i="11"/>
  <c r="BD22" i="11"/>
  <c r="BD21" i="11"/>
  <c r="BD20" i="11"/>
  <c r="BD19" i="11"/>
  <c r="BD25" i="11"/>
  <c r="BD18" i="11"/>
  <c r="BD17" i="11"/>
  <c r="BD13" i="11"/>
  <c r="BD12" i="11"/>
  <c r="BD11" i="11"/>
  <c r="BD10" i="11"/>
  <c r="BD6" i="11"/>
  <c r="BE14" i="11" l="1"/>
  <c r="BE16" i="11"/>
  <c r="BE25" i="11"/>
  <c r="BE22" i="11"/>
  <c r="BE21" i="11"/>
  <c r="BE18" i="11"/>
  <c r="BE17" i="11"/>
  <c r="BE13" i="11"/>
  <c r="BE12" i="11"/>
  <c r="BE20" i="11"/>
  <c r="BE10" i="11"/>
  <c r="BE11" i="11"/>
  <c r="BE6" i="11"/>
  <c r="BF14" i="11" l="1"/>
  <c r="BF16" i="11"/>
  <c r="BF25" i="11"/>
  <c r="BF22" i="11"/>
  <c r="BF21" i="11"/>
  <c r="BF20" i="11"/>
  <c r="BF19" i="11"/>
  <c r="BF18" i="11"/>
  <c r="BF17" i="11"/>
  <c r="BF13" i="11"/>
  <c r="BF12" i="11"/>
  <c r="BF11" i="11"/>
  <c r="BF10" i="11"/>
  <c r="BF6" i="11"/>
  <c r="BG14" i="11" l="1"/>
  <c r="BG16" i="11"/>
  <c r="BG23" i="11"/>
  <c r="BG22" i="11"/>
  <c r="BG21" i="11"/>
  <c r="BG20" i="11"/>
  <c r="BG19" i="11"/>
  <c r="BG18" i="11"/>
  <c r="BG17" i="11"/>
  <c r="BG13" i="11"/>
  <c r="BG12" i="11"/>
  <c r="BG11" i="11"/>
  <c r="BG10" i="11"/>
  <c r="BG6" i="11"/>
  <c r="BH14" i="11" l="1"/>
  <c r="BH16" i="11"/>
  <c r="BH23" i="11"/>
  <c r="BH22" i="11"/>
  <c r="BH21" i="11"/>
  <c r="BH20" i="11"/>
  <c r="BH19" i="11"/>
  <c r="BH18" i="11"/>
  <c r="BH17" i="11"/>
  <c r="BH13" i="11"/>
  <c r="BH12" i="11"/>
  <c r="BH11" i="11"/>
  <c r="BH10" i="11"/>
  <c r="BI14" i="11" l="1"/>
  <c r="BI16" i="11"/>
  <c r="BI22" i="11"/>
  <c r="BI21" i="11"/>
  <c r="BI19" i="11"/>
  <c r="BI20" i="11"/>
  <c r="BI18" i="11"/>
  <c r="BI13" i="11"/>
  <c r="BI12" i="11"/>
  <c r="BI11" i="11"/>
  <c r="BI10" i="11"/>
  <c r="BI6" i="11"/>
  <c r="BJ16" i="11" l="1"/>
  <c r="BJ25" i="11"/>
  <c r="BJ23" i="11"/>
  <c r="BJ22" i="11"/>
  <c r="BJ21" i="11"/>
  <c r="BJ20" i="11"/>
  <c r="BJ19" i="11"/>
  <c r="BJ18" i="11"/>
  <c r="BJ17" i="11"/>
  <c r="BJ14" i="11"/>
  <c r="BJ13" i="11"/>
  <c r="BJ12" i="11"/>
  <c r="BJ11" i="11"/>
  <c r="BJ10" i="11"/>
  <c r="BJ6" i="11"/>
  <c r="BK25" i="11"/>
  <c r="BK14" i="11" l="1"/>
  <c r="BK23" i="11"/>
  <c r="BK22" i="11"/>
  <c r="BK21" i="11"/>
  <c r="BK20" i="11"/>
  <c r="BK19" i="11"/>
  <c r="BK18" i="11"/>
  <c r="BK17" i="11"/>
  <c r="BK16" i="11"/>
  <c r="BK13" i="11"/>
  <c r="BK12" i="11"/>
  <c r="BK11" i="11"/>
  <c r="BK10" i="11"/>
  <c r="BK6" i="11"/>
</calcChain>
</file>

<file path=xl/sharedStrings.xml><?xml version="1.0" encoding="utf-8"?>
<sst xmlns="http://schemas.openxmlformats.org/spreadsheetml/2006/main" count="53" uniqueCount="53">
  <si>
    <t>About This Template</t>
  </si>
  <si>
    <t>Guide for Screen Readers</t>
  </si>
  <si>
    <t>This is an empty row</t>
  </si>
  <si>
    <t>No. Days</t>
  </si>
  <si>
    <t>Progress</t>
  </si>
  <si>
    <t>Start</t>
  </si>
  <si>
    <t>Scrolling Increment:</t>
  </si>
  <si>
    <t>Project Start Date:</t>
  </si>
  <si>
    <t>Milestone Description</t>
  </si>
  <si>
    <t>To add more data, Insert new rows ABOVE this one</t>
  </si>
  <si>
    <t>Milestone Marker:</t>
  </si>
  <si>
    <t>This row contains headers for the project schedule that follows below them. 
Navigate from B7 through BK7 to hear the content. The first letter of each day of the week for the date above that heading, starts in cell H7 and continues through cell BK7.
All project timeline charting is auto generated based on the category, start date and number of days entered in the Milestones table.
Formulas in these cells help create the look of the Gantt Chart. Do not modify these cells.</t>
  </si>
  <si>
    <t xml:space="preserve">This template provides a simple way to create a Gantt chart to help visualize and track your project. Simply enter your tasks description, Progress as a percent of completion of the task, a Start Date and Number of days to complete the task. The Gantt chart auto updates. A scroll bar allows you to scroll through the timeline. Insert new tasks by inserting new rows.
Customize the look of the chart by modifying the conditional formats. 
Dates up to the current day are shaded in the timeline.
</t>
  </si>
  <si>
    <t>Cells H5 through BK5 contain the day number of the month for the Month represented in the cell block above each date cell and are auto calculated.
Do not modify these cells.
Dates leading up to Today are shaded.</t>
  </si>
  <si>
    <t>Create a Gantt Chart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</si>
  <si>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
Enter the Project Start date in cell E2 or allow the sample formula to find the smallest date value from the Gantt Data table.  Project Start Date: label is in cell C2.</t>
  </si>
  <si>
    <t>Enter the name of the Project Lead in cell B3. 
A Scrolling Increment is in cell E3. Scrollbar is in cells H3 through M3. Increasing the scrolling increment or using the scrollbar will increment the Gantt chart timeline. 
An input of 0 in cell E3 resets the charting to the start of the project.</t>
  </si>
  <si>
    <t>To modify the default Milestone Marker type, enter a 0, 1, or 2, in cell E5. The corresponding marker will appear in cell F5. To change the markers, modify the conditional format for that cell and the table below.
Months for the dates in row 5 are displayed starting in cells H4 through cell BK4.
Do not modify these cells. They are auto updated based on the project start date and scrollbar increment.
Scrolling Increment: label is in cell C4.</t>
  </si>
  <si>
    <t xml:space="preserve">Do not delete this row. This row is hidden to preserve a formula that is used to highlight the current day within the project schedule. </t>
  </si>
  <si>
    <t>Enter Project information starting in cell B8 through cell F8. 
Sample data is in cells B8 through G32.
Enter Milestone Description, assign someone to the item, enter the progress of the task as a percent of completion, enter a start date and duration of task in number of days.
The Gantt chart will auto update as the data is entered.
The next instruction is in cell A33.</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</si>
  <si>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</si>
  <si>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</si>
  <si>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 </t>
  </si>
  <si>
    <t>Firmware sign client program</t>
  </si>
  <si>
    <t>Firmware sign server program</t>
  </si>
  <si>
    <t>OPTEE Raspberry PI + Raspbain-OPTEE</t>
  </si>
  <si>
    <t>NUS-SingTel R&amp;D Lab</t>
  </si>
  <si>
    <t>SingTel "msening" program process level check program</t>
  </si>
  <si>
    <t>Sensor registration program</t>
  </si>
  <si>
    <t>EEPROM message dump + load program</t>
  </si>
  <si>
    <t xml:space="preserve">Database management  part + user authorization </t>
  </si>
  <si>
    <t>M</t>
  </si>
  <si>
    <t>T</t>
  </si>
  <si>
    <t>F</t>
  </si>
  <si>
    <t>Jun Wen Wong, Mohamed Haroon Basheer and  LiuYuancheng</t>
  </si>
  <si>
    <t>SingTel IOT Project Plan[phase1]</t>
  </si>
  <si>
    <t xml:space="preserve">Attestation with Radar Sensor [5 June] </t>
  </si>
  <si>
    <t xml:space="preserve">XAKA  people counting sensor control program + feed back server + data encrypt function. </t>
  </si>
  <si>
    <t>Set Shadowbox V2 Kernel protection on Raspberry PI (TrustZone)</t>
  </si>
  <si>
    <t>Set IMA executable file protection for Singtel sensor reading program (executable file protection)</t>
  </si>
  <si>
    <t xml:space="preserve">Assigned </t>
  </si>
  <si>
    <t xml:space="preserve">Attestation with the gateway [25 June] </t>
  </si>
  <si>
    <t>Use Trust Zone to protect the gateway program</t>
  </si>
  <si>
    <t xml:space="preserve">Problem analysis  + Define scope + System design </t>
  </si>
  <si>
    <t xml:space="preserve">Problem Analysis, System design and Pre-test [18 May] </t>
  </si>
  <si>
    <t>TLS communication + cert create + message encrypt/decrypt</t>
  </si>
  <si>
    <t>File SWATT calculation integrate</t>
  </si>
  <si>
    <t>Program test + Documentation</t>
  </si>
  <si>
    <t>June</t>
  </si>
  <si>
    <t>July</t>
  </si>
  <si>
    <t>Design improvement and fixed the detail module need to implement</t>
  </si>
  <si>
    <t>Gateway full disk encryption [ 14 July]</t>
  </si>
  <si>
    <t>Gateway full disk encryption and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</si>
</sst>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d"/>
  </numFmts>
  <fonts count="24" x14ac:knownFonts="1">
    <font>
      <sz val="11"/>
      <color theme="8" tint="-0.499984740745262"/>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8" tint="-0.499984740745262"/>
      <name val="Calibri"/>
      <family val="2"/>
      <scheme val="minor"/>
    </font>
    <font>
      <sz val="11"/>
      <color theme="8" tint="-0.499984740745262"/>
      <name val="Calibri"/>
      <scheme val="minor"/>
    </font>
    <font>
      <sz val="12"/>
      <color theme="8" tint="-0.499984740745262"/>
      <name val="Calibri"/>
      <family val="2"/>
      <scheme val="minor"/>
    </font>
    <font>
      <sz val="11"/>
      <color theme="0"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theme="2"/>
        <bgColor indexed="64"/>
      </patternFill>
    </fill>
    <fill>
      <patternFill patternType="solid">
        <fgColor theme="0" tint="-0.14999847407452621"/>
        <bgColor indexed="64"/>
      </patternFill>
    </fill>
    <fill>
      <patternFill patternType="solid">
        <fgColor theme="0"/>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16">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9" fillId="0" borderId="0"/>
    <xf numFmtId="164" fontId="5" fillId="0" borderId="1" applyFont="0" applyFill="0" applyAlignment="0" applyProtection="0"/>
    <xf numFmtId="0" fontId="13" fillId="0" borderId="0" applyNumberFormat="0" applyFill="0" applyBorder="0" applyAlignment="0" applyProtection="0"/>
    <xf numFmtId="0" fontId="14" fillId="0" borderId="0" applyNumberFormat="0" applyFill="0" applyAlignment="0" applyProtection="0"/>
    <xf numFmtId="0" fontId="12" fillId="0" borderId="16" applyNumberFormat="0" applyFill="0" applyProtection="0"/>
    <xf numFmtId="0" fontId="15" fillId="0" borderId="0" applyNumberFormat="0" applyFill="0" applyProtection="0">
      <alignment horizontal="right" vertical="center" indent="1"/>
    </xf>
    <xf numFmtId="14" fontId="15" fillId="0" borderId="0" applyFill="0" applyBorder="0">
      <alignment horizontal="center" vertical="center"/>
    </xf>
    <xf numFmtId="37" fontId="5" fillId="0" borderId="0" applyFont="0" applyFill="0" applyBorder="0" applyProtection="0">
      <alignment horizontal="center" vertical="center"/>
    </xf>
    <xf numFmtId="0" fontId="11" fillId="3" borderId="15" applyNumberFormat="0" applyProtection="0">
      <alignment horizontal="center" vertical="center"/>
    </xf>
    <xf numFmtId="0" fontId="16" fillId="0" borderId="0" applyNumberFormat="0" applyFill="0" applyBorder="0" applyAlignment="0" applyProtection="0"/>
    <xf numFmtId="0" fontId="17" fillId="6" borderId="0" applyNumberFormat="0" applyBorder="0" applyAlignment="0" applyProtection="0"/>
    <xf numFmtId="0" fontId="18" fillId="7" borderId="17" applyNumberFormat="0" applyAlignment="0" applyProtection="0"/>
    <xf numFmtId="0" fontId="19" fillId="8" borderId="18" applyNumberFormat="0" applyAlignment="0" applyProtection="0"/>
  </cellStyleXfs>
  <cellXfs count="8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2" fillId="0" borderId="0" xfId="0" applyFont="1" applyAlignment="1">
      <alignment horizontal="center" vertical="center"/>
    </xf>
    <xf numFmtId="0" fontId="2" fillId="0" borderId="0" xfId="0" applyFont="1"/>
    <xf numFmtId="0" fontId="8" fillId="0" borderId="0" xfId="0" applyFont="1"/>
    <xf numFmtId="0" fontId="2" fillId="0" borderId="0" xfId="0" applyFont="1" applyAlignment="1">
      <alignment vertical="top"/>
    </xf>
    <xf numFmtId="0" fontId="0" fillId="0" borderId="0" xfId="0" applyAlignment="1">
      <alignment vertical="top" wrapText="1"/>
    </xf>
    <xf numFmtId="0" fontId="9" fillId="0" borderId="0" xfId="3"/>
    <xf numFmtId="0" fontId="9" fillId="0" borderId="0" xfId="3" applyAlignment="1">
      <alignment wrapText="1"/>
    </xf>
    <xf numFmtId="0" fontId="9" fillId="0" borderId="0" xfId="0" applyNumberFormat="1" applyFont="1" applyAlignment="1">
      <alignment horizontal="center"/>
    </xf>
    <xf numFmtId="0" fontId="13" fillId="0" borderId="0" xfId="5" applyAlignment="1">
      <alignment horizontal="left"/>
    </xf>
    <xf numFmtId="0" fontId="14" fillId="0" borderId="0" xfId="6"/>
    <xf numFmtId="0" fontId="12" fillId="0" borderId="16" xfId="7"/>
    <xf numFmtId="0" fontId="0" fillId="0" borderId="0" xfId="0"/>
    <xf numFmtId="0" fontId="0" fillId="2" borderId="0" xfId="0" applyFill="1"/>
    <xf numFmtId="0" fontId="4" fillId="0" borderId="0" xfId="0" applyNumberFormat="1" applyFont="1" applyFill="1" applyBorder="1" applyAlignment="1">
      <alignment horizontal="center" vertical="center"/>
    </xf>
    <xf numFmtId="0" fontId="10"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4" fillId="0" borderId="0" xfId="6" applyAlignment="1">
      <alignment vertical="center"/>
    </xf>
    <xf numFmtId="0" fontId="0" fillId="0" borderId="0" xfId="0" applyAlignment="1">
      <alignment wrapText="1"/>
    </xf>
    <xf numFmtId="0" fontId="0" fillId="0" borderId="0" xfId="0" applyBorder="1"/>
    <xf numFmtId="0" fontId="16" fillId="0" borderId="0" xfId="12" applyAlignment="1">
      <alignment wrapText="1"/>
    </xf>
    <xf numFmtId="0" fontId="0" fillId="0" borderId="0" xfId="0" applyAlignment="1">
      <alignment horizontal="center" vertical="center"/>
    </xf>
    <xf numFmtId="0" fontId="16" fillId="0" borderId="0" xfId="12" applyAlignment="1">
      <alignment horizontal="center" vertical="center" wrapText="1"/>
    </xf>
    <xf numFmtId="0" fontId="0" fillId="0" borderId="6"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7" xfId="0" applyBorder="1" applyAlignment="1">
      <alignment vertical="center"/>
    </xf>
    <xf numFmtId="165" fontId="11" fillId="3" borderId="8" xfId="11" applyNumberFormat="1" applyBorder="1">
      <alignment horizontal="center" vertical="center"/>
    </xf>
    <xf numFmtId="0" fontId="11" fillId="3" borderId="9" xfId="0" applyFont="1" applyFill="1" applyBorder="1" applyAlignment="1">
      <alignment horizontal="center" vertical="center" shrinkToFit="1"/>
    </xf>
    <xf numFmtId="165" fontId="11" fillId="3" borderId="10" xfId="11" applyNumberFormat="1" applyBorder="1">
      <alignment horizontal="center" vertical="center"/>
    </xf>
    <xf numFmtId="165" fontId="11" fillId="3" borderId="11" xfId="11" applyNumberFormat="1" applyBorder="1">
      <alignment horizontal="center" vertical="center"/>
    </xf>
    <xf numFmtId="0" fontId="11" fillId="3" borderId="12" xfId="0" applyFont="1" applyFill="1" applyBorder="1" applyAlignment="1">
      <alignment horizontal="center" vertical="center" shrinkToFit="1"/>
    </xf>
    <xf numFmtId="0" fontId="11" fillId="3" borderId="13" xfId="0" applyFont="1" applyFill="1" applyBorder="1" applyAlignment="1">
      <alignment horizontal="center" vertical="center" shrinkToFit="1"/>
    </xf>
    <xf numFmtId="0" fontId="11" fillId="3" borderId="14" xfId="0" applyFont="1" applyFill="1" applyBorder="1" applyAlignment="1">
      <alignment horizontal="center" vertical="center" shrinkToFit="1"/>
    </xf>
    <xf numFmtId="165" fontId="11" fillId="3" borderId="15" xfId="11" applyNumberFormat="1" applyBorder="1">
      <alignment horizontal="center" vertical="center"/>
    </xf>
    <xf numFmtId="0" fontId="0" fillId="3" borderId="0" xfId="0" applyFill="1"/>
    <xf numFmtId="0" fontId="15" fillId="3" borderId="0" xfId="8" applyFill="1">
      <alignment horizontal="right" vertical="center" indent="1"/>
    </xf>
    <xf numFmtId="0" fontId="0" fillId="9" borderId="0" xfId="0" applyFont="1" applyFill="1" applyBorder="1" applyAlignment="1">
      <alignment horizontal="center" vertical="center"/>
    </xf>
    <xf numFmtId="9" fontId="0" fillId="9" borderId="0" xfId="2" applyFont="1" applyFill="1" applyBorder="1">
      <alignment horizontal="center" vertical="center"/>
    </xf>
    <xf numFmtId="14" fontId="0" fillId="9" borderId="0" xfId="9" applyFont="1" applyFill="1" applyBorder="1">
      <alignment horizontal="center" vertical="center"/>
    </xf>
    <xf numFmtId="37" fontId="0" fillId="9" borderId="0" xfId="10" applyFont="1" applyFill="1" applyBorder="1">
      <alignment horizontal="center" vertical="center"/>
    </xf>
    <xf numFmtId="0" fontId="17" fillId="6" borderId="5" xfId="13" applyBorder="1" applyAlignment="1">
      <alignment horizontal="center" vertical="center"/>
    </xf>
    <xf numFmtId="165" fontId="18" fillId="7" borderId="17" xfId="14" applyNumberFormat="1" applyAlignment="1">
      <alignment horizontal="center" vertical="center"/>
    </xf>
    <xf numFmtId="0" fontId="18" fillId="7" borderId="17" xfId="14" applyAlignment="1">
      <alignment horizontal="center" vertical="center"/>
    </xf>
    <xf numFmtId="0" fontId="18" fillId="7" borderId="17" xfId="14"/>
    <xf numFmtId="0" fontId="19" fillId="8" borderId="18" xfId="15"/>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2" fillId="0" borderId="0" xfId="6" applyFont="1"/>
    <xf numFmtId="0" fontId="0" fillId="11" borderId="0" xfId="0" applyFont="1" applyFill="1" applyBorder="1" applyAlignment="1">
      <alignment horizontal="center" vertical="center"/>
    </xf>
    <xf numFmtId="14" fontId="0" fillId="11" borderId="0" xfId="9" applyFont="1" applyFill="1" applyBorder="1">
      <alignment horizontal="center" vertical="center"/>
    </xf>
    <xf numFmtId="37" fontId="0" fillId="11" borderId="0" xfId="10" applyFont="1" applyFill="1" applyBorder="1">
      <alignment horizontal="center" vertical="center"/>
    </xf>
    <xf numFmtId="0" fontId="23" fillId="2" borderId="0" xfId="0" applyFont="1" applyFill="1"/>
    <xf numFmtId="0" fontId="0" fillId="0" borderId="0" xfId="0" applyFont="1" applyFill="1" applyBorder="1" applyAlignment="1">
      <alignment horizontal="left" vertical="top" wrapText="1" indent="2"/>
    </xf>
    <xf numFmtId="0" fontId="21" fillId="0" borderId="0" xfId="0" applyFont="1" applyFill="1" applyBorder="1" applyAlignment="1">
      <alignment horizontal="left" vertical="top" wrapText="1" indent="2"/>
    </xf>
    <xf numFmtId="0" fontId="0" fillId="2" borderId="5" xfId="0" applyFill="1" applyBorder="1" applyAlignment="1">
      <alignment horizontal="center" vertical="center"/>
    </xf>
    <xf numFmtId="0" fontId="0" fillId="0" borderId="0" xfId="0" applyBorder="1" applyAlignment="1">
      <alignment horizontal="center" vertical="center"/>
    </xf>
    <xf numFmtId="0" fontId="0" fillId="2" borderId="0" xfId="0" applyFill="1" applyAlignment="1">
      <alignment vertical="center"/>
    </xf>
    <xf numFmtId="0" fontId="20" fillId="9" borderId="0" xfId="0" applyFont="1" applyFill="1" applyBorder="1" applyAlignment="1">
      <alignment horizontal="left" vertical="center" wrapText="1" indent="1"/>
    </xf>
    <xf numFmtId="0" fontId="20" fillId="10" borderId="0" xfId="0" applyFont="1" applyFill="1" applyBorder="1" applyAlignment="1">
      <alignment horizontal="left" vertical="center" wrapText="1" indent="1"/>
    </xf>
    <xf numFmtId="0" fontId="20" fillId="10" borderId="0" xfId="0" applyFont="1" applyFill="1" applyBorder="1" applyAlignment="1">
      <alignment horizontal="left" vertical="center" wrapText="1"/>
    </xf>
    <xf numFmtId="0" fontId="0" fillId="0" borderId="0" xfId="0" applyFont="1" applyFill="1" applyAlignment="1">
      <alignment horizontal="left" vertical="top" wrapText="1" indent="2"/>
    </xf>
    <xf numFmtId="0" fontId="0" fillId="2" borderId="0" xfId="0" applyFill="1" applyBorder="1" applyAlignment="1">
      <alignment horizontal="center" vertical="center"/>
    </xf>
    <xf numFmtId="0" fontId="0" fillId="0" borderId="0" xfId="0" applyFont="1"/>
    <xf numFmtId="0" fontId="11" fillId="2" borderId="13" xfId="0" applyFont="1" applyFill="1" applyBorder="1" applyAlignment="1">
      <alignment horizontal="center" vertical="center" shrinkToFit="1"/>
    </xf>
    <xf numFmtId="0" fontId="0" fillId="0" borderId="0" xfId="8" applyFont="1">
      <alignment horizontal="right" vertical="center" indent="1"/>
    </xf>
    <xf numFmtId="0" fontId="15" fillId="0" borderId="0" xfId="8" applyBorder="1">
      <alignment horizontal="right" vertical="center" indent="1"/>
    </xf>
    <xf numFmtId="14" fontId="15" fillId="5" borderId="3" xfId="9" applyFill="1" applyBorder="1">
      <alignment horizontal="center" vertical="center"/>
    </xf>
    <xf numFmtId="14" fontId="15" fillId="5" borderId="4" xfId="9" applyFill="1" applyBorder="1">
      <alignment horizontal="center" vertical="center"/>
    </xf>
    <xf numFmtId="0" fontId="15" fillId="0" borderId="0" xfId="8" applyAlignment="1">
      <alignment horizontal="right" vertical="center" wrapText="1" indent="1"/>
    </xf>
    <xf numFmtId="0" fontId="15" fillId="0" borderId="2" xfId="8" applyBorder="1" applyAlignment="1">
      <alignment horizontal="right" vertical="center" wrapText="1" indent="1"/>
    </xf>
  </cellXfs>
  <cellStyles count="16">
    <cellStyle name="Bad" xfId="13" builtinId="27"/>
    <cellStyle name="Comma" xfId="4" builtinId="3" customBuiltin="1"/>
    <cellStyle name="Comma [0]" xfId="10" builtinId="6" customBuiltin="1"/>
    <cellStyle name="Date" xfId="9"/>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Input" xfId="14" builtinId="20"/>
    <cellStyle name="Normal" xfId="0" builtinId="0" customBuiltin="1"/>
    <cellStyle name="Output" xfId="15" builtinId="21"/>
    <cellStyle name="Percent" xfId="2" builtinId="5" customBuiltin="1"/>
    <cellStyle name="Title" xfId="5" builtinId="15" customBuiltin="1"/>
    <cellStyle name="zHiddenText" xfId="3"/>
  </cellStyles>
  <dxfs count="21">
    <dxf>
      <font>
        <b val="0"/>
        <i val="0"/>
        <strike val="0"/>
        <condense val="0"/>
        <extend val="0"/>
        <outline val="0"/>
        <shadow val="0"/>
        <u val="none"/>
        <vertAlign val="baseline"/>
        <sz val="11"/>
        <color theme="8" tint="-0.499984740745262"/>
        <name val="Calibri"/>
        <scheme val="minor"/>
      </font>
      <fill>
        <patternFill patternType="none">
          <fgColor indexed="64"/>
          <bgColor indexed="65"/>
        </patternFill>
      </fill>
      <alignment horizontal="left" vertical="bottom" textRotation="0" wrapText="1" indent="2"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20"/>
      <tableStyleElement type="headerRow" dxfId="19"/>
      <tableStyleElement type="firstRowStripe" dxfId="18"/>
    </tableStyle>
    <tableStyle name="ToDoList" pivot="0" count="9">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219075</xdr:colOff>
          <xdr:row>2</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6:F28" totalsRowShown="0" headerRowCellStyle="Bad" dataCellStyle="Bad">
  <autoFilter ref="B6:F28">
    <filterColumn colId="0" hiddenButton="1"/>
    <filterColumn colId="1" hiddenButton="1"/>
    <filterColumn colId="2" hiddenButton="1"/>
    <filterColumn colId="3" hiddenButton="1"/>
    <filterColumn colId="4" hiddenButton="1"/>
  </autoFilter>
  <tableColumns count="5">
    <tableColumn id="1" name="Milestone Description" dataDxfId="0"/>
    <tableColumn id="3" name="Assigned "/>
    <tableColumn id="4" name="Progress"/>
    <tableColumn id="5" name="Start"/>
    <tableColumn id="6" name="No. Days"/>
  </tableColumns>
  <tableStyleInfo name="Gantt Table Style" showFirstColumn="1" showLastColumn="0" showRowStripes="0"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Z30"/>
  <sheetViews>
    <sheetView showGridLines="0" tabSelected="1" showRuler="0" topLeftCell="A2" zoomScale="70" zoomScaleNormal="70" zoomScalePageLayoutView="70" workbookViewId="0">
      <selection activeCell="D26" sqref="D26"/>
    </sheetView>
  </sheetViews>
  <sheetFormatPr defaultRowHeight="30" customHeight="1" x14ac:dyDescent="0.25"/>
  <cols>
    <col min="1" max="1" width="2.7109375" style="12" customWidth="1"/>
    <col min="2" max="2" width="64.42578125" customWidth="1"/>
    <col min="3" max="3" width="11" customWidth="1"/>
    <col min="4" max="4" width="10.7109375" customWidth="1"/>
    <col min="5" max="5" width="10.42578125" style="3" customWidth="1"/>
    <col min="6" max="6" width="10.42578125" customWidth="1"/>
    <col min="7" max="7" width="2.7109375" customWidth="1"/>
    <col min="8" max="63" width="3.5703125" customWidth="1"/>
    <col min="68" max="68" width="10.28515625"/>
    <col min="69" max="69" width="3.85546875" customWidth="1"/>
    <col min="70" max="70" width="4.28515625" customWidth="1"/>
    <col min="78" max="78" width="4.28515625" customWidth="1"/>
  </cols>
  <sheetData>
    <row r="1" spans="1:78" ht="50.1" customHeight="1" x14ac:dyDescent="0.45">
      <c r="A1" s="13" t="s">
        <v>14</v>
      </c>
      <c r="B1" s="15" t="s">
        <v>35</v>
      </c>
      <c r="C1" s="1"/>
      <c r="E1"/>
      <c r="F1" s="7"/>
      <c r="I1" s="18"/>
      <c r="AF1" s="18"/>
    </row>
    <row r="2" spans="1:78" ht="30" customHeight="1" x14ac:dyDescent="0.3">
      <c r="A2" s="13" t="s">
        <v>15</v>
      </c>
      <c r="B2" s="16" t="s">
        <v>26</v>
      </c>
      <c r="C2" s="79" t="s">
        <v>7</v>
      </c>
      <c r="D2" s="80"/>
      <c r="E2" s="81">
        <v>43556</v>
      </c>
      <c r="F2" s="82"/>
      <c r="I2" s="33"/>
      <c r="J2" s="33"/>
      <c r="K2" s="33"/>
      <c r="L2" s="33"/>
      <c r="M2" s="33"/>
      <c r="N2" s="33"/>
    </row>
    <row r="3" spans="1:78" ht="30" customHeight="1" x14ac:dyDescent="0.25">
      <c r="A3" s="13" t="s">
        <v>16</v>
      </c>
      <c r="B3" s="62" t="s">
        <v>34</v>
      </c>
      <c r="C3" s="79" t="s">
        <v>6</v>
      </c>
      <c r="D3" s="80"/>
      <c r="E3" s="36">
        <v>0</v>
      </c>
      <c r="H3" s="47"/>
      <c r="I3" s="48"/>
      <c r="J3" s="48"/>
      <c r="K3" s="48"/>
      <c r="L3" s="48"/>
      <c r="M3" s="47"/>
    </row>
    <row r="4" spans="1:78" ht="30" customHeight="1" thickBot="1" x14ac:dyDescent="0.4">
      <c r="A4" s="13" t="s">
        <v>17</v>
      </c>
      <c r="C4" s="83" t="s">
        <v>10</v>
      </c>
      <c r="D4" s="84"/>
      <c r="E4" s="37">
        <v>3</v>
      </c>
      <c r="F4" s="34">
        <f>Milestone_Marker</f>
        <v>3</v>
      </c>
      <c r="H4" s="17" t="str">
        <f ca="1">TEXT(H5,"mmmm")</f>
        <v>April</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May</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c r="BL4" s="17"/>
      <c r="BM4" s="17"/>
      <c r="BN4" s="17"/>
      <c r="BO4" s="17" t="s">
        <v>48</v>
      </c>
      <c r="BP4" s="17"/>
      <c r="BQ4" s="17"/>
      <c r="BR4" s="17"/>
      <c r="BS4" s="17"/>
      <c r="BT4" s="17"/>
      <c r="BU4" s="17" t="s">
        <v>49</v>
      </c>
      <c r="BV4" s="17"/>
      <c r="BW4" s="17"/>
      <c r="BX4" s="17"/>
      <c r="BY4" s="17"/>
      <c r="BZ4" s="17"/>
    </row>
    <row r="5" spans="1:78" ht="18" customHeight="1" x14ac:dyDescent="0.25">
      <c r="A5" s="13" t="s">
        <v>13</v>
      </c>
      <c r="B5" s="35"/>
      <c r="G5" s="32"/>
      <c r="H5" s="46">
        <f ca="1">IFERROR(Project_Start+Scrolling_Increment,TODAY())</f>
        <v>43556</v>
      </c>
      <c r="I5" s="42">
        <f ca="1">H5+1</f>
        <v>43557</v>
      </c>
      <c r="J5" s="39">
        <f t="shared" ref="J5:AW5" ca="1" si="0">I5+1</f>
        <v>43558</v>
      </c>
      <c r="K5" s="39">
        <f ca="1">J5+1</f>
        <v>43559</v>
      </c>
      <c r="L5" s="39">
        <f t="shared" ca="1" si="0"/>
        <v>43560</v>
      </c>
      <c r="M5" s="39">
        <f t="shared" ca="1" si="0"/>
        <v>43561</v>
      </c>
      <c r="N5" s="39">
        <f t="shared" ca="1" si="0"/>
        <v>43562</v>
      </c>
      <c r="O5" s="39">
        <f ca="1">N5+1</f>
        <v>43563</v>
      </c>
      <c r="P5" s="39">
        <f ca="1">O5+1</f>
        <v>43564</v>
      </c>
      <c r="Q5" s="39">
        <f t="shared" ca="1" si="0"/>
        <v>43565</v>
      </c>
      <c r="R5" s="39">
        <f t="shared" ca="1" si="0"/>
        <v>43566</v>
      </c>
      <c r="S5" s="39">
        <f t="shared" ca="1" si="0"/>
        <v>43567</v>
      </c>
      <c r="T5" s="39">
        <f t="shared" ca="1" si="0"/>
        <v>43568</v>
      </c>
      <c r="U5" s="39">
        <f t="shared" ca="1" si="0"/>
        <v>43569</v>
      </c>
      <c r="V5" s="39">
        <f ca="1">U5+1</f>
        <v>43570</v>
      </c>
      <c r="W5" s="39">
        <f ca="1">V5+1</f>
        <v>43571</v>
      </c>
      <c r="X5" s="39">
        <f t="shared" ca="1" si="0"/>
        <v>43572</v>
      </c>
      <c r="Y5" s="39">
        <f t="shared" ca="1" si="0"/>
        <v>43573</v>
      </c>
      <c r="Z5" s="39">
        <f t="shared" ca="1" si="0"/>
        <v>43574</v>
      </c>
      <c r="AA5" s="39">
        <f t="shared" ca="1" si="0"/>
        <v>43575</v>
      </c>
      <c r="AB5" s="39">
        <f t="shared" ca="1" si="0"/>
        <v>43576</v>
      </c>
      <c r="AC5" s="39">
        <f ca="1">AB5+1</f>
        <v>43577</v>
      </c>
      <c r="AD5" s="39">
        <f ca="1">AC5+1</f>
        <v>43578</v>
      </c>
      <c r="AE5" s="39">
        <f t="shared" ca="1" si="0"/>
        <v>43579</v>
      </c>
      <c r="AF5" s="39">
        <f t="shared" ca="1" si="0"/>
        <v>43580</v>
      </c>
      <c r="AG5" s="39">
        <f t="shared" ca="1" si="0"/>
        <v>43581</v>
      </c>
      <c r="AH5" s="39">
        <f t="shared" ca="1" si="0"/>
        <v>43582</v>
      </c>
      <c r="AI5" s="39">
        <f t="shared" ca="1" si="0"/>
        <v>43583</v>
      </c>
      <c r="AJ5" s="39">
        <f ca="1">AI5+1</f>
        <v>43584</v>
      </c>
      <c r="AK5" s="39">
        <f ca="1">AJ5+1</f>
        <v>43585</v>
      </c>
      <c r="AL5" s="39">
        <f t="shared" ca="1" si="0"/>
        <v>43586</v>
      </c>
      <c r="AM5" s="39">
        <f t="shared" ca="1" si="0"/>
        <v>43587</v>
      </c>
      <c r="AN5" s="39">
        <f t="shared" ca="1" si="0"/>
        <v>43588</v>
      </c>
      <c r="AO5" s="39">
        <f t="shared" ca="1" si="0"/>
        <v>43589</v>
      </c>
      <c r="AP5" s="39">
        <f t="shared" ca="1" si="0"/>
        <v>43590</v>
      </c>
      <c r="AQ5" s="39">
        <f ca="1">AP5+1</f>
        <v>43591</v>
      </c>
      <c r="AR5" s="39">
        <f ca="1">AQ5+1</f>
        <v>43592</v>
      </c>
      <c r="AS5" s="39">
        <f t="shared" ca="1" si="0"/>
        <v>43593</v>
      </c>
      <c r="AT5" s="39">
        <f t="shared" ca="1" si="0"/>
        <v>43594</v>
      </c>
      <c r="AU5" s="39">
        <f t="shared" ca="1" si="0"/>
        <v>43595</v>
      </c>
      <c r="AV5" s="39">
        <f t="shared" ca="1" si="0"/>
        <v>43596</v>
      </c>
      <c r="AW5" s="39">
        <f t="shared" ca="1" si="0"/>
        <v>43597</v>
      </c>
      <c r="AX5" s="39">
        <f ca="1">AW5+1</f>
        <v>43598</v>
      </c>
      <c r="AY5" s="39">
        <f ca="1">AX5+1</f>
        <v>43599</v>
      </c>
      <c r="AZ5" s="39">
        <f t="shared" ref="AZ5:BD5" ca="1" si="1">AY5+1</f>
        <v>43600</v>
      </c>
      <c r="BA5" s="39">
        <f t="shared" ca="1" si="1"/>
        <v>43601</v>
      </c>
      <c r="BB5" s="39">
        <f t="shared" ca="1" si="1"/>
        <v>43602</v>
      </c>
      <c r="BC5" s="39">
        <f t="shared" ca="1" si="1"/>
        <v>43603</v>
      </c>
      <c r="BD5" s="39">
        <f t="shared" ca="1" si="1"/>
        <v>43604</v>
      </c>
      <c r="BE5" s="39">
        <f ca="1">BD5+1</f>
        <v>43605</v>
      </c>
      <c r="BF5" s="39">
        <f ca="1">BE5+1</f>
        <v>43606</v>
      </c>
      <c r="BG5" s="39">
        <f t="shared" ref="BG5:BI5" ca="1" si="2">BF5+1</f>
        <v>43607</v>
      </c>
      <c r="BH5" s="39">
        <f t="shared" ca="1" si="2"/>
        <v>43608</v>
      </c>
      <c r="BI5" s="39">
        <f t="shared" ca="1" si="2"/>
        <v>43609</v>
      </c>
      <c r="BJ5" s="39">
        <f ca="1">BI5+1</f>
        <v>43610</v>
      </c>
      <c r="BK5" s="41">
        <f ca="1">BJ5+1</f>
        <v>43611</v>
      </c>
      <c r="BL5" s="46"/>
      <c r="BM5" s="42"/>
      <c r="BN5" s="39"/>
      <c r="BO5" s="39"/>
      <c r="BP5" s="39"/>
      <c r="BQ5" s="39">
        <v>25</v>
      </c>
      <c r="BR5" s="39">
        <v>26</v>
      </c>
      <c r="BS5" s="39"/>
      <c r="BT5" s="39"/>
      <c r="BU5" s="39"/>
      <c r="BV5" s="39"/>
      <c r="BW5" s="39"/>
      <c r="BX5" s="39"/>
      <c r="BY5" s="39"/>
      <c r="BZ5" s="39">
        <v>15</v>
      </c>
    </row>
    <row r="6" spans="1:78" ht="30.95" customHeight="1" thickBot="1" x14ac:dyDescent="0.3">
      <c r="A6" s="13" t="s">
        <v>11</v>
      </c>
      <c r="B6" s="22" t="s">
        <v>8</v>
      </c>
      <c r="C6" s="23" t="s">
        <v>40</v>
      </c>
      <c r="D6" s="23" t="s">
        <v>4</v>
      </c>
      <c r="E6" s="23" t="s">
        <v>5</v>
      </c>
      <c r="F6" s="23" t="s">
        <v>3</v>
      </c>
      <c r="G6" s="21"/>
      <c r="H6" s="40" t="str">
        <f ca="1">LEFT(TEXT(H5,"ddd"),1)</f>
        <v>M</v>
      </c>
      <c r="I6" s="43" t="str">
        <f ca="1">LEFT(TEXT(I5,"ddd"),1)</f>
        <v>T</v>
      </c>
      <c r="J6" s="45" t="str">
        <f ca="1">LEFT(TEXT(J5,"ddd"),1)</f>
        <v>W</v>
      </c>
      <c r="K6" s="44" t="str">
        <f t="shared" ref="K6:AM6" ca="1" si="3">LEFT(TEXT(K5,"ddd"),1)</f>
        <v>T</v>
      </c>
      <c r="L6" s="44" t="str">
        <f t="shared" ca="1" si="3"/>
        <v>F</v>
      </c>
      <c r="M6" s="44" t="str">
        <f t="shared" ca="1" si="3"/>
        <v>S</v>
      </c>
      <c r="N6" s="44" t="str">
        <f t="shared" ca="1" si="3"/>
        <v>S</v>
      </c>
      <c r="O6" s="44" t="str">
        <f t="shared" ca="1" si="3"/>
        <v>M</v>
      </c>
      <c r="P6" s="44" t="str">
        <f t="shared" ca="1" si="3"/>
        <v>T</v>
      </c>
      <c r="Q6" s="44" t="str">
        <f t="shared" ca="1" si="3"/>
        <v>W</v>
      </c>
      <c r="R6" s="44" t="str">
        <f t="shared" ca="1" si="3"/>
        <v>T</v>
      </c>
      <c r="S6" s="44" t="str">
        <f t="shared" ca="1" si="3"/>
        <v>F</v>
      </c>
      <c r="T6" s="44" t="str">
        <f t="shared" ca="1" si="3"/>
        <v>S</v>
      </c>
      <c r="U6" s="44" t="str">
        <f t="shared" ca="1" si="3"/>
        <v>S</v>
      </c>
      <c r="V6" s="44" t="str">
        <f t="shared" ca="1" si="3"/>
        <v>M</v>
      </c>
      <c r="W6" s="44" t="str">
        <f t="shared" ca="1" si="3"/>
        <v>T</v>
      </c>
      <c r="X6" s="44" t="str">
        <f t="shared" ca="1" si="3"/>
        <v>W</v>
      </c>
      <c r="Y6" s="44" t="str">
        <f t="shared" ca="1" si="3"/>
        <v>T</v>
      </c>
      <c r="Z6" s="44" t="str">
        <f t="shared" ca="1" si="3"/>
        <v>F</v>
      </c>
      <c r="AA6" s="44" t="str">
        <f t="shared" ca="1" si="3"/>
        <v>S</v>
      </c>
      <c r="AB6" s="44" t="str">
        <f t="shared" ca="1" si="3"/>
        <v>S</v>
      </c>
      <c r="AC6" s="44" t="str">
        <f t="shared" ca="1" si="3"/>
        <v>M</v>
      </c>
      <c r="AD6" s="44" t="str">
        <f t="shared" ca="1" si="3"/>
        <v>T</v>
      </c>
      <c r="AE6" s="44" t="str">
        <f t="shared" ca="1" si="3"/>
        <v>W</v>
      </c>
      <c r="AF6" s="44" t="str">
        <f t="shared" ca="1" si="3"/>
        <v>T</v>
      </c>
      <c r="AG6" s="44" t="str">
        <f t="shared" ca="1" si="3"/>
        <v>F</v>
      </c>
      <c r="AH6" s="44" t="str">
        <f t="shared" ca="1" si="3"/>
        <v>S</v>
      </c>
      <c r="AI6" s="44" t="str">
        <f t="shared" ca="1" si="3"/>
        <v>S</v>
      </c>
      <c r="AJ6" s="44" t="str">
        <f t="shared" ca="1" si="3"/>
        <v>M</v>
      </c>
      <c r="AK6" s="44" t="str">
        <f t="shared" ca="1" si="3"/>
        <v>T</v>
      </c>
      <c r="AL6" s="44" t="str">
        <f t="shared" ca="1" si="3"/>
        <v>W</v>
      </c>
      <c r="AM6" s="44" t="str">
        <f t="shared" ca="1" si="3"/>
        <v>T</v>
      </c>
      <c r="AN6" s="44" t="str">
        <f t="shared" ref="AN6:BI6" ca="1" si="4">LEFT(TEXT(AN5,"ddd"),1)</f>
        <v>F</v>
      </c>
      <c r="AO6" s="44" t="str">
        <f t="shared" ca="1" si="4"/>
        <v>S</v>
      </c>
      <c r="AP6" s="44" t="str">
        <f t="shared" ca="1" si="4"/>
        <v>S</v>
      </c>
      <c r="AQ6" s="44" t="str">
        <f t="shared" ca="1" si="4"/>
        <v>M</v>
      </c>
      <c r="AR6" s="44" t="str">
        <f t="shared" ca="1" si="4"/>
        <v>T</v>
      </c>
      <c r="AS6" s="44" t="str">
        <f t="shared" ca="1" si="4"/>
        <v>W</v>
      </c>
      <c r="AT6" s="44" t="str">
        <f t="shared" ca="1" si="4"/>
        <v>T</v>
      </c>
      <c r="AU6" s="44" t="str">
        <f t="shared" ca="1" si="4"/>
        <v>F</v>
      </c>
      <c r="AV6" s="44" t="str">
        <f t="shared" ca="1" si="4"/>
        <v>S</v>
      </c>
      <c r="AW6" s="44" t="str">
        <f t="shared" ca="1" si="4"/>
        <v>S</v>
      </c>
      <c r="AX6" s="44" t="str">
        <f t="shared" ca="1" si="4"/>
        <v>M</v>
      </c>
      <c r="AY6" s="44" t="str">
        <f t="shared" ca="1" si="4"/>
        <v>T</v>
      </c>
      <c r="AZ6" s="44" t="str">
        <f t="shared" ca="1" si="4"/>
        <v>W</v>
      </c>
      <c r="BA6" s="44" t="str">
        <f t="shared" ca="1" si="4"/>
        <v>T</v>
      </c>
      <c r="BB6" s="44" t="str">
        <f t="shared" ca="1" si="4"/>
        <v>F</v>
      </c>
      <c r="BC6" s="44" t="str">
        <f t="shared" ca="1" si="4"/>
        <v>S</v>
      </c>
      <c r="BD6" s="44" t="str">
        <f t="shared" ca="1" si="4"/>
        <v>S</v>
      </c>
      <c r="BE6" s="44" t="str">
        <f t="shared" ca="1" si="4"/>
        <v>M</v>
      </c>
      <c r="BF6" s="44" t="str">
        <f t="shared" ca="1" si="4"/>
        <v>T</v>
      </c>
      <c r="BG6" s="44" t="str">
        <f t="shared" ca="1" si="4"/>
        <v>W</v>
      </c>
      <c r="BH6" s="44" t="str">
        <f ca="1">LEFT(TEXT(BH5,"ddd"),1)</f>
        <v>T</v>
      </c>
      <c r="BI6" s="44" t="str">
        <f t="shared" ca="1" si="4"/>
        <v>F</v>
      </c>
      <c r="BJ6" s="44" t="str">
        <f ca="1">LEFT(TEXT(BJ5,"ddd"),1)</f>
        <v>S</v>
      </c>
      <c r="BK6" s="44" t="str">
        <f ca="1">LEFT(TEXT(BK5,"ddd"),1)</f>
        <v>S</v>
      </c>
      <c r="BL6" s="40"/>
      <c r="BM6" s="43"/>
      <c r="BN6" s="45"/>
      <c r="BO6" s="44"/>
      <c r="BP6" s="44"/>
      <c r="BQ6" s="44" t="s">
        <v>32</v>
      </c>
      <c r="BR6" s="44" t="s">
        <v>33</v>
      </c>
      <c r="BS6" s="44"/>
      <c r="BT6" s="44"/>
      <c r="BU6" s="44"/>
      <c r="BV6" s="44"/>
      <c r="BW6" s="44"/>
      <c r="BX6" s="44"/>
      <c r="BY6" s="44"/>
      <c r="BZ6" s="78" t="s">
        <v>31</v>
      </c>
    </row>
    <row r="7" spans="1:78" ht="30" hidden="1" customHeight="1" thickBot="1" x14ac:dyDescent="0.3">
      <c r="A7" s="12" t="s">
        <v>18</v>
      </c>
      <c r="B7" s="29"/>
      <c r="C7" s="23"/>
      <c r="D7" s="24"/>
      <c r="E7" s="25"/>
      <c r="F7" s="26"/>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Z7" s="19"/>
    </row>
    <row r="8" spans="1:78" s="2" customFormat="1" ht="30" customHeight="1" x14ac:dyDescent="0.25">
      <c r="A8" s="13" t="s">
        <v>19</v>
      </c>
      <c r="B8" s="72" t="s">
        <v>44</v>
      </c>
      <c r="C8" s="49"/>
      <c r="D8" s="50"/>
      <c r="E8" s="51"/>
      <c r="F8" s="52"/>
      <c r="G8" s="20"/>
      <c r="H8" s="28" t="str">
        <f>IFERROR(IF(LEN(Milestones[[#This Row],[No. Days]])=0,"",IF(AND(H$5=$E8,$F8=1),Milestone_Marker,"")),"")</f>
        <v/>
      </c>
      <c r="I8" s="28" t="str">
        <f>IFERROR(IF(LEN(Milestones[[#This Row],[No. Days]])=0,"",IF(AND(I$5=$E8,$F8=1),Milestone_Marker,"")),"")</f>
        <v/>
      </c>
      <c r="J8" s="28" t="str">
        <f>IFERROR(IF(LEN(Milestones[[#This Row],[No. Days]])=0,"",IF(AND(J$5=$E8,$F8=1),Milestone_Marker,"")),"")</f>
        <v/>
      </c>
      <c r="K8" s="28" t="str">
        <f>IFERROR(IF(LEN(Milestones[[#This Row],[No. Days]])=0,"",IF(AND(K$5=$E8,$F8=1),Milestone_Marker,"")),"")</f>
        <v/>
      </c>
      <c r="L8" s="28" t="str">
        <f>IFERROR(IF(LEN(Milestones[[#This Row],[No. Days]])=0,"",IF(AND(L$5=$E8,$F8=1),Milestone_Marker,"")),"")</f>
        <v/>
      </c>
      <c r="M8" s="28" t="str">
        <f>IFERROR(IF(LEN(Milestones[[#This Row],[No. Days]])=0,"",IF(AND(M$5=$E8,$F8=1),Milestone_Marker,"")),"")</f>
        <v/>
      </c>
      <c r="N8" s="28" t="str">
        <f>IFERROR(IF(LEN(Milestones[[#This Row],[No. Days]])=0,"",IF(AND(N$5=$E8,$F8=1),Milestone_Marker,"")),"")</f>
        <v/>
      </c>
      <c r="O8" s="28" t="str">
        <f>IFERROR(IF(LEN(Milestones[[#This Row],[No. Days]])=0,"",IF(AND(O$5=$E8,$F8=1),Milestone_Marker,"")),"")</f>
        <v/>
      </c>
      <c r="P8" s="28" t="str">
        <f>IFERROR(IF(LEN(Milestones[[#This Row],[No. Days]])=0,"",IF(AND(P$5=$E8,$F8=1),Milestone_Marker,"")),"")</f>
        <v/>
      </c>
      <c r="Q8" s="28" t="str">
        <f>IFERROR(IF(LEN(Milestones[[#This Row],[No. Days]])=0,"",IF(AND(Q$5=$E8,$F8=1),Milestone_Marker,"")),"")</f>
        <v/>
      </c>
      <c r="R8" s="28" t="str">
        <f>IFERROR(IF(LEN(Milestones[[#This Row],[No. Days]])=0,"",IF(AND(R$5=$E8,$F8=1),Milestone_Marker,"")),"")</f>
        <v/>
      </c>
      <c r="S8" s="28" t="str">
        <f>IFERROR(IF(LEN(Milestones[[#This Row],[No. Days]])=0,"",IF(AND(S$5=$E8,$F8=1),Milestone_Marker,"")),"")</f>
        <v/>
      </c>
      <c r="T8" s="28" t="str">
        <f>IFERROR(IF(LEN(Milestones[[#This Row],[No. Days]])=0,"",IF(AND(T$5=$E8,$F8=1),Milestone_Marker,"")),"")</f>
        <v/>
      </c>
      <c r="U8" s="28" t="str">
        <f>IFERROR(IF(LEN(Milestones[[#This Row],[No. Days]])=0,"",IF(AND(U$5=$E8,$F8=1),Milestone_Marker,"")),"")</f>
        <v/>
      </c>
      <c r="V8" s="28" t="str">
        <f>IFERROR(IF(LEN(Milestones[[#This Row],[No. Days]])=0,"",IF(AND(V$5=$E8,$F8=1),Milestone_Marker,"")),"")</f>
        <v/>
      </c>
      <c r="W8" s="28" t="str">
        <f>IFERROR(IF(LEN(Milestones[[#This Row],[No. Days]])=0,"",IF(AND(W$5=$E8,$F8=1),Milestone_Marker,"")),"")</f>
        <v/>
      </c>
      <c r="X8" s="28" t="str">
        <f>IFERROR(IF(LEN(Milestones[[#This Row],[No. Days]])=0,"",IF(AND(X$5=$E8,$F8=1),Milestone_Marker,"")),"")</f>
        <v/>
      </c>
      <c r="Y8" s="28" t="str">
        <f>IFERROR(IF(LEN(Milestones[[#This Row],[No. Days]])=0,"",IF(AND(Y$5=$E8,$F8=1),Milestone_Marker,"")),"")</f>
        <v/>
      </c>
      <c r="Z8" s="28" t="str">
        <f>IFERROR(IF(LEN(Milestones[[#This Row],[No. Days]])=0,"",IF(AND(Z$5=$E8,$F8=1),Milestone_Marker,"")),"")</f>
        <v/>
      </c>
      <c r="AA8" s="28" t="str">
        <f>IFERROR(IF(LEN(Milestones[[#This Row],[No. Days]])=0,"",IF(AND(AA$5=$E8,$F8=1),Milestone_Marker,"")),"")</f>
        <v/>
      </c>
      <c r="AB8" s="28" t="str">
        <f>IFERROR(IF(LEN(Milestones[[#This Row],[No. Days]])=0,"",IF(AND(AB$5=$E8,$F8=1),Milestone_Marker,"")),"")</f>
        <v/>
      </c>
      <c r="AC8" s="28" t="str">
        <f>IFERROR(IF(LEN(Milestones[[#This Row],[No. Days]])=0,"",IF(AND(AC$5=$E8,$F8=1),Milestone_Marker,"")),"")</f>
        <v/>
      </c>
      <c r="AD8" s="28" t="str">
        <f>IFERROR(IF(LEN(Milestones[[#This Row],[No. Days]])=0,"",IF(AND(AD$5=$E8,$F8=1),Milestone_Marker,"")),"")</f>
        <v/>
      </c>
      <c r="AE8" s="28" t="str">
        <f>IFERROR(IF(LEN(Milestones[[#This Row],[No. Days]])=0,"",IF(AND(AE$5=$E8,$F8=1),Milestone_Marker,"")),"")</f>
        <v/>
      </c>
      <c r="AF8" s="28" t="str">
        <f>IFERROR(IF(LEN(Milestones[[#This Row],[No. Days]])=0,"",IF(AND(AF$5=$E8,$F8=1),Milestone_Marker,"")),"")</f>
        <v/>
      </c>
      <c r="AG8" s="28" t="str">
        <f>IFERROR(IF(LEN(Milestones[[#This Row],[No. Days]])=0,"",IF(AND(AG$5=$E8,$F8=1),Milestone_Marker,"")),"")</f>
        <v/>
      </c>
      <c r="AH8" s="28" t="str">
        <f>IFERROR(IF(LEN(Milestones[[#This Row],[No. Days]])=0,"",IF(AND(AH$5=$E8,$F8=1),Milestone_Marker,"")),"")</f>
        <v/>
      </c>
      <c r="AI8" s="28" t="str">
        <f>IFERROR(IF(LEN(Milestones[[#This Row],[No. Days]])=0,"",IF(AND(AI$5=$E8,$F8=1),Milestone_Marker,"")),"")</f>
        <v/>
      </c>
      <c r="AJ8" s="28" t="str">
        <f>IFERROR(IF(LEN(Milestones[[#This Row],[No. Days]])=0,"",IF(AND(AJ$5=$E8,$F8=1),Milestone_Marker,"")),"")</f>
        <v/>
      </c>
      <c r="AK8" s="28" t="str">
        <f>IFERROR(IF(LEN(Milestones[[#This Row],[No. Days]])=0,"",IF(AND(AK$5=$E8,$F8=1),Milestone_Marker,"")),"")</f>
        <v/>
      </c>
      <c r="AL8" s="28" t="str">
        <f>IFERROR(IF(LEN(Milestones[[#This Row],[No. Days]])=0,"",IF(AND(AL$5=$E8,$F8=1),Milestone_Marker,"")),"")</f>
        <v/>
      </c>
      <c r="AM8" s="28" t="str">
        <f>IFERROR(IF(LEN(Milestones[[#This Row],[No. Days]])=0,"",IF(AND(AM$5=$E8,$F8=1),Milestone_Marker,"")),"")</f>
        <v/>
      </c>
      <c r="AN8" s="28" t="str">
        <f>IFERROR(IF(LEN(Milestones[[#This Row],[No. Days]])=0,"",IF(AND(AN$5=$E8,$F8=1),Milestone_Marker,"")),"")</f>
        <v/>
      </c>
      <c r="AO8" s="28" t="str">
        <f>IFERROR(IF(LEN(Milestones[[#This Row],[No. Days]])=0,"",IF(AND(AO$5=$E8,$F8=1),Milestone_Marker,"")),"")</f>
        <v/>
      </c>
      <c r="AP8" s="28" t="str">
        <f>IFERROR(IF(LEN(Milestones[[#This Row],[No. Days]])=0,"",IF(AND(AP$5=$E8,$F8=1),Milestone_Marker,"")),"")</f>
        <v/>
      </c>
      <c r="AQ8" s="28" t="str">
        <f>IFERROR(IF(LEN(Milestones[[#This Row],[No. Days]])=0,"",IF(AND(AQ$5=$E8,$F8=1),Milestone_Marker,"")),"")</f>
        <v/>
      </c>
      <c r="AR8" s="28" t="str">
        <f>IFERROR(IF(LEN(Milestones[[#This Row],[No. Days]])=0,"",IF(AND(AR$5=$E8,$F8=1),Milestone_Marker,"")),"")</f>
        <v/>
      </c>
      <c r="AS8" s="28" t="str">
        <f>IFERROR(IF(LEN(Milestones[[#This Row],[No. Days]])=0,"",IF(AND(AS$5=$E8,$F8=1),Milestone_Marker,"")),"")</f>
        <v/>
      </c>
      <c r="AT8" s="28" t="str">
        <f>IFERROR(IF(LEN(Milestones[[#This Row],[No. Days]])=0,"",IF(AND(AT$5=$E8,$F8=1),Milestone_Marker,"")),"")</f>
        <v/>
      </c>
      <c r="AU8" s="28" t="str">
        <f>IFERROR(IF(LEN(Milestones[[#This Row],[No. Days]])=0,"",IF(AND(AU$5=$E8,$F8=1),Milestone_Marker,"")),"")</f>
        <v/>
      </c>
      <c r="AV8" s="28" t="str">
        <f>IFERROR(IF(LEN(Milestones[[#This Row],[No. Days]])=0,"",IF(AND(AV$5=$E8,$F8=1),Milestone_Marker,"")),"")</f>
        <v/>
      </c>
      <c r="AW8" s="28" t="str">
        <f>IFERROR(IF(LEN(Milestones[[#This Row],[No. Days]])=0,"",IF(AND(AW$5=$E8,$F8=1),Milestone_Marker,"")),"")</f>
        <v/>
      </c>
      <c r="AX8" s="28" t="str">
        <f>IFERROR(IF(LEN(Milestones[[#This Row],[No. Days]])=0,"",IF(AND(AX$5=$E8,$F8=1),Milestone_Marker,"")),"")</f>
        <v/>
      </c>
      <c r="AY8" s="28" t="str">
        <f>IFERROR(IF(LEN(Milestones[[#This Row],[No. Days]])=0,"",IF(AND(AY$5=$E8,$F8=1),Milestone_Marker,"")),"")</f>
        <v/>
      </c>
      <c r="AZ8" s="28" t="str">
        <f>IFERROR(IF(LEN(Milestones[[#This Row],[No. Days]])=0,"",IF(AND(AZ$5=$E8,$F8=1),Milestone_Marker,"")),"")</f>
        <v/>
      </c>
      <c r="BA8" s="28" t="str">
        <f>IFERROR(IF(LEN(Milestones[[#This Row],[No. Days]])=0,"",IF(AND(BA$5=$E8,$F8=1),Milestone_Marker,"")),"")</f>
        <v/>
      </c>
      <c r="BB8" s="28" t="str">
        <f>IFERROR(IF(LEN(Milestones[[#This Row],[No. Days]])=0,"",IF(AND(BB$5=$E8,$F8=1),Milestone_Marker,"")),"")</f>
        <v/>
      </c>
      <c r="BC8" s="28" t="str">
        <f>IFERROR(IF(LEN(Milestones[[#This Row],[No. Days]])=0,"",IF(AND(BC$5=$E8,$F8=1),Milestone_Marker,"")),"")</f>
        <v/>
      </c>
      <c r="BD8" s="28" t="str">
        <f>IFERROR(IF(LEN(Milestones[[#This Row],[No. Days]])=0,"",IF(AND(BD$5=$E8,$F8=1),Milestone_Marker,"")),"")</f>
        <v/>
      </c>
      <c r="BE8" s="28" t="str">
        <f>IFERROR(IF(LEN(Milestones[[#This Row],[No. Days]])=0,"",IF(AND(BE$5=$E8,$F8=1),Milestone_Marker,"")),"")</f>
        <v/>
      </c>
      <c r="BF8" s="28" t="str">
        <f>IFERROR(IF(LEN(Milestones[[#This Row],[No. Days]])=0,"",IF(AND(BF$5=$E8,$F8=1),Milestone_Marker,"")),"")</f>
        <v/>
      </c>
      <c r="BG8" s="28" t="str">
        <f>IFERROR(IF(LEN(Milestones[[#This Row],[No. Days]])=0,"",IF(AND(BG$5=$E8,$F8=1),Milestone_Marker,"")),"")</f>
        <v/>
      </c>
      <c r="BH8" s="28" t="str">
        <f>IFERROR(IF(LEN(Milestones[[#This Row],[No. Days]])=0,"",IF(AND(BH$5=$E8,$F8=1),Milestone_Marker,"")),"")</f>
        <v/>
      </c>
      <c r="BI8" s="28" t="str">
        <f>IFERROR(IF(LEN(Milestones[[#This Row],[No. Days]])=0,"",IF(AND(BI$5=$E8,$F8=1),Milestone_Marker,"")),"")</f>
        <v/>
      </c>
      <c r="BJ8" s="28" t="str">
        <f>IFERROR(IF(LEN(Milestones[[#This Row],[No. Days]])=0,"",IF(AND(BJ$5=$E8,$F8=1),Milestone_Marker,"")),"")</f>
        <v/>
      </c>
      <c r="BK8" s="28" t="str">
        <f>IFERROR(IF(LEN(Milestones[[#This Row],[No. Days]])=0,"",IF(AND(BK$5=$E8,$F8=1),Milestone_Marker,"")),"")</f>
        <v/>
      </c>
      <c r="BL8" s="28" t="str">
        <f>IFERROR(IF(LEN(Milestones[[#This Row],[Milestone Description]])=0,"",IF(AND(BL$5=$E8,$F8=1),Milestone_Marker,"")),"")</f>
        <v/>
      </c>
      <c r="BM8" s="28" t="str">
        <f>IFERROR(IF(LEN(Milestones[[#This Row],[Assigned ]])=0,"",IF(AND(BM$5=$E8,$F8=1),Milestone_Marker,"")),"")</f>
        <v/>
      </c>
      <c r="BN8" s="28" t="str">
        <f>IFERROR(IF(LEN(Milestones[[#This Row],[Progress]])=0,"",IF(AND(BN$5=$E8,$F8=1),Milestone_Marker,"")),"")</f>
        <v/>
      </c>
      <c r="BO8" s="28" t="str">
        <f>IFERROR(IF(LEN(Milestones[[#This Row],[Start]])=0,"",IF(AND(BO$5=$E8,$F8=1),Milestone_Marker,"")),"")</f>
        <v/>
      </c>
      <c r="BP8" s="28" t="str">
        <f>IFERROR(IF(LEN(Milestones[[#This Row],[No. Days]])=0,"",IF(AND(BP$5=$E8,$F8=1),Milestone_Marker,"")),"")</f>
        <v/>
      </c>
      <c r="BQ8" s="28" t="str">
        <f>IFERROR(IF(LEN(Milestones[[#This Row],[Milestone Description]])=0,"",IF(AND(BQ$5=$E8,$F8=1),Milestone_Marker,"")),"")</f>
        <v/>
      </c>
      <c r="BR8" s="28" t="str">
        <f>IFERROR(IF(LEN(Milestones[[#This Row],[Assigned ]])=0,"",IF(AND(BR$5=$E8,$F8=1),Milestone_Marker,"")),"")</f>
        <v/>
      </c>
      <c r="BS8" s="28" t="str">
        <f>IFERROR(IF(LEN(Milestones[[#This Row],[Progress]])=0,"",IF(AND(BS$5=$E8,$F8=1),Milestone_Marker,"")),"")</f>
        <v/>
      </c>
      <c r="BT8" s="28" t="str">
        <f>IFERROR(IF(LEN(Milestones[[#This Row],[Start]])=0,"",IF(AND(BT$5=$E8,$F8=1),Milestone_Marker,"")),"")</f>
        <v/>
      </c>
      <c r="BU8" s="28" t="str">
        <f>IFERROR(IF(LEN(Milestones[[#This Row],[No. Days]])=0,"",IF(AND(BU$5=$E8,$F8=1),Milestone_Marker,"")),"")</f>
        <v/>
      </c>
      <c r="BV8" s="28" t="str">
        <f>IFERROR(IF(LEN(Milestones[[#This Row],[Milestone Description]])=0,"",IF(AND(BV$5=$E8,$F8=1),Milestone_Marker,"")),"")</f>
        <v/>
      </c>
      <c r="BW8" s="28" t="str">
        <f>IFERROR(IF(LEN(Milestones[[#This Row],[Assigned ]])=0,"",IF(AND(BW$5=$E8,$F8=1),Milestone_Marker,"")),"")</f>
        <v/>
      </c>
      <c r="BX8" s="28" t="str">
        <f>IFERROR(IF(LEN(Milestones[[#This Row],[Progress]])=0,"",IF(AND(BX$5=$E8,$F8=1),Milestone_Marker,"")),"")</f>
        <v/>
      </c>
      <c r="BY8" s="28" t="str">
        <f>IFERROR(IF(LEN(Milestones[[#This Row],[Start]])=0,"",IF(AND(BY$5=$E8,$F8=1),Milestone_Marker,"")),"")</f>
        <v/>
      </c>
      <c r="BZ8" s="69" t="str">
        <f>IFERROR(IF(LEN(Milestones[[#This Row],[No. Days]])=0,"",IF(AND(BZ$5=$E8,$F8=1),Milestone_Marker,"")),"")</f>
        <v/>
      </c>
    </row>
    <row r="9" spans="1:78" s="2" customFormat="1" ht="30" customHeight="1" x14ac:dyDescent="0.25">
      <c r="A9" s="13"/>
      <c r="B9" s="67" t="s">
        <v>43</v>
      </c>
      <c r="C9" s="63"/>
      <c r="D9" s="24">
        <v>1</v>
      </c>
      <c r="E9" s="64">
        <v>43556</v>
      </c>
      <c r="F9" s="65"/>
      <c r="G9" s="20"/>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56"/>
      <c r="AN9" s="56"/>
      <c r="AO9" s="56"/>
      <c r="AP9" s="56"/>
      <c r="AQ9" s="56"/>
      <c r="AR9" s="56"/>
      <c r="AS9" s="56"/>
      <c r="AT9" s="56"/>
      <c r="AU9" s="56"/>
      <c r="AV9" s="56"/>
      <c r="AW9" s="56"/>
      <c r="AX9" s="66"/>
      <c r="AY9" s="66"/>
      <c r="AZ9" s="66"/>
      <c r="BA9" s="66"/>
      <c r="BB9" s="66"/>
      <c r="BC9" s="66"/>
      <c r="BD9" s="66"/>
      <c r="BE9" s="66"/>
      <c r="BF9" s="66"/>
      <c r="BG9" s="66"/>
      <c r="BH9" s="66"/>
      <c r="BI9" s="66"/>
      <c r="BJ9" s="66"/>
      <c r="BK9" s="66"/>
      <c r="BL9" s="66"/>
      <c r="BM9" s="66"/>
      <c r="BN9" s="66"/>
      <c r="BO9" s="66"/>
      <c r="BP9" s="66"/>
      <c r="BQ9" s="66"/>
      <c r="BR9" s="66"/>
      <c r="BS9" s="66"/>
      <c r="BT9" s="66"/>
      <c r="BU9" s="66"/>
      <c r="BV9" s="66"/>
      <c r="BW9" s="66"/>
      <c r="BX9" s="66"/>
      <c r="BY9" s="66"/>
      <c r="BZ9" s="66"/>
    </row>
    <row r="10" spans="1:78" s="2" customFormat="1" ht="30" customHeight="1" x14ac:dyDescent="0.25">
      <c r="A10" s="13"/>
      <c r="B10" s="67" t="s">
        <v>37</v>
      </c>
      <c r="C10" s="27"/>
      <c r="D10" s="24">
        <v>1</v>
      </c>
      <c r="E10" s="25">
        <v>43556</v>
      </c>
      <c r="F10" s="26">
        <v>6</v>
      </c>
      <c r="G10" s="20"/>
      <c r="H10" s="54"/>
      <c r="I10" s="54"/>
      <c r="J10" s="54"/>
      <c r="K10" s="28" t="str">
        <f ca="1">IFERROR(IF(LEN(Milestones[[#This Row],[No. Days]])=0,"",IF(AND(K$5=$E10,$F10=1),Milestone_Marker,"")),"")</f>
        <v/>
      </c>
      <c r="L10" s="55" t="str">
        <f ca="1">IFERROR(IF(LEN(Milestones[[#This Row],[No. Days]])=0,"",IF(AND(L$5=$E10,$F10=1),Milestone_Marker,"")),"")</f>
        <v/>
      </c>
      <c r="M10" s="28" t="str">
        <f ca="1">IFERROR(IF(LEN(Milestones[[#This Row],[No. Days]])=0,"",IF(AND(M$5=$E10,$F10=1),Milestone_Marker,"")),"")</f>
        <v/>
      </c>
      <c r="N10" s="28" t="str">
        <f ca="1">IFERROR(IF(LEN(Milestones[[#This Row],[No. Days]])=0,"",IF(AND(N$5=$E10,$F10=1),Milestone_Marker,"")),"")</f>
        <v/>
      </c>
      <c r="O10" s="28" t="str">
        <f ca="1">IFERROR(IF(LEN(Milestones[[#This Row],[No. Days]])=0,"",IF(AND(O$5=$E10,$F10=1),Milestone_Marker,"")),"")</f>
        <v/>
      </c>
      <c r="P10" s="28" t="str">
        <f ca="1">IFERROR(IF(LEN(Milestones[[#This Row],[No. Days]])=0,"",IF(AND(P$5=$E10,$F10=1),Milestone_Marker,"")),"")</f>
        <v/>
      </c>
      <c r="Q10" s="55" t="str">
        <f ca="1">IFERROR(IF(LEN(Milestones[[#This Row],[No. Days]])=0,"",IF(AND(Q$5=$E10,$F10=1),Milestone_Marker,"")),"")</f>
        <v/>
      </c>
      <c r="R10" s="55" t="str">
        <f ca="1">IFERROR(IF(LEN(Milestones[[#This Row],[No. Days]])=0,"",IF(AND(R$5=$E10,$F10=1),Milestone_Marker,"")),"")</f>
        <v/>
      </c>
      <c r="S10" s="28" t="str">
        <f ca="1">IFERROR(IF(LEN(Milestones[[#This Row],[No. Days]])=0,"",IF(AND(S$5=$E10,$F10=1),Milestone_Marker,"")),"")</f>
        <v/>
      </c>
      <c r="T10" s="28" t="str">
        <f ca="1">IFERROR(IF(LEN(Milestones[[#This Row],[No. Days]])=0,"",IF(AND(T$5=$E10,$F10=1),Milestone_Marker,"")),"")</f>
        <v/>
      </c>
      <c r="U10" s="28" t="str">
        <f ca="1">IFERROR(IF(LEN(Milestones[[#This Row],[No. Days]])=0,"",IF(AND(U$5=$E10,$F10=1),Milestone_Marker,"")),"")</f>
        <v/>
      </c>
      <c r="V10" s="28" t="str">
        <f ca="1">IFERROR(IF(LEN(Milestones[[#This Row],[No. Days]])=0,"",IF(AND(V$5=$E10,$F10=1),Milestone_Marker,"")),"")</f>
        <v/>
      </c>
      <c r="W10" s="28" t="str">
        <f ca="1">IFERROR(IF(LEN(Milestones[[#This Row],[No. Days]])=0,"",IF(AND(W$5=$E10,$F10=1),Milestone_Marker,"")),"")</f>
        <v/>
      </c>
      <c r="X10" s="28" t="str">
        <f ca="1">IFERROR(IF(LEN(Milestones[[#This Row],[No. Days]])=0,"",IF(AND(X$5=$E10,$F10=1),Milestone_Marker,"")),"")</f>
        <v/>
      </c>
      <c r="Y10" s="28" t="str">
        <f ca="1">IFERROR(IF(LEN(Milestones[[#This Row],[No. Days]])=0,"",IF(AND(Y$5=$E10,$F10=1),Milestone_Marker,"")),"")</f>
        <v/>
      </c>
      <c r="Z10" s="56"/>
      <c r="AA10" s="28" t="str">
        <f ca="1">IFERROR(IF(LEN(Milestones[[#This Row],[No. Days]])=0,"",IF(AND(AA$5=$E10,$F10=1),Milestone_Marker,"")),"")</f>
        <v/>
      </c>
      <c r="AB10" s="28" t="str">
        <f ca="1">IFERROR(IF(LEN(Milestones[[#This Row],[No. Days]])=0,"",IF(AND(AB$5=$E10,$F10=1),Milestone_Marker,"")),"")</f>
        <v/>
      </c>
      <c r="AC10" s="28" t="str">
        <f ca="1">IFERROR(IF(LEN(Milestones[[#This Row],[No. Days]])=0,"",IF(AND(AC$5=$E10,$F10=1),Milestone_Marker,"")),"")</f>
        <v/>
      </c>
      <c r="AD10" s="28" t="str">
        <f ca="1">IFERROR(IF(LEN(Milestones[[#This Row],[No. Days]])=0,"",IF(AND(AD$5=$E10,$F10=1),Milestone_Marker,"")),"")</f>
        <v/>
      </c>
      <c r="AE10" s="28" t="str">
        <f ca="1">IFERROR(IF(LEN(Milestones[[#This Row],[No. Days]])=0,"",IF(AND(AE$5=$E10,$F10=1),Milestone_Marker,"")),"")</f>
        <v/>
      </c>
      <c r="AF10" s="28" t="str">
        <f ca="1">IFERROR(IF(LEN(Milestones[[#This Row],[No. Days]])=0,"",IF(AND(AF$5=$E10,$F10=1),Milestone_Marker,"")),"")</f>
        <v/>
      </c>
      <c r="AG10" s="28" t="str">
        <f ca="1">IFERROR(IF(LEN(Milestones[[#This Row],[No. Days]])=0,"",IF(AND(AG$5=$E10,$F10=1),Milestone_Marker,"")),"")</f>
        <v/>
      </c>
      <c r="AH10" s="28" t="str">
        <f ca="1">IFERROR(IF(LEN(Milestones[[#This Row],[No. Days]])=0,"",IF(AND(AH$5=$E10,$F10=1),Milestone_Marker,"")),"")</f>
        <v/>
      </c>
      <c r="AI10" s="28" t="str">
        <f ca="1">IFERROR(IF(LEN(Milestones[[#This Row],[No. Days]])=0,"",IF(AND(AI$5=$E10,$F10=1),Milestone_Marker,"")),"")</f>
        <v/>
      </c>
      <c r="AJ10" s="28" t="str">
        <f ca="1">IFERROR(IF(LEN(Milestones[[#This Row],[No. Days]])=0,"",IF(AND(AJ$5=$E10,$F10=1),Milestone_Marker,"")),"")</f>
        <v/>
      </c>
      <c r="AK10" s="28" t="str">
        <f ca="1">IFERROR(IF(LEN(Milestones[[#This Row],[No. Days]])=0,"",IF(AND(AK$5=$E10,$F10=1),Milestone_Marker,"")),"")</f>
        <v/>
      </c>
      <c r="AL10" s="28" t="str">
        <f ca="1">IFERROR(IF(LEN(Milestones[[#This Row],[No. Days]])=0,"",IF(AND(AL$5=$E10,$F10=1),Milestone_Marker,"")),"")</f>
        <v/>
      </c>
      <c r="AM10" s="28" t="str">
        <f ca="1">IFERROR(IF(LEN(Milestones[[#This Row],[No. Days]])=0,"",IF(AND(AM$5=$E10,$F10=1),Milestone_Marker,"")),"")</f>
        <v/>
      </c>
      <c r="AN10" s="28" t="str">
        <f ca="1">IFERROR(IF(LEN(Milestones[[#This Row],[No. Days]])=0,"",IF(AND(AN$5=$E10,$F10=1),Milestone_Marker,"")),"")</f>
        <v/>
      </c>
      <c r="AO10" s="28" t="str">
        <f ca="1">IFERROR(IF(LEN(Milestones[[#This Row],[No. Days]])=0,"",IF(AND(AO$5=$E10,$F10=1),Milestone_Marker,"")),"")</f>
        <v/>
      </c>
      <c r="AP10" s="28" t="str">
        <f ca="1">IFERROR(IF(LEN(Milestones[[#This Row],[No. Days]])=0,"",IF(AND(AP$5=$E10,$F10=1),Milestone_Marker,"")),"")</f>
        <v/>
      </c>
      <c r="AQ10" s="28" t="str">
        <f ca="1">IFERROR(IF(LEN(Milestones[[#This Row],[No. Days]])=0,"",IF(AND(AQ$5=$E10,$F10=1),Milestone_Marker,"")),"")</f>
        <v/>
      </c>
      <c r="AR10" s="28" t="str">
        <f ca="1">IFERROR(IF(LEN(Milestones[[#This Row],[No. Days]])=0,"",IF(AND(AR$5=$E10,$F10=1),Milestone_Marker,"")),"")</f>
        <v/>
      </c>
      <c r="AS10" s="28" t="str">
        <f ca="1">IFERROR(IF(LEN(Milestones[[#This Row],[No. Days]])=0,"",IF(AND(AS$5=$E10,$F10=1),Milestone_Marker,"")),"")</f>
        <v/>
      </c>
      <c r="AT10" s="28" t="str">
        <f ca="1">IFERROR(IF(LEN(Milestones[[#This Row],[No. Days]])=0,"",IF(AND(AT$5=$E10,$F10=1),Milestone_Marker,"")),"")</f>
        <v/>
      </c>
      <c r="AU10" s="28" t="str">
        <f ca="1">IFERROR(IF(LEN(Milestones[[#This Row],[No. Days]])=0,"",IF(AND(AU$5=$E10,$F10=1),Milestone_Marker,"")),"")</f>
        <v/>
      </c>
      <c r="AV10" s="28" t="str">
        <f ca="1">IFERROR(IF(LEN(Milestones[[#This Row],[No. Days]])=0,"",IF(AND(AV$5=$E10,$F10=1),Milestone_Marker,"")),"")</f>
        <v/>
      </c>
      <c r="AW10" s="28" t="str">
        <f ca="1">IFERROR(IF(LEN(Milestones[[#This Row],[No. Days]])=0,"",IF(AND(AW$5=$E10,$F10=1),Milestone_Marker,"")),"")</f>
        <v/>
      </c>
      <c r="AX10" s="28" t="str">
        <f ca="1">IFERROR(IF(LEN(Milestones[[#This Row],[No. Days]])=0,"",IF(AND(AX$5=$E10,$F10=1),Milestone_Marker,"")),"")</f>
        <v/>
      </c>
      <c r="AY10" s="28" t="str">
        <f ca="1">IFERROR(IF(LEN(Milestones[[#This Row],[No. Days]])=0,"",IF(AND(AY$5=$E10,$F10=1),Milestone_Marker,"")),"")</f>
        <v/>
      </c>
      <c r="AZ10" s="28" t="str">
        <f ca="1">IFERROR(IF(LEN(Milestones[[#This Row],[No. Days]])=0,"",IF(AND(AZ$5=$E10,$F10=1),Milestone_Marker,"")),"")</f>
        <v/>
      </c>
      <c r="BA10" s="28" t="str">
        <f ca="1">IFERROR(IF(LEN(Milestones[[#This Row],[No. Days]])=0,"",IF(AND(BA$5=$E10,$F10=1),Milestone_Marker,"")),"")</f>
        <v/>
      </c>
      <c r="BB10" s="28" t="str">
        <f ca="1">IFERROR(IF(LEN(Milestones[[#This Row],[No. Days]])=0,"",IF(AND(BB$5=$E10,$F10=1),Milestone_Marker,"")),"")</f>
        <v/>
      </c>
      <c r="BC10" s="28" t="str">
        <f ca="1">IFERROR(IF(LEN(Milestones[[#This Row],[No. Days]])=0,"",IF(AND(BC$5=$E10,$F10=1),Milestone_Marker,"")),"")</f>
        <v/>
      </c>
      <c r="BD10" s="28" t="str">
        <f ca="1">IFERROR(IF(LEN(Milestones[[#This Row],[No. Days]])=0,"",IF(AND(BD$5=$E10,$F10=1),Milestone_Marker,"")),"")</f>
        <v/>
      </c>
      <c r="BE10" s="28" t="str">
        <f ca="1">IFERROR(IF(LEN(Milestones[[#This Row],[No. Days]])=0,"",IF(AND(BE$5=$E10,$F10=1),Milestone_Marker,"")),"")</f>
        <v/>
      </c>
      <c r="BF10" s="28" t="str">
        <f ca="1">IFERROR(IF(LEN(Milestones[[#This Row],[No. Days]])=0,"",IF(AND(BF$5=$E10,$F10=1),Milestone_Marker,"")),"")</f>
        <v/>
      </c>
      <c r="BG10" s="28" t="str">
        <f ca="1">IFERROR(IF(LEN(Milestones[[#This Row],[No. Days]])=0,"",IF(AND(BG$5=$E10,$F10=1),Milestone_Marker,"")),"")</f>
        <v/>
      </c>
      <c r="BH10" s="28" t="str">
        <f ca="1">IFERROR(IF(LEN(Milestones[[#This Row],[No. Days]])=0,"",IF(AND(BH$5=$E10,$F10=1),Milestone_Marker,"")),"")</f>
        <v/>
      </c>
      <c r="BI10" s="28" t="str">
        <f ca="1">IFERROR(IF(LEN(Milestones[[#This Row],[No. Days]])=0,"",IF(AND(BI$5=$E10,$F10=1),Milestone_Marker,"")),"")</f>
        <v/>
      </c>
      <c r="BJ10" s="28" t="str">
        <f ca="1">IFERROR(IF(LEN(Milestones[[#This Row],[No. Days]])=0,"",IF(AND(BJ$5=$E10,$F10=1),Milestone_Marker,"")),"")</f>
        <v/>
      </c>
      <c r="BK10" s="28" t="str">
        <f ca="1">IFERROR(IF(LEN(Milestones[[#This Row],[No. Days]])=0,"",IF(AND(BK$5=$E11,$F11=1),Milestone_Marker,"")),"")</f>
        <v/>
      </c>
      <c r="BL10" s="28" t="str">
        <f>IFERROR(IF(LEN(Milestones[[#This Row],[Milestone Description]])=0,"",IF(AND(BL$5=$E11,$F11=1),Milestone_Marker,"")),"")</f>
        <v/>
      </c>
      <c r="BM10" s="28" t="str">
        <f>IFERROR(IF(LEN(Milestones[[#This Row],[Assigned ]])=0,"",IF(AND(BM$5=$E11,$F11=1),Milestone_Marker,"")),"")</f>
        <v/>
      </c>
      <c r="BN10" s="28" t="str">
        <f>IFERROR(IF(LEN(Milestones[[#This Row],[Progress]])=0,"",IF(AND(BN$5=$E11,$F11=1),Milestone_Marker,"")),"")</f>
        <v/>
      </c>
      <c r="BO10" s="28" t="str">
        <f>IFERROR(IF(LEN(Milestones[[#This Row],[Start]])=0,"",IF(AND(BO$5=$E11,$F11=1),Milestone_Marker,"")),"")</f>
        <v/>
      </c>
      <c r="BP10" s="28" t="str">
        <f>IFERROR(IF(LEN(Milestones[[#This Row],[No. Days]])=0,"",IF(AND(BP$5=$E11,$F11=1),Milestone_Marker,"")),"")</f>
        <v/>
      </c>
      <c r="BQ10" s="28" t="str">
        <f>IFERROR(IF(LEN(Milestones[[#This Row],[Milestone Description]])=0,"",IF(AND(BQ$5=$E11,$F11=1),Milestone_Marker,"")),"")</f>
        <v/>
      </c>
      <c r="BR10" s="28" t="str">
        <f>IFERROR(IF(LEN(Milestones[[#This Row],[Assigned ]])=0,"",IF(AND(BR$5=$E11,$F11=1),Milestone_Marker,"")),"")</f>
        <v/>
      </c>
      <c r="BS10" s="28" t="str">
        <f>IFERROR(IF(LEN(Milestones[[#This Row],[Progress]])=0,"",IF(AND(BS$5=$E11,$F11=1),Milestone_Marker,"")),"")</f>
        <v/>
      </c>
      <c r="BT10" s="28" t="str">
        <f>IFERROR(IF(LEN(Milestones[[#This Row],[Start]])=0,"",IF(AND(BT$5=$E11,$F11=1),Milestone_Marker,"")),"")</f>
        <v/>
      </c>
      <c r="BU10" s="28" t="str">
        <f>IFERROR(IF(LEN(Milestones[[#This Row],[No. Days]])=0,"",IF(AND(BU$5=$E11,$F11=1),Milestone_Marker,"")),"")</f>
        <v/>
      </c>
      <c r="BV10" s="28" t="str">
        <f>IFERROR(IF(LEN(Milestones[[#This Row],[Milestone Description]])=0,"",IF(AND(BV$5=$E11,$F11=1),Milestone_Marker,"")),"")</f>
        <v/>
      </c>
      <c r="BW10" s="28" t="str">
        <f>IFERROR(IF(LEN(Milestones[[#This Row],[Assigned ]])=0,"",IF(AND(BW$5=$E11,$F11=1),Milestone_Marker,"")),"")</f>
        <v/>
      </c>
      <c r="BX10" s="28" t="str">
        <f>IFERROR(IF(LEN(Milestones[[#This Row],[Progress]])=0,"",IF(AND(BX$5=$E11,$F11=1),Milestone_Marker,"")),"")</f>
        <v/>
      </c>
      <c r="BY10" s="28" t="str">
        <f>IFERROR(IF(LEN(Milestones[[#This Row],[Start]])=0,"",IF(AND(BY$5=$E11,$F11=1),Milestone_Marker,"")),"")</f>
        <v/>
      </c>
      <c r="BZ10" s="69" t="str">
        <f>IFERROR(IF(LEN(Milestones[[#This Row],[No. Days]])=0,"",IF(AND(BZ$5=$E11,$F11=1),Milestone_Marker,"")),"")</f>
        <v/>
      </c>
    </row>
    <row r="11" spans="1:78" s="2" customFormat="1" ht="30" customHeight="1" x14ac:dyDescent="0.25">
      <c r="A11" s="12"/>
      <c r="B11" s="67" t="s">
        <v>29</v>
      </c>
      <c r="C11" s="27"/>
      <c r="D11" s="24">
        <v>1</v>
      </c>
      <c r="E11" s="25">
        <v>43560</v>
      </c>
      <c r="F11" s="26">
        <v>2</v>
      </c>
      <c r="G11" s="20"/>
      <c r="H11" s="19"/>
      <c r="I11" s="19"/>
      <c r="J11" s="19"/>
      <c r="K11" s="55" t="s">
        <v>22</v>
      </c>
      <c r="L11" s="53" t="str">
        <f ca="1">IFERROR(IF(LEN(Milestones[[#This Row],[No. Days]])=0,"",IF(AND(L$5=$E11,$F11=1),Milestone_Marker,"")),"")</f>
        <v/>
      </c>
      <c r="M11" s="53" t="str">
        <f ca="1">IFERROR(IF(LEN(Milestones[[#This Row],[No. Days]])=0,"",IF(AND(M$5=$E11,$F11=1),Milestone_Marker,"")),"")</f>
        <v/>
      </c>
      <c r="N11" s="53" t="str">
        <f ca="1">IFERROR(IF(LEN(Milestones[[#This Row],[No. Days]])=0,"",IF(AND(N$5=$E11,$F11=1),Milestone_Marker,"")),"")</f>
        <v/>
      </c>
      <c r="O11" s="56" t="str">
        <f ca="1">IFERROR(IF(LEN(Milestones[[#This Row],[No. Days]])=0,"",IF(AND(O$5=$E11,$F11=1),Milestone_Marker,"")),"")</f>
        <v/>
      </c>
      <c r="P11" s="53" t="str">
        <f ca="1">IFERROR(IF(LEN(Milestones[[#This Row],[No. Days]])=0,"",IF(AND(P$5=$E11,$F11=1),Milestone_Marker,"")),"")</f>
        <v/>
      </c>
      <c r="Q11" s="28" t="str">
        <f ca="1">IFERROR(IF(LEN(Milestones[[#This Row],[No. Days]])=0,"",IF(AND(Q$5=$E11,$F11=1),Milestone_Marker,"")),"")</f>
        <v/>
      </c>
      <c r="R11" s="28" t="str">
        <f ca="1">IFERROR(IF(LEN(Milestones[[#This Row],[No. Days]])=0,"",IF(AND(R$5=$E11,$F11=1),Milestone_Marker,"")),"")</f>
        <v/>
      </c>
      <c r="S11" s="28" t="str">
        <f ca="1">IFERROR(IF(LEN(Milestones[[#This Row],[No. Days]])=0,"",IF(AND(S$5=$E11,$F11=1),Milestone_Marker,"")),"")</f>
        <v/>
      </c>
      <c r="T11" s="28" t="str">
        <f ca="1">IFERROR(IF(LEN(Milestones[[#This Row],[No. Days]])=0,"",IF(AND(T$5=$E11,$F11=1),Milestone_Marker,"")),"")</f>
        <v/>
      </c>
      <c r="U11" s="28" t="str">
        <f ca="1">IFERROR(IF(LEN(Milestones[[#This Row],[No. Days]])=0,"",IF(AND(U$5=$E11,$F11=1),Milestone_Marker,"")),"")</f>
        <v/>
      </c>
      <c r="V11" s="28" t="str">
        <f ca="1">IFERROR(IF(LEN(Milestones[[#This Row],[No. Days]])=0,"",IF(AND(V$5=$E11,$F11=1),Milestone_Marker,"")),"")</f>
        <v/>
      </c>
      <c r="W11" s="28" t="str">
        <f ca="1">IFERROR(IF(LEN(Milestones[[#This Row],[No. Days]])=0,"",IF(AND(W$5=$E11,$F11=1),Milestone_Marker,"")),"")</f>
        <v/>
      </c>
      <c r="X11" s="28" t="str">
        <f ca="1">IFERROR(IF(LEN(Milestones[[#This Row],[No. Days]])=0,"",IF(AND(X$5=$E11,$F11=1),Milestone_Marker,"")),"")</f>
        <v/>
      </c>
      <c r="Y11" s="28" t="str">
        <f ca="1">IFERROR(IF(LEN(Milestones[[#This Row],[No. Days]])=0,"",IF(AND(Y$5=$E11,$F11=1),Milestone_Marker,"")),"")</f>
        <v/>
      </c>
      <c r="Z11" s="28" t="str">
        <f ca="1">IFERROR(IF(LEN(Milestones[[#This Row],[No. Days]])=0,"",IF(AND(Z$5=$E11,$F11=1),Milestone_Marker,"")),"")</f>
        <v/>
      </c>
      <c r="AA11" s="28" t="str">
        <f ca="1">IFERROR(IF(LEN(Milestones[[#This Row],[No. Days]])=0,"",IF(AND(AA$5=$E11,$F11=1),Milestone_Marker,"")),"")</f>
        <v/>
      </c>
      <c r="AB11" s="28" t="str">
        <f ca="1">IFERROR(IF(LEN(Milestones[[#This Row],[No. Days]])=0,"",IF(AND(AB$5=$E11,$F11=1),Milestone_Marker,"")),"")</f>
        <v/>
      </c>
      <c r="AC11" s="28" t="str">
        <f ca="1">IFERROR(IF(LEN(Milestones[[#This Row],[No. Days]])=0,"",IF(AND(AC$5=$E11,$F11=1),Milestone_Marker,"")),"")</f>
        <v/>
      </c>
      <c r="AD11" s="28" t="str">
        <f ca="1">IFERROR(IF(LEN(Milestones[[#This Row],[No. Days]])=0,"",IF(AND(AD$5=$E11,$F11=1),Milestone_Marker,"")),"")</f>
        <v/>
      </c>
      <c r="AE11" s="28" t="str">
        <f ca="1">IFERROR(IF(LEN(Milestones[[#This Row],[No. Days]])=0,"",IF(AND(AE$5=$E11,$F11=1),Milestone_Marker,"")),"")</f>
        <v/>
      </c>
      <c r="AF11" s="28" t="str">
        <f ca="1">IFERROR(IF(LEN(Milestones[[#This Row],[No. Days]])=0,"",IF(AND(AF$5=$E11,$F11=1),Milestone_Marker,"")),"")</f>
        <v/>
      </c>
      <c r="AG11" s="28" t="str">
        <f ca="1">IFERROR(IF(LEN(Milestones[[#This Row],[No. Days]])=0,"",IF(AND(AG$5=$E11,$F11=1),Milestone_Marker,"")),"")</f>
        <v/>
      </c>
      <c r="AH11" s="28" t="str">
        <f ca="1">IFERROR(IF(LEN(Milestones[[#This Row],[No. Days]])=0,"",IF(AND(AH$5=$E11,$F11=1),Milestone_Marker,"")),"")</f>
        <v/>
      </c>
      <c r="AI11" s="28" t="str">
        <f ca="1">IFERROR(IF(LEN(Milestones[[#This Row],[No. Days]])=0,"",IF(AND(AI$5=$E11,$F11=1),Milestone_Marker,"")),"")</f>
        <v/>
      </c>
      <c r="AJ11" s="28" t="str">
        <f ca="1">IFERROR(IF(LEN(Milestones[[#This Row],[No. Days]])=0,"",IF(AND(AJ$5=$E11,$F11=1),Milestone_Marker,"")),"")</f>
        <v/>
      </c>
      <c r="AK11" s="28" t="str">
        <f ca="1">IFERROR(IF(LEN(Milestones[[#This Row],[No. Days]])=0,"",IF(AND(AK$5=$E11,$F11=1),Milestone_Marker,"")),"")</f>
        <v/>
      </c>
      <c r="AL11" s="28" t="str">
        <f ca="1">IFERROR(IF(LEN(Milestones[[#This Row],[No. Days]])=0,"",IF(AND(AL$5=$E11,$F11=1),Milestone_Marker,"")),"")</f>
        <v/>
      </c>
      <c r="AM11" s="28" t="str">
        <f ca="1">IFERROR(IF(LEN(Milestones[[#This Row],[No. Days]])=0,"",IF(AND(AM$5=$E11,$F11=1),Milestone_Marker,"")),"")</f>
        <v/>
      </c>
      <c r="AN11" s="28" t="str">
        <f ca="1">IFERROR(IF(LEN(Milestones[[#This Row],[No. Days]])=0,"",IF(AND(AN$5=$E11,$F11=1),Milestone_Marker,"")),"")</f>
        <v/>
      </c>
      <c r="AO11" s="28" t="str">
        <f ca="1">IFERROR(IF(LEN(Milestones[[#This Row],[No. Days]])=0,"",IF(AND(AO$5=$E11,$F11=1),Milestone_Marker,"")),"")</f>
        <v/>
      </c>
      <c r="AP11" s="28" t="str">
        <f ca="1">IFERROR(IF(LEN(Milestones[[#This Row],[No. Days]])=0,"",IF(AND(AP$5=$E11,$F11=1),Milestone_Marker,"")),"")</f>
        <v/>
      </c>
      <c r="AQ11" s="28" t="str">
        <f ca="1">IFERROR(IF(LEN(Milestones[[#This Row],[No. Days]])=0,"",IF(AND(AQ$5=$E11,$F11=1),Milestone_Marker,"")),"")</f>
        <v/>
      </c>
      <c r="AR11" s="28" t="str">
        <f ca="1">IFERROR(IF(LEN(Milestones[[#This Row],[No. Days]])=0,"",IF(AND(AR$5=$E11,$F11=1),Milestone_Marker,"")),"")</f>
        <v/>
      </c>
      <c r="AS11" s="28" t="str">
        <f ca="1">IFERROR(IF(LEN(Milestones[[#This Row],[No. Days]])=0,"",IF(AND(AS$5=$E11,$F11=1),Milestone_Marker,"")),"")</f>
        <v/>
      </c>
      <c r="AT11" s="28" t="str">
        <f ca="1">IFERROR(IF(LEN(Milestones[[#This Row],[No. Days]])=0,"",IF(AND(AT$5=$E11,$F11=1),Milestone_Marker,"")),"")</f>
        <v/>
      </c>
      <c r="AU11" s="28" t="str">
        <f ca="1">IFERROR(IF(LEN(Milestones[[#This Row],[No. Days]])=0,"",IF(AND(AU$5=$E11,$F11=1),Milestone_Marker,"")),"")</f>
        <v/>
      </c>
      <c r="AV11" s="28" t="str">
        <f ca="1">IFERROR(IF(LEN(Milestones[[#This Row],[No. Days]])=0,"",IF(AND(AV$5=$E11,$F11=1),Milestone_Marker,"")),"")</f>
        <v/>
      </c>
      <c r="AW11" s="28" t="str">
        <f ca="1">IFERROR(IF(LEN(Milestones[[#This Row],[No. Days]])=0,"",IF(AND(AW$5=$E11,$F11=1),Milestone_Marker,"")),"")</f>
        <v/>
      </c>
      <c r="AX11" s="28" t="str">
        <f ca="1">IFERROR(IF(LEN(Milestones[[#This Row],[No. Days]])=0,"",IF(AND(AX$5=$E11,$F11=1),Milestone_Marker,"")),"")</f>
        <v/>
      </c>
      <c r="AY11" s="28" t="str">
        <f ca="1">IFERROR(IF(LEN(Milestones[[#This Row],[No. Days]])=0,"",IF(AND(AY$5=$E11,$F11=1),Milestone_Marker,"")),"")</f>
        <v/>
      </c>
      <c r="AZ11" s="28" t="str">
        <f ca="1">IFERROR(IF(LEN(Milestones[[#This Row],[No. Days]])=0,"",IF(AND(AZ$5=$E11,$F11=1),Milestone_Marker,"")),"")</f>
        <v/>
      </c>
      <c r="BA11" s="28" t="str">
        <f ca="1">IFERROR(IF(LEN(Milestones[[#This Row],[No. Days]])=0,"",IF(AND(BA$5=$E11,$F11=1),Milestone_Marker,"")),"")</f>
        <v/>
      </c>
      <c r="BB11" s="28" t="str">
        <f ca="1">IFERROR(IF(LEN(Milestones[[#This Row],[No. Days]])=0,"",IF(AND(BB$5=$E11,$F11=1),Milestone_Marker,"")),"")</f>
        <v/>
      </c>
      <c r="BC11" s="28" t="str">
        <f ca="1">IFERROR(IF(LEN(Milestones[[#This Row],[No. Days]])=0,"",IF(AND(BC$5=$E11,$F11=1),Milestone_Marker,"")),"")</f>
        <v/>
      </c>
      <c r="BD11" s="28" t="str">
        <f ca="1">IFERROR(IF(LEN(Milestones[[#This Row],[No. Days]])=0,"",IF(AND(BD$5=$E11,$F11=1),Milestone_Marker,"")),"")</f>
        <v/>
      </c>
      <c r="BE11" s="28" t="str">
        <f ca="1">IFERROR(IF(LEN(Milestones[[#This Row],[No. Days]])=0,"",IF(AND(BE$5=$E11,$F11=1),Milestone_Marker,"")),"")</f>
        <v/>
      </c>
      <c r="BF11" s="28" t="str">
        <f ca="1">IFERROR(IF(LEN(Milestones[[#This Row],[No. Days]])=0,"",IF(AND(BF$5=$E11,$F11=1),Milestone_Marker,"")),"")</f>
        <v/>
      </c>
      <c r="BG11" s="28" t="str">
        <f ca="1">IFERROR(IF(LEN(Milestones[[#This Row],[No. Days]])=0,"",IF(AND(BG$5=$E11,$F11=1),Milestone_Marker,"")),"")</f>
        <v/>
      </c>
      <c r="BH11" s="28" t="str">
        <f ca="1">IFERROR(IF(LEN(Milestones[[#This Row],[No. Days]])=0,"",IF(AND(BH$5=$E11,$F11=1),Milestone_Marker,"")),"")</f>
        <v/>
      </c>
      <c r="BI11" s="28" t="str">
        <f ca="1">IFERROR(IF(LEN(Milestones[[#This Row],[No. Days]])=0,"",IF(AND(BI$5=$E11,$F11=1),Milestone_Marker,"")),"")</f>
        <v/>
      </c>
      <c r="BJ11" s="28" t="str">
        <f ca="1">IFERROR(IF(LEN(Milestones[[#This Row],[No. Days]])=0,"",IF(AND(BJ$5=$E11,$F11=1),Milestone_Marker,"")),"")</f>
        <v/>
      </c>
      <c r="BK11" s="28" t="str">
        <f ca="1">IFERROR(IF(LEN(Milestones[[#This Row],[No. Days]])=0,"",IF(AND(BK$5=$E12,$F12=1),Milestone_Marker,"")),"")</f>
        <v/>
      </c>
      <c r="BL11" s="28" t="str">
        <f>IFERROR(IF(LEN(Milestones[[#This Row],[Milestone Description]])=0,"",IF(AND(BL$5=$E12,$F12=1),Milestone_Marker,"")),"")</f>
        <v/>
      </c>
      <c r="BM11" s="28" t="str">
        <f>IFERROR(IF(LEN(Milestones[[#This Row],[Assigned ]])=0,"",IF(AND(BM$5=$E12,$F12=1),Milestone_Marker,"")),"")</f>
        <v/>
      </c>
      <c r="BN11" s="28" t="str">
        <f>IFERROR(IF(LEN(Milestones[[#This Row],[Progress]])=0,"",IF(AND(BN$5=$E12,$F12=1),Milestone_Marker,"")),"")</f>
        <v/>
      </c>
      <c r="BO11" s="28" t="str">
        <f>IFERROR(IF(LEN(Milestones[[#This Row],[Start]])=0,"",IF(AND(BO$5=$E12,$F12=1),Milestone_Marker,"")),"")</f>
        <v/>
      </c>
      <c r="BP11" s="28" t="str">
        <f>IFERROR(IF(LEN(Milestones[[#This Row],[No. Days]])=0,"",IF(AND(BP$5=$E12,$F12=1),Milestone_Marker,"")),"")</f>
        <v/>
      </c>
      <c r="BQ11" s="28" t="str">
        <f>IFERROR(IF(LEN(Milestones[[#This Row],[Milestone Description]])=0,"",IF(AND(BQ$5=$E12,$F12=1),Milestone_Marker,"")),"")</f>
        <v/>
      </c>
      <c r="BR11" s="28" t="str">
        <f>IFERROR(IF(LEN(Milestones[[#This Row],[Assigned ]])=0,"",IF(AND(BR$5=$E12,$F12=1),Milestone_Marker,"")),"")</f>
        <v/>
      </c>
      <c r="BS11" s="28" t="str">
        <f>IFERROR(IF(LEN(Milestones[[#This Row],[Progress]])=0,"",IF(AND(BS$5=$E12,$F12=1),Milestone_Marker,"")),"")</f>
        <v/>
      </c>
      <c r="BT11" s="28" t="str">
        <f>IFERROR(IF(LEN(Milestones[[#This Row],[Start]])=0,"",IF(AND(BT$5=$E12,$F12=1),Milestone_Marker,"")),"")</f>
        <v/>
      </c>
      <c r="BU11" s="28" t="str">
        <f>IFERROR(IF(LEN(Milestones[[#This Row],[No. Days]])=0,"",IF(AND(BU$5=$E12,$F12=1),Milestone_Marker,"")),"")</f>
        <v/>
      </c>
      <c r="BV11" s="28" t="str">
        <f>IFERROR(IF(LEN(Milestones[[#This Row],[Milestone Description]])=0,"",IF(AND(BV$5=$E12,$F12=1),Milestone_Marker,"")),"")</f>
        <v/>
      </c>
      <c r="BW11" s="28" t="str">
        <f>IFERROR(IF(LEN(Milestones[[#This Row],[Assigned ]])=0,"",IF(AND(BW$5=$E12,$F12=1),Milestone_Marker,"")),"")</f>
        <v/>
      </c>
      <c r="BX11" s="28" t="str">
        <f>IFERROR(IF(LEN(Milestones[[#This Row],[Progress]])=0,"",IF(AND(BX$5=$E12,$F12=1),Milestone_Marker,"")),"")</f>
        <v/>
      </c>
      <c r="BY11" s="28" t="str">
        <f>IFERROR(IF(LEN(Milestones[[#This Row],[Start]])=0,"",IF(AND(BY$5=$E12,$F12=1),Milestone_Marker,"")),"")</f>
        <v/>
      </c>
      <c r="BZ11" s="69" t="str">
        <f>IFERROR(IF(LEN(Milestones[[#This Row],[No. Days]])=0,"",IF(AND(BZ$5=$E12,$F12=1),Milestone_Marker,"")),"")</f>
        <v/>
      </c>
    </row>
    <row r="12" spans="1:78" s="2" customFormat="1" ht="30" customHeight="1" x14ac:dyDescent="0.25">
      <c r="A12" s="12"/>
      <c r="B12" s="67" t="s">
        <v>38</v>
      </c>
      <c r="C12" s="27"/>
      <c r="D12" s="24">
        <v>1</v>
      </c>
      <c r="E12" s="25">
        <v>43563</v>
      </c>
      <c r="F12" s="26">
        <v>7</v>
      </c>
      <c r="G12" s="20"/>
      <c r="H12" s="28" t="str">
        <f ca="1">IFERROR(IF(LEN(Milestones[[#This Row],[No. Days]])=0,"",IF(AND(H$5=$E12,$F12=1),Milestone_Marker,"")),"")</f>
        <v/>
      </c>
      <c r="I12" s="19"/>
      <c r="J12" s="19"/>
      <c r="K12" s="19"/>
      <c r="L12" s="19"/>
      <c r="M12" s="19"/>
      <c r="N12" s="69" t="str">
        <f ca="1">IFERROR(IF(LEN(Milestones[[#This Row],[No. Days]])=0,"",IF(AND(N$5=$E12,$F12=1),Milestone_Marker,"")),"")</f>
        <v/>
      </c>
      <c r="O12" s="55" t="str">
        <f ca="1">IFERROR(IF(LEN(Milestones[[#This Row],[No. Days]])=0,"",IF(AND(O$5=$E12,$F12=1),Milestone_Marker,"")),"")</f>
        <v/>
      </c>
      <c r="P12" s="55" t="str">
        <f ca="1">IFERROR(IF(LEN(Milestones[[#This Row],[No. Days]])=0,"",IF(AND(P$5=$E12,$F12=1),Milestone_Marker,"")),"")</f>
        <v/>
      </c>
      <c r="Q12" s="19"/>
      <c r="R12" s="19"/>
      <c r="S12" s="56" t="str">
        <f ca="1">IFERROR(IF(LEN(Milestones[[#This Row],[No. Days]])=0,"",IF(AND(S$5=$E12,$F12=1),Milestone_Marker,"")),"")</f>
        <v/>
      </c>
      <c r="T12" s="28" t="str">
        <f ca="1">IFERROR(IF(LEN(Milestones[[#This Row],[No. Days]])=0,"",IF(AND(T$5=$E12,$F12=1),Milestone_Marker,"")),"")</f>
        <v/>
      </c>
      <c r="U12" s="28" t="str">
        <f ca="1">IFERROR(IF(LEN(Milestones[[#This Row],[No. Days]])=0,"",IF(AND(U$5=$E12,$F12=1),Milestone_Marker,"")),"")</f>
        <v/>
      </c>
      <c r="V12" s="56" t="str">
        <f ca="1">IFERROR(IF(LEN(Milestones[[#This Row],[No. Days]])=0,"",IF(AND(V$5=$E12,$F12=1),Milestone_Marker,"")),"")</f>
        <v/>
      </c>
      <c r="W12" s="56" t="str">
        <f ca="1">IFERROR(IF(LEN(Milestones[[#This Row],[No. Days]])=0,"",IF(AND(W$5=$E12,$F12=1),Milestone_Marker,"")),"")</f>
        <v/>
      </c>
      <c r="X12" s="56" t="str">
        <f ca="1">IFERROR(IF(LEN(Milestones[[#This Row],[No. Days]])=0,"",IF(AND(X$5=$E12,$F12=1),Milestone_Marker,"")),"")</f>
        <v/>
      </c>
      <c r="Y12" s="28" t="str">
        <f ca="1">IFERROR(IF(LEN(Milestones[[#This Row],[No. Days]])=0,"",IF(AND(Y$5=$E12,$F12=1),Milestone_Marker,"")),"")</f>
        <v/>
      </c>
      <c r="Z12" s="28" t="str">
        <f ca="1">IFERROR(IF(LEN(Milestones[[#This Row],[No. Days]])=0,"",IF(AND(Z$5=$E12,$F12=1),Milestone_Marker,"")),"")</f>
        <v/>
      </c>
      <c r="AA12" s="28" t="str">
        <f ca="1">IFERROR(IF(LEN(Milestones[[#This Row],[No. Days]])=0,"",IF(AND(AA$5=$E12,$F12=1),Milestone_Marker,"")),"")</f>
        <v/>
      </c>
      <c r="AB12" s="28" t="str">
        <f ca="1">IFERROR(IF(LEN(Milestones[[#This Row],[No. Days]])=0,"",IF(AND(AB$5=$E12,$F12=1),Milestone_Marker,"")),"")</f>
        <v/>
      </c>
      <c r="AC12" s="28" t="str">
        <f ca="1">IFERROR(IF(LEN(Milestones[[#This Row],[No. Days]])=0,"",IF(AND(AC$5=$E12,$F12=1),Milestone_Marker,"")),"")</f>
        <v/>
      </c>
      <c r="AD12" s="28" t="str">
        <f ca="1">IFERROR(IF(LEN(Milestones[[#This Row],[No. Days]])=0,"",IF(AND(AD$5=$E12,$F12=1),Milestone_Marker,"")),"")</f>
        <v/>
      </c>
      <c r="AE12" s="28" t="str">
        <f ca="1">IFERROR(IF(LEN(Milestones[[#This Row],[No. Days]])=0,"",IF(AND(AE$5=$E12,$F12=1),Milestone_Marker,"")),"")</f>
        <v/>
      </c>
      <c r="AF12" s="56"/>
      <c r="AG12" s="56"/>
      <c r="AH12" s="28" t="str">
        <f ca="1">IFERROR(IF(LEN(Milestones[[#This Row],[No. Days]])=0,"",IF(AND(AH$5=$E12,$F12=1),Milestone_Marker,"")),"")</f>
        <v/>
      </c>
      <c r="AI12" s="28" t="str">
        <f ca="1">IFERROR(IF(LEN(Milestones[[#This Row],[No. Days]])=0,"",IF(AND(AI$5=$E12,$F12=1),Milestone_Marker,"")),"")</f>
        <v/>
      </c>
      <c r="AJ12" s="28" t="str">
        <f ca="1">IFERROR(IF(LEN(Milestones[[#This Row],[No. Days]])=0,"",IF(AND(AJ$5=$E12,$F12=1),Milestone_Marker,"")),"")</f>
        <v/>
      </c>
      <c r="AK12" s="28" t="str">
        <f ca="1">IFERROR(IF(LEN(Milestones[[#This Row],[No. Days]])=0,"",IF(AND(AK$5=$E12,$F12=1),Milestone_Marker,"")),"")</f>
        <v/>
      </c>
      <c r="AL12" s="28" t="str">
        <f ca="1">IFERROR(IF(LEN(Milestones[[#This Row],[No. Days]])=0,"",IF(AND(AL$5=$E12,$F12=1),Milestone_Marker,"")),"")</f>
        <v/>
      </c>
      <c r="AM12" s="28" t="str">
        <f ca="1">IFERROR(IF(LEN(Milestones[[#This Row],[No. Days]])=0,"",IF(AND(AM$5=$E12,$F12=1),Milestone_Marker,"")),"")</f>
        <v/>
      </c>
      <c r="AN12" s="28" t="str">
        <f ca="1">IFERROR(IF(LEN(Milestones[[#This Row],[No. Days]])=0,"",IF(AND(AN$5=$E12,$F12=1),Milestone_Marker,"")),"")</f>
        <v/>
      </c>
      <c r="AO12" s="28" t="str">
        <f ca="1">IFERROR(IF(LEN(Milestones[[#This Row],[No. Days]])=0,"",IF(AND(AO$5=$E12,$F12=1),Milestone_Marker,"")),"")</f>
        <v/>
      </c>
      <c r="AP12" s="28" t="str">
        <f ca="1">IFERROR(IF(LEN(Milestones[[#This Row],[No. Days]])=0,"",IF(AND(AP$5=$E12,$F12=1),Milestone_Marker,"")),"")</f>
        <v/>
      </c>
      <c r="AQ12" s="28" t="str">
        <f ca="1">IFERROR(IF(LEN(Milestones[[#This Row],[No. Days]])=0,"",IF(AND(AQ$5=$E12,$F12=1),Milestone_Marker,"")),"")</f>
        <v/>
      </c>
      <c r="AR12" s="28" t="str">
        <f ca="1">IFERROR(IF(LEN(Milestones[[#This Row],[No. Days]])=0,"",IF(AND(AR$5=$E12,$F12=1),Milestone_Marker,"")),"")</f>
        <v/>
      </c>
      <c r="AS12" s="28" t="str">
        <f ca="1">IFERROR(IF(LEN(Milestones[[#This Row],[No. Days]])=0,"",IF(AND(AS$5=$E12,$F12=1),Milestone_Marker,"")),"")</f>
        <v/>
      </c>
      <c r="AT12" s="28" t="str">
        <f ca="1">IFERROR(IF(LEN(Milestones[[#This Row],[No. Days]])=0,"",IF(AND(AT$5=$E12,$F12=1),Milestone_Marker,"")),"")</f>
        <v/>
      </c>
      <c r="AU12" s="28" t="str">
        <f ca="1">IFERROR(IF(LEN(Milestones[[#This Row],[No. Days]])=0,"",IF(AND(AU$5=$E12,$F12=1),Milestone_Marker,"")),"")</f>
        <v/>
      </c>
      <c r="AV12" s="28" t="str">
        <f ca="1">IFERROR(IF(LEN(Milestones[[#This Row],[No. Days]])=0,"",IF(AND(AV$5=$E12,$F12=1),Milestone_Marker,"")),"")</f>
        <v/>
      </c>
      <c r="AW12" s="28" t="str">
        <f ca="1">IFERROR(IF(LEN(Milestones[[#This Row],[No. Days]])=0,"",IF(AND(AW$5=$E12,$F12=1),Milestone_Marker,"")),"")</f>
        <v/>
      </c>
      <c r="AX12" s="28" t="str">
        <f ca="1">IFERROR(IF(LEN(Milestones[[#This Row],[No. Days]])=0,"",IF(AND(AX$5=$E12,$F12=1),Milestone_Marker,"")),"")</f>
        <v/>
      </c>
      <c r="AY12" s="28" t="str">
        <f ca="1">IFERROR(IF(LEN(Milestones[[#This Row],[No. Days]])=0,"",IF(AND(AY$5=$E12,$F12=1),Milestone_Marker,"")),"")</f>
        <v/>
      </c>
      <c r="AZ12" s="28" t="str">
        <f ca="1">IFERROR(IF(LEN(Milestones[[#This Row],[No. Days]])=0,"",IF(AND(AZ$5=$E12,$F12=1),Milestone_Marker,"")),"")</f>
        <v/>
      </c>
      <c r="BA12" s="28" t="str">
        <f ca="1">IFERROR(IF(LEN(Milestones[[#This Row],[No. Days]])=0,"",IF(AND(BA$5=$E12,$F12=1),Milestone_Marker,"")),"")</f>
        <v/>
      </c>
      <c r="BB12" s="28" t="str">
        <f ca="1">IFERROR(IF(LEN(Milestones[[#This Row],[No. Days]])=0,"",IF(AND(BB$5=$E12,$F12=1),Milestone_Marker,"")),"")</f>
        <v/>
      </c>
      <c r="BC12" s="28" t="str">
        <f ca="1">IFERROR(IF(LEN(Milestones[[#This Row],[No. Days]])=0,"",IF(AND(BC$5=$E12,$F12=1),Milestone_Marker,"")),"")</f>
        <v/>
      </c>
      <c r="BD12" s="28" t="str">
        <f ca="1">IFERROR(IF(LEN(Milestones[[#This Row],[No. Days]])=0,"",IF(AND(BD$5=$E12,$F12=1),Milestone_Marker,"")),"")</f>
        <v/>
      </c>
      <c r="BE12" s="28" t="str">
        <f ca="1">IFERROR(IF(LEN(Milestones[[#This Row],[No. Days]])=0,"",IF(AND(BE$5=$E12,$F12=1),Milestone_Marker,"")),"")</f>
        <v/>
      </c>
      <c r="BF12" s="28" t="str">
        <f ca="1">IFERROR(IF(LEN(Milestones[[#This Row],[No. Days]])=0,"",IF(AND(BF$5=$E12,$F12=1),Milestone_Marker,"")),"")</f>
        <v/>
      </c>
      <c r="BG12" s="28" t="str">
        <f ca="1">IFERROR(IF(LEN(Milestones[[#This Row],[No. Days]])=0,"",IF(AND(BG$5=$E12,$F12=1),Milestone_Marker,"")),"")</f>
        <v/>
      </c>
      <c r="BH12" s="28" t="str">
        <f ca="1">IFERROR(IF(LEN(Milestones[[#This Row],[No. Days]])=0,"",IF(AND(BH$5=$E12,$F12=1),Milestone_Marker,"")),"")</f>
        <v/>
      </c>
      <c r="BI12" s="28" t="str">
        <f ca="1">IFERROR(IF(LEN(Milestones[[#This Row],[No. Days]])=0,"",IF(AND(BI$5=$E12,$F12=1),Milestone_Marker,"")),"")</f>
        <v/>
      </c>
      <c r="BJ12" s="28" t="str">
        <f ca="1">IFERROR(IF(LEN(Milestones[[#This Row],[No. Days]])=0,"",IF(AND(BJ$5=$E12,$F12=1),Milestone_Marker,"")),"")</f>
        <v/>
      </c>
      <c r="BK12" s="28" t="str">
        <f ca="1">IFERROR(IF(LEN(Milestones[[#This Row],[No. Days]])=0,"",IF(AND(BK$5=$E13,$F13=1),Milestone_Marker,"")),"")</f>
        <v/>
      </c>
      <c r="BL12" s="28" t="str">
        <f>IFERROR(IF(LEN(Milestones[[#This Row],[Milestone Description]])=0,"",IF(AND(BL$5=$E13,$F13=1),Milestone_Marker,"")),"")</f>
        <v/>
      </c>
      <c r="BM12" s="28" t="str">
        <f>IFERROR(IF(LEN(Milestones[[#This Row],[Assigned ]])=0,"",IF(AND(BM$5=$E13,$F13=1),Milestone_Marker,"")),"")</f>
        <v/>
      </c>
      <c r="BN12" s="28" t="str">
        <f>IFERROR(IF(LEN(Milestones[[#This Row],[Progress]])=0,"",IF(AND(BN$5=$E13,$F13=1),Milestone_Marker,"")),"")</f>
        <v/>
      </c>
      <c r="BO12" s="28" t="str">
        <f>IFERROR(IF(LEN(Milestones[[#This Row],[Start]])=0,"",IF(AND(BO$5=$E13,$F13=1),Milestone_Marker,"")),"")</f>
        <v/>
      </c>
      <c r="BP12" s="28" t="str">
        <f>IFERROR(IF(LEN(Milestones[[#This Row],[No. Days]])=0,"",IF(AND(BP$5=$E13,$F13=1),Milestone_Marker,"")),"")</f>
        <v/>
      </c>
      <c r="BQ12" s="28" t="str">
        <f>IFERROR(IF(LEN(Milestones[[#This Row],[Milestone Description]])=0,"",IF(AND(BQ$5=$E13,$F13=1),Milestone_Marker,"")),"")</f>
        <v/>
      </c>
      <c r="BR12" s="28" t="str">
        <f>IFERROR(IF(LEN(Milestones[[#This Row],[Assigned ]])=0,"",IF(AND(BR$5=$E13,$F13=1),Milestone_Marker,"")),"")</f>
        <v/>
      </c>
      <c r="BS12" s="28" t="str">
        <f>IFERROR(IF(LEN(Milestones[[#This Row],[Progress]])=0,"",IF(AND(BS$5=$E13,$F13=1),Milestone_Marker,"")),"")</f>
        <v/>
      </c>
      <c r="BT12" s="28" t="str">
        <f>IFERROR(IF(LEN(Milestones[[#This Row],[Start]])=0,"",IF(AND(BT$5=$E13,$F13=1),Milestone_Marker,"")),"")</f>
        <v/>
      </c>
      <c r="BU12" s="28" t="str">
        <f>IFERROR(IF(LEN(Milestones[[#This Row],[No. Days]])=0,"",IF(AND(BU$5=$E13,$F13=1),Milestone_Marker,"")),"")</f>
        <v/>
      </c>
      <c r="BV12" s="28" t="str">
        <f>IFERROR(IF(LEN(Milestones[[#This Row],[Milestone Description]])=0,"",IF(AND(BV$5=$E13,$F13=1),Milestone_Marker,"")),"")</f>
        <v/>
      </c>
      <c r="BW12" s="28" t="str">
        <f>IFERROR(IF(LEN(Milestones[[#This Row],[Assigned ]])=0,"",IF(AND(BW$5=$E13,$F13=1),Milestone_Marker,"")),"")</f>
        <v/>
      </c>
      <c r="BX12" s="28" t="str">
        <f>IFERROR(IF(LEN(Milestones[[#This Row],[Progress]])=0,"",IF(AND(BX$5=$E13,$F13=1),Milestone_Marker,"")),"")</f>
        <v/>
      </c>
      <c r="BY12" s="28" t="str">
        <f>IFERROR(IF(LEN(Milestones[[#This Row],[Start]])=0,"",IF(AND(BY$5=$E13,$F13=1),Milestone_Marker,"")),"")</f>
        <v/>
      </c>
      <c r="BZ12" s="69" t="str">
        <f>IFERROR(IF(LEN(Milestones[[#This Row],[No. Days]])=0,"",IF(AND(BZ$5=$E13,$F13=1),Milestone_Marker,"")),"")</f>
        <v/>
      </c>
    </row>
    <row r="13" spans="1:78" s="2" customFormat="1" ht="30" customHeight="1" x14ac:dyDescent="0.25">
      <c r="A13" s="12"/>
      <c r="B13" s="67" t="s">
        <v>39</v>
      </c>
      <c r="C13" s="27"/>
      <c r="D13" s="24">
        <v>1</v>
      </c>
      <c r="E13" s="25">
        <v>43600</v>
      </c>
      <c r="F13" s="26">
        <v>4</v>
      </c>
      <c r="G13" s="20"/>
      <c r="H13" s="28" t="str">
        <f ca="1">IFERROR(IF(LEN(Milestones[[#This Row],[No. Days]])=0,"",IF(AND(H$5=$E13,$F13=1),Milestone_Marker,"")),"")</f>
        <v/>
      </c>
      <c r="I13" s="28" t="str">
        <f ca="1">IFERROR(IF(LEN(Milestones[[#This Row],[No. Days]])=0,"",IF(AND(I$5=$E13,$F13=1),Milestone_Marker,"")),"")</f>
        <v/>
      </c>
      <c r="J13" s="28" t="str">
        <f ca="1">IFERROR(IF(LEN(Milestones[[#This Row],[No. Days]])=0,"",IF(AND(J$5=$E13,$F13=1),Milestone_Marker,"")),"")</f>
        <v/>
      </c>
      <c r="K13" s="28" t="str">
        <f ca="1">IFERROR(IF(LEN(Milestones[[#This Row],[No. Days]])=0,"",IF(AND(K$5=$E13,$F13=1),Milestone_Marker,"")),"")</f>
        <v/>
      </c>
      <c r="L13" s="69" t="str">
        <f ca="1">IFERROR(IF(LEN(Milestones[[#This Row],[No. Days]])=0,"",IF(AND(L$5=$E13,$F13=1),Milestone_Marker,"")),"")</f>
        <v/>
      </c>
      <c r="M13" s="69" t="str">
        <f ca="1">IFERROR(IF(LEN(Milestones[[#This Row],[No. Days]])=0,"",IF(AND(M$5=$E13,$F13=1),Milestone_Marker,"")),"")</f>
        <v/>
      </c>
      <c r="N13" s="19"/>
      <c r="O13" s="19"/>
      <c r="P13" s="19"/>
      <c r="Q13" s="19"/>
      <c r="R13" s="69" t="str">
        <f ca="1">IFERROR(IF(LEN(Milestones[[#This Row],[No. Days]])=0,"",IF(AND(R$5=$E13,$F13=1),Milestone_Marker,"")),"")</f>
        <v/>
      </c>
      <c r="S13" s="69" t="str">
        <f ca="1">IFERROR(IF(LEN(Milestones[[#This Row],[No. Days]])=0,"",IF(AND(S$5=$E13,$F13=1),Milestone_Marker,"")),"")</f>
        <v/>
      </c>
      <c r="T13" s="28" t="str">
        <f ca="1">IFERROR(IF(LEN(Milestones[[#This Row],[No. Days]])=0,"",IF(AND(T$5=$E13,$F13=1),Milestone_Marker,"")),"")</f>
        <v/>
      </c>
      <c r="U13" s="28" t="str">
        <f ca="1">IFERROR(IF(LEN(Milestones[[#This Row],[No. Days]])=0,"",IF(AND(U$5=$E13,$F13=1),Milestone_Marker,"")),"")</f>
        <v/>
      </c>
      <c r="V13" s="56"/>
      <c r="W13" s="28" t="str">
        <f ca="1">IFERROR(IF(LEN(Milestones[[#This Row],[No. Days]])=0,"",IF(AND(W$5=$E13,$F13=1),Milestone_Marker,"")),"")</f>
        <v/>
      </c>
      <c r="X13" s="28" t="str">
        <f ca="1">IFERROR(IF(LEN(Milestones[[#This Row],[No. Days]])=0,"",IF(AND(X$5=$E13,$F13=1),Milestone_Marker,"")),"")</f>
        <v/>
      </c>
      <c r="Y13" s="56"/>
      <c r="Z13" s="56"/>
      <c r="AA13" s="28" t="str">
        <f ca="1">IFERROR(IF(LEN(Milestones[[#This Row],[No. Days]])=0,"",IF(AND(AA$5=$E13,$F13=1),Milestone_Marker,"")),"")</f>
        <v/>
      </c>
      <c r="AB13" s="28" t="str">
        <f ca="1">IFERROR(IF(LEN(Milestones[[#This Row],[No. Days]])=0,"",IF(AND(AB$5=$E13,$F13=1),Milestone_Marker,"")),"")</f>
        <v/>
      </c>
      <c r="AC13" s="56"/>
      <c r="AD13" s="28" t="str">
        <f ca="1">IFERROR(IF(LEN(Milestones[[#This Row],[No. Days]])=0,"",IF(AND(AD$5=$E13,$F13=1),Milestone_Marker,"")),"")</f>
        <v/>
      </c>
      <c r="AE13" s="28" t="str">
        <f ca="1">IFERROR(IF(LEN(Milestones[[#This Row],[No. Days]])=0,"",IF(AND(AE$5=$E13,$F13=1),Milestone_Marker,"")),"")</f>
        <v/>
      </c>
      <c r="AF13" s="28" t="str">
        <f ca="1">IFERROR(IF(LEN(Milestones[[#This Row],[No. Days]])=0,"",IF(AND(AF$5=$E13,$F13=1),Milestone_Marker,"")),"")</f>
        <v/>
      </c>
      <c r="AG13" s="28" t="str">
        <f ca="1">IFERROR(IF(LEN(Milestones[[#This Row],[No. Days]])=0,"",IF(AND(AG$5=$E13,$F13=1),Milestone_Marker,"")),"")</f>
        <v/>
      </c>
      <c r="AH13" s="28" t="str">
        <f ca="1">IFERROR(IF(LEN(Milestones[[#This Row],[No. Days]])=0,"",IF(AND(AH$5=$E13,$F13=1),Milestone_Marker,"")),"")</f>
        <v/>
      </c>
      <c r="AI13" s="28" t="str">
        <f ca="1">IFERROR(IF(LEN(Milestones[[#This Row],[No. Days]])=0,"",IF(AND(AI$5=$E13,$F13=1),Milestone_Marker,"")),"")</f>
        <v/>
      </c>
      <c r="AJ13" s="28" t="str">
        <f ca="1">IFERROR(IF(LEN(Milestones[[#This Row],[No. Days]])=0,"",IF(AND(AJ$5=$E13,$F13=1),Milestone_Marker,"")),"")</f>
        <v/>
      </c>
      <c r="AK13" s="28" t="str">
        <f ca="1">IFERROR(IF(LEN(Milestones[[#This Row],[No. Days]])=0,"",IF(AND(AK$5=$E13,$F13=1),Milestone_Marker,"")),"")</f>
        <v/>
      </c>
      <c r="AL13" s="28" t="str">
        <f ca="1">IFERROR(IF(LEN(Milestones[[#This Row],[No. Days]])=0,"",IF(AND(AL$5=$E13,$F13=1),Milestone_Marker,"")),"")</f>
        <v/>
      </c>
      <c r="AM13" s="28" t="str">
        <f ca="1">IFERROR(IF(LEN(Milestones[[#This Row],[No. Days]])=0,"",IF(AND(AM$5=$E13,$F13=1),Milestone_Marker,"")),"")</f>
        <v/>
      </c>
      <c r="AN13" s="28" t="str">
        <f ca="1">IFERROR(IF(LEN(Milestones[[#This Row],[No. Days]])=0,"",IF(AND(AN$5=$E13,$F13=1),Milestone_Marker,"")),"")</f>
        <v/>
      </c>
      <c r="AO13" s="28" t="str">
        <f ca="1">IFERROR(IF(LEN(Milestones[[#This Row],[No. Days]])=0,"",IF(AND(AO$5=$E13,$F13=1),Milestone_Marker,"")),"")</f>
        <v/>
      </c>
      <c r="AP13" s="28" t="str">
        <f ca="1">IFERROR(IF(LEN(Milestones[[#This Row],[No. Days]])=0,"",IF(AND(AP$5=$E13,$F13=1),Milestone_Marker,"")),"")</f>
        <v/>
      </c>
      <c r="AQ13" s="28" t="str">
        <f ca="1">IFERROR(IF(LEN(Milestones[[#This Row],[No. Days]])=0,"",IF(AND(AQ$5=$E13,$F13=1),Milestone_Marker,"")),"")</f>
        <v/>
      </c>
      <c r="AR13" s="28" t="str">
        <f ca="1">IFERROR(IF(LEN(Milestones[[#This Row],[No. Days]])=0,"",IF(AND(AR$5=$E13,$F13=1),Milestone_Marker,"")),"")</f>
        <v/>
      </c>
      <c r="AS13" s="28" t="str">
        <f ca="1">IFERROR(IF(LEN(Milestones[[#This Row],[No. Days]])=0,"",IF(AND(AS$5=$E13,$F13=1),Milestone_Marker,"")),"")</f>
        <v/>
      </c>
      <c r="AT13" s="28" t="str">
        <f ca="1">IFERROR(IF(LEN(Milestones[[#This Row],[No. Days]])=0,"",IF(AND(AT$5=$E13,$F13=1),Milestone_Marker,"")),"")</f>
        <v/>
      </c>
      <c r="AU13" s="28" t="str">
        <f ca="1">IFERROR(IF(LEN(Milestones[[#This Row],[No. Days]])=0,"",IF(AND(AU$5=$E13,$F13=1),Milestone_Marker,"")),"")</f>
        <v/>
      </c>
      <c r="AV13" s="28" t="str">
        <f ca="1">IFERROR(IF(LEN(Milestones[[#This Row],[No. Days]])=0,"",IF(AND(AV$5=$E13,$F13=1),Milestone_Marker,"")),"")</f>
        <v/>
      </c>
      <c r="AW13" s="28" t="str">
        <f ca="1">IFERROR(IF(LEN(Milestones[[#This Row],[No. Days]])=0,"",IF(AND(AW$5=$E13,$F13=1),Milestone_Marker,"")),"")</f>
        <v/>
      </c>
      <c r="AX13" s="28" t="str">
        <f ca="1">IFERROR(IF(LEN(Milestones[[#This Row],[No. Days]])=0,"",IF(AND(AX$5=$E13,$F13=1),Milestone_Marker,"")),"")</f>
        <v/>
      </c>
      <c r="AY13" s="28" t="str">
        <f ca="1">IFERROR(IF(LEN(Milestones[[#This Row],[No. Days]])=0,"",IF(AND(AY$5=$E13,$F13=1),Milestone_Marker,"")),"")</f>
        <v/>
      </c>
      <c r="AZ13" s="28" t="str">
        <f ca="1">IFERROR(IF(LEN(Milestones[[#This Row],[No. Days]])=0,"",IF(AND(AZ$5=$E13,$F13=1),Milestone_Marker,"")),"")</f>
        <v/>
      </c>
      <c r="BA13" s="28" t="str">
        <f ca="1">IFERROR(IF(LEN(Milestones[[#This Row],[No. Days]])=0,"",IF(AND(BA$5=$E13,$F13=1),Milestone_Marker,"")),"")</f>
        <v/>
      </c>
      <c r="BB13" s="28" t="str">
        <f ca="1">IFERROR(IF(LEN(Milestones[[#This Row],[No. Days]])=0,"",IF(AND(BB$5=$E13,$F13=1),Milestone_Marker,"")),"")</f>
        <v/>
      </c>
      <c r="BC13" s="28" t="str">
        <f ca="1">IFERROR(IF(LEN(Milestones[[#This Row],[No. Days]])=0,"",IF(AND(BC$5=$E13,$F13=1),Milestone_Marker,"")),"")</f>
        <v/>
      </c>
      <c r="BD13" s="28" t="str">
        <f ca="1">IFERROR(IF(LEN(Milestones[[#This Row],[No. Days]])=0,"",IF(AND(BD$5=$E13,$F13=1),Milestone_Marker,"")),"")</f>
        <v/>
      </c>
      <c r="BE13" s="28" t="str">
        <f ca="1">IFERROR(IF(LEN(Milestones[[#This Row],[No. Days]])=0,"",IF(AND(BE$5=$E13,$F13=1),Milestone_Marker,"")),"")</f>
        <v/>
      </c>
      <c r="BF13" s="28" t="str">
        <f ca="1">IFERROR(IF(LEN(Milestones[[#This Row],[No. Days]])=0,"",IF(AND(BF$5=$E13,$F13=1),Milestone_Marker,"")),"")</f>
        <v/>
      </c>
      <c r="BG13" s="28" t="str">
        <f ca="1">IFERROR(IF(LEN(Milestones[[#This Row],[No. Days]])=0,"",IF(AND(BG$5=$E13,$F13=1),Milestone_Marker,"")),"")</f>
        <v/>
      </c>
      <c r="BH13" s="28" t="str">
        <f ca="1">IFERROR(IF(LEN(Milestones[[#This Row],[No. Days]])=0,"",IF(AND(BH$5=$E13,$F13=1),Milestone_Marker,"")),"")</f>
        <v/>
      </c>
      <c r="BI13" s="28" t="str">
        <f ca="1">IFERROR(IF(LEN(Milestones[[#This Row],[No. Days]])=0,"",IF(AND(BI$5=$E13,$F13=1),Milestone_Marker,"")),"")</f>
        <v/>
      </c>
      <c r="BJ13" s="28" t="str">
        <f ca="1">IFERROR(IF(LEN(Milestones[[#This Row],[No. Days]])=0,"",IF(AND(BJ$5=$E13,$F13=1),Milestone_Marker,"")),"")</f>
        <v/>
      </c>
      <c r="BK13" s="28" t="str">
        <f ca="1">IFERROR(IF(LEN(Milestones[[#This Row],[No. Days]])=0,"",IF(AND(BK$5=#REF!,#REF!=1),Milestone_Marker,"")),"")</f>
        <v/>
      </c>
      <c r="BL13" s="28" t="str">
        <f>IFERROR(IF(LEN(Milestones[[#This Row],[Milestone Description]])=0,"",IF(AND(BL$5=#REF!,#REF!=1),Milestone_Marker,"")),"")</f>
        <v/>
      </c>
      <c r="BM13" s="28" t="str">
        <f>IFERROR(IF(LEN(Milestones[[#This Row],[Assigned ]])=0,"",IF(AND(BM$5=#REF!,#REF!=1),Milestone_Marker,"")),"")</f>
        <v/>
      </c>
      <c r="BN13" s="28" t="str">
        <f>IFERROR(IF(LEN(Milestones[[#This Row],[Progress]])=0,"",IF(AND(BN$5=#REF!,#REF!=1),Milestone_Marker,"")),"")</f>
        <v/>
      </c>
      <c r="BO13" s="28" t="str">
        <f>IFERROR(IF(LEN(Milestones[[#This Row],[Start]])=0,"",IF(AND(BO$5=#REF!,#REF!=1),Milestone_Marker,"")),"")</f>
        <v/>
      </c>
      <c r="BP13" s="28" t="str">
        <f>IFERROR(IF(LEN(Milestones[[#This Row],[No. Days]])=0,"",IF(AND(BP$5=#REF!,#REF!=1),Milestone_Marker,"")),"")</f>
        <v/>
      </c>
      <c r="BQ13" s="28" t="str">
        <f>IFERROR(IF(LEN(Milestones[[#This Row],[Milestone Description]])=0,"",IF(AND(BQ$5=#REF!,#REF!=1),Milestone_Marker,"")),"")</f>
        <v/>
      </c>
      <c r="BR13" s="28" t="str">
        <f>IFERROR(IF(LEN(Milestones[[#This Row],[Assigned ]])=0,"",IF(AND(BR$5=#REF!,#REF!=1),Milestone_Marker,"")),"")</f>
        <v/>
      </c>
      <c r="BS13" s="28" t="str">
        <f>IFERROR(IF(LEN(Milestones[[#This Row],[Progress]])=0,"",IF(AND(BS$5=#REF!,#REF!=1),Milestone_Marker,"")),"")</f>
        <v/>
      </c>
      <c r="BT13" s="28" t="str">
        <f>IFERROR(IF(LEN(Milestones[[#This Row],[Start]])=0,"",IF(AND(BT$5=#REF!,#REF!=1),Milestone_Marker,"")),"")</f>
        <v/>
      </c>
      <c r="BU13" s="28" t="str">
        <f>IFERROR(IF(LEN(Milestones[[#This Row],[No. Days]])=0,"",IF(AND(BU$5=#REF!,#REF!=1),Milestone_Marker,"")),"")</f>
        <v/>
      </c>
      <c r="BV13" s="28" t="str">
        <f>IFERROR(IF(LEN(Milestones[[#This Row],[Milestone Description]])=0,"",IF(AND(BV$5=#REF!,#REF!=1),Milestone_Marker,"")),"")</f>
        <v/>
      </c>
      <c r="BW13" s="28" t="str">
        <f>IFERROR(IF(LEN(Milestones[[#This Row],[Assigned ]])=0,"",IF(AND(BW$5=#REF!,#REF!=1),Milestone_Marker,"")),"")</f>
        <v/>
      </c>
      <c r="BX13" s="28" t="str">
        <f>IFERROR(IF(LEN(Milestones[[#This Row],[Progress]])=0,"",IF(AND(BX$5=#REF!,#REF!=1),Milestone_Marker,"")),"")</f>
        <v/>
      </c>
      <c r="BY13" s="28" t="str">
        <f>IFERROR(IF(LEN(Milestones[[#This Row],[Start]])=0,"",IF(AND(BY$5=#REF!,#REF!=1),Milestone_Marker,"")),"")</f>
        <v/>
      </c>
      <c r="BZ13" s="69" t="str">
        <f>IFERROR(IF(LEN(Milestones[[#This Row],[No. Days]])=0,"",IF(AND(BZ$5=#REF!,#REF!=1),Milestone_Marker,"")),"")</f>
        <v/>
      </c>
    </row>
    <row r="14" spans="1:78" s="2" customFormat="1" ht="30" customHeight="1" x14ac:dyDescent="0.25">
      <c r="A14" s="13"/>
      <c r="B14" s="68" t="s">
        <v>27</v>
      </c>
      <c r="C14" s="27"/>
      <c r="D14" s="24">
        <v>1</v>
      </c>
      <c r="E14" s="25">
        <v>43578</v>
      </c>
      <c r="F14" s="26">
        <v>3</v>
      </c>
      <c r="G14" s="20"/>
      <c r="H14" s="28" t="str">
        <f ca="1">IFERROR(IF(LEN(Milestones[[#This Row],[No. Days]])=0,"",IF(AND(H$5=#REF!,#REF!=1),Milestone_Marker,"")),"")</f>
        <v/>
      </c>
      <c r="I14" s="28" t="str">
        <f ca="1">IFERROR(IF(LEN(Milestones[[#This Row],[Milestone Description]])=0,"",IF(AND(I$5=#REF!,#REF!=1),Milestone_Marker,"")),"")</f>
        <v/>
      </c>
      <c r="J14" s="28" t="str">
        <f>IFERROR(IF(LEN(Milestones[[#This Row],[Assigned ]])=0,"",IF(AND(J$5=#REF!,#REF!=1),Milestone_Marker,"")),"")</f>
        <v/>
      </c>
      <c r="K14" s="28" t="str">
        <f ca="1">IFERROR(IF(LEN(Milestones[[#This Row],[Progress]])=0,"",IF(AND(K$5=#REF!,#REF!=1),Milestone_Marker,"")),"")</f>
        <v/>
      </c>
      <c r="L14" s="28" t="str">
        <f ca="1">IFERROR(IF(LEN(Milestones[[#This Row],[Start]])=0,"",IF(AND(L$5=#REF!,#REF!=1),Milestone_Marker,"")),"")</f>
        <v/>
      </c>
      <c r="M14" s="28" t="str">
        <f ca="1">IFERROR(IF(LEN(Milestones[[#This Row],[No. Days]])=0,"",IF(AND(M$5=#REF!,#REF!=1),Milestone_Marker,"")),"")</f>
        <v/>
      </c>
      <c r="N14" s="28" t="str">
        <f ca="1">IFERROR(IF(LEN(Milestones[[#This Row],[Milestone Description]])=0,"",IF(AND(N$5=#REF!,#REF!=1),Milestone_Marker,"")),"")</f>
        <v/>
      </c>
      <c r="O14" s="28" t="str">
        <f>IFERROR(IF(LEN(Milestones[[#This Row],[Assigned ]])=0,"",IF(AND(O$5=#REF!,#REF!=1),Milestone_Marker,"")),"")</f>
        <v/>
      </c>
      <c r="P14" s="28" t="str">
        <f ca="1">IFERROR(IF(LEN(Milestones[[#This Row],[Progress]])=0,"",IF(AND(P$5=#REF!,#REF!=1),Milestone_Marker,"")),"")</f>
        <v/>
      </c>
      <c r="Q14" s="28" t="str">
        <f ca="1">IFERROR(IF(LEN(Milestones[[#This Row],[Start]])=0,"",IF(AND(Q$5=#REF!,#REF!=1),Milestone_Marker,"")),"")</f>
        <v/>
      </c>
      <c r="R14" s="28" t="str">
        <f ca="1">IFERROR(IF(LEN(Milestones[[#This Row],[No. Days]])=0,"",IF(AND(R$5=#REF!,#REF!=1),Milestone_Marker,"")),"")</f>
        <v/>
      </c>
      <c r="S14" s="28" t="str">
        <f ca="1">IFERROR(IF(LEN(Milestones[[#This Row],[Milestone Description]])=0,"",IF(AND(S$5=#REF!,#REF!=1),Milestone_Marker,"")),"")</f>
        <v/>
      </c>
      <c r="T14" s="28" t="str">
        <f>IFERROR(IF(LEN(Milestones[[#This Row],[Assigned ]])=0,"",IF(AND(T$5=#REF!,#REF!=1),Milestone_Marker,"")),"")</f>
        <v/>
      </c>
      <c r="U14" s="28" t="str">
        <f ca="1">IFERROR(IF(LEN(Milestones[[#This Row],[Progress]])=0,"",IF(AND(U$5=#REF!,#REF!=1),Milestone_Marker,"")),"")</f>
        <v/>
      </c>
      <c r="V14" s="28" t="str">
        <f ca="1">IFERROR(IF(LEN(Milestones[[#This Row],[Start]])=0,"",IF(AND(V$5=#REF!,#REF!=1),Milestone_Marker,"")),"")</f>
        <v/>
      </c>
      <c r="W14" s="28" t="str">
        <f ca="1">IFERROR(IF(LEN(Milestones[[#This Row],[No. Days]])=0,"",IF(AND(W$5=#REF!,#REF!=1),Milestone_Marker,"")),"")</f>
        <v/>
      </c>
      <c r="X14" s="28" t="str">
        <f ca="1">IFERROR(IF(LEN(Milestones[[#This Row],[Milestone Description]])=0,"",IF(AND(X$5=#REF!,#REF!=1),Milestone_Marker,"")),"")</f>
        <v/>
      </c>
      <c r="Y14" s="28" t="str">
        <f>IFERROR(IF(LEN(Milestones[[#This Row],[Assigned ]])=0,"",IF(AND(Y$5=#REF!,#REF!=1),Milestone_Marker,"")),"")</f>
        <v/>
      </c>
      <c r="Z14" s="28" t="str">
        <f ca="1">IFERROR(IF(LEN(Milestones[[#This Row],[Progress]])=0,"",IF(AND(Z$5=#REF!,#REF!=1),Milestone_Marker,"")),"")</f>
        <v/>
      </c>
      <c r="AA14" s="28" t="str">
        <f ca="1">IFERROR(IF(LEN(Milestones[[#This Row],[Start]])=0,"",IF(AND(AA$5=#REF!,#REF!=1),Milestone_Marker,"")),"")</f>
        <v/>
      </c>
      <c r="AB14" s="28" t="str">
        <f ca="1">IFERROR(IF(LEN(Milestones[[#This Row],[No. Days]])=0,"",IF(AND(AB$5=#REF!,#REF!=1),Milestone_Marker,"")),"")</f>
        <v/>
      </c>
      <c r="AC14" s="28" t="str">
        <f ca="1">IFERROR(IF(LEN(Milestones[[#This Row],[Milestone Description]])=0,"",IF(AND(AC$5=#REF!,#REF!=1),Milestone_Marker,"")),"")</f>
        <v/>
      </c>
      <c r="AD14" s="56"/>
      <c r="AE14" s="56"/>
      <c r="AF14" s="56"/>
      <c r="AG14" s="28" t="str">
        <f ca="1">IFERROR(IF(LEN(Milestones[[#This Row],[No. Days]])=0,"",IF(AND(AG$5=#REF!,#REF!=1),Milestone_Marker,"")),"")</f>
        <v/>
      </c>
      <c r="AH14" s="28" t="str">
        <f ca="1">IFERROR(IF(LEN(Milestones[[#This Row],[Milestone Description]])=0,"",IF(AND(AH$5=#REF!,#REF!=1),Milestone_Marker,"")),"")</f>
        <v/>
      </c>
      <c r="AI14" s="28" t="str">
        <f>IFERROR(IF(LEN(Milestones[[#This Row],[Assigned ]])=0,"",IF(AND(AI$5=#REF!,#REF!=1),Milestone_Marker,"")),"")</f>
        <v/>
      </c>
      <c r="AJ14" s="28" t="str">
        <f ca="1">IFERROR(IF(LEN(Milestones[[#This Row],[Progress]])=0,"",IF(AND(AJ$5=#REF!,#REF!=1),Milestone_Marker,"")),"")</f>
        <v/>
      </c>
      <c r="AK14" s="28" t="str">
        <f ca="1">IFERROR(IF(LEN(Milestones[[#This Row],[Start]])=0,"",IF(AND(AK$5=#REF!,#REF!=1),Milestone_Marker,"")),"")</f>
        <v/>
      </c>
      <c r="AL14" s="28" t="str">
        <f ca="1">IFERROR(IF(LEN(Milestones[[#This Row],[No. Days]])=0,"",IF(AND(AL$5=#REF!,#REF!=1),Milestone_Marker,"")),"")</f>
        <v/>
      </c>
      <c r="AM14" s="28" t="str">
        <f ca="1">IFERROR(IF(LEN(Milestones[[#This Row],[Milestone Description]])=0,"",IF(AND(AM$5=#REF!,#REF!=1),Milestone_Marker,"")),"")</f>
        <v/>
      </c>
      <c r="AN14" s="28" t="str">
        <f>IFERROR(IF(LEN(Milestones[[#This Row],[Assigned ]])=0,"",IF(AND(AN$5=#REF!,#REF!=1),Milestone_Marker,"")),"")</f>
        <v/>
      </c>
      <c r="AO14" s="28" t="str">
        <f ca="1">IFERROR(IF(LEN(Milestones[[#This Row],[Progress]])=0,"",IF(AND(AO$5=#REF!,#REF!=1),Milestone_Marker,"")),"")</f>
        <v/>
      </c>
      <c r="AP14" s="28" t="str">
        <f ca="1">IFERROR(IF(LEN(Milestones[[#This Row],[Start]])=0,"",IF(AND(AP$5=#REF!,#REF!=1),Milestone_Marker,"")),"")</f>
        <v/>
      </c>
      <c r="AQ14" s="28" t="str">
        <f ca="1">IFERROR(IF(LEN(Milestones[[#This Row],[No. Days]])=0,"",IF(AND(AQ$5=#REF!,#REF!=1),Milestone_Marker,"")),"")</f>
        <v/>
      </c>
      <c r="AR14" s="28" t="str">
        <f ca="1">IFERROR(IF(LEN(Milestones[[#This Row],[Milestone Description]])=0,"",IF(AND(AR$5=#REF!,#REF!=1),Milestone_Marker,"")),"")</f>
        <v/>
      </c>
      <c r="AS14" s="28" t="str">
        <f>IFERROR(IF(LEN(Milestones[[#This Row],[Assigned ]])=0,"",IF(AND(AS$5=#REF!,#REF!=1),Milestone_Marker,"")),"")</f>
        <v/>
      </c>
      <c r="AT14" s="28" t="str">
        <f ca="1">IFERROR(IF(LEN(Milestones[[#This Row],[Progress]])=0,"",IF(AND(AT$5=#REF!,#REF!=1),Milestone_Marker,"")),"")</f>
        <v/>
      </c>
      <c r="AU14" s="28" t="str">
        <f ca="1">IFERROR(IF(LEN(Milestones[[#This Row],[Start]])=0,"",IF(AND(AU$5=#REF!,#REF!=1),Milestone_Marker,"")),"")</f>
        <v/>
      </c>
      <c r="AV14" s="28" t="str">
        <f ca="1">IFERROR(IF(LEN(Milestones[[#This Row],[No. Days]])=0,"",IF(AND(AV$5=#REF!,#REF!=1),Milestone_Marker,"")),"")</f>
        <v/>
      </c>
      <c r="AW14" s="28" t="str">
        <f ca="1">IFERROR(IF(LEN(Milestones[[#This Row],[Milestone Description]])=0,"",IF(AND(AW$5=#REF!,#REF!=1),Milestone_Marker,"")),"")</f>
        <v/>
      </c>
      <c r="AX14" s="28" t="str">
        <f>IFERROR(IF(LEN(Milestones[[#This Row],[Assigned ]])=0,"",IF(AND(AX$5=#REF!,#REF!=1),Milestone_Marker,"")),"")</f>
        <v/>
      </c>
      <c r="AY14" s="28" t="str">
        <f ca="1">IFERROR(IF(LEN(Milestones[[#This Row],[Progress]])=0,"",IF(AND(AY$5=#REF!,#REF!=1),Milestone_Marker,"")),"")</f>
        <v/>
      </c>
      <c r="AZ14" s="28" t="str">
        <f ca="1">IFERROR(IF(LEN(Milestones[[#This Row],[Start]])=0,"",IF(AND(AZ$5=#REF!,#REF!=1),Milestone_Marker,"")),"")</f>
        <v/>
      </c>
      <c r="BA14" s="28" t="str">
        <f ca="1">IFERROR(IF(LEN(Milestones[[#This Row],[No. Days]])=0,"",IF(AND(BA$5=#REF!,#REF!=1),Milestone_Marker,"")),"")</f>
        <v/>
      </c>
      <c r="BB14" s="28" t="str">
        <f ca="1">IFERROR(IF(LEN(Milestones[[#This Row],[Milestone Description]])=0,"",IF(AND(BB$5=#REF!,#REF!=1),Milestone_Marker,"")),"")</f>
        <v/>
      </c>
      <c r="BC14" s="28" t="str">
        <f>IFERROR(IF(LEN(Milestones[[#This Row],[Assigned ]])=0,"",IF(AND(BC$5=#REF!,#REF!=1),Milestone_Marker,"")),"")</f>
        <v/>
      </c>
      <c r="BD14" s="28" t="str">
        <f ca="1">IFERROR(IF(LEN(Milestones[[#This Row],[Progress]])=0,"",IF(AND(BD$5=#REF!,#REF!=1),Milestone_Marker,"")),"")</f>
        <v/>
      </c>
      <c r="BE14" s="28" t="str">
        <f ca="1">IFERROR(IF(LEN(Milestones[[#This Row],[Start]])=0,"",IF(AND(BE$5=#REF!,#REF!=1),Milestone_Marker,"")),"")</f>
        <v/>
      </c>
      <c r="BF14" s="28" t="str">
        <f ca="1">IFERROR(IF(LEN(Milestones[[#This Row],[No. Days]])=0,"",IF(AND(BF$5=#REF!,#REF!=1),Milestone_Marker,"")),"")</f>
        <v/>
      </c>
      <c r="BG14" s="28" t="str">
        <f ca="1">IFERROR(IF(LEN(Milestones[[#This Row],[Milestone Description]])=0,"",IF(AND(BG$5=#REF!,#REF!=1),Milestone_Marker,"")),"")</f>
        <v/>
      </c>
      <c r="BH14" s="28" t="str">
        <f>IFERROR(IF(LEN(Milestones[[#This Row],[Assigned ]])=0,"",IF(AND(BH$5=#REF!,#REF!=1),Milestone_Marker,"")),"")</f>
        <v/>
      </c>
      <c r="BI14" s="28" t="str">
        <f ca="1">IFERROR(IF(LEN(Milestones[[#This Row],[Progress]])=0,"",IF(AND(BI$5=#REF!,#REF!=1),Milestone_Marker,"")),"")</f>
        <v/>
      </c>
      <c r="BJ14" s="28" t="str">
        <f ca="1">IFERROR(IF(LEN(Milestones[[#This Row],[No. Days]])=0,"",IF(AND(BJ$5=#REF!,#REF!=1),Milestone_Marker,"")),"")</f>
        <v/>
      </c>
      <c r="BK14" s="28" t="str">
        <f ca="1">IFERROR(IF(LEN(Milestones[[#This Row],[No. Days]])=0,"",IF(AND(BK$5=$E16,$F16=1),Milestone_Marker,"")),"")</f>
        <v/>
      </c>
      <c r="BL14" s="28" t="str">
        <f>IFERROR(IF(LEN(Milestones[[#This Row],[Milestone Description]])=0,"",IF(AND(BL$5=$E16,$F16=1),Milestone_Marker,"")),"")</f>
        <v/>
      </c>
      <c r="BM14" s="28" t="str">
        <f>IFERROR(IF(LEN(Milestones[[#This Row],[Assigned ]])=0,"",IF(AND(BM$5=$E16,$F16=1),Milestone_Marker,"")),"")</f>
        <v/>
      </c>
      <c r="BN14" s="28" t="str">
        <f>IFERROR(IF(LEN(Milestones[[#This Row],[Progress]])=0,"",IF(AND(BN$5=$E16,$F16=1),Milestone_Marker,"")),"")</f>
        <v/>
      </c>
      <c r="BO14" s="28" t="str">
        <f>IFERROR(IF(LEN(Milestones[[#This Row],[Start]])=0,"",IF(AND(BO$5=$E16,$F16=1),Milestone_Marker,"")),"")</f>
        <v/>
      </c>
      <c r="BP14" s="28" t="str">
        <f>IFERROR(IF(LEN(Milestones[[#This Row],[No. Days]])=0,"",IF(AND(BP$5=$E16,$F16=1),Milestone_Marker,"")),"")</f>
        <v/>
      </c>
      <c r="BQ14" s="28" t="str">
        <f>IFERROR(IF(LEN(Milestones[[#This Row],[Milestone Description]])=0,"",IF(AND(BQ$5=$E16,$F16=1),Milestone_Marker,"")),"")</f>
        <v/>
      </c>
      <c r="BR14" s="28" t="str">
        <f>IFERROR(IF(LEN(Milestones[[#This Row],[Assigned ]])=0,"",IF(AND(BR$5=$E16,$F16=1),Milestone_Marker,"")),"")</f>
        <v/>
      </c>
      <c r="BS14" s="28" t="str">
        <f>IFERROR(IF(LEN(Milestones[[#This Row],[Progress]])=0,"",IF(AND(BS$5=$E16,$F16=1),Milestone_Marker,"")),"")</f>
        <v/>
      </c>
      <c r="BT14" s="28" t="str">
        <f>IFERROR(IF(LEN(Milestones[[#This Row],[Start]])=0,"",IF(AND(BT$5=$E16,$F16=1),Milestone_Marker,"")),"")</f>
        <v/>
      </c>
      <c r="BU14" s="28" t="str">
        <f>IFERROR(IF(LEN(Milestones[[#This Row],[No. Days]])=0,"",IF(AND(BU$5=$E16,$F16=1),Milestone_Marker,"")),"")</f>
        <v/>
      </c>
      <c r="BV14" s="28" t="str">
        <f>IFERROR(IF(LEN(Milestones[[#This Row],[Milestone Description]])=0,"",IF(AND(BV$5=$E16,$F16=1),Milestone_Marker,"")),"")</f>
        <v/>
      </c>
      <c r="BW14" s="28" t="str">
        <f>IFERROR(IF(LEN(Milestones[[#This Row],[Assigned ]])=0,"",IF(AND(BW$5=$E16,$F16=1),Milestone_Marker,"")),"")</f>
        <v/>
      </c>
      <c r="BX14" s="28" t="str">
        <f>IFERROR(IF(LEN(Milestones[[#This Row],[Progress]])=0,"",IF(AND(BX$5=$E16,$F16=1),Milestone_Marker,"")),"")</f>
        <v/>
      </c>
      <c r="BY14" s="28" t="str">
        <f>IFERROR(IF(LEN(Milestones[[#This Row],[Start]])=0,"",IF(AND(BY$5=$E16,$F16=1),Milestone_Marker,"")),"")</f>
        <v/>
      </c>
      <c r="BZ14" s="69" t="str">
        <f>IFERROR(IF(LEN(Milestones[[#This Row],[No. Days]])=0,"",IF(AND(BZ$5=$E16,$F16=1),Milestone_Marker,"")),"")</f>
        <v/>
      </c>
    </row>
    <row r="15" spans="1:78" s="2" customFormat="1" ht="30" customHeight="1" x14ac:dyDescent="0.25">
      <c r="A15" s="13"/>
      <c r="B15" s="67" t="s">
        <v>50</v>
      </c>
      <c r="C15" s="27"/>
      <c r="D15" s="24">
        <v>1</v>
      </c>
      <c r="E15" s="25">
        <v>43598</v>
      </c>
      <c r="F15" s="26">
        <v>5</v>
      </c>
      <c r="G15" s="20"/>
      <c r="H15" s="28"/>
      <c r="I15" s="28"/>
      <c r="J15" s="28"/>
      <c r="K15" s="28"/>
      <c r="L15" s="28"/>
      <c r="M15" s="28"/>
      <c r="N15" s="28"/>
      <c r="O15" s="28"/>
      <c r="P15" s="28"/>
      <c r="Q15" s="28"/>
      <c r="R15" s="28"/>
      <c r="S15" s="28"/>
      <c r="T15" s="28"/>
      <c r="U15" s="28"/>
      <c r="V15" s="28"/>
      <c r="W15" s="28"/>
      <c r="X15" s="28"/>
      <c r="Y15" s="28"/>
      <c r="Z15" s="28"/>
      <c r="AA15" s="28"/>
      <c r="AB15" s="28"/>
      <c r="AC15" s="19"/>
      <c r="AD15" s="19"/>
      <c r="AE15" s="19"/>
      <c r="AF15" s="19"/>
      <c r="AG15" s="69"/>
      <c r="AH15" s="28"/>
      <c r="AI15" s="28"/>
      <c r="AJ15" s="28"/>
      <c r="AK15" s="28"/>
      <c r="AL15" s="28"/>
      <c r="AM15" s="28"/>
      <c r="AN15" s="28"/>
      <c r="AO15" s="28"/>
      <c r="AP15" s="28"/>
      <c r="AQ15" s="28"/>
      <c r="AR15" s="28"/>
      <c r="AS15" s="28"/>
      <c r="AT15" s="28"/>
      <c r="AU15" s="28"/>
      <c r="AV15" s="28"/>
      <c r="AW15" s="28"/>
      <c r="AX15" s="56"/>
      <c r="AY15" s="56"/>
      <c r="AZ15" s="56"/>
      <c r="BA15" s="56"/>
      <c r="BB15" s="56"/>
      <c r="BC15" s="56"/>
      <c r="BD15" s="56"/>
      <c r="BE15" s="28"/>
      <c r="BF15" s="28"/>
      <c r="BG15" s="28"/>
      <c r="BH15" s="28"/>
      <c r="BI15" s="28"/>
      <c r="BJ15" s="28"/>
      <c r="BK15" s="28"/>
      <c r="BL15" s="28"/>
      <c r="BM15" s="28"/>
      <c r="BN15" s="28"/>
      <c r="BO15" s="28"/>
      <c r="BP15" s="28"/>
      <c r="BQ15" s="28"/>
      <c r="BR15" s="28"/>
      <c r="BS15" s="28"/>
      <c r="BT15" s="28"/>
      <c r="BU15" s="28"/>
      <c r="BV15" s="28"/>
      <c r="BW15" s="28"/>
      <c r="BX15" s="28"/>
      <c r="BY15" s="28"/>
      <c r="BZ15" s="69"/>
    </row>
    <row r="16" spans="1:78" s="2" customFormat="1" ht="30" customHeight="1" x14ac:dyDescent="0.25">
      <c r="A16" s="13"/>
      <c r="B16" s="73" t="s">
        <v>36</v>
      </c>
      <c r="C16" s="58"/>
      <c r="D16" s="59"/>
      <c r="E16" s="60"/>
      <c r="F16" s="61"/>
      <c r="G16" s="20"/>
      <c r="H16" s="28" t="str">
        <f>IFERROR(IF(LEN(Milestones[[#This Row],[No. Days]])=0,"",IF(AND(H$5=$E16,$F16=1),Milestone_Marker,"")),"")</f>
        <v/>
      </c>
      <c r="I16" s="28" t="str">
        <f>IFERROR(IF(LEN(Milestones[[#This Row],[No. Days]])=0,"",IF(AND(I$5=$E16,$F16=1),Milestone_Marker,"")),"")</f>
        <v/>
      </c>
      <c r="J16" s="28" t="str">
        <f>IFERROR(IF(LEN(Milestones[[#This Row],[No. Days]])=0,"",IF(AND(J$5=$E16,$F16=1),Milestone_Marker,"")),"")</f>
        <v/>
      </c>
      <c r="K16" s="28" t="str">
        <f>IFERROR(IF(LEN(Milestones[[#This Row],[No. Days]])=0,"",IF(AND(K$5=$E16,$F16=1),Milestone_Marker,"")),"")</f>
        <v/>
      </c>
      <c r="L16" s="28" t="str">
        <f>IFERROR(IF(LEN(Milestones[[#This Row],[No. Days]])=0,"",IF(AND(L$5=$E16,$F16=1),Milestone_Marker,"")),"")</f>
        <v/>
      </c>
      <c r="M16" s="28" t="str">
        <f>IFERROR(IF(LEN(Milestones[[#This Row],[No. Days]])=0,"",IF(AND(M$5=$E16,$F16=1),Milestone_Marker,"")),"")</f>
        <v/>
      </c>
      <c r="N16" s="28" t="str">
        <f>IFERROR(IF(LEN(Milestones[[#This Row],[No. Days]])=0,"",IF(AND(N$5=$E16,$F16=1),Milestone_Marker,"")),"")</f>
        <v/>
      </c>
      <c r="O16" s="28" t="str">
        <f>IFERROR(IF(LEN(Milestones[[#This Row],[No. Days]])=0,"",IF(AND(O$5=$E16,$F16=1),Milestone_Marker,"")),"")</f>
        <v/>
      </c>
      <c r="P16" s="28" t="str">
        <f>IFERROR(IF(LEN(Milestones[[#This Row],[No. Days]])=0,"",IF(AND(P$5=$E16,$F16=1),Milestone_Marker,"")),"")</f>
        <v/>
      </c>
      <c r="Q16" s="28" t="str">
        <f>IFERROR(IF(LEN(Milestones[[#This Row],[No. Days]])=0,"",IF(AND(Q$5=$E16,$F16=1),Milestone_Marker,"")),"")</f>
        <v/>
      </c>
      <c r="R16" s="28" t="str">
        <f>IFERROR(IF(LEN(Milestones[[#This Row],[No. Days]])=0,"",IF(AND(R$5=$E16,$F16=1),Milestone_Marker,"")),"")</f>
        <v/>
      </c>
      <c r="S16" s="28" t="str">
        <f>IFERROR(IF(LEN(Milestones[[#This Row],[No. Days]])=0,"",IF(AND(S$5=$E16,$F16=1),Milestone_Marker,"")),"")</f>
        <v/>
      </c>
      <c r="T16" s="28" t="str">
        <f>IFERROR(IF(LEN(Milestones[[#This Row],[No. Days]])=0,"",IF(AND(T$5=$E16,$F16=1),Milestone_Marker,"")),"")</f>
        <v/>
      </c>
      <c r="U16" s="28" t="str">
        <f>IFERROR(IF(LEN(Milestones[[#This Row],[No. Days]])=0,"",IF(AND(U$5=$E16,$F16=1),Milestone_Marker,"")),"")</f>
        <v/>
      </c>
      <c r="V16" s="28" t="str">
        <f>IFERROR(IF(LEN(Milestones[[#This Row],[No. Days]])=0,"",IF(AND(V$5=$E16,$F16=1),Milestone_Marker,"")),"")</f>
        <v/>
      </c>
      <c r="W16" s="28" t="str">
        <f>IFERROR(IF(LEN(Milestones[[#This Row],[No. Days]])=0,"",IF(AND(W$5=$E16,$F16=1),Milestone_Marker,"")),"")</f>
        <v/>
      </c>
      <c r="X16" s="28" t="str">
        <f>IFERROR(IF(LEN(Milestones[[#This Row],[No. Days]])=0,"",IF(AND(X$5=$E16,$F16=1),Milestone_Marker,"")),"")</f>
        <v/>
      </c>
      <c r="Y16" s="28" t="str">
        <f>IFERROR(IF(LEN(Milestones[[#This Row],[No. Days]])=0,"",IF(AND(Y$5=$E16,$F16=1),Milestone_Marker,"")),"")</f>
        <v/>
      </c>
      <c r="Z16" s="28" t="str">
        <f>IFERROR(IF(LEN(Milestones[[#This Row],[No. Days]])=0,"",IF(AND(Z$5=$E16,$F16=1),Milestone_Marker,"")),"")</f>
        <v/>
      </c>
      <c r="AA16" s="28" t="str">
        <f>IFERROR(IF(LEN(Milestones[[#This Row],[No. Days]])=0,"",IF(AND(AA$5=$E16,$F16=1),Milestone_Marker,"")),"")</f>
        <v/>
      </c>
      <c r="AB16" s="28" t="str">
        <f>IFERROR(IF(LEN(Milestones[[#This Row],[No. Days]])=0,"",IF(AND(AB$5=$E16,$F16=1),Milestone_Marker,"")),"")</f>
        <v/>
      </c>
      <c r="AC16" s="28" t="str">
        <f>IFERROR(IF(LEN(Milestones[[#This Row],[No. Days]])=0,"",IF(AND(AC$5=$E16,$F16=1),Milestone_Marker,"")),"")</f>
        <v/>
      </c>
      <c r="AD16" s="28" t="str">
        <f>IFERROR(IF(LEN(Milestones[[#This Row],[No. Days]])=0,"",IF(AND(AD$5=$E16,$F16=1),Milestone_Marker,"")),"")</f>
        <v/>
      </c>
      <c r="AE16" s="28" t="str">
        <f>IFERROR(IF(LEN(Milestones[[#This Row],[No. Days]])=0,"",IF(AND(AE$5=$E16,$F16=1),Milestone_Marker,"")),"")</f>
        <v/>
      </c>
      <c r="AF16" s="28" t="str">
        <f>IFERROR(IF(LEN(Milestones[[#This Row],[No. Days]])=0,"",IF(AND(AF$5=$E16,$F16=1),Milestone_Marker,"")),"")</f>
        <v/>
      </c>
      <c r="AG16" s="28" t="str">
        <f>IFERROR(IF(LEN(Milestones[[#This Row],[No. Days]])=0,"",IF(AND(AG$5=$E16,$F16=1),Milestone_Marker,"")),"")</f>
        <v/>
      </c>
      <c r="AH16" s="28" t="str">
        <f>IFERROR(IF(LEN(Milestones[[#This Row],[No. Days]])=0,"",IF(AND(AH$5=$E16,$F16=1),Milestone_Marker,"")),"")</f>
        <v/>
      </c>
      <c r="AI16" s="28" t="str">
        <f>IFERROR(IF(LEN(Milestones[[#This Row],[No. Days]])=0,"",IF(AND(AI$5=$E16,$F16=1),Milestone_Marker,"")),"")</f>
        <v/>
      </c>
      <c r="AJ16" s="28" t="str">
        <f>IFERROR(IF(LEN(Milestones[[#This Row],[No. Days]])=0,"",IF(AND(AJ$5=$E16,$F16=1),Milestone_Marker,"")),"")</f>
        <v/>
      </c>
      <c r="AK16" s="28" t="str">
        <f>IFERROR(IF(LEN(Milestones[[#This Row],[No. Days]])=0,"",IF(AND(AK$5=$E16,$F16=1),Milestone_Marker,"")),"")</f>
        <v/>
      </c>
      <c r="AL16" s="28" t="str">
        <f>IFERROR(IF(LEN(Milestones[[#This Row],[No. Days]])=0,"",IF(AND(AL$5=$E16,$F16=1),Milestone_Marker,"")),"")</f>
        <v/>
      </c>
      <c r="AM16" s="28" t="str">
        <f>IFERROR(IF(LEN(Milestones[[#This Row],[No. Days]])=0,"",IF(AND(AM$5=$E16,$F16=1),Milestone_Marker,"")),"")</f>
        <v/>
      </c>
      <c r="AN16" s="28" t="str">
        <f>IFERROR(IF(LEN(Milestones[[#This Row],[No. Days]])=0,"",IF(AND(AN$5=$E16,$F16=1),Milestone_Marker,"")),"")</f>
        <v/>
      </c>
      <c r="AO16" s="28" t="str">
        <f>IFERROR(IF(LEN(Milestones[[#This Row],[No. Days]])=0,"",IF(AND(AO$5=$E16,$F16=1),Milestone_Marker,"")),"")</f>
        <v/>
      </c>
      <c r="AP16" s="28" t="str">
        <f>IFERROR(IF(LEN(Milestones[[#This Row],[No. Days]])=0,"",IF(AND(AP$5=$E16,$F16=1),Milestone_Marker,"")),"")</f>
        <v/>
      </c>
      <c r="AQ16" s="28" t="str">
        <f>IFERROR(IF(LEN(Milestones[[#This Row],[No. Days]])=0,"",IF(AND(AQ$5=$E16,$F16=1),Milestone_Marker,"")),"")</f>
        <v/>
      </c>
      <c r="AR16" s="28" t="str">
        <f>IFERROR(IF(LEN(Milestones[[#This Row],[No. Days]])=0,"",IF(AND(AR$5=$E16,$F16=1),Milestone_Marker,"")),"")</f>
        <v/>
      </c>
      <c r="AS16" s="28" t="str">
        <f>IFERROR(IF(LEN(Milestones[[#This Row],[No. Days]])=0,"",IF(AND(AS$5=$E16,$F16=1),Milestone_Marker,"")),"")</f>
        <v/>
      </c>
      <c r="AT16" s="28" t="str">
        <f>IFERROR(IF(LEN(Milestones[[#This Row],[No. Days]])=0,"",IF(AND(AT$5=$E16,$F16=1),Milestone_Marker,"")),"")</f>
        <v/>
      </c>
      <c r="AU16" s="28" t="str">
        <f>IFERROR(IF(LEN(Milestones[[#This Row],[No. Days]])=0,"",IF(AND(AU$5=$E16,$F16=1),Milestone_Marker,"")),"")</f>
        <v/>
      </c>
      <c r="AV16" s="28" t="str">
        <f>IFERROR(IF(LEN(Milestones[[#This Row],[No. Days]])=0,"",IF(AND(AV$5=$E16,$F16=1),Milestone_Marker,"")),"")</f>
        <v/>
      </c>
      <c r="AW16" s="28" t="str">
        <f>IFERROR(IF(LEN(Milestones[[#This Row],[No. Days]])=0,"",IF(AND(AW$5=$E16,$F16=1),Milestone_Marker,"")),"")</f>
        <v/>
      </c>
      <c r="AX16" s="28" t="str">
        <f>IFERROR(IF(LEN(Milestones[[#This Row],[No. Days]])=0,"",IF(AND(AX$5=$E16,$F16=1),Milestone_Marker,"")),"")</f>
        <v/>
      </c>
      <c r="AY16" s="28" t="str">
        <f>IFERROR(IF(LEN(Milestones[[#This Row],[No. Days]])=0,"",IF(AND(AY$5=$E16,$F16=1),Milestone_Marker,"")),"")</f>
        <v/>
      </c>
      <c r="AZ16" s="28" t="str">
        <f>IFERROR(IF(LEN(Milestones[[#This Row],[No. Days]])=0,"",IF(AND(AZ$5=$E16,$F16=1),Milestone_Marker,"")),"")</f>
        <v/>
      </c>
      <c r="BA16" s="28" t="str">
        <f>IFERROR(IF(LEN(Milestones[[#This Row],[No. Days]])=0,"",IF(AND(BA$5=$E16,$F16=1),Milestone_Marker,"")),"")</f>
        <v/>
      </c>
      <c r="BB16" s="28" t="str">
        <f>IFERROR(IF(LEN(Milestones[[#This Row],[No. Days]])=0,"",IF(AND(BB$5=$E16,$F16=1),Milestone_Marker,"")),"")</f>
        <v/>
      </c>
      <c r="BC16" s="28" t="str">
        <f>IFERROR(IF(LEN(Milestones[[#This Row],[No. Days]])=0,"",IF(AND(BC$5=$E16,$F16=1),Milestone_Marker,"")),"")</f>
        <v/>
      </c>
      <c r="BD16" s="28" t="str">
        <f>IFERROR(IF(LEN(Milestones[[#This Row],[No. Days]])=0,"",IF(AND(BD$5=$E16,$F16=1),Milestone_Marker,"")),"")</f>
        <v/>
      </c>
      <c r="BE16" s="28" t="str">
        <f>IFERROR(IF(LEN(Milestones[[#This Row],[No. Days]])=0,"",IF(AND(BE$5=$E16,$F16=1),Milestone_Marker,"")),"")</f>
        <v/>
      </c>
      <c r="BF16" s="28" t="str">
        <f>IFERROR(IF(LEN(Milestones[[#This Row],[No. Days]])=0,"",IF(AND(BF$5=$E16,$F16=1),Milestone_Marker,"")),"")</f>
        <v/>
      </c>
      <c r="BG16" s="28" t="str">
        <f>IFERROR(IF(LEN(Milestones[[#This Row],[No. Days]])=0,"",IF(AND(BG$5=$E16,$F16=1),Milestone_Marker,"")),"")</f>
        <v/>
      </c>
      <c r="BH16" s="28" t="str">
        <f>IFERROR(IF(LEN(Milestones[[#This Row],[No. Days]])=0,"",IF(AND(BH$5=$E16,$F16=1),Milestone_Marker,"")),"")</f>
        <v/>
      </c>
      <c r="BI16" s="28" t="str">
        <f>IFERROR(IF(LEN(Milestones[[#This Row],[No. Days]])=0,"",IF(AND(BI$5=$E16,$F16=1),Milestone_Marker,"")),"")</f>
        <v/>
      </c>
      <c r="BJ16" s="28" t="str">
        <f>IFERROR(IF(LEN(Milestones[[#This Row],[No. Days]])=0,"",IF(AND(BJ$5=$E16,$F16=1),Milestone_Marker,"")),"")</f>
        <v/>
      </c>
      <c r="BK16" s="28" t="str">
        <f>IFERROR(IF(LEN(Milestones[[#This Row],[No. Days]])=0,"",IF(AND(BK$5=$E17,$F17=1),Milestone_Marker,"")),"")</f>
        <v/>
      </c>
      <c r="BL16" s="28" t="str">
        <f>IFERROR(IF(LEN(Milestones[[#This Row],[Milestone Description]])=0,"",IF(AND(BL$5=$E17,$F17=1),Milestone_Marker,"")),"")</f>
        <v/>
      </c>
      <c r="BM16" s="28" t="str">
        <f>IFERROR(IF(LEN(Milestones[[#This Row],[Assigned ]])=0,"",IF(AND(BM$5=$E17,$F17=1),Milestone_Marker,"")),"")</f>
        <v/>
      </c>
      <c r="BN16" s="28" t="str">
        <f>IFERROR(IF(LEN(Milestones[[#This Row],[Progress]])=0,"",IF(AND(BN$5=$E17,$F17=1),Milestone_Marker,"")),"")</f>
        <v/>
      </c>
      <c r="BO16" s="28" t="str">
        <f>IFERROR(IF(LEN(Milestones[[#This Row],[Start]])=0,"",IF(AND(BO$5=$E17,$F17=1),Milestone_Marker,"")),"")</f>
        <v/>
      </c>
      <c r="BP16" s="28" t="str">
        <f>IFERROR(IF(LEN(Milestones[[#This Row],[No. Days]])=0,"",IF(AND(BP$5=$E17,$F17=1),Milestone_Marker,"")),"")</f>
        <v/>
      </c>
      <c r="BQ16" s="28" t="str">
        <f>IFERROR(IF(LEN(Milestones[[#This Row],[Milestone Description]])=0,"",IF(AND(BQ$5=$E17,$F17=1),Milestone_Marker,"")),"")</f>
        <v/>
      </c>
      <c r="BR16" s="28" t="str">
        <f>IFERROR(IF(LEN(Milestones[[#This Row],[Assigned ]])=0,"",IF(AND(BR$5=$E17,$F17=1),Milestone_Marker,"")),"")</f>
        <v/>
      </c>
      <c r="BS16" s="28" t="str">
        <f>IFERROR(IF(LEN(Milestones[[#This Row],[Progress]])=0,"",IF(AND(BS$5=$E17,$F17=1),Milestone_Marker,"")),"")</f>
        <v/>
      </c>
      <c r="BT16" s="28" t="str">
        <f>IFERROR(IF(LEN(Milestones[[#This Row],[Start]])=0,"",IF(AND(BT$5=$E17,$F17=1),Milestone_Marker,"")),"")</f>
        <v/>
      </c>
      <c r="BU16" s="28" t="str">
        <f>IFERROR(IF(LEN(Milestones[[#This Row],[No. Days]])=0,"",IF(AND(BU$5=$E17,$F17=1),Milestone_Marker,"")),"")</f>
        <v/>
      </c>
      <c r="BV16" s="28" t="str">
        <f>IFERROR(IF(LEN(Milestones[[#This Row],[Milestone Description]])=0,"",IF(AND(BV$5=$E17,$F17=1),Milestone_Marker,"")),"")</f>
        <v/>
      </c>
      <c r="BW16" s="28" t="str">
        <f>IFERROR(IF(LEN(Milestones[[#This Row],[Assigned ]])=0,"",IF(AND(BW$5=$E17,$F17=1),Milestone_Marker,"")),"")</f>
        <v/>
      </c>
      <c r="BX16" s="28" t="str">
        <f>IFERROR(IF(LEN(Milestones[[#This Row],[Progress]])=0,"",IF(AND(BX$5=$E17,$F17=1),Milestone_Marker,"")),"")</f>
        <v/>
      </c>
      <c r="BY16" s="28" t="str">
        <f>IFERROR(IF(LEN(Milestones[[#This Row],[Start]])=0,"",IF(AND(BY$5=$E17,$F17=1),Milestone_Marker,"")),"")</f>
        <v/>
      </c>
      <c r="BZ16" s="69" t="str">
        <f>IFERROR(IF(LEN(Milestones[[#This Row],[No. Days]])=0,"",IF(AND(BZ$5=$E17,$F17=1),Milestone_Marker,"")),"")</f>
        <v/>
      </c>
    </row>
    <row r="17" spans="1:78" s="2" customFormat="1" ht="30" customHeight="1" x14ac:dyDescent="0.25">
      <c r="A17" s="12"/>
      <c r="B17" s="29" t="s">
        <v>23</v>
      </c>
      <c r="C17" s="27"/>
      <c r="D17" s="24">
        <v>1</v>
      </c>
      <c r="E17" s="25">
        <v>43581</v>
      </c>
      <c r="F17" s="26">
        <v>9</v>
      </c>
      <c r="G17" s="20"/>
      <c r="H17" s="28" t="str">
        <f ca="1">IFERROR(IF(LEN(Milestones[[#This Row],[No. Days]])=0,"",IF(AND(H$5=$E17,$F17=1),Milestone_Marker,"")),"")</f>
        <v/>
      </c>
      <c r="I17" s="28" t="str">
        <f ca="1">IFERROR(IF(LEN(Milestones[[#This Row],[No. Days]])=0,"",IF(AND(I$5=$E17,$F17=1),Milestone_Marker,"")),"")</f>
        <v/>
      </c>
      <c r="J17" s="28" t="str">
        <f ca="1">IFERROR(IF(LEN(Milestones[[#This Row],[No. Days]])=0,"",IF(AND(J$5=$E17,$F17=1),Milestone_Marker,"")),"")</f>
        <v/>
      </c>
      <c r="K17" s="28" t="str">
        <f ca="1">IFERROR(IF(LEN(Milestones[[#This Row],[No. Days]])=0,"",IF(AND(K$5=$E17,$F17=1),Milestone_Marker,"")),"")</f>
        <v/>
      </c>
      <c r="L17" s="28" t="str">
        <f ca="1">IFERROR(IF(LEN(Milestones[[#This Row],[No. Days]])=0,"",IF(AND(L$5=$E17,$F17=1),Milestone_Marker,"")),"")</f>
        <v/>
      </c>
      <c r="M17" s="28" t="str">
        <f ca="1">IFERROR(IF(LEN(Milestones[[#This Row],[No. Days]])=0,"",IF(AND(M$5=$E17,$F17=1),Milestone_Marker,"")),"")</f>
        <v/>
      </c>
      <c r="N17" s="28" t="str">
        <f ca="1">IFERROR(IF(LEN(Milestones[[#This Row],[No. Days]])=0,"",IF(AND(N$5=$E17,$F17=1),Milestone_Marker,"")),"")</f>
        <v/>
      </c>
      <c r="O17" s="28" t="str">
        <f ca="1">IFERROR(IF(LEN(Milestones[[#This Row],[No. Days]])=0,"",IF(AND(O$5=$E17,$F17=1),Milestone_Marker,"")),"")</f>
        <v/>
      </c>
      <c r="P17" s="28" t="str">
        <f ca="1">IFERROR(IF(LEN(Milestones[[#This Row],[No. Days]])=0,"",IF(AND(P$5=$E17,$F17=1),Milestone_Marker,"")),"")</f>
        <v/>
      </c>
      <c r="Q17" s="28" t="str">
        <f ca="1">IFERROR(IF(LEN(Milestones[[#This Row],[No. Days]])=0,"",IF(AND(Q$5=$E17,$F17=1),Milestone_Marker,"")),"")</f>
        <v/>
      </c>
      <c r="R17" s="28" t="str">
        <f ca="1">IFERROR(IF(LEN(Milestones[[#This Row],[No. Days]])=0,"",IF(AND(R$5=$E17,$F17=1),Milestone_Marker,"")),"")</f>
        <v/>
      </c>
      <c r="S17" s="28" t="str">
        <f ca="1">IFERROR(IF(LEN(Milestones[[#This Row],[No. Days]])=0,"",IF(AND(S$5=$E17,$F17=1),Milestone_Marker,"")),"")</f>
        <v/>
      </c>
      <c r="T17" s="28" t="str">
        <f ca="1">IFERROR(IF(LEN(Milestones[[#This Row],[No. Days]])=0,"",IF(AND(T$5=$E17,$F17=1),Milestone_Marker,"")),"")</f>
        <v/>
      </c>
      <c r="U17" s="28" t="str">
        <f ca="1">IFERROR(IF(LEN(Milestones[[#This Row],[No. Days]])=0,"",IF(AND(U$5=$E17,$F17=1),Milestone_Marker,"")),"")</f>
        <v/>
      </c>
      <c r="V17" s="28" t="str">
        <f ca="1">IFERROR(IF(LEN(Milestones[[#This Row],[No. Days]])=0,"",IF(AND(V$5=$E17,$F17=1),Milestone_Marker,"")),"")</f>
        <v/>
      </c>
      <c r="W17" s="28" t="str">
        <f ca="1">IFERROR(IF(LEN(Milestones[[#This Row],[No. Days]])=0,"",IF(AND(W$5=$E17,$F17=1),Milestone_Marker,"")),"")</f>
        <v/>
      </c>
      <c r="X17" s="28" t="str">
        <f ca="1">IFERROR(IF(LEN(Milestones[[#This Row],[No. Days]])=0,"",IF(AND(X$5=$E17,$F17=1),Milestone_Marker,"")),"")</f>
        <v/>
      </c>
      <c r="Y17" s="28" t="str">
        <f ca="1">IFERROR(IF(LEN(Milestones[[#This Row],[No. Days]])=0,"",IF(AND(Y$5=$E17,$F17=1),Milestone_Marker,"")),"")</f>
        <v/>
      </c>
      <c r="Z17" s="28" t="str">
        <f ca="1">IFERROR(IF(LEN(Milestones[[#This Row],[No. Days]])=0,"",IF(AND(Z$5=$E17,$F17=1),Milestone_Marker,"")),"")</f>
        <v/>
      </c>
      <c r="AA17" s="28" t="str">
        <f ca="1">IFERROR(IF(LEN(Milestones[[#This Row],[No. Days]])=0,"",IF(AND(AA$5=$E17,$F17=1),Milestone_Marker,"")),"")</f>
        <v/>
      </c>
      <c r="AB17" s="28" t="str">
        <f ca="1">IFERROR(IF(LEN(Milestones[[#This Row],[No. Days]])=0,"",IF(AND(AB$5=$E17,$F17=1),Milestone_Marker,"")),"")</f>
        <v/>
      </c>
      <c r="AC17" s="28" t="str">
        <f ca="1">IFERROR(IF(LEN(Milestones[[#This Row],[No. Days]])=0,"",IF(AND(AC$5=$E17,$F17=1),Milestone_Marker,"")),"")</f>
        <v/>
      </c>
      <c r="AD17" s="28" t="str">
        <f ca="1">IFERROR(IF(LEN(Milestones[[#This Row],[No. Days]])=0,"",IF(AND(AD$5=$E17,$F17=1),Milestone_Marker,"")),"")</f>
        <v/>
      </c>
      <c r="AE17" s="28" t="str">
        <f ca="1">IFERROR(IF(LEN(Milestones[[#This Row],[No. Days]])=0,"",IF(AND(AE$5=$E17,$F17=1),Milestone_Marker,"")),"")</f>
        <v/>
      </c>
      <c r="AF17" s="28" t="str">
        <f ca="1">IFERROR(IF(LEN(Milestones[[#This Row],[No. Days]])=0,"",IF(AND(AF$5=$E17,$F17=1),Milestone_Marker,"")),"")</f>
        <v/>
      </c>
      <c r="AG17" s="56"/>
      <c r="AH17" s="28" t="str">
        <f ca="1">IFERROR(IF(LEN(Milestones[[#This Row],[No. Days]])=0,"",IF(AND(AH$5=$E17,$F17=1),Milestone_Marker,"")),"")</f>
        <v/>
      </c>
      <c r="AI17" s="28" t="str">
        <f ca="1">IFERROR(IF(LEN(Milestones[[#This Row],[No. Days]])=0,"",IF(AND(AI$5=$E17,$F17=1),Milestone_Marker,"")),"")</f>
        <v/>
      </c>
      <c r="AJ17" s="56"/>
      <c r="AK17" s="56"/>
      <c r="AL17" s="57"/>
      <c r="AM17" s="56"/>
      <c r="AN17" s="28" t="str">
        <f ca="1">IFERROR(IF(LEN(Milestones[[#This Row],[No. Days]])=0,"",IF(AND(AN$5=$E17,$F17=1),Milestone_Marker,"")),"")</f>
        <v/>
      </c>
      <c r="AO17" s="28" t="str">
        <f ca="1">IFERROR(IF(LEN(Milestones[[#This Row],[No. Days]])=0,"",IF(AND(AO$5=$E17,$F17=1),Milestone_Marker,"")),"")</f>
        <v/>
      </c>
      <c r="AP17" s="28" t="str">
        <f ca="1">IFERROR(IF(LEN(Milestones[[#This Row],[No. Days]])=0,"",IF(AND(AP$5=$E17,$F17=1),Milestone_Marker,"")),"")</f>
        <v/>
      </c>
      <c r="AQ17" s="56"/>
      <c r="AR17" s="56"/>
      <c r="AS17" s="56"/>
      <c r="AT17" s="56"/>
      <c r="AU17" s="56"/>
      <c r="AV17" s="28" t="str">
        <f ca="1">IFERROR(IF(LEN(Milestones[[#This Row],[No. Days]])=0,"",IF(AND(AV$5=$E17,$F17=1),Milestone_Marker,"")),"")</f>
        <v/>
      </c>
      <c r="AW17" s="28" t="str">
        <f ca="1">IFERROR(IF(LEN(Milestones[[#This Row],[No. Days]])=0,"",IF(AND(AW$5=$E17,$F17=1),Milestone_Marker,"")),"")</f>
        <v/>
      </c>
      <c r="AX17" s="28" t="str">
        <f ca="1">IFERROR(IF(LEN(Milestones[[#This Row],[No. Days]])=0,"",IF(AND(AX$5=$E17,$F17=1),Milestone_Marker,"")),"")</f>
        <v/>
      </c>
      <c r="AY17" s="28" t="str">
        <f ca="1">IFERROR(IF(LEN(Milestones[[#This Row],[No. Days]])=0,"",IF(AND(AY$5=$E17,$F17=1),Milestone_Marker,"")),"")</f>
        <v/>
      </c>
      <c r="AZ17" s="28" t="str">
        <f ca="1">IFERROR(IF(LEN(Milestones[[#This Row],[No. Days]])=0,"",IF(AND(AZ$5=$E17,$F17=1),Milestone_Marker,"")),"")</f>
        <v/>
      </c>
      <c r="BA17" s="28" t="str">
        <f ca="1">IFERROR(IF(LEN(Milestones[[#This Row],[No. Days]])=0,"",IF(AND(BA$5=$E17,$F17=1),Milestone_Marker,"")),"")</f>
        <v/>
      </c>
      <c r="BB17" s="28" t="str">
        <f ca="1">IFERROR(IF(LEN(Milestones[[#This Row],[No. Days]])=0,"",IF(AND(BB$5=$E17,$F17=1),Milestone_Marker,"")),"")</f>
        <v/>
      </c>
      <c r="BC17" s="28" t="str">
        <f ca="1">IFERROR(IF(LEN(Milestones[[#This Row],[No. Days]])=0,"",IF(AND(BC$5=$E17,$F17=1),Milestone_Marker,"")),"")</f>
        <v/>
      </c>
      <c r="BD17" s="28" t="str">
        <f ca="1">IFERROR(IF(LEN(Milestones[[#This Row],[No. Days]])=0,"",IF(AND(BD$5=$E17,$F17=1),Milestone_Marker,"")),"")</f>
        <v/>
      </c>
      <c r="BE17" s="28" t="str">
        <f ca="1">IFERROR(IF(LEN(Milestones[[#This Row],[No. Days]])=0,"",IF(AND(BE$5=$E17,$F17=1),Milestone_Marker,"")),"")</f>
        <v/>
      </c>
      <c r="BF17" s="28" t="str">
        <f ca="1">IFERROR(IF(LEN(Milestones[[#This Row],[No. Days]])=0,"",IF(AND(BF$5=$E17,$F17=1),Milestone_Marker,"")),"")</f>
        <v/>
      </c>
      <c r="BG17" s="28" t="str">
        <f ca="1">IFERROR(IF(LEN(Milestones[[#This Row],[No. Days]])=0,"",IF(AND(BG$5=$E17,$F17=1),Milestone_Marker,"")),"")</f>
        <v/>
      </c>
      <c r="BH17" s="28" t="str">
        <f ca="1">IFERROR(IF(LEN(Milestones[[#This Row],[No. Days]])=0,"",IF(AND(BH$5=$E17,$F17=1),Milestone_Marker,"")),"")</f>
        <v/>
      </c>
      <c r="BI17" s="56"/>
      <c r="BJ17" s="28" t="str">
        <f ca="1">IFERROR(IF(LEN(Milestones[[#This Row],[No. Days]])=0,"",IF(AND(BJ$5=$E17,$F17=1),Milestone_Marker,"")),"")</f>
        <v/>
      </c>
      <c r="BK17" s="28" t="str">
        <f ca="1">IFERROR(IF(LEN(Milestones[[#This Row],[No. Days]])=0,"",IF(AND(BK$5=$E18,$F18=1),Milestone_Marker,"")),"")</f>
        <v/>
      </c>
      <c r="BL17" s="28" t="str">
        <f>IFERROR(IF(LEN(Milestones[[#This Row],[Milestone Description]])=0,"",IF(AND(BL$5=$E18,$F18=1),Milestone_Marker,"")),"")</f>
        <v/>
      </c>
      <c r="BM17" s="28" t="str">
        <f>IFERROR(IF(LEN(Milestones[[#This Row],[Assigned ]])=0,"",IF(AND(BM$5=$E18,$F18=1),Milestone_Marker,"")),"")</f>
        <v/>
      </c>
      <c r="BN17" s="28" t="str">
        <f>IFERROR(IF(LEN(Milestones[[#This Row],[Progress]])=0,"",IF(AND(BN$5=$E18,$F18=1),Milestone_Marker,"")),"")</f>
        <v/>
      </c>
      <c r="BO17" s="28" t="str">
        <f>IFERROR(IF(LEN(Milestones[[#This Row],[Start]])=0,"",IF(AND(BO$5=$E18,$F18=1),Milestone_Marker,"")),"")</f>
        <v/>
      </c>
      <c r="BP17" s="28" t="str">
        <f>IFERROR(IF(LEN(Milestones[[#This Row],[No. Days]])=0,"",IF(AND(BP$5=$E18,$F18=1),Milestone_Marker,"")),"")</f>
        <v/>
      </c>
      <c r="BQ17" s="28" t="str">
        <f>IFERROR(IF(LEN(Milestones[[#This Row],[Milestone Description]])=0,"",IF(AND(BQ$5=$E18,$F18=1),Milestone_Marker,"")),"")</f>
        <v/>
      </c>
      <c r="BR17" s="28" t="str">
        <f>IFERROR(IF(LEN(Milestones[[#This Row],[Assigned ]])=0,"",IF(AND(BR$5=$E18,$F18=1),Milestone_Marker,"")),"")</f>
        <v/>
      </c>
      <c r="BS17" s="28" t="str">
        <f>IFERROR(IF(LEN(Milestones[[#This Row],[Progress]])=0,"",IF(AND(BS$5=$E18,$F18=1),Milestone_Marker,"")),"")</f>
        <v/>
      </c>
      <c r="BT17" s="28" t="str">
        <f>IFERROR(IF(LEN(Milestones[[#This Row],[Start]])=0,"",IF(AND(BT$5=$E18,$F18=1),Milestone_Marker,"")),"")</f>
        <v/>
      </c>
      <c r="BU17" s="28" t="str">
        <f>IFERROR(IF(LEN(Milestones[[#This Row],[No. Days]])=0,"",IF(AND(BU$5=$E18,$F18=1),Milestone_Marker,"")),"")</f>
        <v/>
      </c>
      <c r="BV17" s="28" t="str">
        <f>IFERROR(IF(LEN(Milestones[[#This Row],[Milestone Description]])=0,"",IF(AND(BV$5=$E18,$F18=1),Milestone_Marker,"")),"")</f>
        <v/>
      </c>
      <c r="BW17" s="28" t="str">
        <f>IFERROR(IF(LEN(Milestones[[#This Row],[Assigned ]])=0,"",IF(AND(BW$5=$E18,$F18=1),Milestone_Marker,"")),"")</f>
        <v/>
      </c>
      <c r="BX17" s="28" t="str">
        <f>IFERROR(IF(LEN(Milestones[[#This Row],[Progress]])=0,"",IF(AND(BX$5=$E18,$F18=1),Milestone_Marker,"")),"")</f>
        <v/>
      </c>
      <c r="BY17" s="28" t="str">
        <f>IFERROR(IF(LEN(Milestones[[#This Row],[Start]])=0,"",IF(AND(BY$5=$E18,$F18=1),Milestone_Marker,"")),"")</f>
        <v/>
      </c>
      <c r="BZ17" s="69" t="str">
        <f>IFERROR(IF(LEN(Milestones[[#This Row],[No. Days]])=0,"",IF(AND(BZ$5=$E18,$F18=1),Milestone_Marker,"")),"")</f>
        <v/>
      </c>
    </row>
    <row r="18" spans="1:78" s="2" customFormat="1" ht="30" customHeight="1" x14ac:dyDescent="0.25">
      <c r="A18" s="12"/>
      <c r="B18" s="29" t="s">
        <v>24</v>
      </c>
      <c r="C18" s="27"/>
      <c r="D18" s="24">
        <v>1</v>
      </c>
      <c r="E18" s="25">
        <v>43581</v>
      </c>
      <c r="F18" s="26">
        <v>11</v>
      </c>
      <c r="G18" s="20"/>
      <c r="H18" s="28" t="str">
        <f ca="1">IFERROR(IF(LEN(Milestones[[#This Row],[No. Days]])=0,"",IF(AND(H$5=$E18,$F18=1),Milestone_Marker,"")),"")</f>
        <v/>
      </c>
      <c r="I18" s="28" t="str">
        <f ca="1">IFERROR(IF(LEN(Milestones[[#This Row],[No. Days]])=0,"",IF(AND(I$5=$E18,$F18=1),Milestone_Marker,"")),"")</f>
        <v/>
      </c>
      <c r="J18" s="28" t="str">
        <f ca="1">IFERROR(IF(LEN(Milestones[[#This Row],[No. Days]])=0,"",IF(AND(J$5=$E18,$F18=1),Milestone_Marker,"")),"")</f>
        <v/>
      </c>
      <c r="K18" s="28" t="str">
        <f ca="1">IFERROR(IF(LEN(Milestones[[#This Row],[No. Days]])=0,"",IF(AND(K$5=$E18,$F18=1),Milestone_Marker,"")),"")</f>
        <v/>
      </c>
      <c r="L18" s="28" t="str">
        <f ca="1">IFERROR(IF(LEN(Milestones[[#This Row],[No. Days]])=0,"",IF(AND(L$5=$E18,$F18=1),Milestone_Marker,"")),"")</f>
        <v/>
      </c>
      <c r="M18" s="28" t="str">
        <f ca="1">IFERROR(IF(LEN(Milestones[[#This Row],[No. Days]])=0,"",IF(AND(M$5=$E18,$F18=1),Milestone_Marker,"")),"")</f>
        <v/>
      </c>
      <c r="N18" s="28" t="str">
        <f ca="1">IFERROR(IF(LEN(Milestones[[#This Row],[No. Days]])=0,"",IF(AND(N$5=$E18,$F18=1),Milestone_Marker,"")),"")</f>
        <v/>
      </c>
      <c r="O18" s="28" t="str">
        <f ca="1">IFERROR(IF(LEN(Milestones[[#This Row],[No. Days]])=0,"",IF(AND(O$5=$E18,$F18=1),Milestone_Marker,"")),"")</f>
        <v/>
      </c>
      <c r="P18" s="28" t="str">
        <f ca="1">IFERROR(IF(LEN(Milestones[[#This Row],[No. Days]])=0,"",IF(AND(P$5=$E18,$F18=1),Milestone_Marker,"")),"")</f>
        <v/>
      </c>
      <c r="Q18" s="28" t="str">
        <f ca="1">IFERROR(IF(LEN(Milestones[[#This Row],[No. Days]])=0,"",IF(AND(Q$5=$E18,$F18=1),Milestone_Marker,"")),"")</f>
        <v/>
      </c>
      <c r="R18" s="28" t="str">
        <f ca="1">IFERROR(IF(LEN(Milestones[[#This Row],[No. Days]])=0,"",IF(AND(R$5=$E18,$F18=1),Milestone_Marker,"")),"")</f>
        <v/>
      </c>
      <c r="S18" s="28" t="str">
        <f ca="1">IFERROR(IF(LEN(Milestones[[#This Row],[No. Days]])=0,"",IF(AND(S$5=$E18,$F18=1),Milestone_Marker,"")),"")</f>
        <v/>
      </c>
      <c r="T18" s="28" t="str">
        <f ca="1">IFERROR(IF(LEN(Milestones[[#This Row],[No. Days]])=0,"",IF(AND(T$5=$E18,$F18=1),Milestone_Marker,"")),"")</f>
        <v/>
      </c>
      <c r="U18" s="28" t="str">
        <f ca="1">IFERROR(IF(LEN(Milestones[[#This Row],[No. Days]])=0,"",IF(AND(U$5=$E18,$F18=1),Milestone_Marker,"")),"")</f>
        <v/>
      </c>
      <c r="V18" s="28" t="str">
        <f ca="1">IFERROR(IF(LEN(Milestones[[#This Row],[No. Days]])=0,"",IF(AND(V$5=$E18,$F18=1),Milestone_Marker,"")),"")</f>
        <v/>
      </c>
      <c r="W18" s="28" t="str">
        <f ca="1">IFERROR(IF(LEN(Milestones[[#This Row],[No. Days]])=0,"",IF(AND(W$5=$E18,$F18=1),Milestone_Marker,"")),"")</f>
        <v/>
      </c>
      <c r="X18" s="28" t="str">
        <f ca="1">IFERROR(IF(LEN(Milestones[[#This Row],[No. Days]])=0,"",IF(AND(X$5=$E18,$F18=1),Milestone_Marker,"")),"")</f>
        <v/>
      </c>
      <c r="Y18" s="28" t="str">
        <f ca="1">IFERROR(IF(LEN(Milestones[[#This Row],[No. Days]])=0,"",IF(AND(Y$5=$E18,$F18=1),Milestone_Marker,"")),"")</f>
        <v/>
      </c>
      <c r="Z18" s="28" t="str">
        <f ca="1">IFERROR(IF(LEN(Milestones[[#This Row],[No. Days]])=0,"",IF(AND(Z$5=$E18,$F18=1),Milestone_Marker,"")),"")</f>
        <v/>
      </c>
      <c r="AA18" s="28" t="str">
        <f ca="1">IFERROR(IF(LEN(Milestones[[#This Row],[No. Days]])=0,"",IF(AND(AA$5=$E18,$F18=1),Milestone_Marker,"")),"")</f>
        <v/>
      </c>
      <c r="AB18" s="28" t="str">
        <f ca="1">IFERROR(IF(LEN(Milestones[[#This Row],[No. Days]])=0,"",IF(AND(AB$5=$E18,$F18=1),Milestone_Marker,"")),"")</f>
        <v/>
      </c>
      <c r="AC18" s="28" t="str">
        <f ca="1">IFERROR(IF(LEN(Milestones[[#This Row],[No. Days]])=0,"",IF(AND(AC$5=$E18,$F18=1),Milestone_Marker,"")),"")</f>
        <v/>
      </c>
      <c r="AD18" s="28" t="str">
        <f ca="1">IFERROR(IF(LEN(Milestones[[#This Row],[No. Days]])=0,"",IF(AND(AD$5=$E18,$F18=1),Milestone_Marker,"")),"")</f>
        <v/>
      </c>
      <c r="AE18" s="28" t="str">
        <f ca="1">IFERROR(IF(LEN(Milestones[[#This Row],[No. Days]])=0,"",IF(AND(AE$5=$E18,$F18=1),Milestone_Marker,"")),"")</f>
        <v/>
      </c>
      <c r="AF18" s="28" t="str">
        <f ca="1">IFERROR(IF(LEN(Milestones[[#This Row],[No. Days]])=0,"",IF(AND(AF$5=$E18,$F18=1),Milestone_Marker,"")),"")</f>
        <v/>
      </c>
      <c r="AG18" s="56"/>
      <c r="AH18" s="28" t="str">
        <f ca="1">IFERROR(IF(LEN(Milestones[[#This Row],[No. Days]])=0,"",IF(AND(AH$5=$E18,$F18=1),Milestone_Marker,"")),"")</f>
        <v/>
      </c>
      <c r="AI18" s="28" t="str">
        <f ca="1">IFERROR(IF(LEN(Milestones[[#This Row],[No. Days]])=0,"",IF(AND(AI$5=$E18,$F18=1),Milestone_Marker,"")),"")</f>
        <v/>
      </c>
      <c r="AJ18" s="28" t="str">
        <f ca="1">IFERROR(IF(LEN(Milestones[[#This Row],[No. Days]])=0,"",IF(AND(AJ$5=$E18,$F18=1),Milestone_Marker,"")),"")</f>
        <v/>
      </c>
      <c r="AK18" s="28" t="str">
        <f ca="1">IFERROR(IF(LEN(Milestones[[#This Row],[No. Days]])=0,"",IF(AND(AK$5=$E18,$F18=1),Milestone_Marker,"")),"")</f>
        <v/>
      </c>
      <c r="AL18" s="28" t="str">
        <f ca="1">IFERROR(IF(LEN(Milestones[[#This Row],[No. Days]])=0,"",IF(AND(AL$5=$E18,$F18=1),Milestone_Marker,"")),"")</f>
        <v/>
      </c>
      <c r="AM18" s="56"/>
      <c r="AN18" s="56"/>
      <c r="AO18" s="28" t="str">
        <f ca="1">IFERROR(IF(LEN(Milestones[[#This Row],[No. Days]])=0,"",IF(AND(AO$5=$E18,$F18=1),Milestone_Marker,"")),"")</f>
        <v/>
      </c>
      <c r="AP18" s="28" t="str">
        <f ca="1">IFERROR(IF(LEN(Milestones[[#This Row],[No. Days]])=0,"",IF(AND(AP$5=$E18,$F18=1),Milestone_Marker,"")),"")</f>
        <v/>
      </c>
      <c r="AQ18" s="56"/>
      <c r="AR18" s="56"/>
      <c r="AS18" s="56"/>
      <c r="AT18" s="56"/>
      <c r="AU18" s="56"/>
      <c r="AV18" s="28" t="str">
        <f ca="1">IFERROR(IF(LEN(Milestones[[#This Row],[No. Days]])=0,"",IF(AND(AV$5=$E18,$F18=1),Milestone_Marker,"")),"")</f>
        <v/>
      </c>
      <c r="AW18" s="28" t="str">
        <f ca="1">IFERROR(IF(LEN(Milestones[[#This Row],[No. Days]])=0,"",IF(AND(AW$5=$E18,$F18=1),Milestone_Marker,"")),"")</f>
        <v/>
      </c>
      <c r="AX18" s="56"/>
      <c r="AY18" s="28" t="str">
        <f ca="1">IFERROR(IF(LEN(Milestones[[#This Row],[No. Days]])=0,"",IF(AND(AY$5=$E18,$F18=1),Milestone_Marker,"")),"")</f>
        <v/>
      </c>
      <c r="AZ18" s="28" t="str">
        <f ca="1">IFERROR(IF(LEN(Milestones[[#This Row],[No. Days]])=0,"",IF(AND(AZ$5=$E18,$F18=1),Milestone_Marker,"")),"")</f>
        <v/>
      </c>
      <c r="BA18" s="28" t="str">
        <f ca="1">IFERROR(IF(LEN(Milestones[[#This Row],[No. Days]])=0,"",IF(AND(BA$5=$E18,$F18=1),Milestone_Marker,"")),"")</f>
        <v/>
      </c>
      <c r="BB18" s="28" t="str">
        <f ca="1">IFERROR(IF(LEN(Milestones[[#This Row],[No. Days]])=0,"",IF(AND(BB$5=$E18,$F18=1),Milestone_Marker,"")),"")</f>
        <v/>
      </c>
      <c r="BC18" s="28" t="str">
        <f ca="1">IFERROR(IF(LEN(Milestones[[#This Row],[No. Days]])=0,"",IF(AND(BC$5=$E18,$F18=1),Milestone_Marker,"")),"")</f>
        <v/>
      </c>
      <c r="BD18" s="28" t="str">
        <f ca="1">IFERROR(IF(LEN(Milestones[[#This Row],[No. Days]])=0,"",IF(AND(BD$5=$E18,$F18=1),Milestone_Marker,"")),"")</f>
        <v/>
      </c>
      <c r="BE18" s="28" t="str">
        <f ca="1">IFERROR(IF(LEN(Milestones[[#This Row],[No. Days]])=0,"",IF(AND(BE$5=$E18,$F18=1),Milestone_Marker,"")),"")</f>
        <v/>
      </c>
      <c r="BF18" s="28" t="str">
        <f ca="1">IFERROR(IF(LEN(Milestones[[#This Row],[No. Days]])=0,"",IF(AND(BF$5=$E18,$F18=1),Milestone_Marker,"")),"")</f>
        <v/>
      </c>
      <c r="BG18" s="28" t="str">
        <f ca="1">IFERROR(IF(LEN(Milestones[[#This Row],[No. Days]])=0,"",IF(AND(BG$5=$E18,$F18=1),Milestone_Marker,"")),"")</f>
        <v/>
      </c>
      <c r="BH18" s="28" t="str">
        <f ca="1">IFERROR(IF(LEN(Milestones[[#This Row],[No. Days]])=0,"",IF(AND(BH$5=$E18,$F18=1),Milestone_Marker,"")),"")</f>
        <v/>
      </c>
      <c r="BI18" s="28" t="str">
        <f ca="1">IFERROR(IF(LEN(Milestones[[#This Row],[No. Days]])=0,"",IF(AND(BI$5=$E18,$F18=1),Milestone_Marker,"")),"")</f>
        <v/>
      </c>
      <c r="BJ18" s="28" t="str">
        <f ca="1">IFERROR(IF(LEN(Milestones[[#This Row],[No. Days]])=0,"",IF(AND(BJ$5=$E18,$F18=1),Milestone_Marker,"")),"")</f>
        <v/>
      </c>
      <c r="BK18" s="28" t="str">
        <f ca="1">IFERROR(IF(LEN(Milestones[[#This Row],[No. Days]])=0,"",IF(AND(BK$5=$E19,$F19=1),Milestone_Marker,"")),"")</f>
        <v/>
      </c>
      <c r="BL18" s="28" t="str">
        <f>IFERROR(IF(LEN(Milestones[[#This Row],[Milestone Description]])=0,"",IF(AND(BL$5=$E19,$F19=1),Milestone_Marker,"")),"")</f>
        <v/>
      </c>
      <c r="BM18" s="28" t="str">
        <f>IFERROR(IF(LEN(Milestones[[#This Row],[Assigned ]])=0,"",IF(AND(BM$5=$E19,$F19=1),Milestone_Marker,"")),"")</f>
        <v/>
      </c>
      <c r="BN18" s="28" t="str">
        <f>IFERROR(IF(LEN(Milestones[[#This Row],[Progress]])=0,"",IF(AND(BN$5=$E19,$F19=1),Milestone_Marker,"")),"")</f>
        <v/>
      </c>
      <c r="BO18" s="28" t="str">
        <f>IFERROR(IF(LEN(Milestones[[#This Row],[Start]])=0,"",IF(AND(BO$5=$E19,$F19=1),Milestone_Marker,"")),"")</f>
        <v/>
      </c>
      <c r="BP18" s="28" t="str">
        <f>IFERROR(IF(LEN(Milestones[[#This Row],[No. Days]])=0,"",IF(AND(BP$5=$E19,$F19=1),Milestone_Marker,"")),"")</f>
        <v/>
      </c>
      <c r="BQ18" s="28" t="str">
        <f>IFERROR(IF(LEN(Milestones[[#This Row],[Milestone Description]])=0,"",IF(AND(BQ$5=$E19,$F19=1),Milestone_Marker,"")),"")</f>
        <v/>
      </c>
      <c r="BR18" s="28" t="str">
        <f>IFERROR(IF(LEN(Milestones[[#This Row],[Assigned ]])=0,"",IF(AND(BR$5=$E19,$F19=1),Milestone_Marker,"")),"")</f>
        <v/>
      </c>
      <c r="BS18" s="28" t="str">
        <f>IFERROR(IF(LEN(Milestones[[#This Row],[Progress]])=0,"",IF(AND(BS$5=$E19,$F19=1),Milestone_Marker,"")),"")</f>
        <v/>
      </c>
      <c r="BT18" s="28" t="str">
        <f>IFERROR(IF(LEN(Milestones[[#This Row],[Start]])=0,"",IF(AND(BT$5=$E19,$F19=1),Milestone_Marker,"")),"")</f>
        <v/>
      </c>
      <c r="BU18" s="28" t="str">
        <f>IFERROR(IF(LEN(Milestones[[#This Row],[No. Days]])=0,"",IF(AND(BU$5=$E19,$F19=1),Milestone_Marker,"")),"")</f>
        <v/>
      </c>
      <c r="BV18" s="28" t="str">
        <f>IFERROR(IF(LEN(Milestones[[#This Row],[Milestone Description]])=0,"",IF(AND(BV$5=$E19,$F19=1),Milestone_Marker,"")),"")</f>
        <v/>
      </c>
      <c r="BW18" s="28" t="str">
        <f>IFERROR(IF(LEN(Milestones[[#This Row],[Assigned ]])=0,"",IF(AND(BW$5=$E19,$F19=1),Milestone_Marker,"")),"")</f>
        <v/>
      </c>
      <c r="BX18" s="28" t="str">
        <f>IFERROR(IF(LEN(Milestones[[#This Row],[Progress]])=0,"",IF(AND(BX$5=$E19,$F19=1),Milestone_Marker,"")),"")</f>
        <v/>
      </c>
      <c r="BY18" s="28" t="str">
        <f>IFERROR(IF(LEN(Milestones[[#This Row],[Start]])=0,"",IF(AND(BY$5=$E19,$F19=1),Milestone_Marker,"")),"")</f>
        <v/>
      </c>
      <c r="BZ18" s="69" t="str">
        <f>IFERROR(IF(LEN(Milestones[[#This Row],[No. Days]])=0,"",IF(AND(BZ$5=$E19,$F19=1),Milestone_Marker,"")),"")</f>
        <v/>
      </c>
    </row>
    <row r="19" spans="1:78" s="2" customFormat="1" ht="30" customHeight="1" x14ac:dyDescent="0.25">
      <c r="A19" s="12"/>
      <c r="B19" s="29" t="s">
        <v>28</v>
      </c>
      <c r="C19" s="27"/>
      <c r="D19" s="24">
        <v>1</v>
      </c>
      <c r="E19" s="25">
        <v>43599</v>
      </c>
      <c r="F19" s="26">
        <v>5</v>
      </c>
      <c r="G19" s="20"/>
      <c r="H19" s="28" t="str">
        <f ca="1">IFERROR(IF(LEN(Milestones[[#This Row],[No. Days]])=0,"",IF(AND(H$5=$E19,$F19=1),Milestone_Marker,"")),"")</f>
        <v/>
      </c>
      <c r="I19" s="28" t="str">
        <f ca="1">IFERROR(IF(LEN(Milestones[[#This Row],[No. Days]])=0,"",IF(AND(I$5=$E19,$F19=1),Milestone_Marker,"")),"")</f>
        <v/>
      </c>
      <c r="J19" s="28" t="str">
        <f ca="1">IFERROR(IF(LEN(Milestones[[#This Row],[No. Days]])=0,"",IF(AND(J$5=$E19,$F19=1),Milestone_Marker,"")),"")</f>
        <v/>
      </c>
      <c r="K19" s="28" t="str">
        <f ca="1">IFERROR(IF(LEN(Milestones[[#This Row],[No. Days]])=0,"",IF(AND(K$5=$E19,$F19=1),Milestone_Marker,"")),"")</f>
        <v/>
      </c>
      <c r="L19" s="28" t="str">
        <f ca="1">IFERROR(IF(LEN(Milestones[[#This Row],[No. Days]])=0,"",IF(AND(L$5=$E19,$F19=1),Milestone_Marker,"")),"")</f>
        <v/>
      </c>
      <c r="M19" s="28" t="str">
        <f ca="1">IFERROR(IF(LEN(Milestones[[#This Row],[No. Days]])=0,"",IF(AND(M$5=$E19,$F19=1),Milestone_Marker,"")),"")</f>
        <v/>
      </c>
      <c r="N19" s="28" t="str">
        <f ca="1">IFERROR(IF(LEN(Milestones[[#This Row],[No. Days]])=0,"",IF(AND(N$5=$E19,$F19=1),Milestone_Marker,"")),"")</f>
        <v/>
      </c>
      <c r="O19" s="28" t="str">
        <f ca="1">IFERROR(IF(LEN(Milestones[[#This Row],[No. Days]])=0,"",IF(AND(O$5=$E19,$F19=1),Milestone_Marker,"")),"")</f>
        <v/>
      </c>
      <c r="P19" s="28" t="str">
        <f ca="1">IFERROR(IF(LEN(Milestones[[#This Row],[No. Days]])=0,"",IF(AND(P$5=$E19,$F19=1),Milestone_Marker,"")),"")</f>
        <v/>
      </c>
      <c r="Q19" s="28" t="str">
        <f ca="1">IFERROR(IF(LEN(Milestones[[#This Row],[No. Days]])=0,"",IF(AND(Q$5=$E19,$F19=1),Milestone_Marker,"")),"")</f>
        <v/>
      </c>
      <c r="R19" s="28" t="str">
        <f ca="1">IFERROR(IF(LEN(Milestones[[#This Row],[No. Days]])=0,"",IF(AND(R$5=$E19,$F19=1),Milestone_Marker,"")),"")</f>
        <v/>
      </c>
      <c r="S19" s="28" t="str">
        <f ca="1">IFERROR(IF(LEN(Milestones[[#This Row],[No. Days]])=0,"",IF(AND(S$5=$E19,$F19=1),Milestone_Marker,"")),"")</f>
        <v/>
      </c>
      <c r="T19" s="28" t="str">
        <f ca="1">IFERROR(IF(LEN(Milestones[[#This Row],[No. Days]])=0,"",IF(AND(T$5=$E19,$F19=1),Milestone_Marker,"")),"")</f>
        <v/>
      </c>
      <c r="U19" s="28" t="str">
        <f ca="1">IFERROR(IF(LEN(Milestones[[#This Row],[No. Days]])=0,"",IF(AND(U$5=$E19,$F19=1),Milestone_Marker,"")),"")</f>
        <v/>
      </c>
      <c r="V19" s="28" t="str">
        <f ca="1">IFERROR(IF(LEN(Milestones[[#This Row],[No. Days]])=0,"",IF(AND(V$5=$E19,$F19=1),Milestone_Marker,"")),"")</f>
        <v/>
      </c>
      <c r="W19" s="28" t="str">
        <f ca="1">IFERROR(IF(LEN(Milestones[[#This Row],[No. Days]])=0,"",IF(AND(W$5=$E19,$F19=1),Milestone_Marker,"")),"")</f>
        <v/>
      </c>
      <c r="X19" s="28" t="str">
        <f ca="1">IFERROR(IF(LEN(Milestones[[#This Row],[No. Days]])=0,"",IF(AND(X$5=$E19,$F19=1),Milestone_Marker,"")),"")</f>
        <v/>
      </c>
      <c r="Y19" s="28" t="str">
        <f ca="1">IFERROR(IF(LEN(Milestones[[#This Row],[No. Days]])=0,"",IF(AND(Y$5=$E19,$F19=1),Milestone_Marker,"")),"")</f>
        <v/>
      </c>
      <c r="Z19" s="28" t="str">
        <f ca="1">IFERROR(IF(LEN(Milestones[[#This Row],[No. Days]])=0,"",IF(AND(Z$5=$E19,$F19=1),Milestone_Marker,"")),"")</f>
        <v/>
      </c>
      <c r="AA19" s="28" t="str">
        <f ca="1">IFERROR(IF(LEN(Milestones[[#This Row],[No. Days]])=0,"",IF(AND(AA$5=$E19,$F19=1),Milestone_Marker,"")),"")</f>
        <v/>
      </c>
      <c r="AB19" s="28" t="str">
        <f ca="1">IFERROR(IF(LEN(Milestones[[#This Row],[No. Days]])=0,"",IF(AND(AB$5=$E19,$F19=1),Milestone_Marker,"")),"")</f>
        <v/>
      </c>
      <c r="AC19" s="28" t="str">
        <f ca="1">IFERROR(IF(LEN(Milestones[[#This Row],[No. Days]])=0,"",IF(AND(AC$5=$E19,$F19=1),Milestone_Marker,"")),"")</f>
        <v/>
      </c>
      <c r="AD19" s="28" t="str">
        <f ca="1">IFERROR(IF(LEN(Milestones[[#This Row],[No. Days]])=0,"",IF(AND(AD$5=$E19,$F19=1),Milestone_Marker,"")),"")</f>
        <v/>
      </c>
      <c r="AE19" s="28" t="str">
        <f ca="1">IFERROR(IF(LEN(Milestones[[#This Row],[No. Days]])=0,"",IF(AND(AE$5=$E19,$F19=1),Milestone_Marker,"")),"")</f>
        <v/>
      </c>
      <c r="AF19" s="28" t="str">
        <f ca="1">IFERROR(IF(LEN(Milestones[[#This Row],[No. Days]])=0,"",IF(AND(AF$5=$E19,$F19=1),Milestone_Marker,"")),"")</f>
        <v/>
      </c>
      <c r="AG19" s="28" t="str">
        <f ca="1">IFERROR(IF(LEN(Milestones[[#This Row],[No. Days]])=0,"",IF(AND(AG$5=$E19,$F19=1),Milestone_Marker,"")),"")</f>
        <v/>
      </c>
      <c r="AH19" s="28" t="str">
        <f ca="1">IFERROR(IF(LEN(Milestones[[#This Row],[No. Days]])=0,"",IF(AND(AH$5=$E19,$F19=1),Milestone_Marker,"")),"")</f>
        <v/>
      </c>
      <c r="AI19" s="28" t="str">
        <f ca="1">IFERROR(IF(LEN(Milestones[[#This Row],[No. Days]])=0,"",IF(AND(AI$5=$E19,$F19=1),Milestone_Marker,"")),"")</f>
        <v/>
      </c>
      <c r="AJ19" s="28" t="str">
        <f ca="1">IFERROR(IF(LEN(Milestones[[#This Row],[No. Days]])=0,"",IF(AND(AJ$5=$E19,$F19=1),Milestone_Marker,"")),"")</f>
        <v/>
      </c>
      <c r="AK19" s="28" t="str">
        <f ca="1">IFERROR(IF(LEN(Milestones[[#This Row],[No. Days]])=0,"",IF(AND(AK$5=$E19,$F19=1),Milestone_Marker,"")),"")</f>
        <v/>
      </c>
      <c r="AL19" s="28" t="str">
        <f ca="1">IFERROR(IF(LEN(Milestones[[#This Row],[No. Days]])=0,"",IF(AND(AL$5=$E19,$F19=1),Milestone_Marker,"")),"")</f>
        <v/>
      </c>
      <c r="AM19" s="28" t="str">
        <f ca="1">IFERROR(IF(LEN(Milestones[[#This Row],[No. Days]])=0,"",IF(AND(AM$5=$E19,$F19=1),Milestone_Marker,"")),"")</f>
        <v/>
      </c>
      <c r="AN19" s="28" t="str">
        <f ca="1">IFERROR(IF(LEN(Milestones[[#This Row],[No. Days]])=0,"",IF(AND(AN$5=$E19,$F19=1),Milestone_Marker,"")),"")</f>
        <v/>
      </c>
      <c r="AO19" s="28" t="str">
        <f ca="1">IFERROR(IF(LEN(Milestones[[#This Row],[No. Days]])=0,"",IF(AND(AO$5=$E19,$F19=1),Milestone_Marker,"")),"")</f>
        <v/>
      </c>
      <c r="AP19" s="28" t="str">
        <f ca="1">IFERROR(IF(LEN(Milestones[[#This Row],[No. Days]])=0,"",IF(AND(AP$5=$E19,$F19=1),Milestone_Marker,"")),"")</f>
        <v/>
      </c>
      <c r="AQ19" s="28" t="str">
        <f ca="1">IFERROR(IF(LEN(Milestones[[#This Row],[No. Days]])=0,"",IF(AND(AQ$5=$E19,$F19=1),Milestone_Marker,"")),"")</f>
        <v/>
      </c>
      <c r="AR19" s="28" t="str">
        <f ca="1">IFERROR(IF(LEN(Milestones[[#This Row],[No. Days]])=0,"",IF(AND(AR$5=$E19,$F19=1),Milestone_Marker,"")),"")</f>
        <v/>
      </c>
      <c r="AS19" s="28" t="str">
        <f ca="1">IFERROR(IF(LEN(Milestones[[#This Row],[No. Days]])=0,"",IF(AND(AS$5=$E19,$F19=1),Milestone_Marker,"")),"")</f>
        <v/>
      </c>
      <c r="AT19" s="28" t="str">
        <f ca="1">IFERROR(IF(LEN(Milestones[[#This Row],[No. Days]])=0,"",IF(AND(AT$5=$E19,$F19=1),Milestone_Marker,"")),"")</f>
        <v/>
      </c>
      <c r="AU19" s="28" t="str">
        <f ca="1">IFERROR(IF(LEN(Milestones[[#This Row],[No. Days]])=0,"",IF(AND(AU$5=$E19,$F19=1),Milestone_Marker,"")),"")</f>
        <v/>
      </c>
      <c r="AV19" s="28" t="str">
        <f ca="1">IFERROR(IF(LEN(Milestones[[#This Row],[No. Days]])=0,"",IF(AND(AV$5=$E19,$F19=1),Milestone_Marker,"")),"")</f>
        <v/>
      </c>
      <c r="AW19" s="28" t="str">
        <f ca="1">IFERROR(IF(LEN(Milestones[[#This Row],[No. Days]])=0,"",IF(AND(AW$5=$E19,$F19=1),Milestone_Marker,"")),"")</f>
        <v/>
      </c>
      <c r="AX19" s="28" t="str">
        <f ca="1">IFERROR(IF(LEN(Milestones[[#This Row],[No. Days]])=0,"",IF(AND(AX$5=$E19,$F19=1),Milestone_Marker,"")),"")</f>
        <v/>
      </c>
      <c r="AY19" s="56"/>
      <c r="AZ19" s="56"/>
      <c r="BA19" s="56"/>
      <c r="BB19" s="56"/>
      <c r="BC19" s="28" t="str">
        <f ca="1">IFERROR(IF(LEN(Milestones[[#This Row],[No. Days]])=0,"",IF(AND(BC$5=$E19,$F19=1),Milestone_Marker,"")),"")</f>
        <v/>
      </c>
      <c r="BD19" s="28" t="str">
        <f ca="1">IFERROR(IF(LEN(Milestones[[#This Row],[No. Days]])=0,"",IF(AND(BD$5=$E19,$F19=1),Milestone_Marker,"")),"")</f>
        <v/>
      </c>
      <c r="BE19" s="56"/>
      <c r="BF19" s="28" t="str">
        <f ca="1">IFERROR(IF(LEN(Milestones[[#This Row],[No. Days]])=0,"",IF(AND(BF$5=$E19,$F19=1),Milestone_Marker,"")),"")</f>
        <v/>
      </c>
      <c r="BG19" s="28" t="str">
        <f ca="1">IFERROR(IF(LEN(Milestones[[#This Row],[No. Days]])=0,"",IF(AND(BG$5=$E19,$F19=1),Milestone_Marker,"")),"")</f>
        <v/>
      </c>
      <c r="BH19" s="28" t="str">
        <f ca="1">IFERROR(IF(LEN(Milestones[[#This Row],[No. Days]])=0,"",IF(AND(BH$5=$E19,$F19=1),Milestone_Marker,"")),"")</f>
        <v/>
      </c>
      <c r="BI19" s="28" t="str">
        <f ca="1">IFERROR(IF(LEN(Milestones[[#This Row],[No. Days]])=0,"",IF(AND(BI$5=$E19,$F19=1),Milestone_Marker,"")),"")</f>
        <v/>
      </c>
      <c r="BJ19" s="28" t="str">
        <f ca="1">IFERROR(IF(LEN(Milestones[[#This Row],[No. Days]])=0,"",IF(AND(BJ$5=$E19,$F19=1),Milestone_Marker,"")),"")</f>
        <v/>
      </c>
      <c r="BK19" s="28" t="str">
        <f ca="1">IFERROR(IF(LEN(Milestones[[#This Row],[No. Days]])=0,"",IF(AND(BK$5=$E20,$F20=1),Milestone_Marker,"")),"")</f>
        <v/>
      </c>
      <c r="BL19" s="28" t="str">
        <f>IFERROR(IF(LEN(Milestones[[#This Row],[Milestone Description]])=0,"",IF(AND(BL$5=$E20,$F20=1),Milestone_Marker,"")),"")</f>
        <v/>
      </c>
      <c r="BM19" s="28" t="str">
        <f>IFERROR(IF(LEN(Milestones[[#This Row],[Assigned ]])=0,"",IF(AND(BM$5=$E20,$F20=1),Milestone_Marker,"")),"")</f>
        <v/>
      </c>
      <c r="BN19" s="28" t="str">
        <f>IFERROR(IF(LEN(Milestones[[#This Row],[Progress]])=0,"",IF(AND(BN$5=$E20,$F20=1),Milestone_Marker,"")),"")</f>
        <v/>
      </c>
      <c r="BO19" s="28" t="str">
        <f>IFERROR(IF(LEN(Milestones[[#This Row],[Start]])=0,"",IF(AND(BO$5=$E20,$F20=1),Milestone_Marker,"")),"")</f>
        <v/>
      </c>
      <c r="BP19" s="28" t="str">
        <f>IFERROR(IF(LEN(Milestones[[#This Row],[No. Days]])=0,"",IF(AND(BP$5=$E20,$F20=1),Milestone_Marker,"")),"")</f>
        <v/>
      </c>
      <c r="BQ19" s="28" t="str">
        <f>IFERROR(IF(LEN(Milestones[[#This Row],[Milestone Description]])=0,"",IF(AND(BQ$5=$E20,$F20=1),Milestone_Marker,"")),"")</f>
        <v/>
      </c>
      <c r="BR19" s="28" t="str">
        <f>IFERROR(IF(LEN(Milestones[[#This Row],[Assigned ]])=0,"",IF(AND(BR$5=$E20,$F20=1),Milestone_Marker,"")),"")</f>
        <v/>
      </c>
      <c r="BS19" s="28" t="str">
        <f>IFERROR(IF(LEN(Milestones[[#This Row],[Progress]])=0,"",IF(AND(BS$5=$E20,$F20=1),Milestone_Marker,"")),"")</f>
        <v/>
      </c>
      <c r="BT19" s="28" t="str">
        <f>IFERROR(IF(LEN(Milestones[[#This Row],[Start]])=0,"",IF(AND(BT$5=$E20,$F20=1),Milestone_Marker,"")),"")</f>
        <v/>
      </c>
      <c r="BU19" s="28" t="str">
        <f>IFERROR(IF(LEN(Milestones[[#This Row],[No. Days]])=0,"",IF(AND(BU$5=$E20,$F20=1),Milestone_Marker,"")),"")</f>
        <v/>
      </c>
      <c r="BV19" s="28" t="str">
        <f>IFERROR(IF(LEN(Milestones[[#This Row],[Milestone Description]])=0,"",IF(AND(BV$5=$E20,$F20=1),Milestone_Marker,"")),"")</f>
        <v/>
      </c>
      <c r="BW19" s="28" t="str">
        <f>IFERROR(IF(LEN(Milestones[[#This Row],[Assigned ]])=0,"",IF(AND(BW$5=$E20,$F20=1),Milestone_Marker,"")),"")</f>
        <v/>
      </c>
      <c r="BX19" s="28" t="str">
        <f>IFERROR(IF(LEN(Milestones[[#This Row],[Progress]])=0,"",IF(AND(BX$5=$E20,$F20=1),Milestone_Marker,"")),"")</f>
        <v/>
      </c>
      <c r="BY19" s="28" t="str">
        <f>IFERROR(IF(LEN(Milestones[[#This Row],[Start]])=0,"",IF(AND(BY$5=$E20,$F20=1),Milestone_Marker,"")),"")</f>
        <v/>
      </c>
      <c r="BZ19" s="69" t="str">
        <f>IFERROR(IF(LEN(Milestones[[#This Row],[No. Days]])=0,"",IF(AND(BZ$5=$E20,$F20=1),Milestone_Marker,"")),"")</f>
        <v/>
      </c>
    </row>
    <row r="20" spans="1:78" s="2" customFormat="1" ht="30" customHeight="1" x14ac:dyDescent="0.25">
      <c r="A20" s="12"/>
      <c r="B20" s="29" t="s">
        <v>30</v>
      </c>
      <c r="C20" s="27"/>
      <c r="D20" s="24">
        <v>1</v>
      </c>
      <c r="E20" s="25">
        <v>43592</v>
      </c>
      <c r="F20" s="26">
        <v>2</v>
      </c>
      <c r="G20" s="20"/>
      <c r="H20" s="28" t="str">
        <f ca="1">IFERROR(IF(LEN(Milestones[[#This Row],[No. Days]])=0,"",IF(AND(H$5=$E20,$F20=1),Milestone_Marker,"")),"")</f>
        <v/>
      </c>
      <c r="I20" s="28" t="str">
        <f ca="1">IFERROR(IF(LEN(Milestones[[#This Row],[No. Days]])=0,"",IF(AND(I$5=$E20,$F20=1),Milestone_Marker,"")),"")</f>
        <v/>
      </c>
      <c r="J20" s="28" t="str">
        <f ca="1">IFERROR(IF(LEN(Milestones[[#This Row],[No. Days]])=0,"",IF(AND(J$5=$E20,$F20=1),Milestone_Marker,"")),"")</f>
        <v/>
      </c>
      <c r="K20" s="28" t="str">
        <f ca="1">IFERROR(IF(LEN(Milestones[[#This Row],[No. Days]])=0,"",IF(AND(K$5=$E20,$F20=1),Milestone_Marker,"")),"")</f>
        <v/>
      </c>
      <c r="L20" s="28" t="str">
        <f ca="1">IFERROR(IF(LEN(Milestones[[#This Row],[No. Days]])=0,"",IF(AND(L$5=$E20,$F20=1),Milestone_Marker,"")),"")</f>
        <v/>
      </c>
      <c r="M20" s="28" t="str">
        <f ca="1">IFERROR(IF(LEN(Milestones[[#This Row],[No. Days]])=0,"",IF(AND(M$5=$E20,$F20=1),Milestone_Marker,"")),"")</f>
        <v/>
      </c>
      <c r="N20" s="28" t="str">
        <f ca="1">IFERROR(IF(LEN(Milestones[[#This Row],[No. Days]])=0,"",IF(AND(N$5=$E20,$F20=1),Milestone_Marker,"")),"")</f>
        <v/>
      </c>
      <c r="O20" s="28" t="str">
        <f ca="1">IFERROR(IF(LEN(Milestones[[#This Row],[No. Days]])=0,"",IF(AND(O$5=$E20,$F20=1),Milestone_Marker,"")),"")</f>
        <v/>
      </c>
      <c r="P20" s="28" t="str">
        <f ca="1">IFERROR(IF(LEN(Milestones[[#This Row],[No. Days]])=0,"",IF(AND(P$5=$E20,$F20=1),Milestone_Marker,"")),"")</f>
        <v/>
      </c>
      <c r="Q20" s="28" t="str">
        <f ca="1">IFERROR(IF(LEN(Milestones[[#This Row],[No. Days]])=0,"",IF(AND(Q$5=$E20,$F20=1),Milestone_Marker,"")),"")</f>
        <v/>
      </c>
      <c r="R20" s="28" t="str">
        <f ca="1">IFERROR(IF(LEN(Milestones[[#This Row],[No. Days]])=0,"",IF(AND(R$5=$E20,$F20=1),Milestone_Marker,"")),"")</f>
        <v/>
      </c>
      <c r="S20" s="28" t="str">
        <f ca="1">IFERROR(IF(LEN(Milestones[[#This Row],[No. Days]])=0,"",IF(AND(S$5=$E20,$F20=1),Milestone_Marker,"")),"")</f>
        <v/>
      </c>
      <c r="T20" s="28" t="str">
        <f ca="1">IFERROR(IF(LEN(Milestones[[#This Row],[No. Days]])=0,"",IF(AND(T$5=$E20,$F20=1),Milestone_Marker,"")),"")</f>
        <v/>
      </c>
      <c r="U20" s="28" t="str">
        <f ca="1">IFERROR(IF(LEN(Milestones[[#This Row],[No. Days]])=0,"",IF(AND(U$5=$E20,$F20=1),Milestone_Marker,"")),"")</f>
        <v/>
      </c>
      <c r="V20" s="28" t="str">
        <f ca="1">IFERROR(IF(LEN(Milestones[[#This Row],[No. Days]])=0,"",IF(AND(V$5=$E20,$F20=1),Milestone_Marker,"")),"")</f>
        <v/>
      </c>
      <c r="W20" s="28" t="str">
        <f ca="1">IFERROR(IF(LEN(Milestones[[#This Row],[No. Days]])=0,"",IF(AND(W$5=$E20,$F20=1),Milestone_Marker,"")),"")</f>
        <v/>
      </c>
      <c r="X20" s="28" t="str">
        <f ca="1">IFERROR(IF(LEN(Milestones[[#This Row],[No. Days]])=0,"",IF(AND(X$5=$E20,$F20=1),Milestone_Marker,"")),"")</f>
        <v/>
      </c>
      <c r="Y20" s="28" t="str">
        <f ca="1">IFERROR(IF(LEN(Milestones[[#This Row],[No. Days]])=0,"",IF(AND(Y$5=$E20,$F20=1),Milestone_Marker,"")),"")</f>
        <v/>
      </c>
      <c r="Z20" s="28" t="str">
        <f ca="1">IFERROR(IF(LEN(Milestones[[#This Row],[No. Days]])=0,"",IF(AND(Z$5=$E20,$F20=1),Milestone_Marker,"")),"")</f>
        <v/>
      </c>
      <c r="AA20" s="28" t="str">
        <f ca="1">IFERROR(IF(LEN(Milestones[[#This Row],[No. Days]])=0,"",IF(AND(AA$5=$E20,$F20=1),Milestone_Marker,"")),"")</f>
        <v/>
      </c>
      <c r="AB20" s="28" t="str">
        <f ca="1">IFERROR(IF(LEN(Milestones[[#This Row],[No. Days]])=0,"",IF(AND(AB$5=$E20,$F20=1),Milestone_Marker,"")),"")</f>
        <v/>
      </c>
      <c r="AC20" s="28" t="str">
        <f ca="1">IFERROR(IF(LEN(Milestones[[#This Row],[No. Days]])=0,"",IF(AND(AC$5=$E20,$F20=1),Milestone_Marker,"")),"")</f>
        <v/>
      </c>
      <c r="AD20" s="28" t="str">
        <f ca="1">IFERROR(IF(LEN(Milestones[[#This Row],[No. Days]])=0,"",IF(AND(AD$5=$E20,$F20=1),Milestone_Marker,"")),"")</f>
        <v/>
      </c>
      <c r="AE20" s="28" t="str">
        <f ca="1">IFERROR(IF(LEN(Milestones[[#This Row],[No. Days]])=0,"",IF(AND(AE$5=$E20,$F20=1),Milestone_Marker,"")),"")</f>
        <v/>
      </c>
      <c r="AF20" s="28" t="str">
        <f ca="1">IFERROR(IF(LEN(Milestones[[#This Row],[No. Days]])=0,"",IF(AND(AF$5=$E20,$F20=1),Milestone_Marker,"")),"")</f>
        <v/>
      </c>
      <c r="AG20" s="28" t="str">
        <f ca="1">IFERROR(IF(LEN(Milestones[[#This Row],[No. Days]])=0,"",IF(AND(AG$5=$E20,$F20=1),Milestone_Marker,"")),"")</f>
        <v/>
      </c>
      <c r="AH20" s="28" t="str">
        <f ca="1">IFERROR(IF(LEN(Milestones[[#This Row],[No. Days]])=0,"",IF(AND(AH$5=$E20,$F20=1),Milestone_Marker,"")),"")</f>
        <v/>
      </c>
      <c r="AI20" s="28" t="str">
        <f ca="1">IFERROR(IF(LEN(Milestones[[#This Row],[No. Days]])=0,"",IF(AND(AI$5=$E20,$F20=1),Milestone_Marker,"")),"")</f>
        <v/>
      </c>
      <c r="AJ20" s="28" t="str">
        <f ca="1">IFERROR(IF(LEN(Milestones[[#This Row],[No. Days]])=0,"",IF(AND(AJ$5=$E20,$F20=1),Milestone_Marker,"")),"")</f>
        <v/>
      </c>
      <c r="AK20" s="28" t="str">
        <f ca="1">IFERROR(IF(LEN(Milestones[[#This Row],[No. Days]])=0,"",IF(AND(AK$5=$E20,$F20=1),Milestone_Marker,"")),"")</f>
        <v/>
      </c>
      <c r="AL20" s="28" t="str">
        <f ca="1">IFERROR(IF(LEN(Milestones[[#This Row],[No. Days]])=0,"",IF(AND(AL$5=$E20,$F20=1),Milestone_Marker,"")),"")</f>
        <v/>
      </c>
      <c r="AM20" s="28" t="str">
        <f ca="1">IFERROR(IF(LEN(Milestones[[#This Row],[No. Days]])=0,"",IF(E20AND(AM$5=$E20,$F20=1),Milestone_Marker,"")),"")</f>
        <v/>
      </c>
      <c r="AN20" s="28" t="str">
        <f ca="1">IFERROR(IF(LEN(Milestones[[#This Row],[No. Days]])=0,"",IF(AND(AN$5=$E20,$F20=1),Milestone_Marker,"")),"")</f>
        <v/>
      </c>
      <c r="AO20" s="28" t="str">
        <f ca="1">IFERROR(IF(LEN(Milestones[[#This Row],[No. Days]])=0,"",IF(AND(AO$5=$E20,$F20=1),Milestone_Marker,"")),"")</f>
        <v/>
      </c>
      <c r="AP20" s="28" t="str">
        <f ca="1">IFERROR(IF(LEN(Milestones[[#This Row],[No. Days]])=0,"",IF(AND(AP$5=$E20,$F20=1),Milestone_Marker,"")),"")</f>
        <v/>
      </c>
      <c r="AQ20" s="28" t="str">
        <f ca="1">IFERROR(IF(LEN(Milestones[[#This Row],[No. Days]])=0,"",IF(AND(AQ$5=$E20,$F20=1),Milestone_Marker,"")),"")</f>
        <v/>
      </c>
      <c r="AR20" s="56"/>
      <c r="AS20" s="56"/>
      <c r="AT20" s="28" t="str">
        <f ca="1">IFERROR(IF(LEN(Milestones[[#This Row],[No. Days]])=0,"",IF(AND(AT$5=$E20,$F20=1),Milestone_Marker,"")),"")</f>
        <v/>
      </c>
      <c r="AU20" s="28" t="str">
        <f ca="1">IFERROR(IF(LEN(Milestones[[#This Row],[No. Days]])=0,"",IF(AND(AU$5=$E20,$F20=1),Milestone_Marker,"")),"")</f>
        <v/>
      </c>
      <c r="AV20" s="28" t="str">
        <f ca="1">IFERROR(IF(LEN(Milestones[[#This Row],[No. Days]])=0,"",IF(AND(AV$5=$E20,$F20=1),Milestone_Marker,"")),"")</f>
        <v/>
      </c>
      <c r="AW20" s="28" t="str">
        <f ca="1">IFERROR(IF(LEN(Milestones[[#This Row],[No. Days]])=0,"",IF(AND(AW$5=$E20,$F20=1),Milestone_Marker,"")),"")</f>
        <v/>
      </c>
      <c r="AX20" s="28" t="str">
        <f ca="1">IFERROR(IF(LEN(Milestones[[#This Row],[No. Days]])=0,"",IF(AND(AX$5=$E20,$F20=1),Milestone_Marker,"")),"")</f>
        <v/>
      </c>
      <c r="AY20" s="28" t="str">
        <f ca="1">IFERROR(IF(LEN(Milestones[[#This Row],[No. Days]])=0,"",IF(AND(AY$5=$E20,$F20=1),Milestone_Marker,"")),"")</f>
        <v/>
      </c>
      <c r="AZ20" s="28" t="str">
        <f ca="1">IFERROR(IF(LEN(Milestones[[#This Row],[No. Days]])=0,"",IF(AND(AZ$5=$E20,$F20=1),Milestone_Marker,"")),"")</f>
        <v/>
      </c>
      <c r="BA20" s="28" t="str">
        <f ca="1">IFERROR(IF(LEN(Milestones[[#This Row],[No. Days]])=0,"",IF(AND(BA$5=$E20,$F20=1),Milestone_Marker,"")),"")</f>
        <v/>
      </c>
      <c r="BB20" s="28" t="str">
        <f ca="1">IFERROR(IF(LEN(Milestones[[#This Row],[No. Days]])=0,"",IF(AND(BB$5=$E20,$F20=1),Milestone_Marker,"")),"")</f>
        <v/>
      </c>
      <c r="BC20" s="28" t="str">
        <f ca="1">IFERROR(IF(LEN(Milestones[[#This Row],[No. Days]])=0,"",IF(AND(BC$5=$E20,$F20=1),Milestone_Marker,"")),"")</f>
        <v/>
      </c>
      <c r="BD20" s="28" t="str">
        <f ca="1">IFERROR(IF(LEN(Milestones[[#This Row],[No. Days]])=0,"",IF(AND(BD$5=$E20,$F20=1),Milestone_Marker,"")),"")</f>
        <v/>
      </c>
      <c r="BE20" s="28" t="str">
        <f ca="1">IFERROR(IF(LEN(Milestones[[#This Row],[No. Days]])=0,"",IF(AND(BE$5=$E20,$F20=1),Milestone_Marker,"")),"")</f>
        <v/>
      </c>
      <c r="BF20" s="28" t="str">
        <f ca="1">IFERROR(IF(LEN(Milestones[[#This Row],[No. Days]])=0,"",IF(AND(BF$5=$E20,$F20=1),Milestone_Marker,"")),"")</f>
        <v/>
      </c>
      <c r="BG20" s="28" t="str">
        <f ca="1">IFERROR(IF(LEN(Milestones[[#This Row],[No. Days]])=0,"",IF(AND(BG$5=$E20,$F20=1),Milestone_Marker,"")),"")</f>
        <v/>
      </c>
      <c r="BH20" s="28" t="str">
        <f ca="1">IFERROR(IF(LEN(Milestones[[#This Row],[No. Days]])=0,"",IF(AND(BH$5=$E20,$F20=1),Milestone_Marker,"")),"")</f>
        <v/>
      </c>
      <c r="BI20" s="28" t="str">
        <f ca="1">IFERROR(IF(LEN(Milestones[[#This Row],[No. Days]])=0,"",IF(AND(BI$5=$E20,$F20=1),Milestone_Marker,"")),"")</f>
        <v/>
      </c>
      <c r="BJ20" s="28" t="str">
        <f ca="1">IFERROR(IF(LEN(Milestones[[#This Row],[No. Days]])=0,"",IF(AND(BJ$5=$E20,$F20=1),Milestone_Marker,"")),"")</f>
        <v/>
      </c>
      <c r="BK20" s="28" t="str">
        <f ca="1">IFERROR(IF(LEN(Milestones[[#This Row],[No. Days]])=0,"",IF(AND(BK$5=$E21,$F21=1),Milestone_Marker,"")),"")</f>
        <v/>
      </c>
      <c r="BL20" s="28" t="str">
        <f>IFERROR(IF(LEN(Milestones[[#This Row],[Milestone Description]])=0,"",IF(AND(BL$5=$E21,$F21=1),Milestone_Marker,"")),"")</f>
        <v/>
      </c>
      <c r="BM20" s="28" t="str">
        <f>IFERROR(IF(LEN(Milestones[[#This Row],[Assigned ]])=0,"",IF(AND(BM$5=$E21,$F21=1),Milestone_Marker,"")),"")</f>
        <v/>
      </c>
      <c r="BN20" s="28" t="str">
        <f>IFERROR(IF(LEN(Milestones[[#This Row],[Progress]])=0,"",IF(AND(BN$5=$E21,$F21=1),Milestone_Marker,"")),"")</f>
        <v/>
      </c>
      <c r="BO20" s="28" t="str">
        <f>IFERROR(IF(LEN(Milestones[[#This Row],[Start]])=0,"",IF(AND(BO$5=$E21,$F21=1),Milestone_Marker,"")),"")</f>
        <v/>
      </c>
      <c r="BP20" s="28" t="str">
        <f>IFERROR(IF(LEN(Milestones[[#This Row],[No. Days]])=0,"",IF(AND(BP$5=$E21,$F21=1),Milestone_Marker,"")),"")</f>
        <v/>
      </c>
      <c r="BQ20" s="28" t="str">
        <f>IFERROR(IF(LEN(Milestones[[#This Row],[Milestone Description]])=0,"",IF(AND(BQ$5=$E21,$F21=1),Milestone_Marker,"")),"")</f>
        <v/>
      </c>
      <c r="BR20" s="28" t="str">
        <f>IFERROR(IF(LEN(Milestones[[#This Row],[Assigned ]])=0,"",IF(AND(BR$5=$E21,$F21=1),Milestone_Marker,"")),"")</f>
        <v/>
      </c>
      <c r="BS20" s="28" t="str">
        <f>IFERROR(IF(LEN(Milestones[[#This Row],[Progress]])=0,"",IF(AND(BS$5=$E21,$F21=1),Milestone_Marker,"")),"")</f>
        <v/>
      </c>
      <c r="BT20" s="28" t="str">
        <f>IFERROR(IF(LEN(Milestones[[#This Row],[Start]])=0,"",IF(AND(BT$5=$E21,$F21=1),Milestone_Marker,"")),"")</f>
        <v/>
      </c>
      <c r="BU20" s="28" t="str">
        <f>IFERROR(IF(LEN(Milestones[[#This Row],[No. Days]])=0,"",IF(AND(BU$5=$E21,$F21=1),Milestone_Marker,"")),"")</f>
        <v/>
      </c>
      <c r="BV20" s="28" t="str">
        <f>IFERROR(IF(LEN(Milestones[[#This Row],[Milestone Description]])=0,"",IF(AND(BV$5=$E21,$F21=1),Milestone_Marker,"")),"")</f>
        <v/>
      </c>
      <c r="BW20" s="28" t="str">
        <f>IFERROR(IF(LEN(Milestones[[#This Row],[Assigned ]])=0,"",IF(AND(BW$5=$E21,$F21=1),Milestone_Marker,"")),"")</f>
        <v/>
      </c>
      <c r="BX20" s="28" t="str">
        <f>IFERROR(IF(LEN(Milestones[[#This Row],[Progress]])=0,"",IF(AND(BX$5=$E21,$F21=1),Milestone_Marker,"")),"")</f>
        <v/>
      </c>
      <c r="BY20" s="28" t="str">
        <f>IFERROR(IF(LEN(Milestones[[#This Row],[Start]])=0,"",IF(AND(BY$5=$E21,$F21=1),Milestone_Marker,"")),"")</f>
        <v/>
      </c>
      <c r="BZ20" s="69" t="str">
        <f>IFERROR(IF(LEN(Milestones[[#This Row],[No. Days]])=0,"",IF(AND(BZ$5=$E21,$F21=1),Milestone_Marker,"")),"")</f>
        <v/>
      </c>
    </row>
    <row r="21" spans="1:78" s="2" customFormat="1" ht="30" customHeight="1" x14ac:dyDescent="0.25">
      <c r="A21" s="12"/>
      <c r="B21" s="29" t="s">
        <v>45</v>
      </c>
      <c r="C21" s="27"/>
      <c r="D21" s="24">
        <v>1</v>
      </c>
      <c r="E21" s="25">
        <v>43588</v>
      </c>
      <c r="F21" s="26">
        <v>4</v>
      </c>
      <c r="G21" s="20"/>
      <c r="H21" s="28" t="str">
        <f ca="1">IFERROR(IF(LEN(Milestones[[#This Row],[No. Days]])=0,"",IF(AND(H$5=$E21,$F21=1),Milestone_Marker,"")),"")</f>
        <v/>
      </c>
      <c r="I21" s="28" t="str">
        <f ca="1">IFERROR(IF(LEN(Milestones[[#This Row],[No. Days]])=0,"",IF(AND(I$5=$E21,$F21=1),Milestone_Marker,"")),"")</f>
        <v/>
      </c>
      <c r="J21" s="28" t="str">
        <f ca="1">IFERROR(IF(LEN(Milestones[[#This Row],[No. Days]])=0,"",IF(AND(J$5=$E21,$F21=1),Milestone_Marker,"")),"")</f>
        <v/>
      </c>
      <c r="K21" s="28" t="str">
        <f ca="1">IFERROR(IF(LEN(Milestones[[#This Row],[No. Days]])=0,"",IF(AND(K$5=$E21,$F21=1),Milestone_Marker,"")),"")</f>
        <v/>
      </c>
      <c r="L21" s="28" t="str">
        <f ca="1">IFERROR(IF(LEN(Milestones[[#This Row],[No. Days]])=0,"",IF(AND(L$5=$E21,$F21=1),Milestone_Marker,"")),"")</f>
        <v/>
      </c>
      <c r="M21" s="28" t="str">
        <f ca="1">IFERROR(IF(LEN(Milestones[[#This Row],[No. Days]])=0,"",IF(AND(M$5=$E21,$F21=1),Milestone_Marker,"")),"")</f>
        <v/>
      </c>
      <c r="N21" s="28" t="str">
        <f ca="1">IFERROR(IF(LEN(Milestones[[#This Row],[No. Days]])=0,"",IF(AND(N$5=$E21,$F21=1),Milestone_Marker,"")),"")</f>
        <v/>
      </c>
      <c r="O21" s="28" t="str">
        <f ca="1">IFERROR(IF(LEN(Milestones[[#This Row],[No. Days]])=0,"",IF(AND(O$5=$E21,$F21=1),Milestone_Marker,"")),"")</f>
        <v/>
      </c>
      <c r="P21" s="28" t="str">
        <f ca="1">IFERROR(IF(LEN(Milestones[[#This Row],[No. Days]])=0,"",IF(AND(P$5=$E21,$F21=1),Milestone_Marker,"")),"")</f>
        <v/>
      </c>
      <c r="Q21" s="28" t="str">
        <f ca="1">IFERROR(IF(LEN(Milestones[[#This Row],[No. Days]])=0,"",IF(AND(Q$5=$E21,$F21=1),Milestone_Marker,"")),"")</f>
        <v/>
      </c>
      <c r="R21" s="28" t="str">
        <f ca="1">IFERROR(IF(LEN(Milestones[[#This Row],[No. Days]])=0,"",IF(AND(R$5=$E21,$F21=1),Milestone_Marker,"")),"")</f>
        <v/>
      </c>
      <c r="S21" s="28" t="str">
        <f ca="1">IFERROR(IF(LEN(Milestones[[#This Row],[No. Days]])=0,"",IF(AND(S$5=$E21,$F21=1),Milestone_Marker,"")),"")</f>
        <v/>
      </c>
      <c r="T21" s="28" t="str">
        <f ca="1">IFERROR(IF(LEN(Milestones[[#This Row],[No. Days]])=0,"",IF(AND(T$5=$E21,$F21=1),Milestone_Marker,"")),"")</f>
        <v/>
      </c>
      <c r="U21" s="28" t="str">
        <f ca="1">IFERROR(IF(LEN(Milestones[[#This Row],[No. Days]])=0,"",IF(AND(U$5=$E21,$F21=1),Milestone_Marker,"")),"")</f>
        <v/>
      </c>
      <c r="V21" s="28" t="str">
        <f ca="1">IFERROR(IF(LEN(Milestones[[#This Row],[No. Days]])=0,"",IF(AND(V$5=$E21,$F21=1),Milestone_Marker,"")),"")</f>
        <v/>
      </c>
      <c r="W21" s="28" t="str">
        <f ca="1">IFERROR(IF(LEN(Milestones[[#This Row],[No. Days]])=0,"",IF(AND(W$5=$E21,$F21=1),Milestone_Marker,"")),"")</f>
        <v/>
      </c>
      <c r="X21" s="28" t="str">
        <f ca="1">IFERROR(IF(LEN(Milestones[[#This Row],[No. Days]])=0,"",IF(AND(X$5=$E21,$F21=1),Milestone_Marker,"")),"")</f>
        <v/>
      </c>
      <c r="Y21" s="28" t="str">
        <f ca="1">IFERROR(IF(LEN(Milestones[[#This Row],[No. Days]])=0,"",IF(AND(Y$5=$E21,$F21=1),Milestone_Marker,"")),"")</f>
        <v/>
      </c>
      <c r="Z21" s="28" t="str">
        <f ca="1">IFERROR(IF(LEN(Milestones[[#This Row],[No. Days]])=0,"",IF(AND(Z$5=$E21,$F21=1),Milestone_Marker,"")),"")</f>
        <v/>
      </c>
      <c r="AA21" s="28" t="str">
        <f ca="1">IFERROR(IF(LEN(Milestones[[#This Row],[No. Days]])=0,"",IF(AND(AA$5=$E21,$F21=1),Milestone_Marker,"")),"")</f>
        <v/>
      </c>
      <c r="AB21" s="28" t="str">
        <f ca="1">IFERROR(IF(LEN(Milestones[[#This Row],[No. Days]])=0,"",IF(AND(AB$5=$E21,$F21=1),Milestone_Marker,"")),"")</f>
        <v/>
      </c>
      <c r="AC21" s="28" t="str">
        <f ca="1">IFERROR(IF(LEN(Milestones[[#This Row],[No. Days]])=0,"",IF(AND(AC$5=$E21,$F21=1),Milestone_Marker,"")),"")</f>
        <v/>
      </c>
      <c r="AD21" s="28" t="str">
        <f ca="1">IFERROR(IF(LEN(Milestones[[#This Row],[No. Days]])=0,"",IF(AND(AD$5=$E21,$F21=1),Milestone_Marker,"")),"")</f>
        <v/>
      </c>
      <c r="AE21" s="28" t="str">
        <f ca="1">IFERROR(IF(LEN(Milestones[[#This Row],[No. Days]])=0,"",IF(AND(AE$5=$E21,$F21=1),Milestone_Marker,"")),"")</f>
        <v/>
      </c>
      <c r="AF21" s="28" t="str">
        <f ca="1">IFERROR(IF(LEN(Milestones[[#This Row],[No. Days]])=0,"",IF(AND(AF$5=$E21,$F21=1),Milestone_Marker,"")),"")</f>
        <v/>
      </c>
      <c r="AG21" s="28" t="str">
        <f ca="1">IFERROR(IF(LEN(Milestones[[#This Row],[No. Days]])=0,"",IF(AND(AG$5=$E21,$F21=1),Milestone_Marker,"")),"")</f>
        <v/>
      </c>
      <c r="AH21" s="28" t="str">
        <f ca="1">IFERROR(IF(LEN(Milestones[[#This Row],[No. Days]])=0,"",IF(AND(AH$5=$E21,$F21=1),Milestone_Marker,"")),"")</f>
        <v/>
      </c>
      <c r="AI21" s="28" t="str">
        <f ca="1">IFERROR(IF(LEN(Milestones[[#This Row],[No. Days]])=0,"",IF(AND(AI$5=$E21,$F21=1),Milestone_Marker,"")),"")</f>
        <v/>
      </c>
      <c r="AJ21" s="28" t="str">
        <f ca="1">IFERROR(IF(LEN(Milestones[[#This Row],[No. Days]])=0,"",IF(AND(AJ$5=$E21,$F21=1),Milestone_Marker,"")),"")</f>
        <v/>
      </c>
      <c r="AK21" s="28" t="str">
        <f ca="1">IFERROR(IF(LEN(Milestones[[#This Row],[No. Days]])=0,"",IF(AND(AK$5=$E21,$F21=1),Milestone_Marker,"")),"")</f>
        <v/>
      </c>
      <c r="AL21" s="28" t="str">
        <f ca="1">IFERROR(IF(LEN(Milestones[[#This Row],[No. Days]])=0,"",IF(AND(AL$5=$E21,$F21=1),Milestone_Marker,"")),"")</f>
        <v/>
      </c>
      <c r="AM21" s="28" t="str">
        <f ca="1">IFERROR(IF(LEN(Milestones[[#This Row],[No. Days]])=0,"",IF(AND(AM$5=$E21,$F21=1),Milestone_Marker,"")),"")</f>
        <v/>
      </c>
      <c r="AN21" s="56"/>
      <c r="AO21" s="28" t="str">
        <f ca="1">IFERROR(IF(LEN(Milestones[[#This Row],[No. Days]])=0,"",IF(AND(AO$5=$E21,$F21=1),Milestone_Marker,"")),"")</f>
        <v/>
      </c>
      <c r="AP21" s="28" t="str">
        <f ca="1">IFERROR(IF(LEN(Milestones[[#This Row],[No. Days]])=0,"",IF(AND(AP$5=$E21,$F21=1),Milestone_Marker,"")),"")</f>
        <v/>
      </c>
      <c r="AQ21" s="56"/>
      <c r="AR21" s="56"/>
      <c r="AS21" s="56"/>
      <c r="AT21" s="28" t="str">
        <f ca="1">IFERROR(IF(LEN(Milestones[[#This Row],[No. Days]])=0,"",IF(AND(AT$5=$E21,$F21=1),Milestone_Marker,"")),"")</f>
        <v/>
      </c>
      <c r="AU21" s="28" t="str">
        <f ca="1">IFERROR(IF(LEN(Milestones[[#This Row],[No. Days]])=0,"",IF(AND(AU$5=$E21,$F21=1),Milestone_Marker,"")),"")</f>
        <v/>
      </c>
      <c r="AV21" s="28" t="str">
        <f ca="1">IFERROR(IF(LEN(Milestones[[#This Row],[No. Days]])=0,"",IF(AND(AV$5=$E21,$F21=1),Milestone_Marker,"")),"")</f>
        <v/>
      </c>
      <c r="AW21" s="28" t="str">
        <f ca="1">IFERROR(IF(LEN(Milestones[[#This Row],[No. Days]])=0,"",IF(AND(AW$5=$E21,$F21=1),Milestone_Marker,"")),"")</f>
        <v/>
      </c>
      <c r="AX21" s="28" t="str">
        <f ca="1">IFERROR(IF(LEN(Milestones[[#This Row],[No. Days]])=0,"",IF(AND(AX$5=$E21,$F21=1),Milestone_Marker,"")),"")</f>
        <v/>
      </c>
      <c r="AY21" s="28" t="str">
        <f ca="1">IFERROR(IF(LEN(Milestones[[#This Row],[No. Days]])=0,"",IF(AND(AY$5=$E21,$F21=1),Milestone_Marker,"")),"")</f>
        <v/>
      </c>
      <c r="AZ21" s="28" t="str">
        <f ca="1">IFERROR(IF(LEN(Milestones[[#This Row],[No. Days]])=0,"",IF(AND(AZ$5=$E21,$F21=1),Milestone_Marker,"")),"")</f>
        <v/>
      </c>
      <c r="BA21" s="28" t="str">
        <f ca="1">IFERROR(IF(LEN(Milestones[[#This Row],[No. Days]])=0,"",IF(AND(BA$5=$E21,$F21=1),Milestone_Marker,"")),"")</f>
        <v/>
      </c>
      <c r="BB21" s="28" t="str">
        <f ca="1">IFERROR(IF(LEN(Milestones[[#This Row],[No. Days]])=0,"",IF(AND(BB$5=$E21,$F21=1),Milestone_Marker,"")),"")</f>
        <v/>
      </c>
      <c r="BC21" s="28" t="str">
        <f ca="1">IFERROR(IF(LEN(Milestones[[#This Row],[No. Days]])=0,"",IF(AND(BC$5=$E21,$F21=1),Milestone_Marker,"")),"")</f>
        <v/>
      </c>
      <c r="BD21" s="28" t="str">
        <f ca="1">IFERROR(IF(LEN(Milestones[[#This Row],[No. Days]])=0,"",IF(AND(BD$5=$E21,$F21=1),Milestone_Marker,"")),"")</f>
        <v/>
      </c>
      <c r="BE21" s="28" t="str">
        <f ca="1">IFERROR(IF(LEN(Milestones[[#This Row],[No. Days]])=0,"",IF(AND(BE$5=$E21,$F21=1),Milestone_Marker,"")),"")</f>
        <v/>
      </c>
      <c r="BF21" s="28" t="str">
        <f ca="1">IFERROR(IF(LEN(Milestones[[#This Row],[No. Days]])=0,"",IF(AND(BF$5=$E21,$F21=1),Milestone_Marker,"")),"")</f>
        <v/>
      </c>
      <c r="BG21" s="28" t="str">
        <f ca="1">IFERROR(IF(LEN(Milestones[[#This Row],[No. Days]])=0,"",IF(AND(BG$5=$E21,$F21=1),Milestone_Marker,"")),"")</f>
        <v/>
      </c>
      <c r="BH21" s="28" t="str">
        <f ca="1">IFERROR(IF(LEN(Milestones[[#This Row],[No. Days]])=0,"",IF(AND(BH$5=$E21,$F21=1),Milestone_Marker,"")),"")</f>
        <v/>
      </c>
      <c r="BI21" s="28" t="str">
        <f ca="1">IFERROR(IF(LEN(Milestones[[#This Row],[No. Days]])=0,"",IF(AND(BI$5=$E21,$F21=1),Milestone_Marker,"")),"")</f>
        <v/>
      </c>
      <c r="BJ21" s="28" t="str">
        <f ca="1">IFERROR(IF(LEN(Milestones[[#This Row],[No. Days]])=0,"",IF(AND(BJ$5=$E21,$F21=1),Milestone_Marker,"")),"")</f>
        <v/>
      </c>
      <c r="BK21" s="28" t="str">
        <f ca="1">IFERROR(IF(LEN(Milestones[[#This Row],[No. Days]])=0,"",IF(AND(BK$5=$E22,$F22=1),Milestone_Marker,"")),"")</f>
        <v/>
      </c>
      <c r="BL21" s="28" t="str">
        <f>IFERROR(IF(LEN(Milestones[[#This Row],[Milestone Description]])=0,"",IF(AND(BL$5=$E22,$F22=1),Milestone_Marker,"")),"")</f>
        <v/>
      </c>
      <c r="BM21" s="28" t="str">
        <f>IFERROR(IF(LEN(Milestones[[#This Row],[Assigned ]])=0,"",IF(AND(BM$5=$E22,$F22=1),Milestone_Marker,"")),"")</f>
        <v/>
      </c>
      <c r="BN21" s="28" t="str">
        <f>IFERROR(IF(LEN(Milestones[[#This Row],[Progress]])=0,"",IF(AND(BN$5=$E22,$F22=1),Milestone_Marker,"")),"")</f>
        <v/>
      </c>
      <c r="BO21" s="28" t="str">
        <f>IFERROR(IF(LEN(Milestones[[#This Row],[Start]])=0,"",IF(AND(BO$5=$E22,$F22=1),Milestone_Marker,"")),"")</f>
        <v/>
      </c>
      <c r="BP21" s="28" t="str">
        <f>IFERROR(IF(LEN(Milestones[[#This Row],[No. Days]])=0,"",IF(AND(BP$5=$E22,$F22=1),Milestone_Marker,"")),"")</f>
        <v/>
      </c>
      <c r="BQ21" s="28" t="str">
        <f>IFERROR(IF(LEN(Milestones[[#This Row],[Milestone Description]])=0,"",IF(AND(BQ$5=$E22,$F22=1),Milestone_Marker,"")),"")</f>
        <v/>
      </c>
      <c r="BR21" s="28" t="str">
        <f>IFERROR(IF(LEN(Milestones[[#This Row],[Assigned ]])=0,"",IF(AND(BR$5=$E22,$F22=1),Milestone_Marker,"")),"")</f>
        <v/>
      </c>
      <c r="BS21" s="28" t="str">
        <f>IFERROR(IF(LEN(Milestones[[#This Row],[Progress]])=0,"",IF(AND(BS$5=$E22,$F22=1),Milestone_Marker,"")),"")</f>
        <v/>
      </c>
      <c r="BT21" s="28" t="str">
        <f>IFERROR(IF(LEN(Milestones[[#This Row],[Start]])=0,"",IF(AND(BT$5=$E22,$F22=1),Milestone_Marker,"")),"")</f>
        <v/>
      </c>
      <c r="BU21" s="28" t="str">
        <f>IFERROR(IF(LEN(Milestones[[#This Row],[No. Days]])=0,"",IF(AND(BU$5=$E22,$F22=1),Milestone_Marker,"")),"")</f>
        <v/>
      </c>
      <c r="BV21" s="28" t="str">
        <f>IFERROR(IF(LEN(Milestones[[#This Row],[Milestone Description]])=0,"",IF(AND(BV$5=$E22,$F22=1),Milestone_Marker,"")),"")</f>
        <v/>
      </c>
      <c r="BW21" s="28" t="str">
        <f>IFERROR(IF(LEN(Milestones[[#This Row],[Assigned ]])=0,"",IF(AND(BW$5=$E22,$F22=1),Milestone_Marker,"")),"")</f>
        <v/>
      </c>
      <c r="BX21" s="28" t="str">
        <f>IFERROR(IF(LEN(Milestones[[#This Row],[Progress]])=0,"",IF(AND(BX$5=$E22,$F22=1),Milestone_Marker,"")),"")</f>
        <v/>
      </c>
      <c r="BY21" s="28" t="str">
        <f>IFERROR(IF(LEN(Milestones[[#This Row],[Start]])=0,"",IF(AND(BY$5=$E22,$F22=1),Milestone_Marker,"")),"")</f>
        <v/>
      </c>
      <c r="BZ21" s="69" t="str">
        <f>IFERROR(IF(LEN(Milestones[[#This Row],[No. Days]])=0,"",IF(AND(BZ$5=$E22,$F22=1),Milestone_Marker,"")),"")</f>
        <v/>
      </c>
    </row>
    <row r="22" spans="1:78" s="2" customFormat="1" ht="30" customHeight="1" x14ac:dyDescent="0.25">
      <c r="A22" s="12"/>
      <c r="B22" s="29" t="s">
        <v>46</v>
      </c>
      <c r="C22" s="27"/>
      <c r="D22" s="24">
        <v>1</v>
      </c>
      <c r="E22" s="25">
        <v>43587</v>
      </c>
      <c r="F22" s="26">
        <v>1</v>
      </c>
      <c r="G22" s="20"/>
      <c r="H22" s="28" t="str">
        <f ca="1">IFERROR(IF(LEN(Milestones[[#This Row],[No. Days]])=0,"",IF(AND(H$5=$E22,$F22=1),Milestone_Marker,"")),"")</f>
        <v/>
      </c>
      <c r="I22" s="28" t="str">
        <f ca="1">IFERROR(IF(LEN(Milestones[[#This Row],[No. Days]])=0,"",IF(AND(I$5=$E22,$F22=1),Milestone_Marker,"")),"")</f>
        <v/>
      </c>
      <c r="J22" s="28" t="str">
        <f ca="1">IFERROR(IF(LEN(Milestones[[#This Row],[No. Days]])=0,"",IF(AND(J$5=$E22,$F22=1),Milestone_Marker,"")),"")</f>
        <v/>
      </c>
      <c r="K22" s="28" t="str">
        <f ca="1">IFERROR(IF(LEN(Milestones[[#This Row],[No. Days]])=0,"",IF(AND(K$5=$E22,$F22=1),Milestone_Marker,"")),"")</f>
        <v/>
      </c>
      <c r="L22" s="28" t="str">
        <f ca="1">IFERROR(IF(LEN(Milestones[[#This Row],[No. Days]])=0,"",IF(AND(L$5=$E22,$F22=1),Milestone_Marker,"")),"")</f>
        <v/>
      </c>
      <c r="M22" s="28" t="str">
        <f ca="1">IFERROR(IF(LEN(Milestones[[#This Row],[No. Days]])=0,"",IF(AND(M$5=$E22,$F22=1),Milestone_Marker,"")),"")</f>
        <v/>
      </c>
      <c r="N22" s="28" t="str">
        <f ca="1">IFERROR(IF(LEN(Milestones[[#This Row],[No. Days]])=0,"",IF(AND(N$5=$E22,$F22=1),Milestone_Marker,"")),"")</f>
        <v/>
      </c>
      <c r="O22" s="28" t="str">
        <f ca="1">IFERROR(IF(LEN(Milestones[[#This Row],[No. Days]])=0,"",IF(AND(O$5=$E22,$F22=1),Milestone_Marker,"")),"")</f>
        <v/>
      </c>
      <c r="P22" s="28" t="str">
        <f ca="1">IFERROR(IF(LEN(Milestones[[#This Row],[No. Days]])=0,"",IF(AND(P$5=$E22,$F22=1),Milestone_Marker,"")),"")</f>
        <v/>
      </c>
      <c r="Q22" s="28" t="str">
        <f ca="1">IFERROR(IF(LEN(Milestones[[#This Row],[No. Days]])=0,"",IF(AND(Q$5=$E22,$F22=1),Milestone_Marker,"")),"")</f>
        <v/>
      </c>
      <c r="R22" s="28" t="str">
        <f ca="1">IFERROR(IF(LEN(Milestones[[#This Row],[No. Days]])=0,"",IF(AND(R$5=$E22,$F22=1),Milestone_Marker,"")),"")</f>
        <v/>
      </c>
      <c r="S22" s="28" t="str">
        <f ca="1">IFERROR(IF(LEN(Milestones[[#This Row],[No. Days]])=0,"",IF(AND(S$5=$E22,$F22=1),Milestone_Marker,"")),"")</f>
        <v/>
      </c>
      <c r="T22" s="28" t="str">
        <f ca="1">IFERROR(IF(LEN(Milestones[[#This Row],[No. Days]])=0,"",IF(AND(T$5=$E22,$F22=1),Milestone_Marker,"")),"")</f>
        <v/>
      </c>
      <c r="U22" s="28" t="str">
        <f ca="1">IFERROR(IF(LEN(Milestones[[#This Row],[No. Days]])=0,"",IF(AND(U$5=$E22,$F22=1),Milestone_Marker,"")),"")</f>
        <v/>
      </c>
      <c r="V22" s="28" t="str">
        <f ca="1">IFERROR(IF(LEN(Milestones[[#This Row],[No. Days]])=0,"",IF(AND(V$5=$E22,$F22=1),Milestone_Marker,"")),"")</f>
        <v/>
      </c>
      <c r="W22" s="28" t="str">
        <f ca="1">IFERROR(IF(LEN(Milestones[[#This Row],[No. Days]])=0,"",IF(AND(W$5=$E22,$F22=1),Milestone_Marker,"")),"")</f>
        <v/>
      </c>
      <c r="X22" s="28" t="str">
        <f ca="1">IFERROR(IF(LEN(Milestones[[#This Row],[No. Days]])=0,"",IF(AND(X$5=$E22,$F22=1),Milestone_Marker,"")),"")</f>
        <v/>
      </c>
      <c r="Y22" s="28" t="str">
        <f ca="1">IFERROR(IF(LEN(Milestones[[#This Row],[No. Days]])=0,"",IF(AND(Y$5=$E22,$F22=1),Milestone_Marker,"")),"")</f>
        <v/>
      </c>
      <c r="Z22" s="28" t="str">
        <f ca="1">IFERROR(IF(LEN(Milestones[[#This Row],[No. Days]])=0,"",IF(AND(Z$5=$E22,$F22=1),Milestone_Marker,"")),"")</f>
        <v/>
      </c>
      <c r="AA22" s="28" t="str">
        <f ca="1">IFERROR(IF(LEN(Milestones[[#This Row],[No. Days]])=0,"",IF(AND(AA$5=$E22,$F22=1),Milestone_Marker,"")),"")</f>
        <v/>
      </c>
      <c r="AB22" s="28" t="str">
        <f ca="1">IFERROR(IF(LEN(Milestones[[#This Row],[No. Days]])=0,"",IF(AND(AB$5=$E22,$F22=1),Milestone_Marker,"")),"")</f>
        <v/>
      </c>
      <c r="AC22" s="28" t="str">
        <f ca="1">IFERROR(IF(LEN(Milestones[[#This Row],[No. Days]])=0,"",IF(AND(AC$5=$E22,$F22=1),Milestone_Marker,"")),"")</f>
        <v/>
      </c>
      <c r="AD22" s="28" t="str">
        <f ca="1">IFERROR(IF(LEN(Milestones[[#This Row],[No. Days]])=0,"",IF(AND(AD$5=$E22,$F22=1),Milestone_Marker,"")),"")</f>
        <v/>
      </c>
      <c r="AE22" s="28" t="str">
        <f ca="1">IFERROR(IF(LEN(Milestones[[#This Row],[No. Days]])=0,"",IF(AND(AE$5=$E22,$F22=1),Milestone_Marker,"")),"")</f>
        <v/>
      </c>
      <c r="AF22" s="28" t="str">
        <f ca="1">IFERROR(IF(LEN(Milestones[[#This Row],[No. Days]])=0,"",IF(AND(AF$5=$E22,$F22=1),Milestone_Marker,"")),"")</f>
        <v/>
      </c>
      <c r="AG22" s="28" t="str">
        <f ca="1">IFERROR(IF(LEN(Milestones[[#This Row],[No. Days]])=0,"",IF(AND(AG$5=$E22,$F22=1),Milestone_Marker,"")),"")</f>
        <v/>
      </c>
      <c r="AH22" s="28" t="str">
        <f ca="1">IFERROR(IF(LEN(Milestones[[#This Row],[No. Days]])=0,"",IF(AND(AH$5=$E22,$F22=1),Milestone_Marker,"")),"")</f>
        <v/>
      </c>
      <c r="AI22" s="28" t="str">
        <f ca="1">IFERROR(IF(LEN(Milestones[[#This Row],[No. Days]])=0,"",IF(AND(AI$5=$E22,$F22=1),Milestone_Marker,"")),"")</f>
        <v/>
      </c>
      <c r="AJ22" s="28" t="str">
        <f ca="1">IFERROR(IF(LEN(Milestones[[#This Row],[No. Days]])=0,"",IF(AND(AJ$5=$E22,$F22=1),Milestone_Marker,"")),"")</f>
        <v/>
      </c>
      <c r="AK22" s="28" t="str">
        <f ca="1">IFERROR(IF(LEN(Milestones[[#This Row],[No. Days]])=0,"",IF(AND(AK$5=$E22,$F22=1),Milestone_Marker,"")),"")</f>
        <v/>
      </c>
      <c r="AL22" s="28" t="str">
        <f ca="1">IFERROR(IF(LEN(Milestones[[#This Row],[No. Days]])=0,"",IF(AND(AL$5=$E22,$F22=1),Milestone_Marker,"")),"")</f>
        <v/>
      </c>
      <c r="AM22" s="56"/>
      <c r="AN22" s="28" t="str">
        <f ca="1">IFERROR(IF(LEN(Milestones[[#This Row],[No. Days]])=0,"",IF(AND(AN$5=$E22,$F22=1),Milestone_Marker,"")),"")</f>
        <v/>
      </c>
      <c r="AO22" s="28" t="str">
        <f ca="1">IFERROR(IF(LEN(Milestones[[#This Row],[No. Days]])=0,"",IF(AND(AO$5=$E22,$F22=1),Milestone_Marker,"")),"")</f>
        <v/>
      </c>
      <c r="AP22" s="28" t="str">
        <f ca="1">IFERROR(IF(LEN(Milestones[[#This Row],[No. Days]])=0,"",IF(AND(AP$5=$E22,$F22=1),Milestone_Marker,"")),"")</f>
        <v/>
      </c>
      <c r="AQ22" s="28" t="str">
        <f ca="1">IFERROR(IF(LEN(Milestones[[#This Row],[No. Days]])=0,"",IF(AND(AQ$5=$E22,$F22=1),Milestone_Marker,"")),"")</f>
        <v/>
      </c>
      <c r="AR22" s="28" t="str">
        <f ca="1">IFERROR(IF(LEN(Milestones[[#This Row],[No. Days]])=0,"",IF(AND(AR$5=$E22,$F22=1),Milestone_Marker,"")),"")</f>
        <v/>
      </c>
      <c r="AS22" s="28" t="str">
        <f ca="1">IFERROR(IF(LEN(Milestones[[#This Row],[No. Days]])=0,"",IF(AND(AS$5=$E22,$F22=1),Milestone_Marker,"")),"")</f>
        <v/>
      </c>
      <c r="AT22" s="28" t="str">
        <f ca="1">IFERROR(IF(LEN(Milestones[[#This Row],[No. Days]])=0,"",IF(AND(AT$5=$E22,$F22=1),Milestone_Marker,"")),"")</f>
        <v/>
      </c>
      <c r="AU22" s="28" t="str">
        <f ca="1">IFERROR(IF(LEN(Milestones[[#This Row],[No. Days]])=0,"",IF(AND(AU$5=$E22,$F22=1),Milestone_Marker,"")),"")</f>
        <v/>
      </c>
      <c r="AV22" s="28" t="str">
        <f ca="1">IFERROR(IF(LEN(Milestones[[#This Row],[No. Days]])=0,"",IF(AND(AV$5=$E22,$F22=1),Milestone_Marker,"")),"")</f>
        <v/>
      </c>
      <c r="AW22" s="28" t="str">
        <f ca="1">IFERROR(IF(LEN(Milestones[[#This Row],[No. Days]])=0,"",IF(AND(AW$5=$E22,$F22=1),Milestone_Marker,"")),"")</f>
        <v/>
      </c>
      <c r="AX22" s="28" t="str">
        <f ca="1">IFERROR(IF(LEN(Milestones[[#This Row],[No. Days]])=0,"",IF(AND(AX$5=$E22,$F22=1),Milestone_Marker,"")),"")</f>
        <v/>
      </c>
      <c r="AY22" s="28" t="str">
        <f ca="1">IFERROR(IF(LEN(Milestones[[#This Row],[No. Days]])=0,"",IF(AND(AY$5=$E22,$F22=1),Milestone_Marker,"")),"")</f>
        <v/>
      </c>
      <c r="AZ22" s="28" t="str">
        <f ca="1">IFERROR(IF(LEN(Milestones[[#This Row],[No. Days]])=0,"",IF(AND(AZ$5=$E22,$F22=1),Milestone_Marker,"")),"")</f>
        <v/>
      </c>
      <c r="BA22" s="28" t="str">
        <f ca="1">IFERROR(IF(LEN(Milestones[[#This Row],[No. Days]])=0,"",IF(AND(BA$5=$E22,$F22=1),Milestone_Marker,"")),"")</f>
        <v/>
      </c>
      <c r="BB22" s="28" t="str">
        <f ca="1">IFERROR(IF(LEN(Milestones[[#This Row],[No. Days]])=0,"",IF(AND(BB$5=$E22,$F22=1),Milestone_Marker,"")),"")</f>
        <v/>
      </c>
      <c r="BC22" s="28" t="str">
        <f ca="1">IFERROR(IF(LEN(Milestones[[#This Row],[No. Days]])=0,"",IF(AND(BC$5=$E22,$F22=1),Milestone_Marker,"")),"")</f>
        <v/>
      </c>
      <c r="BD22" s="28" t="str">
        <f ca="1">IFERROR(IF(LEN(Milestones[[#This Row],[No. Days]])=0,"",IF(AND(BD$5=$E22,$F22=1),Milestone_Marker,"")),"")</f>
        <v/>
      </c>
      <c r="BE22" s="28" t="str">
        <f ca="1">IFERROR(IF(LEN(Milestones[[#This Row],[No. Days]])=0,"",IF(AND(BE$5=$E22,$F22=1),Milestone_Marker,"")),"")</f>
        <v/>
      </c>
      <c r="BF22" s="28" t="str">
        <f ca="1">IFERROR(IF(LEN(Milestones[[#This Row],[No. Days]])=0,"",IF(AND(BF$5=$E22,$F22=1),Milestone_Marker,"")),"")</f>
        <v/>
      </c>
      <c r="BG22" s="28" t="str">
        <f ca="1">IFERROR(IF(LEN(Milestones[[#This Row],[No. Days]])=0,"",IF(AND(BG$5=$E22,$F22=1),Milestone_Marker,"")),"")</f>
        <v/>
      </c>
      <c r="BH22" s="28" t="str">
        <f ca="1">IFERROR(IF(LEN(Milestones[[#This Row],[No. Days]])=0,"",IF(AND(BH$5=$E22,$F22=1),Milestone_Marker,"")),"")</f>
        <v/>
      </c>
      <c r="BI22" s="28" t="str">
        <f ca="1">IFERROR(IF(LEN(Milestones[[#This Row],[No. Days]])=0,"",IF(AND(BI$5=$E22,$F22=1),Milestone_Marker,"")),"")</f>
        <v/>
      </c>
      <c r="BJ22" s="28" t="str">
        <f ca="1">IFERROR(IF(LEN(Milestones[[#This Row],[No. Days]])=0,"",IF(AND(BJ$5=$E22,$F22=1),Milestone_Marker,"")),"")</f>
        <v/>
      </c>
      <c r="BK22" s="28" t="str">
        <f ca="1">IFERROR(IF(LEN(Milestones[[#This Row],[No. Days]])=0,"",IF(AND(BK$5=$E23,$F23=1),Milestone_Marker,"")),"")</f>
        <v/>
      </c>
      <c r="BL22" s="28" t="str">
        <f>IFERROR(IF(LEN(Milestones[[#This Row],[Milestone Description]])=0,"",IF(AND(BL$5=$E23,$F23=1),Milestone_Marker,"")),"")</f>
        <v/>
      </c>
      <c r="BM22" s="28" t="str">
        <f>IFERROR(IF(LEN(Milestones[[#This Row],[Assigned ]])=0,"",IF(AND(BM$5=$E23,$F23=1),Milestone_Marker,"")),"")</f>
        <v/>
      </c>
      <c r="BN22" s="28" t="str">
        <f>IFERROR(IF(LEN(Milestones[[#This Row],[Progress]])=0,"",IF(AND(BN$5=$E23,$F23=1),Milestone_Marker,"")),"")</f>
        <v/>
      </c>
      <c r="BO22" s="28" t="str">
        <f>IFERROR(IF(LEN(Milestones[[#This Row],[Start]])=0,"",IF(AND(BO$5=$E23,$F23=1),Milestone_Marker,"")),"")</f>
        <v/>
      </c>
      <c r="BP22" s="28" t="str">
        <f>IFERROR(IF(LEN(Milestones[[#This Row],[No. Days]])=0,"",IF(AND(BP$5=$E23,$F23=1),Milestone_Marker,"")),"")</f>
        <v/>
      </c>
      <c r="BQ22" s="28" t="str">
        <f>IFERROR(IF(LEN(Milestones[[#This Row],[Milestone Description]])=0,"",IF(AND(BQ$5=$E23,$F23=1),Milestone_Marker,"")),"")</f>
        <v/>
      </c>
      <c r="BR22" s="28" t="str">
        <f>IFERROR(IF(LEN(Milestones[[#This Row],[Assigned ]])=0,"",IF(AND(BR$5=$E23,$F23=1),Milestone_Marker,"")),"")</f>
        <v/>
      </c>
      <c r="BS22" s="28" t="str">
        <f>IFERROR(IF(LEN(Milestones[[#This Row],[Progress]])=0,"",IF(AND(BS$5=$E23,$F23=1),Milestone_Marker,"")),"")</f>
        <v/>
      </c>
      <c r="BT22" s="28" t="str">
        <f>IFERROR(IF(LEN(Milestones[[#This Row],[Start]])=0,"",IF(AND(BT$5=$E23,$F23=1),Milestone_Marker,"")),"")</f>
        <v/>
      </c>
      <c r="BU22" s="28" t="str">
        <f>IFERROR(IF(LEN(Milestones[[#This Row],[No. Days]])=0,"",IF(AND(BU$5=$E23,$F23=1),Milestone_Marker,"")),"")</f>
        <v/>
      </c>
      <c r="BV22" s="28" t="str">
        <f>IFERROR(IF(LEN(Milestones[[#This Row],[Milestone Description]])=0,"",IF(AND(BV$5=$E23,$F23=1),Milestone_Marker,"")),"")</f>
        <v/>
      </c>
      <c r="BW22" s="28" t="str">
        <f>IFERROR(IF(LEN(Milestones[[#This Row],[Assigned ]])=0,"",IF(AND(BW$5=$E23,$F23=1),Milestone_Marker,"")),"")</f>
        <v/>
      </c>
      <c r="BX22" s="28" t="str">
        <f>IFERROR(IF(LEN(Milestones[[#This Row],[Progress]])=0,"",IF(AND(BX$5=$E23,$F23=1),Milestone_Marker,"")),"")</f>
        <v/>
      </c>
      <c r="BY22" s="28" t="str">
        <f>IFERROR(IF(LEN(Milestones[[#This Row],[Start]])=0,"",IF(AND(BY$5=$E23,$F23=1),Milestone_Marker,"")),"")</f>
        <v/>
      </c>
      <c r="BZ22" s="69" t="str">
        <f>IFERROR(IF(LEN(Milestones[[#This Row],[No. Days]])=0,"",IF(AND(BZ$5=$E23,$F23=1),Milestone_Marker,"")),"")</f>
        <v/>
      </c>
    </row>
    <row r="23" spans="1:78" s="2" customFormat="1" ht="30" customHeight="1" x14ac:dyDescent="0.25">
      <c r="A23" s="12"/>
      <c r="B23" s="29" t="s">
        <v>47</v>
      </c>
      <c r="C23" s="27"/>
      <c r="D23" s="24">
        <v>0.9</v>
      </c>
      <c r="E23" s="25">
        <v>43587</v>
      </c>
      <c r="F23" s="26">
        <v>3</v>
      </c>
      <c r="G23" s="20"/>
      <c r="H23" s="28" t="str">
        <f ca="1">IFERROR(IF(LEN(Milestones[[#This Row],[No. Days]])=0,"",IF(AND(H$5=$E23,$F23=1),Milestone_Marker,"")),"")</f>
        <v/>
      </c>
      <c r="I23" s="28" t="str">
        <f ca="1">IFERROR(IF(LEN(Milestones[[#This Row],[No. Days]])=0,"",IF(AND(I$5=$E23,$F23=1),Milestone_Marker,"")),"")</f>
        <v/>
      </c>
      <c r="J23" s="28" t="str">
        <f ca="1">IFERROR(IF(LEN(Milestones[[#This Row],[No. Days]])=0,"",IF(AND(J$5=$E23,$F23=1),Milestone_Marker,"")),"")</f>
        <v/>
      </c>
      <c r="K23" s="28" t="str">
        <f ca="1">IFERROR(IF(LEN(Milestones[[#This Row],[No. Days]])=0,"",IF(AND(K$5=$E23,$F23=1),Milestone_Marker,"")),"")</f>
        <v/>
      </c>
      <c r="L23" s="28" t="str">
        <f ca="1">IFERROR(IF(LEN(Milestones[[#This Row],[No. Days]])=0,"",IF(AND(L$5=$E23,$F23=1),Milestone_Marker,"")),"")</f>
        <v/>
      </c>
      <c r="M23" s="28" t="str">
        <f ca="1">IFERROR(IF(LEN(Milestones[[#This Row],[No. Days]])=0,"",IF(AND(M$5=$E23,$F23=1),Milestone_Marker,"")),"")</f>
        <v/>
      </c>
      <c r="N23" s="28" t="str">
        <f ca="1">IFERROR(IF(LEN(Milestones[[#This Row],[No. Days]])=0,"",IF(AND(N$5=$E23,$F23=1),Milestone_Marker,"")),"")</f>
        <v/>
      </c>
      <c r="O23" s="28" t="str">
        <f ca="1">IFERROR(IF(LEN(Milestones[[#This Row],[No. Days]])=0,"",IF(AND(O$5=$E23,$F23=1),Milestone_Marker,"")),"")</f>
        <v/>
      </c>
      <c r="P23" s="28" t="str">
        <f ca="1">IFERROR(IF(LEN(Milestones[[#This Row],[No. Days]])=0,"",IF(AND(P$5=$E23,$F23=1),Milestone_Marker,"")),"")</f>
        <v/>
      </c>
      <c r="Q23" s="28" t="str">
        <f ca="1">IFERROR(IF(LEN(Milestones[[#This Row],[No. Days]])=0,"",IF(AND(Q$5=$E23,$F23=1),Milestone_Marker,"")),"")</f>
        <v/>
      </c>
      <c r="R23" s="28" t="str">
        <f ca="1">IFERROR(IF(LEN(Milestones[[#This Row],[No. Days]])=0,"",IF(AND(R$5=$E23,$F23=1),Milestone_Marker,"")),"")</f>
        <v/>
      </c>
      <c r="S23" s="28" t="str">
        <f ca="1">IFERROR(IF(LEN(Milestones[[#This Row],[No. Days]])=0,"",IF(AND(S$5=$E23,$F23=1),Milestone_Marker,"")),"")</f>
        <v/>
      </c>
      <c r="T23" s="28" t="str">
        <f ca="1">IFERROR(IF(LEN(Milestones[[#This Row],[No. Days]])=0,"",IF(AND(T$5=$E23,$F23=1),Milestone_Marker,"")),"")</f>
        <v/>
      </c>
      <c r="U23" s="28" t="str">
        <f ca="1">IFERROR(IF(LEN(Milestones[[#This Row],[No. Days]])=0,"",IF(AND(U$5=$E23,$F23=1),Milestone_Marker,"")),"")</f>
        <v/>
      </c>
      <c r="V23" s="28" t="str">
        <f ca="1">IFERROR(IF(LEN(Milestones[[#This Row],[No. Days]])=0,"",IF(AND(V$5=$E23,$F23=1),Milestone_Marker,"")),"")</f>
        <v/>
      </c>
      <c r="W23" s="28" t="str">
        <f ca="1">IFERROR(IF(LEN(Milestones[[#This Row],[No. Days]])=0,"",IF(AND(W$5=$E23,$F23=1),Milestone_Marker,"")),"")</f>
        <v/>
      </c>
      <c r="X23" s="28" t="str">
        <f ca="1">IFERROR(IF(LEN(Milestones[[#This Row],[No. Days]])=0,"",IF(AND(X$5=$E23,$F23=1),Milestone_Marker,"")),"")</f>
        <v/>
      </c>
      <c r="Y23" s="28" t="str">
        <f ca="1">IFERROR(IF(LEN(Milestones[[#This Row],[No. Days]])=0,"",IF(AND(Y$5=$E23,$F23=1),Milestone_Marker,"")),"")</f>
        <v/>
      </c>
      <c r="Z23" s="28" t="str">
        <f ca="1">IFERROR(IF(LEN(Milestones[[#This Row],[No. Days]])=0,"",IF(AND(Z$5=$E23,$F23=1),Milestone_Marker,"")),"")</f>
        <v/>
      </c>
      <c r="AA23" s="28" t="str">
        <f ca="1">IFERROR(IF(LEN(Milestones[[#This Row],[No. Days]])=0,"",IF(AND(AA$5=$E23,$F23=1),Milestone_Marker,"")),"")</f>
        <v/>
      </c>
      <c r="AB23" s="28" t="str">
        <f ca="1">IFERROR(IF(LEN(Milestones[[#This Row],[No. Days]])=0,"",IF(AND(AB$5=$E23,$F23=1),Milestone_Marker,"")),"")</f>
        <v/>
      </c>
      <c r="AC23" s="28" t="str">
        <f ca="1">IFERROR(IF(LEN(Milestones[[#This Row],[No. Days]])=0,"",IF(AND(AC$5=$E23,$F23=1),Milestone_Marker,"")),"")</f>
        <v/>
      </c>
      <c r="AD23" s="28" t="str">
        <f ca="1">IFERROR(IF(LEN(Milestones[[#This Row],[No. Days]])=0,"",IF(AND(AD$5=$E23,$F23=1),Milestone_Marker,"")),"")</f>
        <v/>
      </c>
      <c r="AE23" s="28" t="str">
        <f ca="1">IFERROR(IF(LEN(Milestones[[#This Row],[No. Days]])=0,"",IF(AND(AE$5=$E23,$F23=1),Milestone_Marker,"")),"")</f>
        <v/>
      </c>
      <c r="AF23" s="28" t="str">
        <f ca="1">IFERROR(IF(LEN(Milestones[[#This Row],[No. Days]])=0,"",IF(AND(AF$5=$E23,$F23=1),Milestone_Marker,"")),"")</f>
        <v/>
      </c>
      <c r="AG23" s="28" t="str">
        <f ca="1">IFERROR(IF(LEN(Milestones[[#This Row],[No. Days]])=0,"",IF(AND(AG$5=$E23,$F23=1),Milestone_Marker,"")),"")</f>
        <v/>
      </c>
      <c r="AH23" s="28" t="str">
        <f ca="1">IFERROR(IF(LEN(Milestones[[#This Row],[No. Days]])=0,"",IF(AND(AH$5=$E23,$F23=1),Milestone_Marker,"")),"")</f>
        <v/>
      </c>
      <c r="AI23" s="28" t="str">
        <f ca="1">IFERROR(IF(LEN(Milestones[[#This Row],[No. Days]])=0,"",IF(AND(AI$5=$E23,$F23=1),Milestone_Marker,"")),"")</f>
        <v/>
      </c>
      <c r="AJ23" s="28" t="str">
        <f ca="1">IFERROR(IF(LEN(Milestones[[#This Row],[No. Days]])=0,"",IF(AND(AJ$5=$E23,$F23=1),Milestone_Marker,"")),"")</f>
        <v/>
      </c>
      <c r="AK23" s="56"/>
      <c r="AL23" s="28" t="str">
        <f ca="1">IFERROR(IF(LEN(Milestones[[#This Row],[No. Days]])=0,"",IF(AND(AL$5=$E23,$F23=1),Milestone_Marker,"")),"")</f>
        <v/>
      </c>
      <c r="AM23" s="28" t="str">
        <f ca="1">IFERROR(IF(LEN(Milestones[[#This Row],[No. Days]])=0,"",IF(AND(AM$5=$E23,$F23=1),Milestone_Marker,"")),"")</f>
        <v/>
      </c>
      <c r="AN23" s="28" t="str">
        <f ca="1">IFERROR(IF(LEN(Milestones[[#This Row],[No. Days]])=0,"",IF(AND(AN$5=$E23,$F23=1),Milestone_Marker,"")),"")</f>
        <v/>
      </c>
      <c r="AO23" s="28" t="str">
        <f ca="1">IFERROR(IF(LEN(Milestones[[#This Row],[No. Days]])=0,"",IF(AND(AO$5=$E23,$F23=1),Milestone_Marker,"")),"")</f>
        <v/>
      </c>
      <c r="AP23" s="28" t="str">
        <f ca="1">IFERROR(IF(LEN(Milestones[[#This Row],[No. Days]])=0,"",IF(AND(AP$5=$E23,$F23=1),Milestone_Marker,"")),"")</f>
        <v/>
      </c>
      <c r="AQ23" s="28" t="str">
        <f ca="1">IFERROR(IF(LEN(Milestones[[#This Row],[No. Days]])=0,"",IF(AND(AQ$5=$E23,$F23=1),Milestone_Marker,"")),"")</f>
        <v/>
      </c>
      <c r="AR23" s="28" t="str">
        <f ca="1">IFERROR(IF(LEN(Milestones[[#This Row],[No. Days]])=0,"",IF(AND(AR$5=$E23,$F23=1),Milestone_Marker,"")),"")</f>
        <v/>
      </c>
      <c r="AS23" s="28" t="str">
        <f ca="1">IFERROR(IF(LEN(Milestones[[#This Row],[No. Days]])=0,"",IF(AND(AS$5=$E23,$F23=1),Milestone_Marker,"")),"")</f>
        <v/>
      </c>
      <c r="AT23" s="28" t="str">
        <f ca="1">IFERROR(IF(LEN(Milestones[[#This Row],[No. Days]])=0,"",IF(AND(AT$5=$E23,$F23=1),Milestone_Marker,"")),"")</f>
        <v/>
      </c>
      <c r="AU23" s="28" t="str">
        <f ca="1">IFERROR(IF(LEN(Milestones[[#This Row],[No. Days]])=0,"",IF(AND(AU$5=$E23,$F23=1),Milestone_Marker,"")),"")</f>
        <v/>
      </c>
      <c r="AV23" s="28" t="str">
        <f ca="1">IFERROR(IF(LEN(Milestones[[#This Row],[No. Days]])=0,"",IF(AND(AV$5=$E23,$F23=1),Milestone_Marker,"")),"")</f>
        <v/>
      </c>
      <c r="AW23" s="28" t="str">
        <f ca="1">IFERROR(IF(LEN(Milestones[[#This Row],[No. Days]])=0,"",IF(AND(AW$5=$E23,$F23=1),Milestone_Marker,"")),"")</f>
        <v/>
      </c>
      <c r="AX23" s="56"/>
      <c r="AY23" s="28" t="str">
        <f ca="1">IFERROR(IF(LEN(Milestones[[#This Row],[No. Days]])=0,"",IF(AND(AY$5=$E23,$F23=1),Milestone_Marker,"")),"")</f>
        <v/>
      </c>
      <c r="AZ23" s="28" t="str">
        <f ca="1">IFERROR(IF(LEN(Milestones[[#This Row],[No. Days]])=0,"",IF(AND(AZ$5=$E23,$F23=1),Milestone_Marker,"")),"")</f>
        <v/>
      </c>
      <c r="BA23" s="28" t="str">
        <f ca="1">IFERROR(IF(LEN(Milestones[[#This Row],[No. Days]])=0,"",IF(AND(BA$5=$E23,$F23=1),Milestone_Marker,"")),"")</f>
        <v/>
      </c>
      <c r="BB23" s="28" t="str">
        <f ca="1">IFERROR(IF(LEN(Milestones[[#This Row],[No. Days]])=0,"",IF(AND(BB$5=$E23,$F23=1),Milestone_Marker,"")),"")</f>
        <v/>
      </c>
      <c r="BC23" s="28" t="str">
        <f ca="1">IFERROR(IF(LEN(Milestones[[#This Row],[No. Days]])=0,"",IF(AND(BC$5=$E23,$F23=1),Milestone_Marker,"")),"")</f>
        <v/>
      </c>
      <c r="BD23" s="28" t="str">
        <f ca="1">IFERROR(IF(LEN(Milestones[[#This Row],[No. Days]])=0,"",IF(AND(BD$5=$E23,$F23=1),Milestone_Marker,"")),"")</f>
        <v/>
      </c>
      <c r="BE23" s="56"/>
      <c r="BF23" s="56"/>
      <c r="BG23" s="28" t="str">
        <f ca="1">IFERROR(IF(LEN(Milestones[[#This Row],[No. Days]])=0,"",IF(AND(BG$5=$E23,$F23=1),Milestone_Marker,"")),"")</f>
        <v/>
      </c>
      <c r="BH23" s="28" t="str">
        <f ca="1">IFERROR(IF(LEN(Milestones[[#This Row],[No. Days]])=0,"",IF(AND(BH$5=$E23,$F23=1),Milestone_Marker,"")),"")</f>
        <v/>
      </c>
      <c r="BI23" s="56"/>
      <c r="BJ23" s="28" t="str">
        <f ca="1">IFERROR(IF(LEN(Milestones[[#This Row],[No. Days]])=0,"",IF(AND(BJ$5=$E23,$F23=1),Milestone_Marker,"")),"")</f>
        <v/>
      </c>
      <c r="BK23" s="28" t="str">
        <f ca="1">IFERROR(IF(LEN(Milestones[[#This Row],[No. Days]])=0,"",IF(AND(BK$5=$E25,$F25=1),Milestone_Marker,"")),"")</f>
        <v/>
      </c>
      <c r="BL23" s="28" t="str">
        <f>IFERROR(IF(LEN(Milestones[[#This Row],[Milestone Description]])=0,"",IF(AND(BL$5=$E25,$F25=1),Milestone_Marker,"")),"")</f>
        <v/>
      </c>
      <c r="BM23" s="28" t="str">
        <f>IFERROR(IF(LEN(Milestones[[#This Row],[Assigned ]])=0,"",IF(AND(BM$5=$E25,$F25=1),Milestone_Marker,"")),"")</f>
        <v/>
      </c>
      <c r="BN23" s="28" t="str">
        <f>IFERROR(IF(LEN(Milestones[[#This Row],[Progress]])=0,"",IF(AND(BN$5=$E25,$F25=1),Milestone_Marker,"")),"")</f>
        <v/>
      </c>
      <c r="BO23" s="28" t="str">
        <f>IFERROR(IF(LEN(Milestones[[#This Row],[Start]])=0,"",IF(AND(BO$5=$E25,$F25=1),Milestone_Marker,"")),"")</f>
        <v/>
      </c>
      <c r="BP23" s="28" t="str">
        <f>IFERROR(IF(LEN(Milestones[[#This Row],[No. Days]])=0,"",IF(AND(BP$5=$E25,$F25=1),Milestone_Marker,"")),"")</f>
        <v/>
      </c>
      <c r="BQ23" s="28" t="str">
        <f>IFERROR(IF(LEN(Milestones[[#This Row],[Milestone Description]])=0,"",IF(AND(BQ$5=$E25,$F25=1),Milestone_Marker,"")),"")</f>
        <v/>
      </c>
      <c r="BR23" s="28" t="str">
        <f>IFERROR(IF(LEN(Milestones[[#This Row],[Assigned ]])=0,"",IF(AND(BR$5=$E25,$F25=1),Milestone_Marker,"")),"")</f>
        <v/>
      </c>
      <c r="BS23" s="28" t="str">
        <f>IFERROR(IF(LEN(Milestones[[#This Row],[Progress]])=0,"",IF(AND(BS$5=$E25,$F25=1),Milestone_Marker,"")),"")</f>
        <v/>
      </c>
      <c r="BT23" s="28" t="str">
        <f>IFERROR(IF(LEN(Milestones[[#This Row],[Start]])=0,"",IF(AND(BT$5=$E25,$F25=1),Milestone_Marker,"")),"")</f>
        <v/>
      </c>
      <c r="BU23" s="28" t="str">
        <f>IFERROR(IF(LEN(Milestones[[#This Row],[No. Days]])=0,"",IF(AND(BU$5=$E25,$F25=1),Milestone_Marker,"")),"")</f>
        <v/>
      </c>
      <c r="BV23" s="28" t="str">
        <f>IFERROR(IF(LEN(Milestones[[#This Row],[Milestone Description]])=0,"",IF(AND(BV$5=$E25,$F25=1),Milestone_Marker,"")),"")</f>
        <v/>
      </c>
      <c r="BW23" s="28" t="str">
        <f>IFERROR(IF(LEN(Milestones[[#This Row],[Assigned ]])=0,"",IF(AND(BW$5=$E25,$F25=1),Milestone_Marker,"")),"")</f>
        <v/>
      </c>
      <c r="BX23" s="28" t="str">
        <f>IFERROR(IF(LEN(Milestones[[#This Row],[Progress]])=0,"",IF(AND(BX$5=$E25,$F25=1),Milestone_Marker,"")),"")</f>
        <v/>
      </c>
      <c r="BY23" s="28" t="str">
        <f>IFERROR(IF(LEN(Milestones[[#This Row],[Start]])=0,"",IF(AND(BY$5=$E25,$F25=1),Milestone_Marker,"")),"")</f>
        <v/>
      </c>
      <c r="BZ23" s="69" t="str">
        <f>IFERROR(IF(LEN(Milestones[[#This Row],[No. Days]])=0,"",IF(AND(BZ$5=$E25,$F25=1),Milestone_Marker,"")),"")</f>
        <v/>
      </c>
    </row>
    <row r="24" spans="1:78" s="2" customFormat="1" ht="30" customHeight="1" x14ac:dyDescent="0.25">
      <c r="A24" s="12" t="s">
        <v>2</v>
      </c>
      <c r="B24" s="74" t="s">
        <v>41</v>
      </c>
      <c r="C24" s="58"/>
      <c r="D24" s="59"/>
      <c r="E24" s="60"/>
      <c r="F24" s="6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71"/>
      <c r="BV24" s="71"/>
      <c r="BW24" s="71"/>
      <c r="BX24" s="71"/>
      <c r="BY24" s="71"/>
      <c r="BZ24" s="71"/>
    </row>
    <row r="25" spans="1:78" s="2" customFormat="1" ht="30" customHeight="1" x14ac:dyDescent="0.25">
      <c r="A25" s="13" t="s">
        <v>20</v>
      </c>
      <c r="B25" s="67" t="s">
        <v>25</v>
      </c>
      <c r="C25" s="27"/>
      <c r="D25" s="24">
        <v>0.9</v>
      </c>
      <c r="E25" s="25">
        <v>43607</v>
      </c>
      <c r="F25" s="26">
        <v>2</v>
      </c>
      <c r="G25" s="20"/>
      <c r="H25" s="28" t="str">
        <f ca="1">IFERROR(IF(LEN(Milestones[[#This Row],[No. Days]])=0,"",IF(AND(H$5=$E25,$F25=1),Milestone_Marker,"")),"")</f>
        <v/>
      </c>
      <c r="I25" s="28" t="str">
        <f ca="1">IFERROR(IF(LEN(Milestones[[#This Row],[No. Days]])=0,"",IF(AND(I$5=$E25,$F25=1),Milestone_Marker,"")),"")</f>
        <v/>
      </c>
      <c r="J25" s="28" t="str">
        <f ca="1">IFERROR(IF(LEN(Milestones[[#This Row],[No. Days]])=0,"",IF(AND(J$5=$E25,$F25=1),Milestone_Marker,"")),"")</f>
        <v/>
      </c>
      <c r="K25" s="28" t="str">
        <f ca="1">IFERROR(IF(LEN(Milestones[[#This Row],[No. Days]])=0,"",IF(AND(K$5=$E25,$F25=1),Milestone_Marker,"")),"")</f>
        <v/>
      </c>
      <c r="L25" s="28" t="str">
        <f ca="1">IFERROR(IF(LEN(Milestones[[#This Row],[No. Days]])=0,"",IF(AND(L$5=$E25,$F25=1),Milestone_Marker,"")),"")</f>
        <v/>
      </c>
      <c r="M25" s="28" t="str">
        <f ca="1">IFERROR(IF(LEN(Milestones[[#This Row],[No. Days]])=0,"",IF(AND(M$5=$E25,$F25=1),Milestone_Marker,"")),"")</f>
        <v/>
      </c>
      <c r="N25" s="28" t="str">
        <f ca="1">IFERROR(IF(LEN(Milestones[[#This Row],[No. Days]])=0,"",IF(AND(N$5=$E25,$F25=1),Milestone_Marker,"")),"")</f>
        <v/>
      </c>
      <c r="O25" s="28" t="str">
        <f ca="1">IFERROR(IF(LEN(Milestones[[#This Row],[No. Days]])=0,"",IF(AND(O$5=$E25,$F25=1),Milestone_Marker,"")),"")</f>
        <v/>
      </c>
      <c r="P25" s="28" t="str">
        <f ca="1">IFERROR(IF(LEN(Milestones[[#This Row],[No. Days]])=0,"",IF(AND(P$5=$E25,$F25=1),Milestone_Marker,"")),"")</f>
        <v/>
      </c>
      <c r="Q25" s="28" t="str">
        <f ca="1">IFERROR(IF(LEN(Milestones[[#This Row],[No. Days]])=0,"",IF(AND(Q$5=$E25,$F25=1),Milestone_Marker,"")),"")</f>
        <v/>
      </c>
      <c r="R25" s="28" t="str">
        <f ca="1">IFERROR(IF(LEN(Milestones[[#This Row],[No. Days]])=0,"",IF(AND(R$5=$E25,$F25=1),Milestone_Marker,"")),"")</f>
        <v/>
      </c>
      <c r="S25" s="28" t="str">
        <f ca="1">IFERROR(IF(LEN(Milestones[[#This Row],[No. Days]])=0,"",IF(AND(S$5=$E25,$F25=1),Milestone_Marker,"")),"")</f>
        <v/>
      </c>
      <c r="T25" s="28" t="str">
        <f ca="1">IFERROR(IF(LEN(Milestones[[#This Row],[No. Days]])=0,"",IF(AND(T$5=$E25,$F25=1),Milestone_Marker,"")),"")</f>
        <v/>
      </c>
      <c r="U25" s="28" t="str">
        <f ca="1">IFERROR(IF(LEN(Milestones[[#This Row],[No. Days]])=0,"",IF(AND(U$5=$E25,$F25=1),Milestone_Marker,"")),"")</f>
        <v/>
      </c>
      <c r="V25" s="28" t="str">
        <f ca="1">IFERROR(IF(LEN(Milestones[[#This Row],[No. Days]])=0,"",IF(AND(V$5=$E25,$F25=1),Milestone_Marker,"")),"")</f>
        <v/>
      </c>
      <c r="W25" s="28" t="str">
        <f ca="1">IFERROR(IF(LEN(Milestones[[#This Row],[No. Days]])=0,"",IF(AND(W$5=$E25,$F25=1),Milestone_Marker,"")),"")</f>
        <v/>
      </c>
      <c r="X25" s="28" t="str">
        <f ca="1">IFERROR(IF(LEN(Milestones[[#This Row],[No. Days]])=0,"",IF(AND(X$5=$E25,$F25=1),Milestone_Marker,"")),"")</f>
        <v/>
      </c>
      <c r="Y25" s="28" t="str">
        <f ca="1">IFERROR(IF(LEN(Milestones[[#This Row],[No. Days]])=0,"",IF(AND(Y$5=$E25,$F25=1),Milestone_Marker,"")),"")</f>
        <v/>
      </c>
      <c r="Z25" s="28" t="str">
        <f ca="1">IFERROR(IF(LEN(Milestones[[#This Row],[No. Days]])=0,"",IF(AND(Z$5=$E25,$F25=1),Milestone_Marker,"")),"")</f>
        <v/>
      </c>
      <c r="AA25" s="28" t="str">
        <f ca="1">IFERROR(IF(LEN(Milestones[[#This Row],[No. Days]])=0,"",IF(AND(AA$5=$E25,$F25=1),Milestone_Marker,"")),"")</f>
        <v/>
      </c>
      <c r="AB25" s="28" t="str">
        <f ca="1">IFERROR(IF(LEN(Milestones[[#This Row],[No. Days]])=0,"",IF(AND(AB$5=$E25,$F25=1),Milestone_Marker,"")),"")</f>
        <v/>
      </c>
      <c r="AC25" s="28" t="str">
        <f ca="1">IFERROR(IF(LEN(Milestones[[#This Row],[No. Days]])=0,"",IF(AND(AC$5=$E25,$F25=1),Milestone_Marker,"")),"")</f>
        <v/>
      </c>
      <c r="AD25" s="28" t="str">
        <f ca="1">IFERROR(IF(LEN(Milestones[[#This Row],[No. Days]])=0,"",IF(AND(AD$5=$E25,$F25=1),Milestone_Marker,"")),"")</f>
        <v/>
      </c>
      <c r="AE25" s="28" t="str">
        <f ca="1">IFERROR(IF(LEN(Milestones[[#This Row],[No. Days]])=0,"",IF(AND(AE$5=$E25,$F25=1),Milestone_Marker,"")),"")</f>
        <v/>
      </c>
      <c r="AF25" s="28" t="str">
        <f ca="1">IFERROR(IF(LEN(Milestones[[#This Row],[No. Days]])=0,"",IF(AND(AF$5=$E25,$F25=1),Milestone_Marker,"")),"")</f>
        <v/>
      </c>
      <c r="AG25" s="28" t="str">
        <f ca="1">IFERROR(IF(LEN(Milestones[[#This Row],[No. Days]])=0,"",IF(AND(AG$5=$E25,$F25=1),Milestone_Marker,"")),"")</f>
        <v/>
      </c>
      <c r="AH25" s="28" t="str">
        <f ca="1">IFERROR(IF(LEN(Milestones[[#This Row],[No. Days]])=0,"",IF(AND(AH$5=$E25,$F25=1),Milestone_Marker,"")),"")</f>
        <v/>
      </c>
      <c r="AI25" s="28" t="str">
        <f ca="1">IFERROR(IF(LEN(Milestones[[#This Row],[No. Days]])=0,"",IF(AND(AI$5=$E25,$F25=1),Milestone_Marker,"")),"")</f>
        <v/>
      </c>
      <c r="AJ25" s="28" t="str">
        <f ca="1">IFERROR(IF(LEN(Milestones[[#This Row],[No. Days]])=0,"",IF(AND(AJ$5=$E25,$F25=1),Milestone_Marker,"")),"")</f>
        <v/>
      </c>
      <c r="AK25" s="28" t="str">
        <f ca="1">IFERROR(IF(LEN(Milestones[[#This Row],[No. Days]])=0,"",IF(AND(AK$5=$E25,$F25=1),Milestone_Marker,"")),"")</f>
        <v/>
      </c>
      <c r="AL25" s="28" t="str">
        <f ca="1">IFERROR(IF(LEN(Milestones[[#This Row],[No. Days]])=0,"",IF(AND(AL$5=$E25,$F25=1),Milestone_Marker,"")),"")</f>
        <v/>
      </c>
      <c r="AM25" s="28" t="str">
        <f ca="1">IFERROR(IF(LEN(Milestones[[#This Row],[No. Days]])=0,"",IF(AND(AM$5=$E25,$F25=1),Milestone_Marker,"")),"")</f>
        <v/>
      </c>
      <c r="AN25" s="28" t="str">
        <f ca="1">IFERROR(IF(LEN(Milestones[[#This Row],[No. Days]])=0,"",IF(AND(AN$5=$E25,$F25=1),Milestone_Marker,"")),"")</f>
        <v/>
      </c>
      <c r="AO25" s="28" t="str">
        <f ca="1">IFERROR(IF(LEN(Milestones[[#This Row],[No. Days]])=0,"",IF(AND(AO$5=$E25,$F25=1),Milestone_Marker,"")),"")</f>
        <v/>
      </c>
      <c r="AP25" s="28" t="str">
        <f ca="1">IFERROR(IF(LEN(Milestones[[#This Row],[No. Days]])=0,"",IF(AND(AP$5=$E25,$F25=1),Milestone_Marker,"")),"")</f>
        <v/>
      </c>
      <c r="AQ25" s="28" t="str">
        <f ca="1">IFERROR(IF(LEN(Milestones[[#This Row],[No. Days]])=0,"",IF(AND(AQ$5=$E25,$F25=1),Milestone_Marker,"")),"")</f>
        <v/>
      </c>
      <c r="AR25" s="28" t="str">
        <f ca="1">IFERROR(IF(LEN(Milestones[[#This Row],[No. Days]])=0,"",IF(AND(AR$5=$E25,$F25=1),Milestone_Marker,"")),"")</f>
        <v/>
      </c>
      <c r="AS25" s="28" t="str">
        <f ca="1">IFERROR(IF(LEN(Milestones[[#This Row],[No. Days]])=0,"",IF(AND(AS$5=$E25,$F25=1),Milestone_Marker,"")),"")</f>
        <v/>
      </c>
      <c r="AT25" s="28" t="str">
        <f ca="1">IFERROR(IF(LEN(Milestones[[#This Row],[No. Days]])=0,"",IF(AND(AT$5=$E25,$F25=1),Milestone_Marker,"")),"")</f>
        <v/>
      </c>
      <c r="AU25" s="28" t="str">
        <f ca="1">IFERROR(IF(LEN(Milestones[[#This Row],[No. Days]])=0,"",IF(AND(AU$5=$E25,$F25=1),Milestone_Marker,"")),"")</f>
        <v/>
      </c>
      <c r="AV25" s="28" t="str">
        <f ca="1">IFERROR(IF(LEN(Milestones[[#This Row],[No. Days]])=0,"",IF(AND(AV$5=$E25,$F25=1),Milestone_Marker,"")),"")</f>
        <v/>
      </c>
      <c r="AW25" s="28" t="str">
        <f ca="1">IFERROR(IF(LEN(Milestones[[#This Row],[No. Days]])=0,"",IF(AND(AW$5=$E25,$F25=1),Milestone_Marker,"")),"")</f>
        <v/>
      </c>
      <c r="AX25" s="28" t="str">
        <f ca="1">IFERROR(IF(LEN(Milestones[[#This Row],[No. Days]])=0,"",IF(AND(AX$5=$E25,$F25=1),Milestone_Marker,"")),"")</f>
        <v/>
      </c>
      <c r="AY25" s="28" t="str">
        <f ca="1">IFERROR(IF(LEN(Milestones[[#This Row],[No. Days]])=0,"",IF(AND(AY$5=$E25,$F25=1),Milestone_Marker,"")),"")</f>
        <v/>
      </c>
      <c r="AZ25" s="28" t="str">
        <f ca="1">IFERROR(IF(LEN(Milestones[[#This Row],[No. Days]])=0,"",IF(AND(AZ$5=$E25,$F25=1),Milestone_Marker,"")),"")</f>
        <v/>
      </c>
      <c r="BA25" s="28" t="str">
        <f ca="1">IFERROR(IF(LEN(Milestones[[#This Row],[No. Days]])=0,"",IF(AND(BA$5=$E25,$F25=1),Milestone_Marker,"")),"")</f>
        <v/>
      </c>
      <c r="BB25" s="28" t="str">
        <f ca="1">IFERROR(IF(LEN(Milestones[[#This Row],[No. Days]])=0,"",IF(AND(BB$5=$E25,$F25=1),Milestone_Marker,"")),"")</f>
        <v/>
      </c>
      <c r="BC25" s="28" t="str">
        <f ca="1">IFERROR(IF(LEN(Milestones[[#This Row],[No. Days]])=0,"",IF(AND(BC$5=$E25,$F25=1),Milestone_Marker,"")),"")</f>
        <v/>
      </c>
      <c r="BD25" s="28" t="str">
        <f ca="1">IFERROR(IF(LEN(Milestones[[#This Row],[No. Days]])=0,"",IF(AND(BD$5=$E25,$F25=1),Milestone_Marker,"")),"")</f>
        <v/>
      </c>
      <c r="BE25" s="28" t="str">
        <f ca="1">IFERROR(IF(LEN(Milestones[[#This Row],[No. Days]])=0,"",IF(AND(BE$5=$E25,$F25=1),Milestone_Marker,"")),"")</f>
        <v/>
      </c>
      <c r="BF25" s="28" t="str">
        <f ca="1">IFERROR(IF(LEN(Milestones[[#This Row],[No. Days]])=0,"",IF(AND(BF$5=$E25,$F25=1),Milestone_Marker,"")),"")</f>
        <v/>
      </c>
      <c r="BG25" s="56"/>
      <c r="BH25" s="56"/>
      <c r="BI25" s="56"/>
      <c r="BJ25" s="28" t="str">
        <f ca="1">IFERROR(IF(LEN(Milestones[[#This Row],[No. Days]])=0,"",IF(AND(BJ$5=$E25,$F25=1),Milestone_Marker,"")),"")</f>
        <v/>
      </c>
      <c r="BK25" s="28" t="str">
        <f ca="1">IFERROR(IF(LEN(Milestones[[#This Row],[No. Days]])=0,"",IF(AND(BK$5=$E27,$F27=1),Milestone_Marker,"")),"")</f>
        <v/>
      </c>
      <c r="BL25" s="28" t="str">
        <f>IFERROR(IF(LEN(Milestones[[#This Row],[Milestone Description]])=0,"",IF(AND(BL$5=$E27,$F27=1),Milestone_Marker,"")),"")</f>
        <v/>
      </c>
      <c r="BM25" s="28" t="str">
        <f>IFERROR(IF(LEN(Milestones[[#This Row],[Assigned ]])=0,"",IF(AND(BM$5=$E27,$F27=1),Milestone_Marker,"")),"")</f>
        <v/>
      </c>
      <c r="BN25" s="28" t="str">
        <f>IFERROR(IF(LEN(Milestones[[#This Row],[Progress]])=0,"",IF(AND(BN$5=$E27,$F27=1),Milestone_Marker,"")),"")</f>
        <v/>
      </c>
      <c r="BO25" s="28" t="str">
        <f>IFERROR(IF(LEN(Milestones[[#This Row],[Start]])=0,"",IF(AND(BO$5=$E27,$F27=1),Milestone_Marker,"")),"")</f>
        <v/>
      </c>
      <c r="BP25" s="28" t="str">
        <f>IFERROR(IF(LEN(Milestones[[#This Row],[No. Days]])=0,"",IF(AND(BP$5=$E27,$F27=1),Milestone_Marker,"")),"")</f>
        <v/>
      </c>
      <c r="BQ25" s="28" t="str">
        <f>IFERROR(IF(LEN(Milestones[[#This Row],[Milestone Description]])=0,"",IF(AND(BQ$5=$E27,$F27=1),Milestone_Marker,"")),"")</f>
        <v/>
      </c>
      <c r="BR25" s="28" t="str">
        <f>IFERROR(IF(LEN(Milestones[[#This Row],[Assigned ]])=0,"",IF(AND(BR$5=$E27,$F27=1),Milestone_Marker,"")),"")</f>
        <v/>
      </c>
      <c r="BS25" s="28" t="str">
        <f>IFERROR(IF(LEN(Milestones[[#This Row],[Progress]])=0,"",IF(AND(BS$5=$E27,$F27=1),Milestone_Marker,"")),"")</f>
        <v/>
      </c>
      <c r="BT25" s="28" t="str">
        <f>IFERROR(IF(LEN(Milestones[[#This Row],[Start]])=0,"",IF(AND(BT$5=$E27,$F27=1),Milestone_Marker,"")),"")</f>
        <v/>
      </c>
      <c r="BU25" s="28" t="str">
        <f>IFERROR(IF(LEN(Milestones[[#This Row],[No. Days]])=0,"",IF(AND(BU$5=$E27,$F27=1),Milestone_Marker,"")),"")</f>
        <v/>
      </c>
      <c r="BV25" s="28" t="str">
        <f>IFERROR(IF(LEN(Milestones[[#This Row],[Milestone Description]])=0,"",IF(AND(BV$5=$E27,$F27=1),Milestone_Marker,"")),"")</f>
        <v/>
      </c>
      <c r="BW25" s="28" t="str">
        <f>IFERROR(IF(LEN(Milestones[[#This Row],[Assigned ]])=0,"",IF(AND(BW$5=$E27,$F27=1),Milestone_Marker,"")),"")</f>
        <v/>
      </c>
      <c r="BX25" s="28" t="str">
        <f>IFERROR(IF(LEN(Milestones[[#This Row],[Progress]])=0,"",IF(AND(BX$5=$E27,$F27=1),Milestone_Marker,"")),"")</f>
        <v/>
      </c>
      <c r="BY25" s="28" t="str">
        <f>IFERROR(IF(LEN(Milestones[[#This Row],[Start]])=0,"",IF(AND(BY$5=$E27,$F27=1),Milestone_Marker,"")),"")</f>
        <v/>
      </c>
      <c r="BZ25" s="69" t="str">
        <f>IFERROR(IF(LEN(Milestones[[#This Row],[No. Days]])=0,"",IF(AND(BZ$5=$E27,$F27=1),Milestone_Marker,"")),"")</f>
        <v/>
      </c>
    </row>
    <row r="26" spans="1:78" s="2" customFormat="1" ht="30" customHeight="1" x14ac:dyDescent="0.25">
      <c r="A26" s="13"/>
      <c r="B26" s="67" t="s">
        <v>42</v>
      </c>
      <c r="C26" s="27"/>
      <c r="D26" s="24">
        <v>0.1</v>
      </c>
      <c r="E26" s="25">
        <v>43621</v>
      </c>
      <c r="F26" s="26">
        <v>5</v>
      </c>
      <c r="G26" s="2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6"/>
      <c r="BG26" s="19"/>
      <c r="BH26" s="56"/>
      <c r="BI26" s="56"/>
      <c r="BJ26" s="56"/>
      <c r="BK26" s="56"/>
      <c r="BL26" s="56"/>
      <c r="BM26" s="56"/>
      <c r="BN26" s="56"/>
      <c r="BO26" s="56"/>
      <c r="BP26" s="56"/>
      <c r="BQ26" s="56"/>
      <c r="BR26" s="76"/>
      <c r="BS26" s="76"/>
      <c r="BT26" s="76"/>
      <c r="BU26" s="76"/>
      <c r="BV26" s="76"/>
      <c r="BW26" s="76"/>
      <c r="BX26" s="76"/>
      <c r="BY26" s="76"/>
      <c r="BZ26" s="76"/>
    </row>
    <row r="27" spans="1:78" ht="30" customHeight="1" x14ac:dyDescent="0.25">
      <c r="B27" s="74" t="s">
        <v>51</v>
      </c>
      <c r="C27" s="58"/>
      <c r="D27" s="59"/>
      <c r="E27" s="60"/>
      <c r="F27" s="61"/>
      <c r="G27" s="4"/>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6"/>
      <c r="BG27" s="19"/>
      <c r="BH27" s="19"/>
      <c r="BI27" s="19"/>
      <c r="BJ27" s="19"/>
      <c r="BK27" s="76"/>
      <c r="BL27" s="76"/>
      <c r="BM27" s="76"/>
      <c r="BN27" s="76"/>
      <c r="BO27" s="76"/>
      <c r="BP27" s="76"/>
      <c r="BQ27" s="76"/>
      <c r="BR27" s="76"/>
      <c r="BS27" s="76"/>
      <c r="BT27" s="76"/>
      <c r="BU27" s="76"/>
      <c r="BV27" s="76"/>
      <c r="BW27" s="76"/>
      <c r="BX27" s="76"/>
      <c r="BY27" s="76"/>
      <c r="BZ27" s="76"/>
    </row>
    <row r="28" spans="1:78" ht="30" customHeight="1" x14ac:dyDescent="0.25">
      <c r="B28" s="75" t="s">
        <v>52</v>
      </c>
      <c r="C28" s="77"/>
      <c r="D28" s="24">
        <v>0.01</v>
      </c>
      <c r="E28" s="25">
        <v>43621</v>
      </c>
      <c r="F28" s="26">
        <v>7</v>
      </c>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6"/>
      <c r="BG28" s="19"/>
      <c r="BH28" s="19"/>
      <c r="BI28" s="19"/>
      <c r="BJ28" s="19"/>
      <c r="BK28" s="76"/>
      <c r="BL28" s="76"/>
      <c r="BM28" s="56"/>
      <c r="BN28" s="56"/>
      <c r="BO28" s="56"/>
      <c r="BP28" s="56"/>
      <c r="BQ28" s="56"/>
      <c r="BR28" s="56"/>
      <c r="BS28" s="56"/>
      <c r="BT28" s="56"/>
      <c r="BU28" s="56"/>
      <c r="BV28" s="56"/>
      <c r="BW28" s="56"/>
      <c r="BX28" s="56"/>
      <c r="BY28" s="56"/>
      <c r="BZ28" s="56"/>
    </row>
    <row r="29" spans="1:78" ht="30" customHeight="1" x14ac:dyDescent="0.25">
      <c r="B29" s="19" t="s">
        <v>9</v>
      </c>
      <c r="C29" s="5"/>
      <c r="F29" s="14"/>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6"/>
      <c r="BG29" s="19"/>
      <c r="BH29" s="19"/>
      <c r="BI29" s="19"/>
      <c r="BJ29" s="19"/>
      <c r="BK29" s="76"/>
      <c r="BL29" s="76"/>
      <c r="BM29" s="76"/>
      <c r="BN29" s="76"/>
      <c r="BO29" s="76"/>
      <c r="BP29" s="76"/>
      <c r="BQ29" s="76"/>
      <c r="BR29" s="76"/>
      <c r="BS29" s="76"/>
      <c r="BT29" s="76"/>
      <c r="BU29" s="76"/>
      <c r="BV29" s="76"/>
      <c r="BW29" s="76"/>
      <c r="BX29" s="76"/>
      <c r="BY29" s="76"/>
      <c r="BZ29" s="76"/>
    </row>
    <row r="30" spans="1:78" ht="30" customHeight="1" x14ac:dyDescent="0.25">
      <c r="C30" s="6"/>
    </row>
  </sheetData>
  <mergeCells count="4">
    <mergeCell ref="C2:D2"/>
    <mergeCell ref="C3:D3"/>
    <mergeCell ref="E2:F2"/>
    <mergeCell ref="C4:D4"/>
  </mergeCells>
  <conditionalFormatting sqref="D6:D26">
    <cfRule type="dataBar" priority="19">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K10 H12 N12 H13:M13 R13:U13 L11:N11 M10:P10 S10:Y10 T12:U12 Y12:AE12 W13:X13 AA13:AB13 H14:AC14 AH17:AI17 AN17:AP17 H17:AF18 AH18:AL18 AO18:AP18 AV17:BH17 AV18:AW18 H22:AL22 H21:AM21 AO21:AP21 H19:AX19 H20:AQ20 BC19:BD19 H23:AJ23 AY23:BD23 BG23:BH23 AL23:AW23 AY18:BJ18 AN22:BJ22 AT20:BJ21 BF19:BJ19 H15:AB15 AG15:AW15 BJ23 H25:BF29 H8:BZ8 AD13:BZ13 P11:BZ11 AH12:BZ12 AA10:BZ10 AG14:BZ14 H16:BZ16 BJ17:BZ17 BE15:BZ15 BK18:BZ23 BJ25:BZ25 BR26:BZ26 BK27:BZ27 BK29:BZ29 BK28:BL28">
    <cfRule type="expression" dxfId="8" priority="87">
      <formula>H$5&lt;=Today</formula>
    </cfRule>
  </conditionalFormatting>
  <conditionalFormatting sqref="H5:BZ5">
    <cfRule type="expression" dxfId="7" priority="10">
      <formula>H$5&lt;=TODAY()</formula>
    </cfRule>
  </conditionalFormatting>
  <conditionalFormatting sqref="H6:BZ6">
    <cfRule type="expression" dxfId="6" priority="90">
      <formula>H$5&lt;=TODAY()</formula>
    </cfRule>
  </conditionalFormatting>
  <conditionalFormatting sqref="H7:BK8 K10 H12 N12 H13:M13 R13:U13 L11:N11 M10:P10 S10:Y10 T12:U12 Y12:AE12 P11:BJ11 W13:X13 AA13:AB13 AD13:BJ13 AH12:BJ12 AA10:BJ10 H16:BJ16 AH17:AI17 AN17:AP17 H17:AF18 AH18:AL18 AO18:AP18 AV17:BH17 AV18:AW18 AY18:BJ18 H22:AL22 AN22:BJ22 H21:AM21 AO21:AP21 H19:AX19 H20:AQ20 AT20:BJ21 BC19:BD19 BF19:BJ19 H23:AJ23 AY23:BD23 BG23:BH23 AL23:AW23 BJ17 BJ23 BJ25 H25:BF25 BL8:BZ8">
    <cfRule type="expression" dxfId="5" priority="91" stopIfTrue="1">
      <formula>AND(H$5&gt;=$E7+1,H$5&lt;=$E7+$F7-2)</formula>
    </cfRule>
  </conditionalFormatting>
  <conditionalFormatting sqref="H14:AC14 AG14:BJ14 H15:AB15 AG15:AW15 BE15:BJ15 BK13:BZ13">
    <cfRule type="expression" dxfId="4" priority="94" stopIfTrue="1">
      <formula>AND(H$5&gt;=#REF!+1,H$5&lt;=#REF!+#REF!-2)</formula>
    </cfRule>
  </conditionalFormatting>
  <conditionalFormatting sqref="BK10:BZ12 BK16:BZ22 BR26:BZ26 BK27:BZ27 BK29:BZ29 BK28:BL28">
    <cfRule type="expression" dxfId="3" priority="109" stopIfTrue="1">
      <formula>AND(BK$5&gt;=$E11+1,BK$5&lt;=$E11+$F11-2)</formula>
    </cfRule>
  </conditionalFormatting>
  <conditionalFormatting sqref="BK14:BZ15 BK23:BZ23 BK25:BZ25">
    <cfRule type="expression" dxfId="2" priority="154" stopIfTrue="1">
      <formula>AND(BK$5&gt;=$E16+1,BK$5&lt;=$E16+$F16-2)</formula>
    </cfRule>
  </conditionalFormatting>
  <conditionalFormatting sqref="D27">
    <cfRule type="dataBar" priority="2">
      <dataBar>
        <cfvo type="num" val="0"/>
        <cfvo type="num" val="1"/>
        <color theme="0" tint="-0.14999847407452621"/>
      </dataBar>
      <extLst>
        <ext xmlns:x14="http://schemas.microsoft.com/office/spreadsheetml/2009/9/main" uri="{B025F937-C7B1-47D3-B67F-A62EFF666E3E}">
          <x14:id>{4EE6D036-95FE-4F7E-B435-81BDF75365C6}</x14:id>
        </ext>
      </extLst>
    </cfRule>
  </conditionalFormatting>
  <conditionalFormatting sqref="D28">
    <cfRule type="dataBar" priority="1">
      <dataBar>
        <cfvo type="num" val="0"/>
        <cfvo type="num" val="1"/>
        <color theme="0" tint="-0.14999847407452621"/>
      </dataBar>
      <extLst>
        <ext xmlns:x14="http://schemas.microsoft.com/office/spreadsheetml/2009/9/main" uri="{B025F937-C7B1-47D3-B67F-A62EFF666E3E}">
          <x14:id>{C0A9AE9F-8031-4955-A638-BC70A27E8378}</x14:id>
        </ext>
      </extLst>
    </cfRule>
  </conditionalFormatting>
  <conditionalFormatting sqref="H26:BF29">
    <cfRule type="expression" dxfId="1" priority="158" stopIfTrue="1">
      <formula>AND(H$5&gt;=$E25+1,H$5&lt;=$E25+$F25-2)</formula>
    </cfRule>
  </conditionalFormatting>
  <dataValidations count="1">
    <dataValidation type="whole" operator="greaterThanOrEqual" allowBlank="1" showInputMessage="1" promptTitle="Scrolling Increment" prompt="Changing this number will scroll the Gantt Chart view." sqref="E3">
      <formula1>0</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ignoredErrors>
    <ignoredError sqref="BK13 H14:BE1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2</xdr:row>
                    <xdr:rowOff>28575</xdr:rowOff>
                  </from>
                  <to>
                    <xdr:col>12</xdr:col>
                    <xdr:colOff>219075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D6:D26</xm:sqref>
        </x14:conditionalFormatting>
        <x14:conditionalFormatting xmlns:xm="http://schemas.microsoft.com/office/excel/2006/main">
          <x14:cfRule type="dataBar" id="{4EE6D036-95FE-4F7E-B435-81BDF75365C6}">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C0A9AE9F-8031-4955-A638-BC70A27E8378}">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iconSet" priority="11"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60"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H7:BK8 K10 H12 N12 H13:M13 R13:U13 L11:N11 M10:P10 S10:Y10 T12:U12 Y12:AE12 W13:X13 AA13:AB13 H14:AC14 AH17:AI17 AN17:AP17 H17:AF18 AH18:AL18 AO18:AP18 AV17:BH17 AV18:AW18 AY18:BJ18 H22:AL22 AN22:BJ22 H21:AM21 AO21:AP21 H19:AX19 H20:AQ20 AT20:BJ21 BC19:BD19 BF19:BJ19 H23:AJ23 AY23:BD23 BG23:BH23 AL23:AW23 BJ23 H15:AB15 AG15:AW15 H25:BF29 BL8:BZ8 AD13:BZ13 AG14:BZ14 P11:BZ11 AH12:BZ12 AA10:BZ10 BK18:BZ23 BJ25:BZ25 H16:BZ16 BJ17:BZ17 BE15:BZ15 BR26:BZ26 BK27:BZ27 BK29:BZ29 BK28:BL28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50.1" customHeight="1" x14ac:dyDescent="0.4">
      <c r="A1" s="30" t="s">
        <v>0</v>
      </c>
    </row>
    <row r="2" spans="1:1" ht="135" x14ac:dyDescent="0.25">
      <c r="A2" s="31" t="s">
        <v>12</v>
      </c>
    </row>
    <row r="3" spans="1:1" ht="26.25" customHeight="1" x14ac:dyDescent="0.2">
      <c r="A3" s="30" t="s">
        <v>1</v>
      </c>
    </row>
    <row r="4" spans="1:1" s="10" customFormat="1" ht="204.95" customHeight="1" x14ac:dyDescent="0.25">
      <c r="A4" s="11"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vt:lpstr>
      <vt:lpstr>About</vt:lpstr>
      <vt:lpstr>Milestone_Marker</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2018-07-14T00:41:00Z</dcterms:created>
  <dcterms:modified xsi:type="dcterms:W3CDTF">2019-05-28T07:08:32Z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2018-07-14T00:41:15.3568877Z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