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370" windowHeight="7950" activeTab="3"/>
  </bookViews>
  <sheets>
    <sheet name="资质" sheetId="1" r:id="rId1"/>
    <sheet name="经验" sheetId="2" r:id="rId2"/>
    <sheet name="招募数值" sheetId="3" r:id="rId3"/>
    <sheet name="招募" sheetId="4" r:id="rId4"/>
    <sheet name="伙伴图鉴" sheetId="5" r:id="rId5"/>
    <sheet name="伙伴评分" sheetId="8" r:id="rId6"/>
    <sheet name="Sheet1" sheetId="6" r:id="rId7"/>
    <sheet name="Sheet2" sheetId="7" r:id="rId8"/>
  </sheets>
  <definedNames>
    <definedName name="_xlnm._FilterDatabase" localSheetId="7" hidden="1">Sheet2!$N$4:$N$88</definedName>
    <definedName name="_xlnm._FilterDatabase" localSheetId="4" hidden="1">伙伴图鉴!#REF!</definedName>
    <definedName name="_xlnm._FilterDatabase" localSheetId="3" hidden="1">招募!$A$1:$A$320</definedName>
    <definedName name="_xlnm._FilterDatabase" localSheetId="0" hidden="1">资质!$AK$5:$AK$444</definedName>
  </definedNames>
  <calcPr calcId="124519"/>
</workbook>
</file>

<file path=xl/calcChain.xml><?xml version="1.0" encoding="utf-8"?>
<calcChain xmlns="http://schemas.openxmlformats.org/spreadsheetml/2006/main">
  <c r="AF88" i="7"/>
  <c r="AE88"/>
  <c r="O88"/>
  <c r="AF86"/>
  <c r="AE86"/>
  <c r="O86"/>
  <c r="AF84"/>
  <c r="AE84"/>
  <c r="O84"/>
  <c r="AF82"/>
  <c r="AE82"/>
  <c r="O82"/>
  <c r="AF80"/>
  <c r="AE80"/>
  <c r="O80"/>
  <c r="AF78"/>
  <c r="AE78"/>
  <c r="O78"/>
  <c r="AF76"/>
  <c r="AE76"/>
  <c r="O76"/>
  <c r="AF74"/>
  <c r="AE74"/>
  <c r="O74"/>
  <c r="AF72"/>
  <c r="AE72"/>
  <c r="O72"/>
  <c r="AF70"/>
  <c r="AE70"/>
  <c r="O70"/>
  <c r="AF68"/>
  <c r="AE68"/>
  <c r="O68"/>
  <c r="AB64"/>
  <c r="AA64"/>
  <c r="AB62"/>
  <c r="AA62"/>
  <c r="AB60"/>
  <c r="AA60"/>
  <c r="AB58"/>
  <c r="AA58"/>
  <c r="AB56"/>
  <c r="AA56"/>
  <c r="AB54"/>
  <c r="AA54"/>
  <c r="AB52"/>
  <c r="AA52"/>
  <c r="AB50"/>
  <c r="AA50"/>
  <c r="AB48"/>
  <c r="AA48"/>
  <c r="AB46"/>
  <c r="AA46"/>
  <c r="AB44"/>
  <c r="AA44"/>
  <c r="AB42"/>
  <c r="AA42"/>
  <c r="AB40"/>
  <c r="AA40"/>
  <c r="AB38"/>
  <c r="AA38"/>
  <c r="AB36"/>
  <c r="AA36"/>
  <c r="AB34"/>
  <c r="AA34"/>
  <c r="AB32"/>
  <c r="AA32"/>
  <c r="K31"/>
  <c r="K33" s="1"/>
  <c r="AB30"/>
  <c r="AA30"/>
  <c r="K30"/>
  <c r="W28"/>
  <c r="V28"/>
  <c r="F28"/>
  <c r="W26"/>
  <c r="V26"/>
  <c r="F26"/>
  <c r="W24"/>
  <c r="V24"/>
  <c r="F24"/>
  <c r="W22"/>
  <c r="V22"/>
  <c r="F22"/>
  <c r="W19"/>
  <c r="V19"/>
  <c r="F19"/>
  <c r="W17"/>
  <c r="V17"/>
  <c r="F17"/>
  <c r="W15"/>
  <c r="V15"/>
  <c r="F15"/>
  <c r="W13"/>
  <c r="V13"/>
  <c r="F13"/>
  <c r="W11"/>
  <c r="V11"/>
  <c r="F11"/>
  <c r="W9"/>
  <c r="V9"/>
  <c r="F9"/>
  <c r="W7"/>
  <c r="V7"/>
  <c r="F7"/>
  <c r="W5"/>
  <c r="V5"/>
  <c r="F5"/>
  <c r="AD167" i="6"/>
  <c r="AC167"/>
  <c r="AB167"/>
  <c r="AA167"/>
  <c r="AD166"/>
  <c r="AC166"/>
  <c r="AB166"/>
  <c r="AA166"/>
  <c r="AD165"/>
  <c r="AC165"/>
  <c r="AB165"/>
  <c r="AA165"/>
  <c r="AD164"/>
  <c r="AC164"/>
  <c r="AB164"/>
  <c r="AA164"/>
  <c r="AD163"/>
  <c r="AC163"/>
  <c r="AB163"/>
  <c r="AA163"/>
  <c r="AD162"/>
  <c r="AC162"/>
  <c r="AB162"/>
  <c r="AA162"/>
  <c r="AD161"/>
  <c r="AC161"/>
  <c r="AB161"/>
  <c r="AA161"/>
  <c r="AD160"/>
  <c r="AC160"/>
  <c r="AB160"/>
  <c r="AA160"/>
  <c r="AC159"/>
  <c r="AB159"/>
  <c r="AA159"/>
  <c r="AC158"/>
  <c r="AB158"/>
  <c r="AA158"/>
  <c r="AC157"/>
  <c r="AB157"/>
  <c r="AA157"/>
  <c r="AC156"/>
  <c r="AB156"/>
  <c r="AA156"/>
  <c r="AD155"/>
  <c r="AC155"/>
  <c r="AB155"/>
  <c r="AA155"/>
  <c r="AD154"/>
  <c r="AC154"/>
  <c r="AB154"/>
  <c r="AA154"/>
  <c r="AD153"/>
  <c r="AC153"/>
  <c r="AB153"/>
  <c r="AA153"/>
  <c r="AD152"/>
  <c r="AC152"/>
  <c r="AB152"/>
  <c r="AA152"/>
  <c r="AD151"/>
  <c r="AC151"/>
  <c r="AB151"/>
  <c r="AA151"/>
  <c r="AD150"/>
  <c r="AC150"/>
  <c r="AB150"/>
  <c r="AA150"/>
  <c r="AD149"/>
  <c r="AC149"/>
  <c r="AB149"/>
  <c r="AA149"/>
  <c r="AD148"/>
  <c r="AC148"/>
  <c r="AB148"/>
  <c r="AA148"/>
  <c r="AD147"/>
  <c r="AC147"/>
  <c r="AB147"/>
  <c r="AA147"/>
  <c r="AD146"/>
  <c r="AC146"/>
  <c r="AB146"/>
  <c r="AA146"/>
  <c r="AD145"/>
  <c r="AC145"/>
  <c r="AB145"/>
  <c r="AA145"/>
  <c r="AD144"/>
  <c r="AC144"/>
  <c r="AB144"/>
  <c r="AA144"/>
  <c r="AD143"/>
  <c r="AC143"/>
  <c r="AB143"/>
  <c r="AA143"/>
  <c r="AD142"/>
  <c r="AC142"/>
  <c r="AB142"/>
  <c r="AA142"/>
  <c r="AD141"/>
  <c r="AC141"/>
  <c r="AB141"/>
  <c r="AA141"/>
  <c r="AD140"/>
  <c r="AC140"/>
  <c r="AB140"/>
  <c r="AA140"/>
  <c r="AD139"/>
  <c r="AC139"/>
  <c r="AB139"/>
  <c r="AA139"/>
  <c r="AD138"/>
  <c r="AC138"/>
  <c r="AB138"/>
  <c r="AA138"/>
  <c r="AD137"/>
  <c r="AC137"/>
  <c r="AB137"/>
  <c r="AA137"/>
  <c r="AD136"/>
  <c r="AC136"/>
  <c r="AB136"/>
  <c r="AA136"/>
  <c r="AD135"/>
  <c r="AC135"/>
  <c r="AB135"/>
  <c r="AA135"/>
  <c r="AD134"/>
  <c r="AC134"/>
  <c r="AB134"/>
  <c r="AA134"/>
  <c r="AD133"/>
  <c r="AC133"/>
  <c r="AB133"/>
  <c r="AA133"/>
  <c r="AD132"/>
  <c r="AC132"/>
  <c r="AB132"/>
  <c r="AA132"/>
  <c r="AD131"/>
  <c r="AC131"/>
  <c r="AB131"/>
  <c r="AA131"/>
  <c r="AD130"/>
  <c r="AC130"/>
  <c r="AB130"/>
  <c r="AA130"/>
  <c r="B130"/>
  <c r="B134" s="1"/>
  <c r="AD129"/>
  <c r="AC129"/>
  <c r="AB129"/>
  <c r="AA129"/>
  <c r="AD128"/>
  <c r="AC128"/>
  <c r="AB128"/>
  <c r="AA128"/>
  <c r="AD127"/>
  <c r="AC127"/>
  <c r="AB127"/>
  <c r="AA127"/>
  <c r="B127"/>
  <c r="C127" s="1"/>
  <c r="AD126"/>
  <c r="AC126"/>
  <c r="AB126"/>
  <c r="AA126"/>
  <c r="C126"/>
  <c r="V126" s="1"/>
  <c r="AD125"/>
  <c r="AC125"/>
  <c r="AB125"/>
  <c r="AA125"/>
  <c r="B125"/>
  <c r="C125" s="1"/>
  <c r="U125" s="1"/>
  <c r="AD124"/>
  <c r="AC124"/>
  <c r="AB124"/>
  <c r="AA124"/>
  <c r="B124"/>
  <c r="C124" s="1"/>
  <c r="AD123"/>
  <c r="AC123"/>
  <c r="AB123"/>
  <c r="AA123"/>
  <c r="AD122"/>
  <c r="AC122"/>
  <c r="AB122"/>
  <c r="AA122"/>
  <c r="AD121"/>
  <c r="AC121"/>
  <c r="AB121"/>
  <c r="AA121"/>
  <c r="AD120"/>
  <c r="AC120"/>
  <c r="AB120"/>
  <c r="AA120"/>
  <c r="AD119"/>
  <c r="AC119"/>
  <c r="AB119"/>
  <c r="AA119"/>
  <c r="AD118"/>
  <c r="AC118"/>
  <c r="AB118"/>
  <c r="AA118"/>
  <c r="AD117"/>
  <c r="AC117"/>
  <c r="AB117"/>
  <c r="AA117"/>
  <c r="AD116"/>
  <c r="AC116"/>
  <c r="AB116"/>
  <c r="AA116"/>
  <c r="AD115"/>
  <c r="AC115"/>
  <c r="AB115"/>
  <c r="AA115"/>
  <c r="AD114"/>
  <c r="AC114"/>
  <c r="AB114"/>
  <c r="AA114"/>
  <c r="AD113"/>
  <c r="AC113"/>
  <c r="AB113"/>
  <c r="AA113"/>
  <c r="AD112"/>
  <c r="AC112"/>
  <c r="AB112"/>
  <c r="AA112"/>
  <c r="AD111"/>
  <c r="AC111"/>
  <c r="AB111"/>
  <c r="AA111"/>
  <c r="AD110"/>
  <c r="AC110"/>
  <c r="AB110"/>
  <c r="AA110"/>
  <c r="AD109"/>
  <c r="AC109"/>
  <c r="AB109"/>
  <c r="AA109"/>
  <c r="AD108"/>
  <c r="AC108"/>
  <c r="AB108"/>
  <c r="AA108"/>
  <c r="AD107"/>
  <c r="AC107"/>
  <c r="AB107"/>
  <c r="AA107"/>
  <c r="AD106"/>
  <c r="AC106"/>
  <c r="AB106"/>
  <c r="AA106"/>
  <c r="AD105"/>
  <c r="AC105"/>
  <c r="AB105"/>
  <c r="AA105"/>
  <c r="AD104"/>
  <c r="AC104"/>
  <c r="AB104"/>
  <c r="AA104"/>
  <c r="AD103"/>
  <c r="AC103"/>
  <c r="AB103"/>
  <c r="AA103"/>
  <c r="AD102"/>
  <c r="AC102"/>
  <c r="AB102"/>
  <c r="AA102"/>
  <c r="AD101"/>
  <c r="AC101"/>
  <c r="AB101"/>
  <c r="AA101"/>
  <c r="AD100"/>
  <c r="AC100"/>
  <c r="AB100"/>
  <c r="AA100"/>
  <c r="AD99"/>
  <c r="AC99"/>
  <c r="AB99"/>
  <c r="AA99"/>
  <c r="AD98"/>
  <c r="AC98"/>
  <c r="AB98"/>
  <c r="AA98"/>
  <c r="AD97"/>
  <c r="AC97"/>
  <c r="AB97"/>
  <c r="AA97"/>
  <c r="AD96"/>
  <c r="AC96"/>
  <c r="AB96"/>
  <c r="AA96"/>
  <c r="AD95"/>
  <c r="AC95"/>
  <c r="AB95"/>
  <c r="AA95"/>
  <c r="AD94"/>
  <c r="AC94"/>
  <c r="AB94"/>
  <c r="AA94"/>
  <c r="AD93"/>
  <c r="AC93"/>
  <c r="AB93"/>
  <c r="AA93"/>
  <c r="AD92"/>
  <c r="AC92"/>
  <c r="AB92"/>
  <c r="AA92"/>
  <c r="AD91"/>
  <c r="AC91"/>
  <c r="AB91"/>
  <c r="AA91"/>
  <c r="AD90"/>
  <c r="AC90"/>
  <c r="AB90"/>
  <c r="AA90"/>
  <c r="AD89"/>
  <c r="AC89"/>
  <c r="AB89"/>
  <c r="AA89"/>
  <c r="AD88"/>
  <c r="AC88"/>
  <c r="AB88"/>
  <c r="AA88"/>
  <c r="AD87"/>
  <c r="AC87"/>
  <c r="AB87"/>
  <c r="AA87"/>
  <c r="AD86"/>
  <c r="AC86"/>
  <c r="AB86"/>
  <c r="AA86"/>
  <c r="AD85"/>
  <c r="AC85"/>
  <c r="AB85"/>
  <c r="AA85"/>
  <c r="AD84"/>
  <c r="AC84"/>
  <c r="AB84"/>
  <c r="AA84"/>
  <c r="AD83"/>
  <c r="AC83"/>
  <c r="AB83"/>
  <c r="AA83"/>
  <c r="AD82"/>
  <c r="AC82"/>
  <c r="AB82"/>
  <c r="AA82"/>
  <c r="AD81"/>
  <c r="AC81"/>
  <c r="AB81"/>
  <c r="AA81"/>
  <c r="AD80"/>
  <c r="AC80"/>
  <c r="AB80"/>
  <c r="AA80"/>
  <c r="AD79"/>
  <c r="AC79"/>
  <c r="AB79"/>
  <c r="AA79"/>
  <c r="AD78"/>
  <c r="AC78"/>
  <c r="AB78"/>
  <c r="AA78"/>
  <c r="AD77"/>
  <c r="AC77"/>
  <c r="AB77"/>
  <c r="AA77"/>
  <c r="AD76"/>
  <c r="AC76"/>
  <c r="AB76"/>
  <c r="AA76"/>
  <c r="AD75"/>
  <c r="AC75"/>
  <c r="AB75"/>
  <c r="AA75"/>
  <c r="AD74"/>
  <c r="AC74"/>
  <c r="AB74"/>
  <c r="AA74"/>
  <c r="AD73"/>
  <c r="AC73"/>
  <c r="AB73"/>
  <c r="AA73"/>
  <c r="AD72"/>
  <c r="AC72"/>
  <c r="AB72"/>
  <c r="AA72"/>
  <c r="AD71"/>
  <c r="AC71"/>
  <c r="AB71"/>
  <c r="AA71"/>
  <c r="AD70"/>
  <c r="AC70"/>
  <c r="AB70"/>
  <c r="AA70"/>
  <c r="AD69"/>
  <c r="AC69"/>
  <c r="AB69"/>
  <c r="AA69"/>
  <c r="AD68"/>
  <c r="AC68"/>
  <c r="AB68"/>
  <c r="AA68"/>
  <c r="AD67"/>
  <c r="AC67"/>
  <c r="AB67"/>
  <c r="AA67"/>
  <c r="AD66"/>
  <c r="AC66"/>
  <c r="AB66"/>
  <c r="AA66"/>
  <c r="AD65"/>
  <c r="AC65"/>
  <c r="AB65"/>
  <c r="AA65"/>
  <c r="AD64"/>
  <c r="AC64"/>
  <c r="AB64"/>
  <c r="AA64"/>
  <c r="AD63"/>
  <c r="AC63"/>
  <c r="AB63"/>
  <c r="AA63"/>
  <c r="AD62"/>
  <c r="AC62"/>
  <c r="AB62"/>
  <c r="AA62"/>
  <c r="AD61"/>
  <c r="AC61"/>
  <c r="AB61"/>
  <c r="AA61"/>
  <c r="AD60"/>
  <c r="AC60"/>
  <c r="AB60"/>
  <c r="AA60"/>
  <c r="AD59"/>
  <c r="AC59"/>
  <c r="AB59"/>
  <c r="AA59"/>
  <c r="AD58"/>
  <c r="AC58"/>
  <c r="AB58"/>
  <c r="AA58"/>
  <c r="AD57"/>
  <c r="AC57"/>
  <c r="AB57"/>
  <c r="AA57"/>
  <c r="AD56"/>
  <c r="AC56"/>
  <c r="AB56"/>
  <c r="AA56"/>
  <c r="AD55"/>
  <c r="AC55"/>
  <c r="AB55"/>
  <c r="AA55"/>
  <c r="AD54"/>
  <c r="AC54"/>
  <c r="AB54"/>
  <c r="AA54"/>
  <c r="AD53"/>
  <c r="AC53"/>
  <c r="AB53"/>
  <c r="AA53"/>
  <c r="AD52"/>
  <c r="AC52"/>
  <c r="AB52"/>
  <c r="AA52"/>
  <c r="AD51"/>
  <c r="AC51"/>
  <c r="AB51"/>
  <c r="AA51"/>
  <c r="AD50"/>
  <c r="AC50"/>
  <c r="AB50"/>
  <c r="AA50"/>
  <c r="AD49"/>
  <c r="AC49"/>
  <c r="AB49"/>
  <c r="AA49"/>
  <c r="AD48"/>
  <c r="AC48"/>
  <c r="AB48"/>
  <c r="AA48"/>
  <c r="AD47"/>
  <c r="AC47"/>
  <c r="AB47"/>
  <c r="AA47"/>
  <c r="AD46"/>
  <c r="AC46"/>
  <c r="AB46"/>
  <c r="AA46"/>
  <c r="AD45"/>
  <c r="AC45"/>
  <c r="AB45"/>
  <c r="AA45"/>
  <c r="AD44"/>
  <c r="AC44"/>
  <c r="AB44"/>
  <c r="AA44"/>
  <c r="AD43"/>
  <c r="AC43"/>
  <c r="AB43"/>
  <c r="AA43"/>
  <c r="AD42"/>
  <c r="AC42"/>
  <c r="AB42"/>
  <c r="AA42"/>
  <c r="AD41"/>
  <c r="AC41"/>
  <c r="AB41"/>
  <c r="AA41"/>
  <c r="AD40"/>
  <c r="AC40"/>
  <c r="AB40"/>
  <c r="AA40"/>
  <c r="AD39"/>
  <c r="AC39"/>
  <c r="AB39"/>
  <c r="AA39"/>
  <c r="AD38"/>
  <c r="AC38"/>
  <c r="AB38"/>
  <c r="AA38"/>
  <c r="AD37"/>
  <c r="AC37"/>
  <c r="AB37"/>
  <c r="AA37"/>
  <c r="AD36"/>
  <c r="AC36"/>
  <c r="AB36"/>
  <c r="AA36"/>
  <c r="AD35"/>
  <c r="AC35"/>
  <c r="AB35"/>
  <c r="AA35"/>
  <c r="AD34"/>
  <c r="AC34"/>
  <c r="AB34"/>
  <c r="AA34"/>
  <c r="AD33"/>
  <c r="AC33"/>
  <c r="AB33"/>
  <c r="AA33"/>
  <c r="AD32"/>
  <c r="AC32"/>
  <c r="AB32"/>
  <c r="AA32"/>
  <c r="AD31"/>
  <c r="AC31"/>
  <c r="AB31"/>
  <c r="AA31"/>
  <c r="AD30"/>
  <c r="AC30"/>
  <c r="AB30"/>
  <c r="AA30"/>
  <c r="AD29"/>
  <c r="AC29"/>
  <c r="AB29"/>
  <c r="AA29"/>
  <c r="AD28"/>
  <c r="AC28"/>
  <c r="AB28"/>
  <c r="AA28"/>
  <c r="AD27"/>
  <c r="AC27"/>
  <c r="AB27"/>
  <c r="AA27"/>
  <c r="AD26"/>
  <c r="AC26"/>
  <c r="AB26"/>
  <c r="AA26"/>
  <c r="AD25"/>
  <c r="AC25"/>
  <c r="AB25"/>
  <c r="AA25"/>
  <c r="AD24"/>
  <c r="AC24"/>
  <c r="AB24"/>
  <c r="AA24"/>
  <c r="AD23"/>
  <c r="AC23"/>
  <c r="AB23"/>
  <c r="AA23"/>
  <c r="AD22"/>
  <c r="AC22"/>
  <c r="AB22"/>
  <c r="AA22"/>
  <c r="AD21"/>
  <c r="AC21"/>
  <c r="AB21"/>
  <c r="AA21"/>
  <c r="AD20"/>
  <c r="AC20"/>
  <c r="AB20"/>
  <c r="AA20"/>
  <c r="AD19"/>
  <c r="AC19"/>
  <c r="AB19"/>
  <c r="AA19"/>
  <c r="AD18"/>
  <c r="AC18"/>
  <c r="AB18"/>
  <c r="AA18"/>
  <c r="AD17"/>
  <c r="AC17"/>
  <c r="AB17"/>
  <c r="AA17"/>
  <c r="AD16"/>
  <c r="AC16"/>
  <c r="AB16"/>
  <c r="AA16"/>
  <c r="AD15"/>
  <c r="AC15"/>
  <c r="AB15"/>
  <c r="AA15"/>
  <c r="AD14"/>
  <c r="AC14"/>
  <c r="AB14"/>
  <c r="AA14"/>
  <c r="AD13"/>
  <c r="AC13"/>
  <c r="AB13"/>
  <c r="AA13"/>
  <c r="AD12"/>
  <c r="AC12"/>
  <c r="AB12"/>
  <c r="AA12"/>
  <c r="AD11"/>
  <c r="AC11"/>
  <c r="AB11"/>
  <c r="AA11"/>
  <c r="AD10"/>
  <c r="AC10"/>
  <c r="AB10"/>
  <c r="AA10"/>
  <c r="B10"/>
  <c r="B14" s="1"/>
  <c r="AD9"/>
  <c r="AC9"/>
  <c r="AB9"/>
  <c r="AA9"/>
  <c r="AD8"/>
  <c r="AC8"/>
  <c r="AB8"/>
  <c r="AA8"/>
  <c r="AD7"/>
  <c r="AC7"/>
  <c r="AB7"/>
  <c r="AA7"/>
  <c r="C7"/>
  <c r="V7" s="1"/>
  <c r="B7"/>
  <c r="AD6"/>
  <c r="AC6"/>
  <c r="AB6"/>
  <c r="AA6"/>
  <c r="C6"/>
  <c r="V6" s="1"/>
  <c r="AD5"/>
  <c r="AC5"/>
  <c r="AB5"/>
  <c r="AA5"/>
  <c r="B5"/>
  <c r="C5" s="1"/>
  <c r="AD4"/>
  <c r="AC4"/>
  <c r="AB4"/>
  <c r="AA4"/>
  <c r="B4"/>
  <c r="C4" s="1"/>
  <c r="A7" i="2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B128" i="6" l="1"/>
  <c r="C128" s="1"/>
  <c r="V128" s="1"/>
  <c r="U126"/>
  <c r="B8"/>
  <c r="C8" s="1"/>
  <c r="V8" s="1"/>
  <c r="B9"/>
  <c r="C9" s="1"/>
  <c r="T9" s="1"/>
  <c r="S126"/>
  <c r="B129"/>
  <c r="C129" s="1"/>
  <c r="S129" s="1"/>
  <c r="K32" i="7"/>
  <c r="U5" i="6"/>
  <c r="S5"/>
  <c r="V5"/>
  <c r="T5"/>
  <c r="V9"/>
  <c r="U9"/>
  <c r="U4"/>
  <c r="S4"/>
  <c r="V4"/>
  <c r="T4"/>
  <c r="S6"/>
  <c r="U6"/>
  <c r="S7"/>
  <c r="U7"/>
  <c r="B18"/>
  <c r="B15"/>
  <c r="C15" s="1"/>
  <c r="B13"/>
  <c r="C13" s="1"/>
  <c r="C14"/>
  <c r="B11"/>
  <c r="C11" s="1"/>
  <c r="B12"/>
  <c r="C12" s="1"/>
  <c r="T6"/>
  <c r="T7"/>
  <c r="C10"/>
  <c r="U124"/>
  <c r="S124"/>
  <c r="V124"/>
  <c r="T124"/>
  <c r="T125"/>
  <c r="V125"/>
  <c r="U127"/>
  <c r="S127"/>
  <c r="V127"/>
  <c r="T127"/>
  <c r="V129"/>
  <c r="S125"/>
  <c r="T126"/>
  <c r="U128"/>
  <c r="S128"/>
  <c r="B138"/>
  <c r="B135"/>
  <c r="C135" s="1"/>
  <c r="B133"/>
  <c r="C133" s="1"/>
  <c r="B132"/>
  <c r="C132" s="1"/>
  <c r="C134"/>
  <c r="C130"/>
  <c r="B131"/>
  <c r="C131" s="1"/>
  <c r="K34" i="7"/>
  <c r="K35"/>
  <c r="O89"/>
  <c r="O90" s="1"/>
  <c r="U129" i="6" l="1"/>
  <c r="U8"/>
  <c r="T128"/>
  <c r="T129"/>
  <c r="S9"/>
  <c r="T8"/>
  <c r="S8"/>
  <c r="K36" i="7"/>
  <c r="K37"/>
  <c r="U131" i="6"/>
  <c r="S131"/>
  <c r="V131"/>
  <c r="T131"/>
  <c r="U130"/>
  <c r="S130"/>
  <c r="V130"/>
  <c r="T130"/>
  <c r="U132"/>
  <c r="S132"/>
  <c r="V132"/>
  <c r="T132"/>
  <c r="U135"/>
  <c r="S135"/>
  <c r="V135"/>
  <c r="T135"/>
  <c r="V10"/>
  <c r="T10"/>
  <c r="U10"/>
  <c r="S10"/>
  <c r="V12"/>
  <c r="T12"/>
  <c r="U12"/>
  <c r="S12"/>
  <c r="U14"/>
  <c r="S14"/>
  <c r="V14"/>
  <c r="T14"/>
  <c r="U15"/>
  <c r="S15"/>
  <c r="V15"/>
  <c r="T15"/>
  <c r="U134"/>
  <c r="S134"/>
  <c r="V134"/>
  <c r="T134"/>
  <c r="U133"/>
  <c r="S133"/>
  <c r="V133"/>
  <c r="T133"/>
  <c r="B142"/>
  <c r="B139"/>
  <c r="C139" s="1"/>
  <c r="B137"/>
  <c r="C137" s="1"/>
  <c r="B136"/>
  <c r="C136" s="1"/>
  <c r="C138"/>
  <c r="V11"/>
  <c r="T11"/>
  <c r="U11"/>
  <c r="S11"/>
  <c r="U13"/>
  <c r="S13"/>
  <c r="V13"/>
  <c r="T13"/>
  <c r="B22"/>
  <c r="B19"/>
  <c r="C19" s="1"/>
  <c r="B17"/>
  <c r="C17" s="1"/>
  <c r="B16"/>
  <c r="C16" s="1"/>
  <c r="C18"/>
  <c r="U16" l="1"/>
  <c r="S16"/>
  <c r="V16"/>
  <c r="T16"/>
  <c r="U19"/>
  <c r="S19"/>
  <c r="V19"/>
  <c r="T19"/>
  <c r="U138"/>
  <c r="S138"/>
  <c r="V138"/>
  <c r="T138"/>
  <c r="U137"/>
  <c r="S137"/>
  <c r="V137"/>
  <c r="T137"/>
  <c r="B143"/>
  <c r="C143" s="1"/>
  <c r="B141"/>
  <c r="C141" s="1"/>
  <c r="B140"/>
  <c r="C140" s="1"/>
  <c r="B146"/>
  <c r="C142"/>
  <c r="U18"/>
  <c r="S18"/>
  <c r="V18"/>
  <c r="T18"/>
  <c r="U17"/>
  <c r="S17"/>
  <c r="V17"/>
  <c r="T17"/>
  <c r="B26"/>
  <c r="B23"/>
  <c r="C23" s="1"/>
  <c r="B21"/>
  <c r="C21" s="1"/>
  <c r="B20"/>
  <c r="C20" s="1"/>
  <c r="C22"/>
  <c r="U136"/>
  <c r="S136"/>
  <c r="V136"/>
  <c r="T136"/>
  <c r="U139"/>
  <c r="S139"/>
  <c r="V139"/>
  <c r="T139"/>
  <c r="K38" i="7"/>
  <c r="K39"/>
  <c r="K40" l="1"/>
  <c r="K41"/>
  <c r="U22" i="6"/>
  <c r="S22"/>
  <c r="V22"/>
  <c r="T22"/>
  <c r="U21"/>
  <c r="S21"/>
  <c r="V21"/>
  <c r="T21"/>
  <c r="B30"/>
  <c r="B27"/>
  <c r="C27" s="1"/>
  <c r="B25"/>
  <c r="C25" s="1"/>
  <c r="B24"/>
  <c r="C24" s="1"/>
  <c r="C26"/>
  <c r="C146"/>
  <c r="B147"/>
  <c r="C147" s="1"/>
  <c r="B145"/>
  <c r="C145" s="1"/>
  <c r="B144"/>
  <c r="C144" s="1"/>
  <c r="B150"/>
  <c r="U141"/>
  <c r="S141"/>
  <c r="V141"/>
  <c r="T141"/>
  <c r="U20"/>
  <c r="S20"/>
  <c r="V20"/>
  <c r="T20"/>
  <c r="U23"/>
  <c r="S23"/>
  <c r="V23"/>
  <c r="T23"/>
  <c r="U142"/>
  <c r="S142"/>
  <c r="V142"/>
  <c r="T142"/>
  <c r="U140"/>
  <c r="S140"/>
  <c r="V140"/>
  <c r="T140"/>
  <c r="U143"/>
  <c r="S143"/>
  <c r="V143"/>
  <c r="T143"/>
  <c r="C150" l="1"/>
  <c r="B151"/>
  <c r="C151" s="1"/>
  <c r="B149"/>
  <c r="C149" s="1"/>
  <c r="B154"/>
  <c r="B148"/>
  <c r="C148" s="1"/>
  <c r="V145"/>
  <c r="U145"/>
  <c r="S145"/>
  <c r="T145"/>
  <c r="V146"/>
  <c r="T146"/>
  <c r="S146"/>
  <c r="U146"/>
  <c r="U24"/>
  <c r="S24"/>
  <c r="V24"/>
  <c r="T24"/>
  <c r="U27"/>
  <c r="S27"/>
  <c r="V27"/>
  <c r="T27"/>
  <c r="K42" i="7"/>
  <c r="K43"/>
  <c r="U144" i="6"/>
  <c r="S144"/>
  <c r="V144"/>
  <c r="T144"/>
  <c r="V147"/>
  <c r="T147"/>
  <c r="U147"/>
  <c r="S147"/>
  <c r="U26"/>
  <c r="S26"/>
  <c r="V26"/>
  <c r="T26"/>
  <c r="U25"/>
  <c r="S25"/>
  <c r="V25"/>
  <c r="T25"/>
  <c r="B34"/>
  <c r="B31"/>
  <c r="C31" s="1"/>
  <c r="B29"/>
  <c r="C29" s="1"/>
  <c r="B28"/>
  <c r="C28" s="1"/>
  <c r="C30"/>
  <c r="U30" l="1"/>
  <c r="S30"/>
  <c r="V30"/>
  <c r="T30"/>
  <c r="U29"/>
  <c r="S29"/>
  <c r="V29"/>
  <c r="T29"/>
  <c r="B38"/>
  <c r="B35"/>
  <c r="C35" s="1"/>
  <c r="B33"/>
  <c r="C33" s="1"/>
  <c r="B32"/>
  <c r="C32" s="1"/>
  <c r="C34"/>
  <c r="C154"/>
  <c r="B155"/>
  <c r="C155" s="1"/>
  <c r="B153"/>
  <c r="C153" s="1"/>
  <c r="B158"/>
  <c r="B152"/>
  <c r="C152" s="1"/>
  <c r="V151"/>
  <c r="T151"/>
  <c r="U151"/>
  <c r="S151"/>
  <c r="U28"/>
  <c r="S28"/>
  <c r="V28"/>
  <c r="T28"/>
  <c r="U31"/>
  <c r="S31"/>
  <c r="V31"/>
  <c r="T31"/>
  <c r="K44" i="7"/>
  <c r="K45"/>
  <c r="V148" i="6"/>
  <c r="T148"/>
  <c r="S148"/>
  <c r="U148"/>
  <c r="V149"/>
  <c r="T149"/>
  <c r="U149"/>
  <c r="S149"/>
  <c r="V150"/>
  <c r="T150"/>
  <c r="S150"/>
  <c r="U150"/>
  <c r="K46" i="7" l="1"/>
  <c r="K47"/>
  <c r="V152" i="6"/>
  <c r="T152"/>
  <c r="S152"/>
  <c r="U152"/>
  <c r="V153"/>
  <c r="T153"/>
  <c r="U153"/>
  <c r="S153"/>
  <c r="V154"/>
  <c r="T154"/>
  <c r="S154"/>
  <c r="U154"/>
  <c r="U32"/>
  <c r="S32"/>
  <c r="V32"/>
  <c r="T32"/>
  <c r="U35"/>
  <c r="S35"/>
  <c r="V35"/>
  <c r="T35"/>
  <c r="B159"/>
  <c r="C159" s="1"/>
  <c r="C158"/>
  <c r="B157"/>
  <c r="C157" s="1"/>
  <c r="B162"/>
  <c r="B156"/>
  <c r="C156" s="1"/>
  <c r="V155"/>
  <c r="T155"/>
  <c r="U155"/>
  <c r="S155"/>
  <c r="U34"/>
  <c r="S34"/>
  <c r="V34"/>
  <c r="T34"/>
  <c r="U33"/>
  <c r="S33"/>
  <c r="V33"/>
  <c r="T33"/>
  <c r="B42"/>
  <c r="B39"/>
  <c r="C39" s="1"/>
  <c r="B37"/>
  <c r="C37" s="1"/>
  <c r="B36"/>
  <c r="C36" s="1"/>
  <c r="C38"/>
  <c r="U36" l="1"/>
  <c r="S36"/>
  <c r="V36"/>
  <c r="T36"/>
  <c r="U38"/>
  <c r="S38"/>
  <c r="V38"/>
  <c r="T38"/>
  <c r="U37"/>
  <c r="S37"/>
  <c r="V37"/>
  <c r="T37"/>
  <c r="B46"/>
  <c r="B43"/>
  <c r="C43" s="1"/>
  <c r="B41"/>
  <c r="C41" s="1"/>
  <c r="B40"/>
  <c r="C40" s="1"/>
  <c r="C42"/>
  <c r="C162"/>
  <c r="B163"/>
  <c r="C163" s="1"/>
  <c r="B161"/>
  <c r="C161" s="1"/>
  <c r="B166"/>
  <c r="B160"/>
  <c r="C160" s="1"/>
  <c r="V158"/>
  <c r="T158"/>
  <c r="S158"/>
  <c r="U158"/>
  <c r="K48" i="7"/>
  <c r="K49"/>
  <c r="U39" i="6"/>
  <c r="S39"/>
  <c r="V39"/>
  <c r="T39"/>
  <c r="V156"/>
  <c r="T156"/>
  <c r="S156"/>
  <c r="U156"/>
  <c r="U157"/>
  <c r="S157"/>
  <c r="T157"/>
  <c r="V157"/>
  <c r="U159"/>
  <c r="S159"/>
  <c r="T159"/>
  <c r="V159"/>
  <c r="K50" i="7" l="1"/>
  <c r="K51"/>
  <c r="V160" i="6"/>
  <c r="T160"/>
  <c r="S160"/>
  <c r="U160"/>
  <c r="V161"/>
  <c r="T161"/>
  <c r="U161"/>
  <c r="S161"/>
  <c r="V162"/>
  <c r="T162"/>
  <c r="S162"/>
  <c r="U162"/>
  <c r="U40"/>
  <c r="S40"/>
  <c r="V40"/>
  <c r="T40"/>
  <c r="U43"/>
  <c r="S43"/>
  <c r="V43"/>
  <c r="T43"/>
  <c r="C166"/>
  <c r="B167"/>
  <c r="C167" s="1"/>
  <c r="B165"/>
  <c r="C165" s="1"/>
  <c r="B164"/>
  <c r="C164" s="1"/>
  <c r="V163"/>
  <c r="T163"/>
  <c r="U163"/>
  <c r="S163"/>
  <c r="U42"/>
  <c r="S42"/>
  <c r="V42"/>
  <c r="T42"/>
  <c r="U41"/>
  <c r="S41"/>
  <c r="V41"/>
  <c r="T41"/>
  <c r="B50"/>
  <c r="B47"/>
  <c r="C47" s="1"/>
  <c r="B45"/>
  <c r="C45" s="1"/>
  <c r="B44"/>
  <c r="C44" s="1"/>
  <c r="C46"/>
  <c r="U44" l="1"/>
  <c r="S44"/>
  <c r="V44"/>
  <c r="T44"/>
  <c r="V164"/>
  <c r="T164"/>
  <c r="S164"/>
  <c r="U164"/>
  <c r="V167"/>
  <c r="T167"/>
  <c r="U167"/>
  <c r="S167"/>
  <c r="K52" i="7"/>
  <c r="K53"/>
  <c r="U47" i="6"/>
  <c r="S47"/>
  <c r="V47"/>
  <c r="T47"/>
  <c r="U46"/>
  <c r="S46"/>
  <c r="V46"/>
  <c r="T46"/>
  <c r="U45"/>
  <c r="S45"/>
  <c r="V45"/>
  <c r="T45"/>
  <c r="B54"/>
  <c r="B51"/>
  <c r="C51" s="1"/>
  <c r="B49"/>
  <c r="C49" s="1"/>
  <c r="B48"/>
  <c r="C48" s="1"/>
  <c r="C50"/>
  <c r="V165"/>
  <c r="T165"/>
  <c r="U165"/>
  <c r="S165"/>
  <c r="V166"/>
  <c r="T166"/>
  <c r="S166"/>
  <c r="U166"/>
  <c r="U48" l="1"/>
  <c r="S48"/>
  <c r="V48"/>
  <c r="T48"/>
  <c r="U51"/>
  <c r="S51"/>
  <c r="V51"/>
  <c r="T51"/>
  <c r="K54" i="7"/>
  <c r="K55"/>
  <c r="U50" i="6"/>
  <c r="S50"/>
  <c r="V50"/>
  <c r="T50"/>
  <c r="U49"/>
  <c r="S49"/>
  <c r="V49"/>
  <c r="T49"/>
  <c r="B58"/>
  <c r="B55"/>
  <c r="C55" s="1"/>
  <c r="B53"/>
  <c r="C53" s="1"/>
  <c r="B52"/>
  <c r="C52" s="1"/>
  <c r="C54"/>
  <c r="U52" l="1"/>
  <c r="S52"/>
  <c r="V52"/>
  <c r="T52"/>
  <c r="U55"/>
  <c r="S55"/>
  <c r="V55"/>
  <c r="T55"/>
  <c r="K56" i="7"/>
  <c r="K57"/>
  <c r="U54" i="6"/>
  <c r="S54"/>
  <c r="V54"/>
  <c r="T54"/>
  <c r="U53"/>
  <c r="S53"/>
  <c r="V53"/>
  <c r="T53"/>
  <c r="B62"/>
  <c r="B59"/>
  <c r="C59" s="1"/>
  <c r="B57"/>
  <c r="C57" s="1"/>
  <c r="B56"/>
  <c r="C56" s="1"/>
  <c r="C58"/>
  <c r="U56" l="1"/>
  <c r="S56"/>
  <c r="V56"/>
  <c r="T56"/>
  <c r="U59"/>
  <c r="S59"/>
  <c r="V59"/>
  <c r="T59"/>
  <c r="K58" i="7"/>
  <c r="K59"/>
  <c r="U58" i="6"/>
  <c r="S58"/>
  <c r="V58"/>
  <c r="T58"/>
  <c r="U57"/>
  <c r="S57"/>
  <c r="V57"/>
  <c r="T57"/>
  <c r="B66"/>
  <c r="B63"/>
  <c r="C63" s="1"/>
  <c r="B61"/>
  <c r="C61" s="1"/>
  <c r="B60"/>
  <c r="C60" s="1"/>
  <c r="C62"/>
  <c r="U60" l="1"/>
  <c r="S60"/>
  <c r="V60"/>
  <c r="T60"/>
  <c r="U63"/>
  <c r="S63"/>
  <c r="V63"/>
  <c r="T63"/>
  <c r="K60" i="7"/>
  <c r="K61"/>
  <c r="U62" i="6"/>
  <c r="S62"/>
  <c r="V62"/>
  <c r="T62"/>
  <c r="U61"/>
  <c r="S61"/>
  <c r="V61"/>
  <c r="T61"/>
  <c r="B70"/>
  <c r="B67"/>
  <c r="C67" s="1"/>
  <c r="B65"/>
  <c r="C65" s="1"/>
  <c r="B64"/>
  <c r="C64" s="1"/>
  <c r="C66"/>
  <c r="U64" l="1"/>
  <c r="S64"/>
  <c r="V64"/>
  <c r="T64"/>
  <c r="U67"/>
  <c r="S67"/>
  <c r="V67"/>
  <c r="T67"/>
  <c r="K62" i="7"/>
  <c r="K63"/>
  <c r="K64" s="1"/>
  <c r="U66" i="6"/>
  <c r="S66"/>
  <c r="V66"/>
  <c r="T66"/>
  <c r="U65"/>
  <c r="S65"/>
  <c r="V65"/>
  <c r="T65"/>
  <c r="B74"/>
  <c r="B71"/>
  <c r="C71" s="1"/>
  <c r="C70"/>
  <c r="B69"/>
  <c r="C69" s="1"/>
  <c r="B68"/>
  <c r="C68" s="1"/>
  <c r="K65" i="7" l="1"/>
  <c r="V69" i="6"/>
  <c r="T69"/>
  <c r="U69"/>
  <c r="S69"/>
  <c r="U71"/>
  <c r="S71"/>
  <c r="V71"/>
  <c r="T71"/>
  <c r="U68"/>
  <c r="S68"/>
  <c r="V68"/>
  <c r="T68"/>
  <c r="U70"/>
  <c r="S70"/>
  <c r="V70"/>
  <c r="T70"/>
  <c r="B78"/>
  <c r="B75"/>
  <c r="C75" s="1"/>
  <c r="B73"/>
  <c r="C73" s="1"/>
  <c r="B72"/>
  <c r="C72" s="1"/>
  <c r="C74"/>
  <c r="U72" l="1"/>
  <c r="S72"/>
  <c r="V72"/>
  <c r="T72"/>
  <c r="U75"/>
  <c r="S75"/>
  <c r="V75"/>
  <c r="T75"/>
  <c r="U74"/>
  <c r="S74"/>
  <c r="V74"/>
  <c r="T74"/>
  <c r="U73"/>
  <c r="S73"/>
  <c r="V73"/>
  <c r="T73"/>
  <c r="B82"/>
  <c r="B79"/>
  <c r="C79" s="1"/>
  <c r="B77"/>
  <c r="C77" s="1"/>
  <c r="B76"/>
  <c r="C76" s="1"/>
  <c r="C78"/>
  <c r="U76" l="1"/>
  <c r="S76"/>
  <c r="V76"/>
  <c r="T76"/>
  <c r="U79"/>
  <c r="S79"/>
  <c r="V79"/>
  <c r="T79"/>
  <c r="U78"/>
  <c r="S78"/>
  <c r="V78"/>
  <c r="T78"/>
  <c r="U77"/>
  <c r="S77"/>
  <c r="V77"/>
  <c r="T77"/>
  <c r="B86"/>
  <c r="B83"/>
  <c r="C83" s="1"/>
  <c r="B81"/>
  <c r="C81" s="1"/>
  <c r="B80"/>
  <c r="C80" s="1"/>
  <c r="C82"/>
  <c r="U80" l="1"/>
  <c r="S80"/>
  <c r="V80"/>
  <c r="T80"/>
  <c r="U83"/>
  <c r="S83"/>
  <c r="V83"/>
  <c r="T83"/>
  <c r="U82"/>
  <c r="S82"/>
  <c r="V82"/>
  <c r="T82"/>
  <c r="U81"/>
  <c r="S81"/>
  <c r="V81"/>
  <c r="T81"/>
  <c r="B90"/>
  <c r="B87"/>
  <c r="C87" s="1"/>
  <c r="B85"/>
  <c r="C85" s="1"/>
  <c r="B84"/>
  <c r="C84" s="1"/>
  <c r="C86"/>
  <c r="U84" l="1"/>
  <c r="S84"/>
  <c r="V84"/>
  <c r="T84"/>
  <c r="U87"/>
  <c r="S87"/>
  <c r="V87"/>
  <c r="T87"/>
  <c r="U86"/>
  <c r="S86"/>
  <c r="V86"/>
  <c r="T86"/>
  <c r="U85"/>
  <c r="S85"/>
  <c r="V85"/>
  <c r="T85"/>
  <c r="B94"/>
  <c r="B91"/>
  <c r="C91" s="1"/>
  <c r="B89"/>
  <c r="C89" s="1"/>
  <c r="B88"/>
  <c r="C88" s="1"/>
  <c r="C90"/>
  <c r="U88" l="1"/>
  <c r="S88"/>
  <c r="V88"/>
  <c r="T88"/>
  <c r="U91"/>
  <c r="S91"/>
  <c r="V91"/>
  <c r="T91"/>
  <c r="U90"/>
  <c r="S90"/>
  <c r="V90"/>
  <c r="T90"/>
  <c r="U89"/>
  <c r="S89"/>
  <c r="V89"/>
  <c r="T89"/>
  <c r="B98"/>
  <c r="B95"/>
  <c r="C95" s="1"/>
  <c r="B93"/>
  <c r="C93" s="1"/>
  <c r="B92"/>
  <c r="C92" s="1"/>
  <c r="C94"/>
  <c r="U92" l="1"/>
  <c r="S92"/>
  <c r="V92"/>
  <c r="T92"/>
  <c r="U95"/>
  <c r="S95"/>
  <c r="V95"/>
  <c r="T95"/>
  <c r="U94"/>
  <c r="S94"/>
  <c r="V94"/>
  <c r="T94"/>
  <c r="U93"/>
  <c r="S93"/>
  <c r="V93"/>
  <c r="T93"/>
  <c r="B102"/>
  <c r="B99"/>
  <c r="C99" s="1"/>
  <c r="B97"/>
  <c r="C97" s="1"/>
  <c r="B96"/>
  <c r="C96" s="1"/>
  <c r="C98"/>
  <c r="U98" l="1"/>
  <c r="S98"/>
  <c r="V98"/>
  <c r="T98"/>
  <c r="U96"/>
  <c r="S96"/>
  <c r="V96"/>
  <c r="T96"/>
  <c r="U99"/>
  <c r="S99"/>
  <c r="V99"/>
  <c r="T99"/>
  <c r="U97"/>
  <c r="S97"/>
  <c r="V97"/>
  <c r="T97"/>
  <c r="B106"/>
  <c r="B103"/>
  <c r="C103" s="1"/>
  <c r="B101"/>
  <c r="C101" s="1"/>
  <c r="B100"/>
  <c r="C100" s="1"/>
  <c r="C102"/>
  <c r="U100" l="1"/>
  <c r="S100"/>
  <c r="V100"/>
  <c r="T100"/>
  <c r="U103"/>
  <c r="S103"/>
  <c r="V103"/>
  <c r="T103"/>
  <c r="U102"/>
  <c r="S102"/>
  <c r="V102"/>
  <c r="T102"/>
  <c r="U101"/>
  <c r="S101"/>
  <c r="V101"/>
  <c r="T101"/>
  <c r="B110"/>
  <c r="B107"/>
  <c r="C107" s="1"/>
  <c r="B105"/>
  <c r="C105" s="1"/>
  <c r="B104"/>
  <c r="C104" s="1"/>
  <c r="C106"/>
  <c r="U104" l="1"/>
  <c r="S104"/>
  <c r="V104"/>
  <c r="T104"/>
  <c r="U107"/>
  <c r="S107"/>
  <c r="V107"/>
  <c r="T107"/>
  <c r="U106"/>
  <c r="S106"/>
  <c r="V106"/>
  <c r="T106"/>
  <c r="U105"/>
  <c r="S105"/>
  <c r="V105"/>
  <c r="T105"/>
  <c r="B114"/>
  <c r="B111"/>
  <c r="C111" s="1"/>
  <c r="B109"/>
  <c r="C109" s="1"/>
  <c r="B108"/>
  <c r="C108" s="1"/>
  <c r="C110"/>
  <c r="U108" l="1"/>
  <c r="S108"/>
  <c r="V108"/>
  <c r="T108"/>
  <c r="U111"/>
  <c r="S111"/>
  <c r="V111"/>
  <c r="T111"/>
  <c r="U110"/>
  <c r="S110"/>
  <c r="V110"/>
  <c r="T110"/>
  <c r="U109"/>
  <c r="S109"/>
  <c r="V109"/>
  <c r="T109"/>
  <c r="B118"/>
  <c r="B115"/>
  <c r="C115" s="1"/>
  <c r="B113"/>
  <c r="C113" s="1"/>
  <c r="B112"/>
  <c r="C112" s="1"/>
  <c r="C114"/>
  <c r="U112" l="1"/>
  <c r="S112"/>
  <c r="V112"/>
  <c r="T112"/>
  <c r="U115"/>
  <c r="S115"/>
  <c r="V115"/>
  <c r="T115"/>
  <c r="U114"/>
  <c r="S114"/>
  <c r="V114"/>
  <c r="T114"/>
  <c r="U113"/>
  <c r="S113"/>
  <c r="V113"/>
  <c r="T113"/>
  <c r="B122"/>
  <c r="B119"/>
  <c r="C119" s="1"/>
  <c r="B117"/>
  <c r="C117" s="1"/>
  <c r="B116"/>
  <c r="C116" s="1"/>
  <c r="C118"/>
  <c r="U116" l="1"/>
  <c r="S116"/>
  <c r="V116"/>
  <c r="T116"/>
  <c r="U119"/>
  <c r="S119"/>
  <c r="V119"/>
  <c r="T119"/>
  <c r="U118"/>
  <c r="S118"/>
  <c r="V118"/>
  <c r="T118"/>
  <c r="U117"/>
  <c r="S117"/>
  <c r="V117"/>
  <c r="T117"/>
  <c r="B123"/>
  <c r="C123" s="1"/>
  <c r="B121"/>
  <c r="C121" s="1"/>
  <c r="B120"/>
  <c r="C120" s="1"/>
  <c r="C122"/>
  <c r="U122" l="1"/>
  <c r="S122"/>
  <c r="V122"/>
  <c r="T122"/>
  <c r="U121"/>
  <c r="S121"/>
  <c r="V121"/>
  <c r="T121"/>
  <c r="U120"/>
  <c r="S120"/>
  <c r="V120"/>
  <c r="T120"/>
  <c r="U123"/>
  <c r="S123"/>
  <c r="V123"/>
  <c r="T123"/>
</calcChain>
</file>

<file path=xl/sharedStrings.xml><?xml version="1.0" encoding="utf-8"?>
<sst xmlns="http://schemas.openxmlformats.org/spreadsheetml/2006/main" count="5393" uniqueCount="762">
  <si>
    <t>伙伴索引</t>
  </si>
  <si>
    <t>名字</t>
  </si>
  <si>
    <t>资源名称</t>
  </si>
  <si>
    <t>招募卡牌头像</t>
  </si>
  <si>
    <t>颜色</t>
  </si>
  <si>
    <t>品质</t>
  </si>
  <si>
    <t>级别</t>
  </si>
  <si>
    <t>类型</t>
  </si>
  <si>
    <t>阶数</t>
  </si>
  <si>
    <t>出战等级</t>
  </si>
  <si>
    <t>生命值资质</t>
  </si>
  <si>
    <t>攻击资质</t>
  </si>
  <si>
    <t>外防资质</t>
  </si>
  <si>
    <t>内防资质</t>
  </si>
  <si>
    <t>初始生命</t>
  </si>
  <si>
    <t>初始外功</t>
  </si>
  <si>
    <t>初始内功</t>
  </si>
  <si>
    <t>初始外防</t>
  </si>
  <si>
    <t>初始内防</t>
  </si>
  <si>
    <t>初始命中</t>
  </si>
  <si>
    <t>初始暴击</t>
  </si>
  <si>
    <t>初始闪避</t>
  </si>
  <si>
    <t>初始格挡</t>
  </si>
  <si>
    <t>速度</t>
  </si>
  <si>
    <t>进阶所需经验</t>
  </si>
  <si>
    <t>初始技能</t>
  </si>
  <si>
    <t>进阶后编号</t>
  </si>
  <si>
    <t>成长消耗武魂</t>
  </si>
  <si>
    <t>进阶消耗武魂</t>
  </si>
  <si>
    <t>进阶消耗银两</t>
  </si>
  <si>
    <t>成长值增加</t>
  </si>
  <si>
    <t>头像</t>
  </si>
  <si>
    <t>获得技能类型</t>
  </si>
  <si>
    <t>星级</t>
  </si>
  <si>
    <t>经验</t>
  </si>
  <si>
    <t>概率</t>
  </si>
  <si>
    <t>可升的最大星级</t>
  </si>
  <si>
    <t>伙伴排序</t>
  </si>
  <si>
    <t>0随机</t>
  </si>
  <si>
    <t>1固定</t>
  </si>
  <si>
    <t>index</t>
  </si>
  <si>
    <t>nick</t>
  </si>
  <si>
    <t>resName</t>
  </si>
  <si>
    <t>headIcon</t>
  </si>
  <si>
    <t>color</t>
  </si>
  <si>
    <t>quality</t>
  </si>
  <si>
    <t>grade</t>
  </si>
  <si>
    <t>type</t>
  </si>
  <si>
    <t>steps</t>
  </si>
  <si>
    <t>fightLevel</t>
  </si>
  <si>
    <t>innateHp</t>
  </si>
  <si>
    <t>innateAttack</t>
  </si>
  <si>
    <t>innatePdefence</t>
  </si>
  <si>
    <t>innateMdefence</t>
  </si>
  <si>
    <t>originalHp</t>
  </si>
  <si>
    <t>originalPattack</t>
  </si>
  <si>
    <t>originalMattack</t>
  </si>
  <si>
    <t>originalPdefence</t>
  </si>
  <si>
    <t>originalMdefence</t>
  </si>
  <si>
    <t>originalHit</t>
  </si>
  <si>
    <t>originalCrit</t>
  </si>
  <si>
    <t>originalDodge</t>
  </si>
  <si>
    <t>originalParry</t>
  </si>
  <si>
    <t>originalSpeed</t>
  </si>
  <si>
    <t>evolveExpMax</t>
  </si>
  <si>
    <t>skill</t>
  </si>
  <si>
    <t>evolveId</t>
  </si>
  <si>
    <t>growWuhun</t>
  </si>
  <si>
    <t>evolveWuhun</t>
  </si>
  <si>
    <t>evolveGold</t>
  </si>
  <si>
    <t>growth</t>
  </si>
  <si>
    <t>photo</t>
  </si>
  <si>
    <t>skillType</t>
  </si>
  <si>
    <t>star</t>
  </si>
  <si>
    <t>ownExp</t>
  </si>
  <si>
    <t>chance</t>
  </si>
  <si>
    <t>starMax</t>
  </si>
  <si>
    <t>order</t>
  </si>
  <si>
    <t>独孤求败</t>
  </si>
  <si>
    <t>zhangbao01_</t>
  </si>
  <si>
    <t>duanhongwen</t>
  </si>
  <si>
    <t>green</t>
  </si>
  <si>
    <t>wg</t>
  </si>
  <si>
    <t>40027:2000;40035:1000;40017:1000;40026:1000;40043:1000;40049:1000;40031:2000;40033:1000</t>
  </si>
  <si>
    <t>10:8000;30:9500;50:10000</t>
  </si>
  <si>
    <t>zhangbao01</t>
  </si>
  <si>
    <t>blue</t>
  </si>
  <si>
    <t>purple</t>
  </si>
  <si>
    <t>orange</t>
  </si>
  <si>
    <t>逍遥子</t>
  </si>
  <si>
    <t>qingyunzei_</t>
  </si>
  <si>
    <t>guixudaozhang</t>
  </si>
  <si>
    <t>ng</t>
  </si>
  <si>
    <t>qingyunzei</t>
  </si>
  <si>
    <t>张无忌</t>
  </si>
  <si>
    <t>shanzeijianke_</t>
  </si>
  <si>
    <t>yekongming</t>
  </si>
  <si>
    <t>shanzaijianke</t>
  </si>
  <si>
    <t>达摩</t>
  </si>
  <si>
    <t>qinming_</t>
  </si>
  <si>
    <t>madahong</t>
  </si>
  <si>
    <t>qinming</t>
  </si>
  <si>
    <t>风清扬</t>
  </si>
  <si>
    <t>石破天</t>
  </si>
  <si>
    <t>mojunfubing_</t>
  </si>
  <si>
    <t>xiaozhiyuan</t>
  </si>
  <si>
    <t>mojunfubing</t>
  </si>
  <si>
    <t>张君宝</t>
  </si>
  <si>
    <t>chuipinghunhun01_</t>
  </si>
  <si>
    <t>shuzhiran</t>
  </si>
  <si>
    <t>chuipinghunhun01</t>
  </si>
  <si>
    <t>黄药师</t>
  </si>
  <si>
    <t>dongping_</t>
  </si>
  <si>
    <t>qinweicheng</t>
  </si>
  <si>
    <t>dongping</t>
  </si>
  <si>
    <t>王重阳</t>
  </si>
  <si>
    <t>越女阿青</t>
  </si>
  <si>
    <t>wumingzhuangdizi_</t>
  </si>
  <si>
    <t>chufeier</t>
  </si>
  <si>
    <t>wumingzhuangdizi</t>
  </si>
  <si>
    <t>周伯通</t>
  </si>
  <si>
    <t>mojundaobing01_</t>
  </si>
  <si>
    <t>wangdahu</t>
  </si>
  <si>
    <t>mojundaobing01</t>
  </si>
  <si>
    <t>洪七公</t>
  </si>
  <si>
    <t>shanzaijiefeizise_</t>
  </si>
  <si>
    <t>lijunhao</t>
  </si>
  <si>
    <t>shanzaijiefeizise</t>
  </si>
  <si>
    <t>段誉</t>
  </si>
  <si>
    <t>wumingxiaozei01_</t>
  </si>
  <si>
    <t>jianyuyan</t>
  </si>
  <si>
    <t>wumingxiaozei01</t>
  </si>
  <si>
    <t>虚竹</t>
  </si>
  <si>
    <t>wumingxiaozei_</t>
  </si>
  <si>
    <t>jianyuqing</t>
  </si>
  <si>
    <t>wumingxiaozei</t>
  </si>
  <si>
    <t>乔峰</t>
  </si>
  <si>
    <t>渔樵耕读</t>
  </si>
  <si>
    <t>baotu_</t>
  </si>
  <si>
    <t>kuiying</t>
  </si>
  <si>
    <t>baotu</t>
  </si>
  <si>
    <t>令狐冲</t>
  </si>
  <si>
    <t>zhangbao_</t>
  </si>
  <si>
    <t>duanhongwu</t>
  </si>
  <si>
    <t>zhangbao</t>
  </si>
  <si>
    <t>陆小凤</t>
  </si>
  <si>
    <t>shanzei_</t>
  </si>
  <si>
    <t>xiahouwuwo</t>
  </si>
  <si>
    <t>shanzei</t>
  </si>
  <si>
    <t>西门吹雪</t>
  </si>
  <si>
    <t>shanzei01_</t>
  </si>
  <si>
    <t>xiaohouwuxin</t>
  </si>
  <si>
    <t>shanzei01</t>
  </si>
  <si>
    <t>鹿杖客</t>
  </si>
  <si>
    <t>yunxueeba_</t>
  </si>
  <si>
    <t>xiaoyuanbing</t>
  </si>
  <si>
    <t>yunxueeba</t>
  </si>
  <si>
    <t>鹤笔翁</t>
  </si>
  <si>
    <t>yunxueeba01_</t>
  </si>
  <si>
    <t>xiaoxuanli</t>
  </si>
  <si>
    <t>yunxueeba01</t>
  </si>
  <si>
    <t>欧阳锋</t>
  </si>
  <si>
    <t>guyuqiangdao_</t>
  </si>
  <si>
    <t>murongzhenghao</t>
  </si>
  <si>
    <t>guyuqiangdao</t>
  </si>
  <si>
    <t>杨过</t>
  </si>
  <si>
    <t>yunxuedaoke01_</t>
  </si>
  <si>
    <t>shulengche</t>
  </si>
  <si>
    <t>yunxuedaoke</t>
  </si>
  <si>
    <t>小龙女</t>
  </si>
  <si>
    <t>楚留香</t>
  </si>
  <si>
    <t>yunxuedaoke01</t>
  </si>
  <si>
    <t>无崖子</t>
  </si>
  <si>
    <t>裘千仞</t>
  </si>
  <si>
    <t>gaofudashou_</t>
  </si>
  <si>
    <t>chuluofeng</t>
  </si>
  <si>
    <t>gaofudashou</t>
  </si>
  <si>
    <t>灭绝师太</t>
  </si>
  <si>
    <t>hunhun_</t>
  </si>
  <si>
    <t>baibingwei</t>
  </si>
  <si>
    <t>hunhun</t>
  </si>
  <si>
    <t>郭靖</t>
  </si>
  <si>
    <t>shangyangdadao_</t>
  </si>
  <si>
    <t>zhaoqinyu</t>
  </si>
  <si>
    <t>shangyandadao</t>
  </si>
  <si>
    <t>金轮法王</t>
  </si>
  <si>
    <t>shangyangdadao01_</t>
  </si>
  <si>
    <t>qianyichen</t>
  </si>
  <si>
    <t>shangyangdaodao01</t>
  </si>
  <si>
    <t>段天残</t>
  </si>
  <si>
    <t>baihutang_</t>
  </si>
  <si>
    <t>baihutang</t>
  </si>
  <si>
    <t>白眉鹰王</t>
  </si>
  <si>
    <t>紫衫龙王</t>
  </si>
  <si>
    <t>shanzeitoumu_</t>
  </si>
  <si>
    <t>lanyudie</t>
  </si>
  <si>
    <t>shanzeitoumu</t>
  </si>
  <si>
    <t>金毛狮王</t>
  </si>
  <si>
    <t>shanzaijiefeibaise_</t>
  </si>
  <si>
    <t>lijunmo</t>
  </si>
  <si>
    <t>shanzaijiefeibaise</t>
  </si>
  <si>
    <t>青翼蝠王</t>
  </si>
  <si>
    <t>shanzaijiefei_</t>
  </si>
  <si>
    <t>lijunao</t>
  </si>
  <si>
    <t>shanzaijiefei</t>
  </si>
  <si>
    <t>韦小宝</t>
  </si>
  <si>
    <t>zhuanyuanxiaozei_</t>
  </si>
  <si>
    <t>lingyifeng</t>
  </si>
  <si>
    <t>zhuanyuanxiaozei</t>
  </si>
  <si>
    <t>杨左使</t>
  </si>
  <si>
    <t>feitu_</t>
  </si>
  <si>
    <t>shumochen</t>
  </si>
  <si>
    <t>efei</t>
  </si>
  <si>
    <t>范右使</t>
  </si>
  <si>
    <t>feitu01_</t>
  </si>
  <si>
    <t>shumoyu</t>
  </si>
  <si>
    <t>efei01</t>
  </si>
  <si>
    <t>郭襄</t>
  </si>
  <si>
    <t>任盈盈</t>
  </si>
  <si>
    <t>mojunchihou_</t>
  </si>
  <si>
    <t>zhangsunmengxuan</t>
  </si>
  <si>
    <t>mojunzhihou</t>
  </si>
  <si>
    <t>田伯光</t>
  </si>
  <si>
    <t>niuer_</t>
  </si>
  <si>
    <t>zhenwudi</t>
  </si>
  <si>
    <t>niuer</t>
  </si>
  <si>
    <t>经验伙伴</t>
  </si>
  <si>
    <t>萧宇鹏</t>
  </si>
  <si>
    <t>mojundaobing_</t>
  </si>
  <si>
    <t>xiaoyupeng</t>
  </si>
  <si>
    <t>mojundaobing</t>
  </si>
  <si>
    <t>萧宇鹏·灵</t>
  </si>
  <si>
    <t>萧宇鹏·圣</t>
  </si>
  <si>
    <t>萧宇鹏·神</t>
  </si>
  <si>
    <t>陆寒烟</t>
  </si>
  <si>
    <t>40031:2000;40039:1000;40034:1000;40046:1000;40023:1500;40029:1500;40016:1000;40024:1000</t>
  </si>
  <si>
    <t>陆寒烟·灵</t>
  </si>
  <si>
    <t>陆寒烟·圣</t>
  </si>
  <si>
    <t>陆寒烟·神</t>
  </si>
  <si>
    <t>董有为</t>
  </si>
  <si>
    <t>40033:2000;40045:1000;40032:2000;40013:1500;40048:1000;40022:500;40030:1500;40016:500</t>
  </si>
  <si>
    <t>董有为·灵</t>
  </si>
  <si>
    <t>董有为·圣</t>
  </si>
  <si>
    <t>董有为·神</t>
  </si>
  <si>
    <t>马大洪</t>
  </si>
  <si>
    <t>40029:2000;40026:1000;40017:1000;40027:1500;40034:1000;40015:1000;40012:1000;40032:1500</t>
  </si>
  <si>
    <t>马大洪·灵</t>
  </si>
  <si>
    <t>马大洪·圣</t>
  </si>
  <si>
    <t>马大洪·神</t>
  </si>
  <si>
    <t>梦寒烟</t>
  </si>
  <si>
    <t>40028:2000;40040:1000;40046:1000;40049:1000;40048:1000;40031:1500;40022:2000</t>
  </si>
  <si>
    <t>梦寒烟·灵</t>
  </si>
  <si>
    <t>梦寒烟·圣</t>
  </si>
  <si>
    <t>梦寒烟·神</t>
  </si>
  <si>
    <t>萧致远</t>
  </si>
  <si>
    <t>40027:2000;40014:1000;40035:1000;40029:2000;40008:1000;40017:1000;40006:2000</t>
  </si>
  <si>
    <t>萧致远·灵</t>
  </si>
  <si>
    <t>萧致远·圣</t>
  </si>
  <si>
    <t>萧致远·神</t>
  </si>
  <si>
    <t>慕容正豪</t>
  </si>
  <si>
    <t>慕容正豪·灵</t>
  </si>
  <si>
    <t>慕容正豪·圣</t>
  </si>
  <si>
    <t>慕容正豪·神</t>
  </si>
  <si>
    <t>司徒歆</t>
  </si>
  <si>
    <t>daoketongling_</t>
  </si>
  <si>
    <t>shituyun</t>
  </si>
  <si>
    <t>40027:2000;40034:1500;40011:1500;40012:1000;40026:1000;40013:1000;40030:2000</t>
  </si>
  <si>
    <t>daoketongling</t>
  </si>
  <si>
    <t>司徒歆·灵</t>
  </si>
  <si>
    <t>司徒歆·圣</t>
  </si>
  <si>
    <t>司徒歆·神</t>
  </si>
  <si>
    <t>兰雨蝶</t>
  </si>
  <si>
    <t>40028:2500;40039:1000;40023:1000;40019:1000;40007:1500;40024:1500;40015:1500</t>
  </si>
  <si>
    <t>兰雨蝶·圣</t>
  </si>
  <si>
    <t>兰雨蝶·神</t>
  </si>
  <si>
    <t>秦伟诚</t>
  </si>
  <si>
    <t>40029:2000;40010:1000;40017:1000;40031:1000;40025:1000;40027:2000;40036:2000</t>
  </si>
  <si>
    <t>秦伟诚·灵</t>
  </si>
  <si>
    <t>秦伟诚·圣</t>
  </si>
  <si>
    <t>秦伟诚·神</t>
  </si>
  <si>
    <t>长孙梦旋</t>
  </si>
  <si>
    <t>40037:1000;40025:1000;40014:2000;40006:2500;40021:1500;40022:1000;40033:1000</t>
  </si>
  <si>
    <t>长孙梦旋·灵</t>
  </si>
  <si>
    <t>长孙梦旋·圣</t>
  </si>
  <si>
    <t>长孙梦旋·神</t>
  </si>
  <si>
    <t>李君浩</t>
  </si>
  <si>
    <t>40030:2000;40016:1000;40007:1500;40010:1000;40017:1000;40022:1000;40027:2500</t>
  </si>
  <si>
    <t>李君浩·灵</t>
  </si>
  <si>
    <t>李君浩·圣</t>
  </si>
  <si>
    <t>李君浩·神</t>
  </si>
  <si>
    <t>赵擎宇</t>
  </si>
  <si>
    <t>赵擎宇·灵</t>
  </si>
  <si>
    <t>赵擎宇·圣</t>
  </si>
  <si>
    <t>赵擎宇·神</t>
  </si>
  <si>
    <t>萧绍辉</t>
  </si>
  <si>
    <t>萧绍辉·灵</t>
  </si>
  <si>
    <t>萧绍辉·圣</t>
  </si>
  <si>
    <t>萧绍辉·神</t>
  </si>
  <si>
    <t>慕容伟宸</t>
  </si>
  <si>
    <t>guyuqiangdao01_</t>
  </si>
  <si>
    <t>murongweihuan</t>
  </si>
  <si>
    <t>guyuqiangdao01</t>
  </si>
  <si>
    <t>慕容伟宸·灵</t>
  </si>
  <si>
    <t>慕容伟宸·圣</t>
  </si>
  <si>
    <t>慕容伟宸·神</t>
  </si>
  <si>
    <t>chuipinghunhun_</t>
  </si>
  <si>
    <t>shuzhixiu</t>
  </si>
  <si>
    <t>40027:2000;40010:1500;40012:1500;40017:1500;40026:1500;40024:1000;40025:1000</t>
  </si>
  <si>
    <t>chuipinghunhun</t>
  </si>
  <si>
    <t>苏子修·灵</t>
  </si>
  <si>
    <t>苏子修·圣</t>
  </si>
  <si>
    <t>段弘武</t>
  </si>
  <si>
    <t>40028:2000;40020:1500;40022:1500;40021:1500;40023:1500;40024:1000;40025:1000</t>
  </si>
  <si>
    <t>段弘武·灵</t>
  </si>
  <si>
    <t>段弘武·圣</t>
  </si>
  <si>
    <t>段弘文</t>
  </si>
  <si>
    <t>40029:2000;40030:2000;40034:1500;40011:1500;40019:1000;40017:1000;40023:1000</t>
  </si>
  <si>
    <t>段弘文·灵</t>
  </si>
  <si>
    <t>段弘文·圣</t>
  </si>
  <si>
    <t>40027:2000;40029:2000;40011:1500;40018:1500;40026:1000;40024:1000;40022:1000</t>
  </si>
  <si>
    <t>魁影·灵</t>
  </si>
  <si>
    <t>魁影·圣</t>
  </si>
  <si>
    <t>修破天</t>
  </si>
  <si>
    <t>40027:2000;40030:2000;40032:1500;40033:1500;40014:1000;40015:1000;40024:1000</t>
  </si>
  <si>
    <t>xiupotian</t>
  </si>
  <si>
    <t>修破天·灵</t>
  </si>
  <si>
    <t>修破天·圣</t>
  </si>
  <si>
    <t>40032:2000;40033:2000;40020:1500;40025:1000;40006:1500;40022:1000;40007:1000</t>
  </si>
  <si>
    <t>李君莫·灵</t>
  </si>
  <si>
    <t>李君莫·圣</t>
  </si>
  <si>
    <t>李君傲</t>
  </si>
  <si>
    <t>40002:2000;40006:2000;40013:1500;40029:1500;40026:1000;40009:1000;40011:1000</t>
  </si>
  <si>
    <t>李君傲·灵</t>
  </si>
  <si>
    <t>李君傲·圣</t>
  </si>
  <si>
    <t>芊苡尘</t>
  </si>
  <si>
    <t>芊苡尘·灵</t>
  </si>
  <si>
    <t>芊苡尘·圣</t>
  </si>
  <si>
    <t>归墟道长</t>
  </si>
  <si>
    <t>40028:1500;40029:1500;40020:1000;40015:1500;40036:1000;40024:1000;40033:2500</t>
  </si>
  <si>
    <t>归墟道长·灵</t>
  </si>
  <si>
    <t>归墟道长·圣</t>
  </si>
  <si>
    <t>苏泠澈</t>
  </si>
  <si>
    <t>40009:2000;40011:2000;40031:1000;40010:1000;40011:1000;40015:1000;40026:1000;40016:1000</t>
  </si>
  <si>
    <t>苏泠澈·灵</t>
  </si>
  <si>
    <t>苏泠澈·圣</t>
  </si>
  <si>
    <t>苏泠冰</t>
  </si>
  <si>
    <t>yunxuedaoke_</t>
  </si>
  <si>
    <t>shulengbing</t>
  </si>
  <si>
    <t>苏泠冰·灵</t>
  </si>
  <si>
    <t>苏泠冰·圣</t>
  </si>
  <si>
    <t>夜箜铭</t>
  </si>
  <si>
    <t>40028:1500;40029:1500;40020:1000;40015:1500;40036:1000;40024:1000;40033:1500;40011:1000</t>
  </si>
  <si>
    <t>夜箜铭·灵</t>
  </si>
  <si>
    <t>夜箜铭·圣</t>
  </si>
  <si>
    <t>楚霏儿</t>
  </si>
  <si>
    <t>楚霏儿·灵</t>
  </si>
  <si>
    <t>楚霏儿·圣</t>
  </si>
  <si>
    <t>百里晟轩</t>
  </si>
  <si>
    <t>hongjiaotou_</t>
  </si>
  <si>
    <t>bailishengxuan</t>
  </si>
  <si>
    <t>hongjiaotou</t>
  </si>
  <si>
    <t>百里晟轩·灵</t>
  </si>
  <si>
    <t>百里晟轩·圣</t>
  </si>
  <si>
    <t>真无敌</t>
  </si>
  <si>
    <t>真无敌·灵</t>
  </si>
  <si>
    <t>真无敌·圣</t>
  </si>
  <si>
    <t>苏子染</t>
  </si>
  <si>
    <t>苏子染·灵</t>
  </si>
  <si>
    <t>苏子染·圣</t>
  </si>
  <si>
    <t>夏侯无我</t>
  </si>
  <si>
    <t>40009:4000;40020:3000;40021:3000</t>
  </si>
  <si>
    <t>夏侯无我·灵</t>
  </si>
  <si>
    <t>夏侯无心</t>
  </si>
  <si>
    <t>40008:4000;40010:3000;40017:3000</t>
  </si>
  <si>
    <t>夏侯无心·灵</t>
  </si>
  <si>
    <t>韩申平</t>
  </si>
  <si>
    <t>xiaolouluo_</t>
  </si>
  <si>
    <t>hanshenping</t>
  </si>
  <si>
    <t>40008:4000;40010:3000;40014:3000</t>
  </si>
  <si>
    <t>xiaoloulou</t>
  </si>
  <si>
    <t>韩申平·灵</t>
  </si>
  <si>
    <t>白冰薇</t>
  </si>
  <si>
    <t>40020:3000;40021:3500;40024:3500</t>
  </si>
  <si>
    <t>白冰薇·灵</t>
  </si>
  <si>
    <t>苏墨尘</t>
  </si>
  <si>
    <t>40017:3300;40026:3300;40010:3400</t>
  </si>
  <si>
    <t>苏墨尘·灵</t>
  </si>
  <si>
    <t>苏墨羽</t>
  </si>
  <si>
    <t>40015:3300;40016:3300;40019:3400</t>
  </si>
  <si>
    <t>苏墨羽·灵</t>
  </si>
  <si>
    <t>楚洛风</t>
  </si>
  <si>
    <t>40010:3300;40012:3000;40014:3700</t>
  </si>
  <si>
    <t>楚洛风·灵</t>
  </si>
  <si>
    <t>楚洛逸</t>
  </si>
  <si>
    <t>gaofujiading_</t>
  </si>
  <si>
    <t>chuluoyi</t>
  </si>
  <si>
    <t>40003:2000;40009:2000;40018:2000;40021:2000;40025:2000</t>
  </si>
  <si>
    <t>gaofujiading</t>
  </si>
  <si>
    <t>楚洛逸·灵</t>
  </si>
  <si>
    <t>简玉珩</t>
  </si>
  <si>
    <t>40002:2000;40012:2000;40013:2000;40024:2000;40025:2000</t>
  </si>
  <si>
    <t>简玉珩·灵</t>
  </si>
  <si>
    <t>简玉清</t>
  </si>
  <si>
    <t>简玉清·灵</t>
  </si>
  <si>
    <t>凌亦封</t>
  </si>
  <si>
    <t>凌亦封·灵</t>
  </si>
  <si>
    <t>陆越泽</t>
  </si>
  <si>
    <t>陆越泽·灵</t>
  </si>
  <si>
    <t>陆越渊</t>
  </si>
  <si>
    <t>mojunfubing01_</t>
  </si>
  <si>
    <t>luyueyuan</t>
  </si>
  <si>
    <t>mojunfubing01</t>
  </si>
  <si>
    <t>陆越渊·灵</t>
  </si>
  <si>
    <t>王蛮</t>
  </si>
  <si>
    <t>tiexiezhanshi_</t>
  </si>
  <si>
    <t>wangman</t>
  </si>
  <si>
    <t>tiexiewushi</t>
  </si>
  <si>
    <t>王蛮·灵</t>
  </si>
  <si>
    <t>薛子明</t>
  </si>
  <si>
    <t>薛子明·灵</t>
  </si>
  <si>
    <t>凌亦轩</t>
  </si>
  <si>
    <t>凌亦轩·灵</t>
  </si>
  <si>
    <t>韩申逸</t>
  </si>
  <si>
    <t>韩申逸·灵</t>
  </si>
  <si>
    <t>巴大斧</t>
  </si>
  <si>
    <t>巴大斧·灵</t>
  </si>
  <si>
    <t>朱天澹</t>
  </si>
  <si>
    <t>朱天澹·灵</t>
  </si>
  <si>
    <t>苏羽</t>
  </si>
  <si>
    <t>苏羽·灵</t>
  </si>
  <si>
    <t>贾无敌</t>
  </si>
  <si>
    <t>贾无敌·灵</t>
  </si>
  <si>
    <t>凌亦阳</t>
  </si>
  <si>
    <t>凌亦阳·灵</t>
  </si>
  <si>
    <t>王力</t>
  </si>
  <si>
    <t>王力·灵</t>
  </si>
  <si>
    <t>尹天毒</t>
  </si>
  <si>
    <t>尹天毒·灵</t>
  </si>
  <si>
    <t>尹天邪</t>
  </si>
  <si>
    <t>尹天邪·灵</t>
  </si>
  <si>
    <t>玄邪雨</t>
  </si>
  <si>
    <t>玄邪雨·灵</t>
  </si>
  <si>
    <t>玄邪风</t>
  </si>
  <si>
    <t>玄邪风·灵</t>
  </si>
  <si>
    <t>容云鹤</t>
  </si>
  <si>
    <t>容云鹤·灵</t>
  </si>
  <si>
    <t>容云燕</t>
  </si>
  <si>
    <t>容云燕·灵</t>
  </si>
  <si>
    <t>苍瞳凝</t>
  </si>
  <si>
    <t>苍瞳凝·灵</t>
  </si>
  <si>
    <t>白冰雪</t>
  </si>
  <si>
    <t>白冰雪·灵</t>
  </si>
  <si>
    <t>苏黛沫</t>
  </si>
  <si>
    <t>苏黛沫·灵</t>
  </si>
  <si>
    <t>苏黛浅</t>
  </si>
  <si>
    <t>苏黛浅·灵</t>
  </si>
  <si>
    <t>王二虎</t>
  </si>
  <si>
    <t>王二虎·灵</t>
  </si>
  <si>
    <t>王大虎</t>
  </si>
  <si>
    <t>王大虎·灵</t>
  </si>
  <si>
    <t>李大力</t>
  </si>
  <si>
    <t>李大力·灵</t>
  </si>
  <si>
    <t>古笃诚</t>
  </si>
  <si>
    <t>古笃诚·灵</t>
  </si>
  <si>
    <t>赵寒梅</t>
  </si>
  <si>
    <t>赵寒梅·灵</t>
  </si>
  <si>
    <t>赵寒雪</t>
  </si>
  <si>
    <t>赵寒雪·灵</t>
  </si>
  <si>
    <t>莫习凛</t>
  </si>
  <si>
    <t>莫习凛·灵</t>
  </si>
  <si>
    <t>40006:3300;40007:3300;40008:3400</t>
  </si>
  <si>
    <t>莫习然·灵</t>
  </si>
  <si>
    <t>阮灏君</t>
  </si>
  <si>
    <t>40003:3300;40004:3000;40005:3400</t>
  </si>
  <si>
    <t>阮灏君·灵</t>
  </si>
  <si>
    <t>阮灏天</t>
  </si>
  <si>
    <t>阮灏天·灵</t>
  </si>
  <si>
    <t>周吴郑</t>
  </si>
  <si>
    <t>周吴郑·灵</t>
  </si>
  <si>
    <t>夜瑾一</t>
  </si>
  <si>
    <t>40003:3300;40005:3300;40004:3400</t>
  </si>
  <si>
    <t>夜瑾一·灵</t>
  </si>
  <si>
    <t>40002:3300;40004:3300;40005:3400</t>
  </si>
  <si>
    <t>夜瑾宣·灵</t>
  </si>
  <si>
    <t>苍瞳黯</t>
  </si>
  <si>
    <t>苍瞳黯·灵</t>
  </si>
  <si>
    <t>苏宏</t>
  </si>
  <si>
    <t>苏宏·灵</t>
  </si>
  <si>
    <t>苏远</t>
  </si>
  <si>
    <t>苏远·灵</t>
  </si>
  <si>
    <t>王雳刃</t>
  </si>
  <si>
    <t>王雳刃·灵</t>
  </si>
  <si>
    <t>王雳霜</t>
  </si>
  <si>
    <t>王雳霜·灵</t>
  </si>
  <si>
    <t>萧玄</t>
  </si>
  <si>
    <t>萧玄·灵</t>
  </si>
  <si>
    <t>萧玄李</t>
  </si>
  <si>
    <t>萧玄李·灵</t>
  </si>
  <si>
    <t>韩君武</t>
  </si>
  <si>
    <t>韩君武·灵</t>
  </si>
  <si>
    <t>韩君戚</t>
  </si>
  <si>
    <t>韩君戚·灵</t>
  </si>
  <si>
    <t>巴铁斧</t>
  </si>
  <si>
    <t>巴铁斧·灵</t>
  </si>
  <si>
    <t>萧玄·圣</t>
  </si>
  <si>
    <t>萧玄·神</t>
  </si>
  <si>
    <t>昊天</t>
  </si>
  <si>
    <t>昊天·灵</t>
  </si>
  <si>
    <t>昊天·圣</t>
  </si>
  <si>
    <t>昊天·神</t>
  </si>
  <si>
    <t>无双</t>
  </si>
  <si>
    <t>无双·灵</t>
  </si>
  <si>
    <t>无双·圣</t>
  </si>
  <si>
    <t>无双·神</t>
  </si>
  <si>
    <t>冷艳·灵</t>
  </si>
  <si>
    <t>冷艳·圣</t>
  </si>
  <si>
    <t>冷艳·神</t>
  </si>
  <si>
    <t>凡尘·灵</t>
  </si>
  <si>
    <t>凡尘·圣</t>
  </si>
  <si>
    <t>凡尘·神</t>
  </si>
  <si>
    <t>墨羽</t>
  </si>
  <si>
    <t>墨羽·灵</t>
  </si>
  <si>
    <t>墨羽·圣</t>
  </si>
  <si>
    <t>墨羽·神</t>
  </si>
  <si>
    <t>洛风</t>
  </si>
  <si>
    <t>洛风·灵</t>
  </si>
  <si>
    <t>洛风·圣</t>
  </si>
  <si>
    <t>洛风·神</t>
  </si>
  <si>
    <t>洛逸</t>
  </si>
  <si>
    <t>洛逸·灵</t>
  </si>
  <si>
    <t>洛逸·圣</t>
  </si>
  <si>
    <t>洛逸·神</t>
  </si>
  <si>
    <t>玉萧</t>
  </si>
  <si>
    <t>玉萧·灵</t>
  </si>
  <si>
    <t>玉萧·圣</t>
  </si>
  <si>
    <t>玉萧·神</t>
  </si>
  <si>
    <t>卓清</t>
  </si>
  <si>
    <t>卓清·灵</t>
  </si>
  <si>
    <t>卓清·圣</t>
  </si>
  <si>
    <t>卓清·神</t>
  </si>
  <si>
    <t>凌封</t>
  </si>
  <si>
    <t>凌封·灵</t>
  </si>
  <si>
    <t>凌封·圣</t>
  </si>
  <si>
    <t>凌封·神</t>
  </si>
  <si>
    <t>越泽</t>
  </si>
  <si>
    <t>越泽·灵</t>
  </si>
  <si>
    <t>越泽·圣</t>
  </si>
  <si>
    <t>越泽·神</t>
  </si>
  <si>
    <t>等级</t>
  </si>
  <si>
    <t>所需经验</t>
  </si>
  <si>
    <t>level</t>
  </si>
  <si>
    <t>exp</t>
  </si>
  <si>
    <t>编号</t>
  </si>
  <si>
    <t>1普通2元宝3十连抽</t>
  </si>
  <si>
    <t>id</t>
  </si>
  <si>
    <t>招募表</t>
  </si>
  <si>
    <t>1 方式1级别1</t>
  </si>
  <si>
    <t>4 方式2级别1</t>
  </si>
  <si>
    <t>7 方式3级别1</t>
  </si>
  <si>
    <t>2 方式1级别2</t>
  </si>
  <si>
    <t>5 方式2级别2</t>
  </si>
  <si>
    <t>8 方式3级别2</t>
  </si>
  <si>
    <t>3 方式1级别3</t>
  </si>
  <si>
    <t>6 方式2级别3</t>
  </si>
  <si>
    <t>9 方式3级别3</t>
  </si>
  <si>
    <t>顺序id</t>
  </si>
  <si>
    <t>阶位</t>
  </si>
  <si>
    <t>伙伴id</t>
  </si>
  <si>
    <t>1，一阶</t>
  </si>
  <si>
    <t>2，二阶</t>
  </si>
  <si>
    <t>3，三阶</t>
  </si>
  <si>
    <t>petId</t>
  </si>
  <si>
    <t>标准资质</t>
  </si>
  <si>
    <t>攻击类型</t>
  </si>
  <si>
    <t>攻击</t>
  </si>
  <si>
    <t>外功防御</t>
  </si>
  <si>
    <t>内功防御</t>
  </si>
  <si>
    <t>生命上限</t>
  </si>
  <si>
    <t>暴击</t>
  </si>
  <si>
    <t>闪避</t>
  </si>
  <si>
    <t>格挡</t>
  </si>
  <si>
    <t>内功</t>
  </si>
  <si>
    <t>平庸</t>
  </si>
  <si>
    <t>外功</t>
  </si>
  <si>
    <t>中等防、生命、闪避、格挡</t>
  </si>
  <si>
    <t>高内攻</t>
  </si>
  <si>
    <t>高外攻</t>
  </si>
  <si>
    <t>高生命、防御，低功</t>
  </si>
  <si>
    <t>高防御、格挡</t>
  </si>
  <si>
    <t>高外功、暴击</t>
  </si>
  <si>
    <t>高内功、速度</t>
  </si>
  <si>
    <t>高生命、中速度</t>
  </si>
  <si>
    <t>中等攻击、暴击</t>
  </si>
  <si>
    <t>中速度、平庸</t>
  </si>
  <si>
    <t>高速度</t>
  </si>
  <si>
    <t>中等属性、综合性强</t>
  </si>
  <si>
    <t>高格挡，中等生命</t>
  </si>
  <si>
    <t>高暴击，中等攻击</t>
  </si>
  <si>
    <t>高闪避，中等攻击</t>
  </si>
  <si>
    <t>高外功、速度，低防</t>
  </si>
  <si>
    <t>高生命、防御，低攻</t>
  </si>
  <si>
    <t>高外功，中暴击</t>
  </si>
  <si>
    <t>高内功，中速度</t>
  </si>
  <si>
    <t>高防御，高速度</t>
  </si>
  <si>
    <t>高生命，中闪避、格挡，低速度</t>
  </si>
  <si>
    <t>高暴击</t>
  </si>
  <si>
    <t>高闪避</t>
  </si>
  <si>
    <t>高格挡</t>
  </si>
  <si>
    <t>高内功、暴击</t>
  </si>
  <si>
    <t>高外功、速度</t>
  </si>
  <si>
    <t>高生命、其他中等</t>
  </si>
  <si>
    <t>综合</t>
  </si>
  <si>
    <t>高防御</t>
  </si>
  <si>
    <t>高生命，0速度</t>
  </si>
  <si>
    <t>爆攻击，高速度、低防、生命</t>
  </si>
  <si>
    <t>解雇返物品</t>
    <phoneticPr fontId="4" type="noConversion"/>
  </si>
  <si>
    <t>sendBack</t>
    <phoneticPr fontId="4" type="noConversion"/>
  </si>
  <si>
    <t>21029:10:1</t>
    <phoneticPr fontId="4" type="noConversion"/>
  </si>
  <si>
    <t>21029:20:1</t>
    <phoneticPr fontId="4" type="noConversion"/>
  </si>
  <si>
    <t>21029:5:1</t>
    <phoneticPr fontId="4" type="noConversion"/>
  </si>
  <si>
    <t>21029:15:1</t>
    <phoneticPr fontId="4" type="noConversion"/>
  </si>
  <si>
    <t>xiupotian</t>
    <phoneticPr fontId="4" type="noConversion"/>
  </si>
  <si>
    <t>xiupotian</t>
    <phoneticPr fontId="4" type="noConversion"/>
  </si>
  <si>
    <t>xiupotian</t>
    <phoneticPr fontId="4" type="noConversion"/>
  </si>
  <si>
    <t>闪电兔</t>
    <phoneticPr fontId="4" type="noConversion"/>
  </si>
  <si>
    <t>shandiantu</t>
  </si>
  <si>
    <t>green</t>
    <phoneticPr fontId="4" type="noConversion"/>
  </si>
  <si>
    <t>huoban2_</t>
  </si>
  <si>
    <t>huoban3_</t>
  </si>
  <si>
    <t>huoban1_banshenxiang</t>
  </si>
  <si>
    <t>huoban3_banshenxiang</t>
  </si>
  <si>
    <t>huoban1_touxiang</t>
  </si>
  <si>
    <t>huoban2_touxiang</t>
  </si>
  <si>
    <t>huoban3_touxiang</t>
  </si>
  <si>
    <t>绝世刀魔</t>
    <phoneticPr fontId="4" type="noConversion"/>
  </si>
  <si>
    <t>huoban2_</t>
    <phoneticPr fontId="4" type="noConversion"/>
  </si>
  <si>
    <t>huoban2_banshenxiang</t>
    <phoneticPr fontId="4" type="noConversion"/>
  </si>
  <si>
    <t>huoban1_</t>
    <phoneticPr fontId="4" type="noConversion"/>
  </si>
  <si>
    <t>huoban1_banshenxiang</t>
    <phoneticPr fontId="4" type="noConversion"/>
  </si>
  <si>
    <t>huoban3_</t>
    <phoneticPr fontId="4" type="noConversion"/>
  </si>
  <si>
    <t>huoban3_banshenxiang</t>
    <phoneticPr fontId="4" type="noConversion"/>
  </si>
  <si>
    <t>40028:1500;40029:1500;40020:1000;40015:1500;40036:1000;40024:1000;40033:1500;40011:1000</t>
    <phoneticPr fontId="4" type="noConversion"/>
  </si>
  <si>
    <t>40034:10000;40041:10000;40036:10000;40012:10000</t>
    <phoneticPr fontId="4" type="noConversion"/>
  </si>
  <si>
    <t>40002:10000;</t>
  </si>
  <si>
    <t>40002:10000;</t>
    <phoneticPr fontId="4" type="noConversion"/>
  </si>
  <si>
    <t>40003:10000;40004:10000;40012:10000;</t>
    <phoneticPr fontId="4" type="noConversion"/>
  </si>
  <si>
    <t>huoban4_</t>
  </si>
  <si>
    <t>huoban4_banshenxiang</t>
  </si>
  <si>
    <t>huoban4_banshenxiang</t>
    <phoneticPr fontId="4" type="noConversion"/>
  </si>
  <si>
    <t>huoban4_touxiang</t>
  </si>
  <si>
    <t>40025:1000;40024:1000;40023:1000;40022:1000;40020:1000;40019:1000;40018:1000;40017:1000;40016:1000;40015:1000;40014:1000;40013:1000;40012:1000;40011:1000;40010:1000;40009:1000;40008:1000;40007:1000;40006:1000;40005:1000;40004:1000;40003:1000;40002:1000;40001:1000;</t>
  </si>
  <si>
    <t>40028:2000;40032:2000;40020:1000;40024:1000;40018:1000;40034:2000</t>
  </si>
  <si>
    <t>蔺无双</t>
    <phoneticPr fontId="4" type="noConversion"/>
  </si>
  <si>
    <t>蔺无双</t>
    <phoneticPr fontId="4" type="noConversion"/>
  </si>
  <si>
    <t>路烟峰</t>
    <phoneticPr fontId="4" type="noConversion"/>
  </si>
  <si>
    <t>长孙合流</t>
    <phoneticPr fontId="4" type="noConversion"/>
  </si>
  <si>
    <t>风无痕</t>
    <phoneticPr fontId="4" type="noConversion"/>
  </si>
  <si>
    <t>刀破天</t>
    <phoneticPr fontId="4" type="noConversion"/>
  </si>
  <si>
    <t>刀破天</t>
    <phoneticPr fontId="4" type="noConversion"/>
  </si>
  <si>
    <t>长风</t>
    <phoneticPr fontId="4" type="noConversion"/>
  </si>
  <si>
    <t>凌亦轩</t>
    <phoneticPr fontId="4" type="noConversion"/>
  </si>
  <si>
    <t>云逸扬</t>
    <phoneticPr fontId="4" type="noConversion"/>
  </si>
  <si>
    <t>古寒雪</t>
    <phoneticPr fontId="4" type="noConversion"/>
  </si>
  <si>
    <t>古寒雪</t>
    <phoneticPr fontId="4" type="noConversion"/>
  </si>
  <si>
    <t>苏子修</t>
    <phoneticPr fontId="4" type="noConversion"/>
  </si>
  <si>
    <t>圣夜</t>
    <phoneticPr fontId="4" type="noConversion"/>
  </si>
  <si>
    <t>颜雪崖</t>
    <phoneticPr fontId="4" type="noConversion"/>
  </si>
  <si>
    <t>魁影</t>
    <phoneticPr fontId="4" type="noConversion"/>
  </si>
  <si>
    <t>凡尘</t>
    <phoneticPr fontId="4" type="noConversion"/>
  </si>
  <si>
    <t>冷艳</t>
    <phoneticPr fontId="4" type="noConversion"/>
  </si>
  <si>
    <t>冷艳</t>
    <phoneticPr fontId="4" type="noConversion"/>
  </si>
  <si>
    <t>夜瑾宣</t>
    <phoneticPr fontId="4" type="noConversion"/>
  </si>
  <si>
    <t>莫习然</t>
    <phoneticPr fontId="4" type="noConversion"/>
  </si>
  <si>
    <t>连风</t>
    <phoneticPr fontId="4" type="noConversion"/>
  </si>
  <si>
    <t>玉子墨</t>
    <phoneticPr fontId="4" type="noConversion"/>
  </si>
  <si>
    <t>公子楚</t>
    <phoneticPr fontId="4" type="noConversion"/>
  </si>
  <si>
    <t>公子楚</t>
    <phoneticPr fontId="4" type="noConversion"/>
  </si>
  <si>
    <t>公子秦</t>
    <phoneticPr fontId="4" type="noConversion"/>
  </si>
  <si>
    <t>杨离</t>
    <phoneticPr fontId="4" type="noConversion"/>
  </si>
  <si>
    <t>花非叶</t>
    <phoneticPr fontId="4" type="noConversion"/>
  </si>
  <si>
    <t>贺兰雪</t>
    <phoneticPr fontId="4" type="noConversion"/>
  </si>
  <si>
    <t>无影</t>
    <phoneticPr fontId="4" type="noConversion"/>
  </si>
  <si>
    <t>秦延之</t>
    <phoneticPr fontId="4" type="noConversion"/>
  </si>
  <si>
    <t>安凤熙</t>
    <phoneticPr fontId="4" type="noConversion"/>
  </si>
  <si>
    <t>容荒</t>
    <phoneticPr fontId="4" type="noConversion"/>
  </si>
  <si>
    <t>容荒</t>
    <phoneticPr fontId="4" type="noConversion"/>
  </si>
  <si>
    <t>北捷</t>
    <phoneticPr fontId="4" type="noConversion"/>
  </si>
  <si>
    <t>段飞羽</t>
    <phoneticPr fontId="4" type="noConversion"/>
  </si>
  <si>
    <t>段飞羽</t>
    <phoneticPr fontId="4" type="noConversion"/>
  </si>
  <si>
    <t>易水寒</t>
    <phoneticPr fontId="4" type="noConversion"/>
  </si>
  <si>
    <t>时颜</t>
    <phoneticPr fontId="4" type="noConversion"/>
  </si>
  <si>
    <t>月离沧</t>
    <phoneticPr fontId="4" type="noConversion"/>
  </si>
  <si>
    <t>千若尘</t>
    <phoneticPr fontId="4" type="noConversion"/>
  </si>
  <si>
    <t>兰雨蝶·灵</t>
    <phoneticPr fontId="4" type="noConversion"/>
  </si>
  <si>
    <t>兰雨蝶</t>
    <phoneticPr fontId="4" type="noConversion"/>
  </si>
  <si>
    <t>李君莫</t>
    <phoneticPr fontId="4" type="noConversion"/>
  </si>
  <si>
    <t>沐龙忆</t>
    <phoneticPr fontId="4" type="noConversion"/>
  </si>
  <si>
    <t>陌邪零</t>
    <phoneticPr fontId="4" type="noConversion"/>
  </si>
  <si>
    <t>左熙</t>
    <phoneticPr fontId="4" type="noConversion"/>
  </si>
  <si>
    <t>兔妹妹</t>
    <phoneticPr fontId="4" type="noConversion"/>
  </si>
  <si>
    <t>摩天坤</t>
    <phoneticPr fontId="4" type="noConversion"/>
  </si>
  <si>
    <t>摩天坤</t>
    <phoneticPr fontId="4" type="noConversion"/>
  </si>
  <si>
    <t>郑无崖</t>
    <phoneticPr fontId="4" type="noConversion"/>
  </si>
  <si>
    <t>wg</t>
    <phoneticPr fontId="4" type="noConversion"/>
  </si>
  <si>
    <t>wg</t>
    <phoneticPr fontId="4" type="noConversion"/>
  </si>
  <si>
    <t>tuzi_</t>
    <phoneticPr fontId="4" type="noConversion"/>
  </si>
  <si>
    <t>xiaozhiyuan</t>
    <phoneticPr fontId="4" type="noConversion"/>
  </si>
  <si>
    <t>mojunfubing</t>
    <phoneticPr fontId="4" type="noConversion"/>
  </si>
  <si>
    <t>huoban1_</t>
    <phoneticPr fontId="4" type="noConversion"/>
  </si>
  <si>
    <t>Boss1_</t>
    <phoneticPr fontId="4" type="noConversion"/>
  </si>
  <si>
    <t>Boss2_</t>
  </si>
  <si>
    <t>Boss3_</t>
  </si>
  <si>
    <t>Boss4_</t>
  </si>
  <si>
    <t>Boss5_</t>
  </si>
  <si>
    <t>Boss6_</t>
  </si>
  <si>
    <t>Boss7_</t>
  </si>
  <si>
    <t>Boss8_</t>
  </si>
  <si>
    <t>purple</t>
    <phoneticPr fontId="4" type="noConversion"/>
  </si>
  <si>
    <t>修罗</t>
    <phoneticPr fontId="4" type="noConversion"/>
  </si>
  <si>
    <t>ng</t>
    <phoneticPr fontId="4" type="noConversion"/>
  </si>
  <si>
    <t>40048:10000;</t>
    <phoneticPr fontId="4" type="noConversion"/>
  </si>
  <si>
    <t>圣手炎魔</t>
    <phoneticPr fontId="4" type="noConversion"/>
  </si>
  <si>
    <t>longzhong</t>
    <phoneticPr fontId="4" type="noConversion"/>
  </si>
  <si>
    <t>axiuluo</t>
    <phoneticPr fontId="4" type="noConversion"/>
  </si>
  <si>
    <t>longzhong_tou</t>
    <phoneticPr fontId="4" type="noConversion"/>
  </si>
  <si>
    <t>axiuluo_tou</t>
    <phoneticPr fontId="4" type="noConversion"/>
  </si>
  <si>
    <t>评分</t>
    <phoneticPr fontId="4" type="noConversion"/>
  </si>
  <si>
    <t>称号</t>
    <phoneticPr fontId="4" type="noConversion"/>
  </si>
  <si>
    <t>颜色</t>
    <phoneticPr fontId="4" type="noConversion"/>
  </si>
  <si>
    <t>worth</t>
    <phoneticPr fontId="4" type="noConversion"/>
  </si>
  <si>
    <t>title</t>
    <phoneticPr fontId="4" type="noConversion"/>
  </si>
  <si>
    <t>color</t>
    <phoneticPr fontId="4" type="noConversion"/>
  </si>
  <si>
    <t>极品</t>
  </si>
  <si>
    <t>资质超神</t>
  </si>
  <si>
    <t>资质变态</t>
  </si>
  <si>
    <t>万众瞩目</t>
  </si>
  <si>
    <t>资质完美</t>
  </si>
  <si>
    <t>千载难逢</t>
  </si>
  <si>
    <t>资质卓越</t>
  </si>
  <si>
    <t>百里挑一</t>
  </si>
  <si>
    <t>资质平庸</t>
  </si>
  <si>
    <t>white</t>
  </si>
  <si>
    <t>十分常见</t>
  </si>
  <si>
    <t>称号是否显示</t>
    <phoneticPr fontId="4" type="noConversion"/>
  </si>
  <si>
    <t>0，不显示</t>
    <phoneticPr fontId="4" type="noConversion"/>
  </si>
  <si>
    <t>1，显示</t>
    <phoneticPr fontId="4" type="noConversion"/>
  </si>
  <si>
    <t>show</t>
    <phoneticPr fontId="4" type="noConversion"/>
  </si>
  <si>
    <t>潜力</t>
    <phoneticPr fontId="4" type="noConversion"/>
  </si>
  <si>
    <t>成长率</t>
    <phoneticPr fontId="4" type="noConversion"/>
  </si>
  <si>
    <t>权重:下限:上限;</t>
    <phoneticPr fontId="4" type="noConversion"/>
  </si>
  <si>
    <t>8000:50:500;2000:501:1000;</t>
  </si>
  <si>
    <t>ID:数量:绑定</t>
    <phoneticPr fontId="4" type="noConversion"/>
  </si>
  <si>
    <t>talent</t>
    <phoneticPr fontId="4" type="noConversion"/>
  </si>
  <si>
    <t>capability</t>
    <phoneticPr fontId="4" type="noConversion"/>
  </si>
  <si>
    <t>10000:250:250;</t>
    <phoneticPr fontId="4" type="noConversion"/>
  </si>
  <si>
    <t>10000:0:0;</t>
    <phoneticPr fontId="4" type="noConversion"/>
  </si>
  <si>
    <t>9000:0:100;1000:101:200;</t>
    <phoneticPr fontId="4" type="noConversion"/>
  </si>
  <si>
    <t>upExp</t>
    <phoneticPr fontId="4" type="noConversion"/>
  </si>
  <si>
    <t>被吃返还经验</t>
    <phoneticPr fontId="4" type="noConversion"/>
  </si>
  <si>
    <t>是否可以当副伙伴</t>
    <phoneticPr fontId="4" type="noConversion"/>
  </si>
  <si>
    <t>1、可以  0，不可以</t>
    <phoneticPr fontId="4" type="noConversion"/>
  </si>
  <si>
    <t>isfu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</si>
</sst>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3"/>
      <charset val="134"/>
    </font>
    <font>
      <sz val="9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7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464"/>
  <sheetViews>
    <sheetView workbookViewId="0">
      <pane ySplit="5" topLeftCell="A6" activePane="bottomLeft" state="frozen"/>
      <selection pane="bottomLeft" activeCell="K13" sqref="K13"/>
    </sheetView>
  </sheetViews>
  <sheetFormatPr defaultColWidth="9" defaultRowHeight="13.5"/>
  <cols>
    <col min="1" max="1" width="8.75" style="10" customWidth="1"/>
    <col min="2" max="2" width="14" style="10" customWidth="1"/>
    <col min="3" max="3" width="25.125" style="22" customWidth="1"/>
    <col min="4" max="4" width="35.375" style="22" customWidth="1"/>
    <col min="5" max="5" width="14" style="10" customWidth="1"/>
    <col min="6" max="7" width="9" style="10" customWidth="1"/>
    <col min="8" max="9" width="10" style="10" customWidth="1"/>
    <col min="10" max="10" width="10.625" style="10" customWidth="1"/>
    <col min="11" max="11" width="14" style="10" customWidth="1"/>
    <col min="12" max="12" width="14.25" style="10" customWidth="1"/>
    <col min="13" max="13" width="15.625" style="10" customWidth="1"/>
    <col min="14" max="15" width="15" style="10" customWidth="1"/>
    <col min="16" max="16" width="16.125" style="10" customWidth="1"/>
    <col min="17" max="17" width="15" style="10" customWidth="1"/>
    <col min="18" max="18" width="17.5" style="10" customWidth="1"/>
    <col min="19" max="19" width="17" style="10" customWidth="1"/>
    <col min="20" max="23" width="15" style="10" customWidth="1"/>
    <col min="24" max="24" width="15.5" style="10" customWidth="1"/>
    <col min="25" max="25" width="12.625" style="10" customWidth="1"/>
    <col min="26" max="26" width="53.25" style="10" customWidth="1"/>
    <col min="27" max="27" width="11.75" style="10" customWidth="1"/>
    <col min="28" max="28" width="15.25" style="10" customWidth="1"/>
    <col min="29" max="29" width="12.375" style="10" customWidth="1"/>
    <col min="30" max="30" width="12.125" style="10" customWidth="1"/>
    <col min="31" max="31" width="21.875" style="10" customWidth="1"/>
    <col min="32" max="32" width="18.375" style="10" customWidth="1"/>
    <col min="33" max="33" width="11.875" style="10" customWidth="1"/>
    <col min="34" max="36" width="9" style="10" customWidth="1"/>
    <col min="37" max="37" width="13.125" style="10" customWidth="1"/>
    <col min="38" max="38" width="8.25" style="10" customWidth="1"/>
    <col min="39" max="39" width="16.25" style="10" customWidth="1"/>
    <col min="40" max="40" width="28" style="10" customWidth="1"/>
    <col min="41" max="41" width="28.875" style="10" customWidth="1"/>
    <col min="42" max="42" width="18.75" style="10" customWidth="1"/>
    <col min="43" max="16384" width="9" style="10"/>
  </cols>
  <sheetData>
    <row r="1" spans="1:42">
      <c r="A1" s="10" t="s">
        <v>0</v>
      </c>
      <c r="B1" s="11" t="s">
        <v>1</v>
      </c>
      <c r="C1" s="22" t="s">
        <v>2</v>
      </c>
      <c r="D1" s="2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3" t="s">
        <v>24</v>
      </c>
      <c r="Z1" s="13" t="s">
        <v>25</v>
      </c>
      <c r="AA1" t="s">
        <v>26</v>
      </c>
      <c r="AB1" s="13" t="s">
        <v>27</v>
      </c>
      <c r="AC1" t="s">
        <v>28</v>
      </c>
      <c r="AD1" t="s">
        <v>29</v>
      </c>
      <c r="AE1" t="s">
        <v>30</v>
      </c>
      <c r="AF1" s="10" t="s">
        <v>31</v>
      </c>
      <c r="AG1" s="14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615</v>
      </c>
      <c r="AN1" s="10" t="s">
        <v>747</v>
      </c>
      <c r="AO1" s="10" t="s">
        <v>748</v>
      </c>
      <c r="AP1" s="10" t="s">
        <v>759</v>
      </c>
    </row>
    <row r="2" spans="1:42">
      <c r="B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AA2"/>
      <c r="AB2"/>
      <c r="AC2"/>
      <c r="AD2"/>
      <c r="AE2"/>
      <c r="AG2" s="15" t="s">
        <v>38</v>
      </c>
      <c r="AM2" s="10" t="s">
        <v>751</v>
      </c>
      <c r="AN2" s="10" t="s">
        <v>749</v>
      </c>
      <c r="AO2" s="10" t="s">
        <v>749</v>
      </c>
      <c r="AP2" s="10" t="s">
        <v>760</v>
      </c>
    </row>
    <row r="3" spans="1:42">
      <c r="B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AA3"/>
      <c r="AB3"/>
      <c r="AC3"/>
      <c r="AD3"/>
      <c r="AE3"/>
      <c r="AG3" s="15" t="s">
        <v>39</v>
      </c>
    </row>
    <row r="4" spans="1:42">
      <c r="B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AA4"/>
      <c r="AB4"/>
      <c r="AC4"/>
      <c r="AD4"/>
      <c r="AE4"/>
    </row>
    <row r="5" spans="1:42">
      <c r="A5" s="10" t="s">
        <v>40</v>
      </c>
      <c r="B5" s="11" t="s">
        <v>41</v>
      </c>
      <c r="C5" s="22" t="s">
        <v>42</v>
      </c>
      <c r="D5" s="22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 t="s">
        <v>48</v>
      </c>
      <c r="J5" s="11" t="s">
        <v>49</v>
      </c>
      <c r="K5" s="11" t="s">
        <v>50</v>
      </c>
      <c r="L5" s="11" t="s">
        <v>51</v>
      </c>
      <c r="M5" s="11" t="s">
        <v>52</v>
      </c>
      <c r="N5" s="11" t="s">
        <v>53</v>
      </c>
      <c r="O5" s="11" t="s">
        <v>54</v>
      </c>
      <c r="P5" s="11" t="s">
        <v>55</v>
      </c>
      <c r="Q5" s="11" t="s">
        <v>56</v>
      </c>
      <c r="R5" s="11" t="s">
        <v>57</v>
      </c>
      <c r="S5" s="11" t="s">
        <v>58</v>
      </c>
      <c r="T5" s="11" t="s">
        <v>59</v>
      </c>
      <c r="U5" s="11" t="s">
        <v>60</v>
      </c>
      <c r="V5" s="11" t="s">
        <v>61</v>
      </c>
      <c r="W5" s="11" t="s">
        <v>62</v>
      </c>
      <c r="X5" s="11" t="s">
        <v>63</v>
      </c>
      <c r="Y5" s="13" t="s">
        <v>64</v>
      </c>
      <c r="Z5" s="13" t="s">
        <v>65</v>
      </c>
      <c r="AA5" t="s">
        <v>66</v>
      </c>
      <c r="AB5" s="13" t="s">
        <v>67</v>
      </c>
      <c r="AC5" t="s">
        <v>68</v>
      </c>
      <c r="AD5" t="s">
        <v>69</v>
      </c>
      <c r="AE5" t="s">
        <v>70</v>
      </c>
      <c r="AF5" s="10" t="s">
        <v>71</v>
      </c>
      <c r="AG5" s="10" t="s">
        <v>72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616</v>
      </c>
      <c r="AN5" s="10" t="s">
        <v>753</v>
      </c>
      <c r="AO5" s="10" t="s">
        <v>752</v>
      </c>
      <c r="AP5" s="10" t="s">
        <v>761</v>
      </c>
    </row>
    <row r="6" spans="1:42" s="1" customFormat="1">
      <c r="A6" s="1">
        <v>10011</v>
      </c>
      <c r="B6" s="2" t="s">
        <v>652</v>
      </c>
      <c r="C6" s="2" t="s">
        <v>79</v>
      </c>
      <c r="D6" s="2" t="s">
        <v>80</v>
      </c>
      <c r="E6" s="2" t="s">
        <v>81</v>
      </c>
      <c r="F6" s="2">
        <v>1</v>
      </c>
      <c r="G6" s="2">
        <v>1</v>
      </c>
      <c r="H6" s="2" t="s">
        <v>82</v>
      </c>
      <c r="I6" s="2">
        <v>3</v>
      </c>
      <c r="J6" s="2">
        <v>71</v>
      </c>
      <c r="K6" s="25">
        <v>808</v>
      </c>
      <c r="L6" s="25">
        <v>3034</v>
      </c>
      <c r="M6" s="25">
        <v>808</v>
      </c>
      <c r="N6" s="25">
        <v>808</v>
      </c>
      <c r="O6" s="25">
        <v>174</v>
      </c>
      <c r="P6" s="25">
        <v>87</v>
      </c>
      <c r="Q6" s="25">
        <v>87</v>
      </c>
      <c r="R6" s="25">
        <v>58</v>
      </c>
      <c r="S6" s="25">
        <v>58</v>
      </c>
      <c r="T6" s="2">
        <v>10</v>
      </c>
      <c r="U6" s="2">
        <v>15</v>
      </c>
      <c r="V6" s="2">
        <v>15</v>
      </c>
      <c r="W6" s="2">
        <v>15</v>
      </c>
      <c r="X6" s="2">
        <v>55</v>
      </c>
      <c r="Y6" s="2">
        <v>7000</v>
      </c>
      <c r="Z6" s="2" t="s">
        <v>650</v>
      </c>
      <c r="AA6" s="2">
        <v>10012</v>
      </c>
      <c r="AB6" s="1">
        <v>1000</v>
      </c>
      <c r="AC6" s="28">
        <v>20000</v>
      </c>
      <c r="AD6" s="28">
        <v>1000000</v>
      </c>
      <c r="AE6" s="29" t="s">
        <v>84</v>
      </c>
      <c r="AF6" s="10" t="s">
        <v>85</v>
      </c>
      <c r="AG6" s="1">
        <v>0</v>
      </c>
      <c r="AH6" s="1">
        <v>0</v>
      </c>
      <c r="AI6" s="1">
        <v>4000</v>
      </c>
      <c r="AJ6" s="1">
        <v>800</v>
      </c>
      <c r="AK6" s="1">
        <v>3</v>
      </c>
      <c r="AL6" s="1">
        <v>20000</v>
      </c>
      <c r="AM6" s="20"/>
      <c r="AN6" s="21" t="s">
        <v>754</v>
      </c>
      <c r="AO6" s="21" t="s">
        <v>755</v>
      </c>
      <c r="AP6" s="1">
        <v>1</v>
      </c>
    </row>
    <row r="7" spans="1:42" s="19" customFormat="1">
      <c r="A7" s="1">
        <v>10012</v>
      </c>
      <c r="B7" s="3" t="s">
        <v>652</v>
      </c>
      <c r="C7" s="3" t="s">
        <v>79</v>
      </c>
      <c r="D7" s="3" t="s">
        <v>80</v>
      </c>
      <c r="E7" s="3" t="s">
        <v>86</v>
      </c>
      <c r="F7" s="3">
        <v>2</v>
      </c>
      <c r="G7" s="3">
        <v>2</v>
      </c>
      <c r="H7" s="3" t="s">
        <v>82</v>
      </c>
      <c r="I7" s="3">
        <v>3</v>
      </c>
      <c r="J7" s="3">
        <v>71</v>
      </c>
      <c r="K7" s="3">
        <v>910</v>
      </c>
      <c r="L7" s="3">
        <v>3414</v>
      </c>
      <c r="M7" s="3">
        <v>910</v>
      </c>
      <c r="N7" s="3">
        <v>910</v>
      </c>
      <c r="O7" s="3">
        <v>196</v>
      </c>
      <c r="P7" s="3">
        <v>98</v>
      </c>
      <c r="Q7" s="3">
        <v>98</v>
      </c>
      <c r="R7" s="3">
        <v>65</v>
      </c>
      <c r="S7" s="3">
        <v>65</v>
      </c>
      <c r="T7" s="3">
        <v>10</v>
      </c>
      <c r="U7" s="3">
        <v>20</v>
      </c>
      <c r="V7" s="3">
        <v>20</v>
      </c>
      <c r="W7" s="3">
        <v>20</v>
      </c>
      <c r="X7" s="3">
        <v>60</v>
      </c>
      <c r="Y7" s="3">
        <v>8000</v>
      </c>
      <c r="Z7" s="51" t="s">
        <v>650</v>
      </c>
      <c r="AA7" s="3">
        <v>10013</v>
      </c>
      <c r="AB7" s="19">
        <v>1000</v>
      </c>
      <c r="AC7" s="30">
        <v>30000</v>
      </c>
      <c r="AD7" s="30">
        <v>2000000</v>
      </c>
      <c r="AE7" s="31" t="s">
        <v>84</v>
      </c>
      <c r="AF7" s="10" t="s">
        <v>85</v>
      </c>
      <c r="AG7" s="19">
        <v>0</v>
      </c>
      <c r="AH7" s="19">
        <v>1</v>
      </c>
      <c r="AI7" s="19">
        <v>8000</v>
      </c>
      <c r="AJ7" s="19">
        <v>0</v>
      </c>
      <c r="AK7" s="19">
        <v>3</v>
      </c>
      <c r="AL7" s="1">
        <v>10000</v>
      </c>
      <c r="AM7" s="20"/>
      <c r="AN7" s="21" t="s">
        <v>754</v>
      </c>
      <c r="AO7" s="21" t="s">
        <v>755</v>
      </c>
      <c r="AP7" s="19">
        <v>1</v>
      </c>
    </row>
    <row r="8" spans="1:42" s="20" customFormat="1">
      <c r="A8" s="1">
        <v>10013</v>
      </c>
      <c r="B8" s="23" t="s">
        <v>653</v>
      </c>
      <c r="C8" s="23" t="s">
        <v>79</v>
      </c>
      <c r="D8" s="23" t="s">
        <v>80</v>
      </c>
      <c r="E8" s="23" t="s">
        <v>87</v>
      </c>
      <c r="F8" s="23">
        <v>3</v>
      </c>
      <c r="G8" s="23">
        <v>3</v>
      </c>
      <c r="H8" s="23" t="s">
        <v>82</v>
      </c>
      <c r="I8" s="23">
        <v>3</v>
      </c>
      <c r="J8" s="23">
        <v>71</v>
      </c>
      <c r="K8" s="23">
        <v>1113</v>
      </c>
      <c r="L8" s="23">
        <v>4173</v>
      </c>
      <c r="M8" s="23">
        <v>1113</v>
      </c>
      <c r="N8" s="23">
        <v>1113</v>
      </c>
      <c r="O8" s="26">
        <v>240</v>
      </c>
      <c r="P8" s="23">
        <v>120</v>
      </c>
      <c r="Q8" s="23">
        <v>120</v>
      </c>
      <c r="R8" s="23">
        <v>80</v>
      </c>
      <c r="S8" s="23">
        <v>80</v>
      </c>
      <c r="T8" s="23">
        <v>10</v>
      </c>
      <c r="U8" s="26">
        <v>25</v>
      </c>
      <c r="V8" s="26">
        <v>25</v>
      </c>
      <c r="W8" s="26">
        <v>25</v>
      </c>
      <c r="X8" s="26">
        <v>65</v>
      </c>
      <c r="Y8" s="23">
        <v>10000</v>
      </c>
      <c r="Z8" s="52" t="s">
        <v>650</v>
      </c>
      <c r="AA8" s="26">
        <v>10014</v>
      </c>
      <c r="AB8" s="20">
        <v>1000</v>
      </c>
      <c r="AC8" s="32">
        <v>50000</v>
      </c>
      <c r="AD8" s="32">
        <v>5000000</v>
      </c>
      <c r="AE8" s="8" t="s">
        <v>84</v>
      </c>
      <c r="AF8" s="10" t="s">
        <v>85</v>
      </c>
      <c r="AG8" s="20">
        <v>0</v>
      </c>
      <c r="AH8" s="20">
        <v>2</v>
      </c>
      <c r="AI8" s="20">
        <v>16000</v>
      </c>
      <c r="AJ8" s="20">
        <v>0</v>
      </c>
      <c r="AK8" s="20">
        <v>3</v>
      </c>
      <c r="AL8" s="1">
        <v>2000</v>
      </c>
      <c r="AN8" s="21" t="s">
        <v>754</v>
      </c>
      <c r="AO8" s="21" t="s">
        <v>755</v>
      </c>
      <c r="AP8" s="20">
        <v>1</v>
      </c>
    </row>
    <row r="9" spans="1:42" s="21" customFormat="1">
      <c r="A9" s="1">
        <v>10014</v>
      </c>
      <c r="B9" s="24" t="s">
        <v>652</v>
      </c>
      <c r="C9" s="24" t="s">
        <v>79</v>
      </c>
      <c r="D9" s="24" t="s">
        <v>80</v>
      </c>
      <c r="E9" s="24" t="s">
        <v>88</v>
      </c>
      <c r="F9" s="24">
        <v>4</v>
      </c>
      <c r="G9" s="24">
        <v>4</v>
      </c>
      <c r="H9" s="24" t="s">
        <v>82</v>
      </c>
      <c r="I9" s="24">
        <v>3</v>
      </c>
      <c r="J9" s="24">
        <v>71</v>
      </c>
      <c r="K9" s="24">
        <v>1264</v>
      </c>
      <c r="L9" s="24">
        <v>4742</v>
      </c>
      <c r="M9" s="24">
        <v>1264</v>
      </c>
      <c r="N9" s="24">
        <v>1264</v>
      </c>
      <c r="O9" s="27">
        <v>272</v>
      </c>
      <c r="P9" s="27">
        <v>136</v>
      </c>
      <c r="Q9" s="27">
        <v>136</v>
      </c>
      <c r="R9" s="27">
        <v>90</v>
      </c>
      <c r="S9" s="27">
        <v>90</v>
      </c>
      <c r="T9" s="24">
        <v>10</v>
      </c>
      <c r="U9" s="27">
        <v>30</v>
      </c>
      <c r="V9" s="27">
        <v>30</v>
      </c>
      <c r="W9" s="27">
        <v>30</v>
      </c>
      <c r="X9" s="27">
        <v>70</v>
      </c>
      <c r="Y9" s="24">
        <v>0</v>
      </c>
      <c r="Z9" s="53" t="s">
        <v>650</v>
      </c>
      <c r="AA9" s="27">
        <v>0</v>
      </c>
      <c r="AB9" s="21">
        <v>0</v>
      </c>
      <c r="AC9" s="33">
        <v>0</v>
      </c>
      <c r="AD9" s="33">
        <v>0</v>
      </c>
      <c r="AE9" s="34" t="s">
        <v>84</v>
      </c>
      <c r="AF9" s="10" t="s">
        <v>85</v>
      </c>
      <c r="AG9" s="21">
        <v>0</v>
      </c>
      <c r="AH9" s="21">
        <v>3</v>
      </c>
      <c r="AI9" s="21">
        <v>32000</v>
      </c>
      <c r="AJ9" s="21">
        <v>0</v>
      </c>
      <c r="AK9" s="21">
        <v>3</v>
      </c>
      <c r="AL9" s="1">
        <v>1000</v>
      </c>
      <c r="AM9" s="20"/>
      <c r="AN9" s="21" t="s">
        <v>754</v>
      </c>
      <c r="AO9" s="21" t="s">
        <v>755</v>
      </c>
      <c r="AP9" s="21">
        <v>1</v>
      </c>
    </row>
    <row r="10" spans="1:42" s="1" customFormat="1">
      <c r="A10" s="1">
        <v>10021</v>
      </c>
      <c r="B10" s="2" t="s">
        <v>654</v>
      </c>
      <c r="C10" s="2" t="s">
        <v>90</v>
      </c>
      <c r="D10" s="2" t="s">
        <v>91</v>
      </c>
      <c r="E10" s="2" t="s">
        <v>81</v>
      </c>
      <c r="F10" s="2">
        <v>1</v>
      </c>
      <c r="G10" s="2">
        <v>1</v>
      </c>
      <c r="H10" s="2" t="s">
        <v>92</v>
      </c>
      <c r="I10" s="2">
        <v>3</v>
      </c>
      <c r="J10" s="2">
        <v>71</v>
      </c>
      <c r="K10" s="2">
        <v>2389</v>
      </c>
      <c r="L10" s="2">
        <v>1991</v>
      </c>
      <c r="M10" s="2">
        <v>1991</v>
      </c>
      <c r="N10" s="2">
        <v>1991</v>
      </c>
      <c r="O10" s="25">
        <v>174</v>
      </c>
      <c r="P10" s="25">
        <v>87</v>
      </c>
      <c r="Q10" s="25">
        <v>87</v>
      </c>
      <c r="R10" s="25">
        <v>58</v>
      </c>
      <c r="S10" s="25">
        <v>58</v>
      </c>
      <c r="T10" s="2">
        <v>10</v>
      </c>
      <c r="U10" s="2">
        <v>10</v>
      </c>
      <c r="V10" s="2">
        <v>25</v>
      </c>
      <c r="W10" s="2">
        <v>10</v>
      </c>
      <c r="X10" s="2">
        <v>65</v>
      </c>
      <c r="Y10" s="2">
        <v>7000</v>
      </c>
      <c r="Z10" s="2" t="s">
        <v>650</v>
      </c>
      <c r="AA10" s="2">
        <v>10022</v>
      </c>
      <c r="AB10" s="1">
        <v>1000</v>
      </c>
      <c r="AC10" s="28">
        <v>20000</v>
      </c>
      <c r="AD10" s="28">
        <v>1000000</v>
      </c>
      <c r="AE10" s="29" t="s">
        <v>84</v>
      </c>
      <c r="AF10" s="10" t="s">
        <v>93</v>
      </c>
      <c r="AG10" s="1">
        <v>0</v>
      </c>
      <c r="AH10" s="1">
        <v>0</v>
      </c>
      <c r="AI10" s="1">
        <v>4000</v>
      </c>
      <c r="AJ10" s="1">
        <v>800</v>
      </c>
      <c r="AK10" s="1">
        <v>3</v>
      </c>
      <c r="AL10" s="1">
        <v>20001</v>
      </c>
      <c r="AM10" s="20"/>
      <c r="AN10" s="21" t="s">
        <v>754</v>
      </c>
      <c r="AO10" s="21" t="s">
        <v>755</v>
      </c>
      <c r="AP10" s="1">
        <v>1</v>
      </c>
    </row>
    <row r="11" spans="1:42" s="19" customFormat="1">
      <c r="A11" s="1">
        <v>10022</v>
      </c>
      <c r="B11" s="3" t="s">
        <v>654</v>
      </c>
      <c r="C11" s="3" t="s">
        <v>90</v>
      </c>
      <c r="D11" s="3" t="s">
        <v>91</v>
      </c>
      <c r="E11" s="3" t="s">
        <v>86</v>
      </c>
      <c r="F11" s="3">
        <v>2</v>
      </c>
      <c r="G11" s="3">
        <v>2</v>
      </c>
      <c r="H11" s="3" t="s">
        <v>92</v>
      </c>
      <c r="I11" s="3">
        <v>3</v>
      </c>
      <c r="J11" s="3">
        <v>71</v>
      </c>
      <c r="K11" s="3">
        <v>2688</v>
      </c>
      <c r="L11" s="3">
        <v>2240</v>
      </c>
      <c r="M11" s="3">
        <v>2240</v>
      </c>
      <c r="N11" s="3">
        <v>2240</v>
      </c>
      <c r="O11" s="3">
        <v>196</v>
      </c>
      <c r="P11" s="3">
        <v>98</v>
      </c>
      <c r="Q11" s="3">
        <v>98</v>
      </c>
      <c r="R11" s="3">
        <v>65</v>
      </c>
      <c r="S11" s="3">
        <v>65</v>
      </c>
      <c r="T11" s="3">
        <v>10</v>
      </c>
      <c r="U11" s="3">
        <v>15</v>
      </c>
      <c r="V11" s="3">
        <v>30</v>
      </c>
      <c r="W11" s="3">
        <v>10</v>
      </c>
      <c r="X11" s="3">
        <v>70</v>
      </c>
      <c r="Y11" s="3">
        <v>8000</v>
      </c>
      <c r="Z11" s="51" t="s">
        <v>650</v>
      </c>
      <c r="AA11" s="3">
        <v>10023</v>
      </c>
      <c r="AB11" s="19">
        <v>1000</v>
      </c>
      <c r="AC11" s="30">
        <v>30000</v>
      </c>
      <c r="AD11" s="30">
        <v>2000000</v>
      </c>
      <c r="AE11" s="31" t="s">
        <v>84</v>
      </c>
      <c r="AF11" s="10" t="s">
        <v>93</v>
      </c>
      <c r="AG11" s="19">
        <v>0</v>
      </c>
      <c r="AH11" s="19">
        <v>1</v>
      </c>
      <c r="AI11" s="19">
        <v>8000</v>
      </c>
      <c r="AJ11" s="19">
        <v>0</v>
      </c>
      <c r="AK11" s="19">
        <v>3</v>
      </c>
      <c r="AL11" s="1">
        <v>10001</v>
      </c>
      <c r="AM11" s="20"/>
      <c r="AN11" s="21" t="s">
        <v>754</v>
      </c>
      <c r="AO11" s="21" t="s">
        <v>755</v>
      </c>
      <c r="AP11" s="19">
        <v>1</v>
      </c>
    </row>
    <row r="12" spans="1:42" s="20" customFormat="1">
      <c r="A12" s="1">
        <v>10023</v>
      </c>
      <c r="B12" s="23" t="s">
        <v>654</v>
      </c>
      <c r="C12" s="23" t="s">
        <v>90</v>
      </c>
      <c r="D12" s="23" t="s">
        <v>91</v>
      </c>
      <c r="E12" s="23" t="s">
        <v>87</v>
      </c>
      <c r="F12" s="23">
        <v>3</v>
      </c>
      <c r="G12" s="23">
        <v>3</v>
      </c>
      <c r="H12" s="23" t="s">
        <v>92</v>
      </c>
      <c r="I12" s="23">
        <v>3</v>
      </c>
      <c r="J12" s="23">
        <v>71</v>
      </c>
      <c r="K12" s="23">
        <v>3286</v>
      </c>
      <c r="L12" s="23">
        <v>2739</v>
      </c>
      <c r="M12" s="23">
        <v>2739</v>
      </c>
      <c r="N12" s="23">
        <v>2739</v>
      </c>
      <c r="O12" s="26">
        <v>240</v>
      </c>
      <c r="P12" s="23">
        <v>120</v>
      </c>
      <c r="Q12" s="23">
        <v>120</v>
      </c>
      <c r="R12" s="23">
        <v>80</v>
      </c>
      <c r="S12" s="23">
        <v>80</v>
      </c>
      <c r="T12" s="23">
        <v>10</v>
      </c>
      <c r="U12" s="26">
        <v>20</v>
      </c>
      <c r="V12" s="26">
        <v>35</v>
      </c>
      <c r="W12" s="26">
        <v>15</v>
      </c>
      <c r="X12" s="26">
        <v>75</v>
      </c>
      <c r="Y12" s="23">
        <v>10000</v>
      </c>
      <c r="Z12" s="52" t="s">
        <v>650</v>
      </c>
      <c r="AA12" s="26">
        <v>10024</v>
      </c>
      <c r="AB12" s="20">
        <v>1000</v>
      </c>
      <c r="AC12" s="32">
        <v>50000</v>
      </c>
      <c r="AD12" s="32">
        <v>5000000</v>
      </c>
      <c r="AE12" s="8" t="s">
        <v>84</v>
      </c>
      <c r="AF12" s="10" t="s">
        <v>93</v>
      </c>
      <c r="AG12" s="20">
        <v>0</v>
      </c>
      <c r="AH12" s="20">
        <v>2</v>
      </c>
      <c r="AI12" s="20">
        <v>16000</v>
      </c>
      <c r="AJ12" s="20">
        <v>0</v>
      </c>
      <c r="AK12" s="20">
        <v>3</v>
      </c>
      <c r="AL12" s="1">
        <v>2001</v>
      </c>
      <c r="AN12" s="21" t="s">
        <v>754</v>
      </c>
      <c r="AO12" s="21" t="s">
        <v>755</v>
      </c>
      <c r="AP12" s="20">
        <v>1</v>
      </c>
    </row>
    <row r="13" spans="1:42" s="21" customFormat="1">
      <c r="A13" s="1">
        <v>10024</v>
      </c>
      <c r="B13" s="24" t="s">
        <v>654</v>
      </c>
      <c r="C13" s="24" t="s">
        <v>90</v>
      </c>
      <c r="D13" s="24" t="s">
        <v>91</v>
      </c>
      <c r="E13" s="24" t="s">
        <v>88</v>
      </c>
      <c r="F13" s="24">
        <v>4</v>
      </c>
      <c r="G13" s="24">
        <v>4</v>
      </c>
      <c r="H13" s="24" t="s">
        <v>92</v>
      </c>
      <c r="I13" s="24">
        <v>3</v>
      </c>
      <c r="J13" s="24">
        <v>71</v>
      </c>
      <c r="K13" s="24">
        <v>3733</v>
      </c>
      <c r="L13" s="24">
        <v>3112</v>
      </c>
      <c r="M13" s="24">
        <v>3112</v>
      </c>
      <c r="N13" s="24">
        <v>3112</v>
      </c>
      <c r="O13" s="27">
        <v>272</v>
      </c>
      <c r="P13" s="27">
        <v>136</v>
      </c>
      <c r="Q13" s="27">
        <v>136</v>
      </c>
      <c r="R13" s="27">
        <v>90</v>
      </c>
      <c r="S13" s="27">
        <v>90</v>
      </c>
      <c r="T13" s="24">
        <v>10</v>
      </c>
      <c r="U13" s="24">
        <v>25</v>
      </c>
      <c r="V13" s="24">
        <v>40</v>
      </c>
      <c r="W13" s="24">
        <v>20</v>
      </c>
      <c r="X13" s="27">
        <v>80</v>
      </c>
      <c r="Y13" s="24">
        <v>0</v>
      </c>
      <c r="Z13" s="53" t="s">
        <v>650</v>
      </c>
      <c r="AA13" s="27">
        <v>0</v>
      </c>
      <c r="AB13" s="21">
        <v>0</v>
      </c>
      <c r="AC13" s="33">
        <v>0</v>
      </c>
      <c r="AD13" s="33">
        <v>0</v>
      </c>
      <c r="AE13" s="34" t="s">
        <v>84</v>
      </c>
      <c r="AF13" s="10" t="s">
        <v>93</v>
      </c>
      <c r="AG13" s="21">
        <v>0</v>
      </c>
      <c r="AH13" s="21">
        <v>3</v>
      </c>
      <c r="AI13" s="21">
        <v>32000</v>
      </c>
      <c r="AJ13" s="21">
        <v>0</v>
      </c>
      <c r="AK13" s="21">
        <v>3</v>
      </c>
      <c r="AL13" s="1">
        <v>1001</v>
      </c>
      <c r="AM13" s="20"/>
      <c r="AN13" s="21" t="s">
        <v>754</v>
      </c>
      <c r="AO13" s="21" t="s">
        <v>755</v>
      </c>
      <c r="AP13" s="21">
        <v>1</v>
      </c>
    </row>
    <row r="14" spans="1:42" s="1" customFormat="1">
      <c r="A14" s="1">
        <v>10031</v>
      </c>
      <c r="B14" s="2" t="s">
        <v>655</v>
      </c>
      <c r="C14" s="2" t="s">
        <v>95</v>
      </c>
      <c r="D14" s="2" t="s">
        <v>96</v>
      </c>
      <c r="E14" s="2" t="s">
        <v>81</v>
      </c>
      <c r="F14" s="2">
        <v>1</v>
      </c>
      <c r="G14" s="2">
        <v>1</v>
      </c>
      <c r="H14" s="2" t="s">
        <v>92</v>
      </c>
      <c r="I14" s="2">
        <v>3</v>
      </c>
      <c r="J14" s="2">
        <v>71</v>
      </c>
      <c r="K14" s="2">
        <v>2940</v>
      </c>
      <c r="L14" s="2">
        <v>1960</v>
      </c>
      <c r="M14" s="2">
        <v>1763</v>
      </c>
      <c r="N14" s="2">
        <v>1763</v>
      </c>
      <c r="O14" s="25">
        <v>174</v>
      </c>
      <c r="P14" s="25">
        <v>87</v>
      </c>
      <c r="Q14" s="25">
        <v>87</v>
      </c>
      <c r="R14" s="25">
        <v>58</v>
      </c>
      <c r="S14" s="25">
        <v>58</v>
      </c>
      <c r="T14" s="2">
        <v>10</v>
      </c>
      <c r="U14" s="2">
        <v>10</v>
      </c>
      <c r="V14" s="2">
        <v>10</v>
      </c>
      <c r="W14" s="2">
        <v>10</v>
      </c>
      <c r="X14" s="2">
        <v>9</v>
      </c>
      <c r="Y14" s="2">
        <v>7000</v>
      </c>
      <c r="Z14" s="2" t="s">
        <v>650</v>
      </c>
      <c r="AA14" s="2">
        <v>10032</v>
      </c>
      <c r="AB14" s="1">
        <v>1000</v>
      </c>
      <c r="AC14" s="28">
        <v>20000</v>
      </c>
      <c r="AD14" s="28">
        <v>1000000</v>
      </c>
      <c r="AE14" s="29" t="s">
        <v>84</v>
      </c>
      <c r="AF14" s="22" t="s">
        <v>97</v>
      </c>
      <c r="AG14" s="1">
        <v>0</v>
      </c>
      <c r="AH14" s="1">
        <v>0</v>
      </c>
      <c r="AI14" s="1">
        <v>4000</v>
      </c>
      <c r="AJ14" s="1">
        <v>800</v>
      </c>
      <c r="AK14" s="1">
        <v>3</v>
      </c>
      <c r="AL14" s="1">
        <v>20002</v>
      </c>
      <c r="AM14" s="20"/>
      <c r="AN14" s="21" t="s">
        <v>754</v>
      </c>
      <c r="AO14" s="21" t="s">
        <v>755</v>
      </c>
      <c r="AP14" s="1">
        <v>1</v>
      </c>
    </row>
    <row r="15" spans="1:42" s="19" customFormat="1">
      <c r="A15" s="1">
        <v>10032</v>
      </c>
      <c r="B15" s="3" t="s">
        <v>655</v>
      </c>
      <c r="C15" s="3" t="s">
        <v>95</v>
      </c>
      <c r="D15" s="3" t="s">
        <v>96</v>
      </c>
      <c r="E15" s="3" t="s">
        <v>86</v>
      </c>
      <c r="F15" s="3">
        <v>2</v>
      </c>
      <c r="G15" s="3">
        <v>2</v>
      </c>
      <c r="H15" s="3" t="s">
        <v>92</v>
      </c>
      <c r="I15" s="3">
        <v>3</v>
      </c>
      <c r="J15" s="3">
        <v>71</v>
      </c>
      <c r="K15" s="3">
        <v>3307</v>
      </c>
      <c r="L15" s="3">
        <v>2205</v>
      </c>
      <c r="M15" s="3">
        <v>1984</v>
      </c>
      <c r="N15" s="3">
        <v>1984</v>
      </c>
      <c r="O15" s="3">
        <v>196</v>
      </c>
      <c r="P15" s="3">
        <v>98</v>
      </c>
      <c r="Q15" s="3">
        <v>98</v>
      </c>
      <c r="R15" s="3">
        <v>65</v>
      </c>
      <c r="S15" s="3">
        <v>65</v>
      </c>
      <c r="T15" s="3">
        <v>10</v>
      </c>
      <c r="U15" s="3">
        <v>10</v>
      </c>
      <c r="V15" s="3">
        <v>10</v>
      </c>
      <c r="W15" s="3">
        <v>15</v>
      </c>
      <c r="X15" s="3">
        <v>9</v>
      </c>
      <c r="Y15" s="3">
        <v>8000</v>
      </c>
      <c r="Z15" s="51" t="s">
        <v>650</v>
      </c>
      <c r="AA15" s="3">
        <v>10033</v>
      </c>
      <c r="AB15" s="19">
        <v>1000</v>
      </c>
      <c r="AC15" s="30">
        <v>30000</v>
      </c>
      <c r="AD15" s="30">
        <v>2000000</v>
      </c>
      <c r="AE15" s="31" t="s">
        <v>84</v>
      </c>
      <c r="AF15" s="22" t="s">
        <v>97</v>
      </c>
      <c r="AG15" s="19">
        <v>0</v>
      </c>
      <c r="AH15" s="19">
        <v>1</v>
      </c>
      <c r="AI15" s="19">
        <v>8000</v>
      </c>
      <c r="AJ15" s="19">
        <v>0</v>
      </c>
      <c r="AK15" s="19">
        <v>3</v>
      </c>
      <c r="AL15" s="1">
        <v>10002</v>
      </c>
      <c r="AM15" s="20"/>
      <c r="AN15" s="21" t="s">
        <v>754</v>
      </c>
      <c r="AO15" s="21" t="s">
        <v>755</v>
      </c>
      <c r="AP15" s="19">
        <v>1</v>
      </c>
    </row>
    <row r="16" spans="1:42" s="20" customFormat="1">
      <c r="A16" s="1">
        <v>10033</v>
      </c>
      <c r="B16" s="23" t="s">
        <v>655</v>
      </c>
      <c r="C16" s="23" t="s">
        <v>95</v>
      </c>
      <c r="D16" s="23" t="s">
        <v>96</v>
      </c>
      <c r="E16" s="23" t="s">
        <v>87</v>
      </c>
      <c r="F16" s="23">
        <v>3</v>
      </c>
      <c r="G16" s="23">
        <v>3</v>
      </c>
      <c r="H16" s="23" t="s">
        <v>92</v>
      </c>
      <c r="I16" s="23">
        <v>3</v>
      </c>
      <c r="J16" s="23">
        <v>71</v>
      </c>
      <c r="K16" s="23">
        <v>4043</v>
      </c>
      <c r="L16" s="23">
        <v>2695</v>
      </c>
      <c r="M16" s="23">
        <v>2426</v>
      </c>
      <c r="N16" s="23">
        <v>2426</v>
      </c>
      <c r="O16" s="26">
        <v>240</v>
      </c>
      <c r="P16" s="23">
        <v>120</v>
      </c>
      <c r="Q16" s="23">
        <v>120</v>
      </c>
      <c r="R16" s="23">
        <v>80</v>
      </c>
      <c r="S16" s="23">
        <v>80</v>
      </c>
      <c r="T16" s="23">
        <v>10</v>
      </c>
      <c r="U16" s="26">
        <v>10</v>
      </c>
      <c r="V16" s="26">
        <v>10</v>
      </c>
      <c r="W16" s="26">
        <v>20</v>
      </c>
      <c r="X16" s="26">
        <v>9</v>
      </c>
      <c r="Y16" s="23">
        <v>10000</v>
      </c>
      <c r="Z16" s="52" t="s">
        <v>650</v>
      </c>
      <c r="AA16" s="26">
        <v>10034</v>
      </c>
      <c r="AB16" s="20">
        <v>1000</v>
      </c>
      <c r="AC16" s="32">
        <v>50000</v>
      </c>
      <c r="AD16" s="32">
        <v>5000000</v>
      </c>
      <c r="AE16" s="8" t="s">
        <v>84</v>
      </c>
      <c r="AF16" s="22" t="s">
        <v>97</v>
      </c>
      <c r="AG16" s="20">
        <v>0</v>
      </c>
      <c r="AH16" s="20">
        <v>2</v>
      </c>
      <c r="AI16" s="20">
        <v>16000</v>
      </c>
      <c r="AJ16" s="20">
        <v>0</v>
      </c>
      <c r="AK16" s="20">
        <v>3</v>
      </c>
      <c r="AL16" s="1">
        <v>2002</v>
      </c>
      <c r="AN16" s="21" t="s">
        <v>754</v>
      </c>
      <c r="AO16" s="21" t="s">
        <v>755</v>
      </c>
      <c r="AP16" s="20">
        <v>1</v>
      </c>
    </row>
    <row r="17" spans="1:42" s="21" customFormat="1">
      <c r="A17" s="1">
        <v>10034</v>
      </c>
      <c r="B17" s="24" t="s">
        <v>655</v>
      </c>
      <c r="C17" s="24" t="s">
        <v>95</v>
      </c>
      <c r="D17" s="24" t="s">
        <v>96</v>
      </c>
      <c r="E17" s="24" t="s">
        <v>88</v>
      </c>
      <c r="F17" s="24">
        <v>4</v>
      </c>
      <c r="G17" s="24">
        <v>4</v>
      </c>
      <c r="H17" s="24" t="s">
        <v>92</v>
      </c>
      <c r="I17" s="24">
        <v>3</v>
      </c>
      <c r="J17" s="24">
        <v>71</v>
      </c>
      <c r="K17" s="24">
        <v>4593</v>
      </c>
      <c r="L17" s="24">
        <v>3062</v>
      </c>
      <c r="M17" s="24">
        <v>2755</v>
      </c>
      <c r="N17" s="24">
        <v>2755</v>
      </c>
      <c r="O17" s="27">
        <v>272</v>
      </c>
      <c r="P17" s="27">
        <v>136</v>
      </c>
      <c r="Q17" s="27">
        <v>136</v>
      </c>
      <c r="R17" s="27">
        <v>90</v>
      </c>
      <c r="S17" s="27">
        <v>90</v>
      </c>
      <c r="T17" s="24">
        <v>10</v>
      </c>
      <c r="U17" s="24">
        <v>10</v>
      </c>
      <c r="V17" s="24">
        <v>10</v>
      </c>
      <c r="W17" s="24">
        <v>25</v>
      </c>
      <c r="X17" s="27">
        <v>9</v>
      </c>
      <c r="Y17" s="24">
        <v>0</v>
      </c>
      <c r="Z17" s="53" t="s">
        <v>650</v>
      </c>
      <c r="AA17" s="27">
        <v>0</v>
      </c>
      <c r="AB17" s="21">
        <v>0</v>
      </c>
      <c r="AC17" s="33">
        <v>0</v>
      </c>
      <c r="AD17" s="33">
        <v>0</v>
      </c>
      <c r="AE17" s="34" t="s">
        <v>84</v>
      </c>
      <c r="AF17" s="22" t="s">
        <v>97</v>
      </c>
      <c r="AG17" s="21">
        <v>0</v>
      </c>
      <c r="AH17" s="21">
        <v>3</v>
      </c>
      <c r="AI17" s="21">
        <v>32000</v>
      </c>
      <c r="AJ17" s="21">
        <v>0</v>
      </c>
      <c r="AK17" s="21">
        <v>3</v>
      </c>
      <c r="AL17" s="1">
        <v>1002</v>
      </c>
      <c r="AM17" s="20"/>
      <c r="AN17" s="21" t="s">
        <v>754</v>
      </c>
      <c r="AO17" s="21" t="s">
        <v>755</v>
      </c>
      <c r="AP17" s="21">
        <v>1</v>
      </c>
    </row>
    <row r="18" spans="1:42" s="1" customFormat="1">
      <c r="A18" s="1">
        <v>10041</v>
      </c>
      <c r="B18" s="2" t="s">
        <v>700</v>
      </c>
      <c r="C18" s="2" t="s">
        <v>99</v>
      </c>
      <c r="D18" s="2" t="s">
        <v>100</v>
      </c>
      <c r="E18" s="2" t="s">
        <v>81</v>
      </c>
      <c r="F18" s="2">
        <v>1</v>
      </c>
      <c r="G18" s="2">
        <v>1</v>
      </c>
      <c r="H18" s="2" t="s">
        <v>82</v>
      </c>
      <c r="I18" s="2">
        <v>3</v>
      </c>
      <c r="J18" s="2">
        <v>71</v>
      </c>
      <c r="K18" s="2">
        <v>1542</v>
      </c>
      <c r="L18" s="2">
        <v>1928</v>
      </c>
      <c r="M18" s="2">
        <v>2893</v>
      </c>
      <c r="N18" s="2">
        <v>2893</v>
      </c>
      <c r="O18" s="25">
        <v>174</v>
      </c>
      <c r="P18" s="25">
        <v>87</v>
      </c>
      <c r="Q18" s="25">
        <v>87</v>
      </c>
      <c r="R18" s="25">
        <v>58</v>
      </c>
      <c r="S18" s="25">
        <v>58</v>
      </c>
      <c r="T18" s="2">
        <v>10</v>
      </c>
      <c r="U18" s="2">
        <v>10</v>
      </c>
      <c r="V18" s="2">
        <v>10</v>
      </c>
      <c r="W18" s="2">
        <v>10</v>
      </c>
      <c r="X18" s="2">
        <v>35</v>
      </c>
      <c r="Y18" s="2">
        <v>7000</v>
      </c>
      <c r="Z18" s="2" t="s">
        <v>650</v>
      </c>
      <c r="AA18" s="2">
        <v>10042</v>
      </c>
      <c r="AB18" s="1">
        <v>1000</v>
      </c>
      <c r="AC18" s="28">
        <v>20000</v>
      </c>
      <c r="AD18" s="28">
        <v>1000000</v>
      </c>
      <c r="AE18" s="29" t="s">
        <v>84</v>
      </c>
      <c r="AF18" s="22" t="s">
        <v>101</v>
      </c>
      <c r="AG18" s="1">
        <v>0</v>
      </c>
      <c r="AH18" s="1">
        <v>0</v>
      </c>
      <c r="AI18" s="1">
        <v>4000</v>
      </c>
      <c r="AJ18" s="1">
        <v>800</v>
      </c>
      <c r="AK18" s="1">
        <v>3</v>
      </c>
      <c r="AL18" s="1">
        <v>20003</v>
      </c>
      <c r="AM18" s="20"/>
      <c r="AN18" s="21" t="s">
        <v>754</v>
      </c>
      <c r="AO18" s="21" t="s">
        <v>755</v>
      </c>
      <c r="AP18" s="1">
        <v>1</v>
      </c>
    </row>
    <row r="19" spans="1:42" s="19" customFormat="1">
      <c r="A19" s="1">
        <v>10042</v>
      </c>
      <c r="B19" s="3" t="s">
        <v>701</v>
      </c>
      <c r="C19" s="3" t="s">
        <v>99</v>
      </c>
      <c r="D19" s="3" t="s">
        <v>100</v>
      </c>
      <c r="E19" s="3" t="s">
        <v>86</v>
      </c>
      <c r="F19" s="3">
        <v>2</v>
      </c>
      <c r="G19" s="3">
        <v>2</v>
      </c>
      <c r="H19" s="3" t="s">
        <v>82</v>
      </c>
      <c r="I19" s="3">
        <v>3</v>
      </c>
      <c r="J19" s="3">
        <v>71</v>
      </c>
      <c r="K19" s="3">
        <v>1735</v>
      </c>
      <c r="L19" s="3">
        <v>2169</v>
      </c>
      <c r="M19" s="3">
        <v>3253</v>
      </c>
      <c r="N19" s="3">
        <v>3253</v>
      </c>
      <c r="O19" s="3">
        <v>196</v>
      </c>
      <c r="P19" s="3">
        <v>98</v>
      </c>
      <c r="Q19" s="3">
        <v>98</v>
      </c>
      <c r="R19" s="3">
        <v>65</v>
      </c>
      <c r="S19" s="3">
        <v>65</v>
      </c>
      <c r="T19" s="3">
        <v>10</v>
      </c>
      <c r="U19" s="3">
        <v>10</v>
      </c>
      <c r="V19" s="3">
        <v>10</v>
      </c>
      <c r="W19" s="3">
        <v>10</v>
      </c>
      <c r="X19" s="3">
        <v>40</v>
      </c>
      <c r="Y19" s="3">
        <v>8000</v>
      </c>
      <c r="Z19" s="51" t="s">
        <v>650</v>
      </c>
      <c r="AA19" s="3">
        <v>10043</v>
      </c>
      <c r="AB19" s="19">
        <v>1000</v>
      </c>
      <c r="AC19" s="30">
        <v>30000</v>
      </c>
      <c r="AD19" s="30">
        <v>2000000</v>
      </c>
      <c r="AE19" s="31" t="s">
        <v>84</v>
      </c>
      <c r="AF19" s="22" t="s">
        <v>101</v>
      </c>
      <c r="AG19" s="19">
        <v>0</v>
      </c>
      <c r="AH19" s="19">
        <v>1</v>
      </c>
      <c r="AI19" s="19">
        <v>8000</v>
      </c>
      <c r="AJ19" s="19">
        <v>0</v>
      </c>
      <c r="AK19" s="19">
        <v>3</v>
      </c>
      <c r="AL19" s="1">
        <v>10003</v>
      </c>
      <c r="AM19" s="20"/>
      <c r="AN19" s="21" t="s">
        <v>754</v>
      </c>
      <c r="AO19" s="21" t="s">
        <v>755</v>
      </c>
      <c r="AP19" s="19">
        <v>1</v>
      </c>
    </row>
    <row r="20" spans="1:42" s="20" customFormat="1">
      <c r="A20" s="1">
        <v>10043</v>
      </c>
      <c r="B20" s="23" t="s">
        <v>701</v>
      </c>
      <c r="C20" s="23" t="s">
        <v>99</v>
      </c>
      <c r="D20" s="23" t="s">
        <v>100</v>
      </c>
      <c r="E20" s="23" t="s">
        <v>87</v>
      </c>
      <c r="F20" s="23">
        <v>3</v>
      </c>
      <c r="G20" s="23">
        <v>3</v>
      </c>
      <c r="H20" s="23" t="s">
        <v>82</v>
      </c>
      <c r="I20" s="23">
        <v>3</v>
      </c>
      <c r="J20" s="23">
        <v>71</v>
      </c>
      <c r="K20" s="23">
        <v>2121</v>
      </c>
      <c r="L20" s="23">
        <v>2652</v>
      </c>
      <c r="M20" s="23">
        <v>3978</v>
      </c>
      <c r="N20" s="23">
        <v>3978</v>
      </c>
      <c r="O20" s="26">
        <v>240</v>
      </c>
      <c r="P20" s="23">
        <v>120</v>
      </c>
      <c r="Q20" s="23">
        <v>120</v>
      </c>
      <c r="R20" s="23">
        <v>80</v>
      </c>
      <c r="S20" s="23">
        <v>80</v>
      </c>
      <c r="T20" s="23">
        <v>10</v>
      </c>
      <c r="U20" s="26">
        <v>15</v>
      </c>
      <c r="V20" s="26">
        <v>10</v>
      </c>
      <c r="W20" s="26">
        <v>15</v>
      </c>
      <c r="X20" s="26">
        <v>45</v>
      </c>
      <c r="Y20" s="23">
        <v>10000</v>
      </c>
      <c r="Z20" s="52" t="s">
        <v>650</v>
      </c>
      <c r="AA20" s="26">
        <v>10044</v>
      </c>
      <c r="AB20" s="20">
        <v>1000</v>
      </c>
      <c r="AC20" s="32">
        <v>50000</v>
      </c>
      <c r="AD20" s="32">
        <v>5000000</v>
      </c>
      <c r="AE20" s="8" t="s">
        <v>84</v>
      </c>
      <c r="AF20" s="22" t="s">
        <v>101</v>
      </c>
      <c r="AG20" s="20">
        <v>0</v>
      </c>
      <c r="AH20" s="20">
        <v>2</v>
      </c>
      <c r="AI20" s="20">
        <v>16000</v>
      </c>
      <c r="AJ20" s="20">
        <v>0</v>
      </c>
      <c r="AK20" s="20">
        <v>3</v>
      </c>
      <c r="AL20" s="1">
        <v>2003</v>
      </c>
      <c r="AN20" s="21" t="s">
        <v>754</v>
      </c>
      <c r="AO20" s="21" t="s">
        <v>755</v>
      </c>
      <c r="AP20" s="20">
        <v>1</v>
      </c>
    </row>
    <row r="21" spans="1:42" s="21" customFormat="1">
      <c r="A21" s="1">
        <v>10044</v>
      </c>
      <c r="B21" s="24" t="s">
        <v>701</v>
      </c>
      <c r="C21" s="24" t="s">
        <v>99</v>
      </c>
      <c r="D21" s="24" t="s">
        <v>100</v>
      </c>
      <c r="E21" s="24" t="s">
        <v>88</v>
      </c>
      <c r="F21" s="24">
        <v>4</v>
      </c>
      <c r="G21" s="24">
        <v>4</v>
      </c>
      <c r="H21" s="24" t="s">
        <v>82</v>
      </c>
      <c r="I21" s="24">
        <v>3</v>
      </c>
      <c r="J21" s="24">
        <v>71</v>
      </c>
      <c r="K21" s="24">
        <v>2410</v>
      </c>
      <c r="L21" s="24">
        <v>3013</v>
      </c>
      <c r="M21" s="24">
        <v>4519</v>
      </c>
      <c r="N21" s="24">
        <v>4519</v>
      </c>
      <c r="O21" s="27">
        <v>272</v>
      </c>
      <c r="P21" s="27">
        <v>136</v>
      </c>
      <c r="Q21" s="27">
        <v>136</v>
      </c>
      <c r="R21" s="27">
        <v>90</v>
      </c>
      <c r="S21" s="27">
        <v>90</v>
      </c>
      <c r="T21" s="24">
        <v>10</v>
      </c>
      <c r="U21" s="24">
        <v>20</v>
      </c>
      <c r="V21" s="24">
        <v>10</v>
      </c>
      <c r="W21" s="24">
        <v>20</v>
      </c>
      <c r="X21" s="27">
        <v>50</v>
      </c>
      <c r="Y21" s="24">
        <v>0</v>
      </c>
      <c r="Z21" s="53" t="s">
        <v>650</v>
      </c>
      <c r="AA21" s="27">
        <v>0</v>
      </c>
      <c r="AB21" s="21">
        <v>0</v>
      </c>
      <c r="AC21" s="33">
        <v>0</v>
      </c>
      <c r="AD21" s="33">
        <v>0</v>
      </c>
      <c r="AE21" s="34" t="s">
        <v>84</v>
      </c>
      <c r="AF21" s="22" t="s">
        <v>101</v>
      </c>
      <c r="AG21" s="21">
        <v>0</v>
      </c>
      <c r="AH21" s="21">
        <v>3</v>
      </c>
      <c r="AI21" s="21">
        <v>32000</v>
      </c>
      <c r="AJ21" s="21">
        <v>0</v>
      </c>
      <c r="AK21" s="21">
        <v>3</v>
      </c>
      <c r="AL21" s="1">
        <v>1003</v>
      </c>
      <c r="AM21" s="20"/>
      <c r="AN21" s="21" t="s">
        <v>754</v>
      </c>
      <c r="AO21" s="21" t="s">
        <v>755</v>
      </c>
      <c r="AP21" s="21">
        <v>1</v>
      </c>
    </row>
    <row r="22" spans="1:42" s="1" customFormat="1">
      <c r="A22" s="1">
        <v>10051</v>
      </c>
      <c r="B22" s="2" t="s">
        <v>656</v>
      </c>
      <c r="C22" s="2" t="s">
        <v>95</v>
      </c>
      <c r="D22" s="2" t="s">
        <v>96</v>
      </c>
      <c r="E22" s="2" t="s">
        <v>81</v>
      </c>
      <c r="F22" s="2">
        <v>1</v>
      </c>
      <c r="G22" s="2">
        <v>1</v>
      </c>
      <c r="H22" s="2" t="s">
        <v>82</v>
      </c>
      <c r="I22" s="2">
        <v>3</v>
      </c>
      <c r="J22" s="2">
        <v>71</v>
      </c>
      <c r="K22" s="2">
        <v>1896</v>
      </c>
      <c r="L22" s="2">
        <v>2275</v>
      </c>
      <c r="M22" s="2">
        <v>1896</v>
      </c>
      <c r="N22" s="2">
        <v>1896</v>
      </c>
      <c r="O22" s="25">
        <v>174</v>
      </c>
      <c r="P22" s="25">
        <v>87</v>
      </c>
      <c r="Q22" s="25">
        <v>87</v>
      </c>
      <c r="R22" s="25">
        <v>58</v>
      </c>
      <c r="S22" s="25">
        <v>58</v>
      </c>
      <c r="T22" s="2">
        <v>10</v>
      </c>
      <c r="U22" s="2">
        <v>25</v>
      </c>
      <c r="V22" s="2">
        <v>15</v>
      </c>
      <c r="W22" s="2">
        <v>35</v>
      </c>
      <c r="X22" s="2">
        <v>35</v>
      </c>
      <c r="Y22" s="2">
        <v>7000</v>
      </c>
      <c r="Z22" s="2" t="s">
        <v>650</v>
      </c>
      <c r="AA22" s="2">
        <v>10052</v>
      </c>
      <c r="AB22" s="1">
        <v>1000</v>
      </c>
      <c r="AC22" s="28">
        <v>20000</v>
      </c>
      <c r="AD22" s="28">
        <v>1000000</v>
      </c>
      <c r="AE22" s="29" t="s">
        <v>84</v>
      </c>
      <c r="AF22" s="22" t="s">
        <v>97</v>
      </c>
      <c r="AG22" s="1">
        <v>0</v>
      </c>
      <c r="AH22" s="1">
        <v>0</v>
      </c>
      <c r="AI22" s="1">
        <v>4000</v>
      </c>
      <c r="AJ22" s="1">
        <v>800</v>
      </c>
      <c r="AK22" s="1">
        <v>3</v>
      </c>
      <c r="AL22" s="1">
        <v>20004</v>
      </c>
      <c r="AM22" s="20"/>
      <c r="AN22" s="21" t="s">
        <v>754</v>
      </c>
      <c r="AO22" s="21" t="s">
        <v>755</v>
      </c>
      <c r="AP22" s="1">
        <v>1</v>
      </c>
    </row>
    <row r="23" spans="1:42" s="19" customFormat="1">
      <c r="A23" s="1">
        <v>10052</v>
      </c>
      <c r="B23" s="3" t="s">
        <v>656</v>
      </c>
      <c r="C23" s="3" t="s">
        <v>95</v>
      </c>
      <c r="D23" s="3" t="s">
        <v>96</v>
      </c>
      <c r="E23" s="3" t="s">
        <v>86</v>
      </c>
      <c r="F23" s="3">
        <v>2</v>
      </c>
      <c r="G23" s="3">
        <v>2</v>
      </c>
      <c r="H23" s="3" t="s">
        <v>82</v>
      </c>
      <c r="I23" s="3">
        <v>3</v>
      </c>
      <c r="J23" s="3">
        <v>71</v>
      </c>
      <c r="K23" s="3">
        <v>2133</v>
      </c>
      <c r="L23" s="3">
        <v>2560</v>
      </c>
      <c r="M23" s="3">
        <v>2133</v>
      </c>
      <c r="N23" s="3">
        <v>2133</v>
      </c>
      <c r="O23" s="3">
        <v>196</v>
      </c>
      <c r="P23" s="3">
        <v>98</v>
      </c>
      <c r="Q23" s="3">
        <v>98</v>
      </c>
      <c r="R23" s="3">
        <v>65</v>
      </c>
      <c r="S23" s="3">
        <v>65</v>
      </c>
      <c r="T23" s="3">
        <v>10</v>
      </c>
      <c r="U23" s="3">
        <v>30</v>
      </c>
      <c r="V23" s="3">
        <v>20</v>
      </c>
      <c r="W23" s="3">
        <v>40</v>
      </c>
      <c r="X23" s="3">
        <v>40</v>
      </c>
      <c r="Y23" s="3">
        <v>8000</v>
      </c>
      <c r="Z23" s="51" t="s">
        <v>650</v>
      </c>
      <c r="AA23" s="3">
        <v>10053</v>
      </c>
      <c r="AB23" s="19">
        <v>1000</v>
      </c>
      <c r="AC23" s="30">
        <v>30000</v>
      </c>
      <c r="AD23" s="30">
        <v>2000000</v>
      </c>
      <c r="AE23" s="31" t="s">
        <v>84</v>
      </c>
      <c r="AF23" s="22" t="s">
        <v>97</v>
      </c>
      <c r="AG23" s="19">
        <v>0</v>
      </c>
      <c r="AH23" s="19">
        <v>1</v>
      </c>
      <c r="AI23" s="19">
        <v>8000</v>
      </c>
      <c r="AJ23" s="19">
        <v>0</v>
      </c>
      <c r="AK23" s="19">
        <v>3</v>
      </c>
      <c r="AL23" s="1">
        <v>10004</v>
      </c>
      <c r="AM23" s="20"/>
      <c r="AN23" s="21" t="s">
        <v>754</v>
      </c>
      <c r="AO23" s="21" t="s">
        <v>755</v>
      </c>
      <c r="AP23" s="19">
        <v>1</v>
      </c>
    </row>
    <row r="24" spans="1:42" s="20" customFormat="1">
      <c r="A24" s="1">
        <v>10053</v>
      </c>
      <c r="B24" s="23" t="s">
        <v>656</v>
      </c>
      <c r="C24" s="23" t="s">
        <v>95</v>
      </c>
      <c r="D24" s="23" t="s">
        <v>96</v>
      </c>
      <c r="E24" s="23" t="s">
        <v>87</v>
      </c>
      <c r="F24" s="23">
        <v>3</v>
      </c>
      <c r="G24" s="23">
        <v>3</v>
      </c>
      <c r="H24" s="23" t="s">
        <v>82</v>
      </c>
      <c r="I24" s="23">
        <v>3</v>
      </c>
      <c r="J24" s="23">
        <v>71</v>
      </c>
      <c r="K24" s="23">
        <v>2608</v>
      </c>
      <c r="L24" s="23">
        <v>3130</v>
      </c>
      <c r="M24" s="23">
        <v>2608</v>
      </c>
      <c r="N24" s="23">
        <v>2608</v>
      </c>
      <c r="O24" s="26">
        <v>240</v>
      </c>
      <c r="P24" s="23">
        <v>120</v>
      </c>
      <c r="Q24" s="23">
        <v>120</v>
      </c>
      <c r="R24" s="23">
        <v>80</v>
      </c>
      <c r="S24" s="23">
        <v>80</v>
      </c>
      <c r="T24" s="23">
        <v>10</v>
      </c>
      <c r="U24" s="26">
        <v>35</v>
      </c>
      <c r="V24" s="26">
        <v>25</v>
      </c>
      <c r="W24" s="26">
        <v>45</v>
      </c>
      <c r="X24" s="26">
        <v>45</v>
      </c>
      <c r="Y24" s="23">
        <v>10000</v>
      </c>
      <c r="Z24" s="52" t="s">
        <v>650</v>
      </c>
      <c r="AA24" s="26">
        <v>10054</v>
      </c>
      <c r="AB24" s="20">
        <v>1000</v>
      </c>
      <c r="AC24" s="32">
        <v>50000</v>
      </c>
      <c r="AD24" s="32">
        <v>5000000</v>
      </c>
      <c r="AE24" s="8" t="s">
        <v>84</v>
      </c>
      <c r="AF24" s="22" t="s">
        <v>97</v>
      </c>
      <c r="AG24" s="20">
        <v>0</v>
      </c>
      <c r="AH24" s="20">
        <v>2</v>
      </c>
      <c r="AI24" s="20">
        <v>16000</v>
      </c>
      <c r="AJ24" s="20">
        <v>0</v>
      </c>
      <c r="AK24" s="20">
        <v>3</v>
      </c>
      <c r="AL24" s="1">
        <v>2004</v>
      </c>
      <c r="AN24" s="21" t="s">
        <v>754</v>
      </c>
      <c r="AO24" s="21" t="s">
        <v>755</v>
      </c>
      <c r="AP24" s="20">
        <v>1</v>
      </c>
    </row>
    <row r="25" spans="1:42" s="21" customFormat="1">
      <c r="A25" s="1">
        <v>10054</v>
      </c>
      <c r="B25" s="24" t="s">
        <v>656</v>
      </c>
      <c r="C25" s="24" t="s">
        <v>95</v>
      </c>
      <c r="D25" s="24" t="s">
        <v>96</v>
      </c>
      <c r="E25" s="24" t="s">
        <v>88</v>
      </c>
      <c r="F25" s="24">
        <v>4</v>
      </c>
      <c r="G25" s="24">
        <v>4</v>
      </c>
      <c r="H25" s="24" t="s">
        <v>82</v>
      </c>
      <c r="I25" s="24">
        <v>3</v>
      </c>
      <c r="J25" s="24">
        <v>71</v>
      </c>
      <c r="K25" s="24">
        <v>2964</v>
      </c>
      <c r="L25" s="24">
        <v>3556</v>
      </c>
      <c r="M25" s="24">
        <v>2964</v>
      </c>
      <c r="N25" s="24">
        <v>2964</v>
      </c>
      <c r="O25" s="27">
        <v>272</v>
      </c>
      <c r="P25" s="27">
        <v>136</v>
      </c>
      <c r="Q25" s="27">
        <v>136</v>
      </c>
      <c r="R25" s="27">
        <v>90</v>
      </c>
      <c r="S25" s="27">
        <v>90</v>
      </c>
      <c r="T25" s="24">
        <v>10</v>
      </c>
      <c r="U25" s="24">
        <v>40</v>
      </c>
      <c r="V25" s="24">
        <v>30</v>
      </c>
      <c r="W25" s="24">
        <v>50</v>
      </c>
      <c r="X25" s="27">
        <v>50</v>
      </c>
      <c r="Y25" s="24">
        <v>0</v>
      </c>
      <c r="Z25" s="53" t="s">
        <v>650</v>
      </c>
      <c r="AA25" s="27">
        <v>0</v>
      </c>
      <c r="AB25" s="21">
        <v>0</v>
      </c>
      <c r="AC25" s="33">
        <v>0</v>
      </c>
      <c r="AD25" s="33">
        <v>0</v>
      </c>
      <c r="AE25" s="34" t="s">
        <v>84</v>
      </c>
      <c r="AF25" s="22" t="s">
        <v>97</v>
      </c>
      <c r="AG25" s="21">
        <v>0</v>
      </c>
      <c r="AH25" s="21">
        <v>3</v>
      </c>
      <c r="AI25" s="21">
        <v>32000</v>
      </c>
      <c r="AJ25" s="21">
        <v>0</v>
      </c>
      <c r="AK25" s="21">
        <v>3</v>
      </c>
      <c r="AL25" s="1">
        <v>1004</v>
      </c>
      <c r="AM25" s="20"/>
      <c r="AN25" s="21" t="s">
        <v>754</v>
      </c>
      <c r="AO25" s="21" t="s">
        <v>755</v>
      </c>
      <c r="AP25" s="21">
        <v>1</v>
      </c>
    </row>
    <row r="26" spans="1:42" s="1" customFormat="1">
      <c r="A26" s="1">
        <v>10061</v>
      </c>
      <c r="B26" s="2" t="s">
        <v>657</v>
      </c>
      <c r="C26" s="2" t="s">
        <v>104</v>
      </c>
      <c r="D26" s="2" t="s">
        <v>105</v>
      </c>
      <c r="E26" s="2" t="s">
        <v>81</v>
      </c>
      <c r="F26" s="2">
        <v>1</v>
      </c>
      <c r="G26" s="2">
        <v>1</v>
      </c>
      <c r="H26" s="2" t="s">
        <v>92</v>
      </c>
      <c r="I26" s="2">
        <v>3</v>
      </c>
      <c r="J26" s="2">
        <v>71</v>
      </c>
      <c r="K26" s="2">
        <v>2517</v>
      </c>
      <c r="L26" s="2">
        <v>2238</v>
      </c>
      <c r="M26" s="2">
        <v>1492</v>
      </c>
      <c r="N26" s="2">
        <v>1492</v>
      </c>
      <c r="O26" s="25">
        <v>174</v>
      </c>
      <c r="P26" s="25">
        <v>87</v>
      </c>
      <c r="Q26" s="25">
        <v>87</v>
      </c>
      <c r="R26" s="25">
        <v>58</v>
      </c>
      <c r="S26" s="25">
        <v>58</v>
      </c>
      <c r="T26" s="2">
        <v>10</v>
      </c>
      <c r="U26" s="2">
        <v>15</v>
      </c>
      <c r="V26" s="2">
        <v>15</v>
      </c>
      <c r="W26" s="2">
        <v>15</v>
      </c>
      <c r="X26" s="2">
        <v>50</v>
      </c>
      <c r="Y26" s="2">
        <v>7000</v>
      </c>
      <c r="Z26" s="2" t="s">
        <v>650</v>
      </c>
      <c r="AA26" s="2">
        <v>10062</v>
      </c>
      <c r="AB26" s="1">
        <v>1000</v>
      </c>
      <c r="AC26" s="28">
        <v>20000</v>
      </c>
      <c r="AD26" s="28">
        <v>1000000</v>
      </c>
      <c r="AE26" s="29" t="s">
        <v>84</v>
      </c>
      <c r="AF26" s="10" t="s">
        <v>106</v>
      </c>
      <c r="AG26" s="1">
        <v>0</v>
      </c>
      <c r="AH26" s="1">
        <v>0</v>
      </c>
      <c r="AI26" s="1">
        <v>4000</v>
      </c>
      <c r="AJ26" s="1">
        <v>800</v>
      </c>
      <c r="AK26" s="1">
        <v>3</v>
      </c>
      <c r="AL26" s="1">
        <v>20005</v>
      </c>
      <c r="AM26" s="20"/>
      <c r="AN26" s="21" t="s">
        <v>754</v>
      </c>
      <c r="AO26" s="21" t="s">
        <v>755</v>
      </c>
      <c r="AP26" s="1">
        <v>1</v>
      </c>
    </row>
    <row r="27" spans="1:42" s="19" customFormat="1">
      <c r="A27" s="1">
        <v>10062</v>
      </c>
      <c r="B27" s="3" t="s">
        <v>658</v>
      </c>
      <c r="C27" s="3" t="s">
        <v>104</v>
      </c>
      <c r="D27" s="3" t="s">
        <v>105</v>
      </c>
      <c r="E27" s="3" t="s">
        <v>86</v>
      </c>
      <c r="F27" s="3">
        <v>2</v>
      </c>
      <c r="G27" s="3">
        <v>2</v>
      </c>
      <c r="H27" s="3" t="s">
        <v>92</v>
      </c>
      <c r="I27" s="3">
        <v>3</v>
      </c>
      <c r="J27" s="3">
        <v>71</v>
      </c>
      <c r="K27" s="3">
        <v>2832</v>
      </c>
      <c r="L27" s="3">
        <v>2517</v>
      </c>
      <c r="M27" s="3">
        <v>1678</v>
      </c>
      <c r="N27" s="3">
        <v>1678</v>
      </c>
      <c r="O27" s="3">
        <v>196</v>
      </c>
      <c r="P27" s="3">
        <v>98</v>
      </c>
      <c r="Q27" s="3">
        <v>98</v>
      </c>
      <c r="R27" s="3">
        <v>65</v>
      </c>
      <c r="S27" s="3">
        <v>65</v>
      </c>
      <c r="T27" s="3">
        <v>10</v>
      </c>
      <c r="U27" s="3">
        <v>20</v>
      </c>
      <c r="V27" s="3">
        <v>20</v>
      </c>
      <c r="W27" s="3">
        <v>20</v>
      </c>
      <c r="X27" s="3">
        <v>55</v>
      </c>
      <c r="Y27" s="3">
        <v>8000</v>
      </c>
      <c r="Z27" s="51" t="s">
        <v>650</v>
      </c>
      <c r="AA27" s="3">
        <v>10063</v>
      </c>
      <c r="AB27" s="19">
        <v>1000</v>
      </c>
      <c r="AC27" s="30">
        <v>30000</v>
      </c>
      <c r="AD27" s="30">
        <v>2000000</v>
      </c>
      <c r="AE27" s="31" t="s">
        <v>84</v>
      </c>
      <c r="AF27" s="10" t="s">
        <v>106</v>
      </c>
      <c r="AG27" s="19">
        <v>0</v>
      </c>
      <c r="AH27" s="19">
        <v>1</v>
      </c>
      <c r="AI27" s="19">
        <v>8000</v>
      </c>
      <c r="AJ27" s="19">
        <v>0</v>
      </c>
      <c r="AK27" s="19">
        <v>3</v>
      </c>
      <c r="AL27" s="1">
        <v>10005</v>
      </c>
      <c r="AM27" s="20"/>
      <c r="AN27" s="21" t="s">
        <v>754</v>
      </c>
      <c r="AO27" s="21" t="s">
        <v>755</v>
      </c>
      <c r="AP27" s="19">
        <v>1</v>
      </c>
    </row>
    <row r="28" spans="1:42" s="20" customFormat="1">
      <c r="A28" s="1">
        <v>10063</v>
      </c>
      <c r="B28" s="23" t="s">
        <v>658</v>
      </c>
      <c r="C28" s="23" t="s">
        <v>104</v>
      </c>
      <c r="D28" s="23" t="s">
        <v>105</v>
      </c>
      <c r="E28" s="23" t="s">
        <v>87</v>
      </c>
      <c r="F28" s="23">
        <v>3</v>
      </c>
      <c r="G28" s="23">
        <v>3</v>
      </c>
      <c r="H28" s="23" t="s">
        <v>92</v>
      </c>
      <c r="I28" s="23">
        <v>3</v>
      </c>
      <c r="J28" s="23">
        <v>71</v>
      </c>
      <c r="K28" s="23">
        <v>3462</v>
      </c>
      <c r="L28" s="23">
        <v>3078</v>
      </c>
      <c r="M28" s="23">
        <v>2052</v>
      </c>
      <c r="N28" s="23">
        <v>2052</v>
      </c>
      <c r="O28" s="26">
        <v>240</v>
      </c>
      <c r="P28" s="23">
        <v>120</v>
      </c>
      <c r="Q28" s="23">
        <v>120</v>
      </c>
      <c r="R28" s="23">
        <v>80</v>
      </c>
      <c r="S28" s="23">
        <v>80</v>
      </c>
      <c r="T28" s="23">
        <v>10</v>
      </c>
      <c r="U28" s="26">
        <v>25</v>
      </c>
      <c r="V28" s="26">
        <v>25</v>
      </c>
      <c r="W28" s="26">
        <v>25</v>
      </c>
      <c r="X28" s="26">
        <v>60</v>
      </c>
      <c r="Y28" s="23">
        <v>10000</v>
      </c>
      <c r="Z28" s="52" t="s">
        <v>650</v>
      </c>
      <c r="AA28" s="26">
        <v>10064</v>
      </c>
      <c r="AB28" s="20">
        <v>1000</v>
      </c>
      <c r="AC28" s="32">
        <v>50000</v>
      </c>
      <c r="AD28" s="32">
        <v>5000000</v>
      </c>
      <c r="AE28" s="8" t="s">
        <v>84</v>
      </c>
      <c r="AF28" s="10" t="s">
        <v>106</v>
      </c>
      <c r="AG28" s="20">
        <v>0</v>
      </c>
      <c r="AH28" s="20">
        <v>2</v>
      </c>
      <c r="AI28" s="20">
        <v>16000</v>
      </c>
      <c r="AJ28" s="20">
        <v>0</v>
      </c>
      <c r="AK28" s="20">
        <v>3</v>
      </c>
      <c r="AL28" s="1">
        <v>2005</v>
      </c>
      <c r="AN28" s="21" t="s">
        <v>754</v>
      </c>
      <c r="AO28" s="21" t="s">
        <v>755</v>
      </c>
      <c r="AP28" s="20">
        <v>1</v>
      </c>
    </row>
    <row r="29" spans="1:42" s="21" customFormat="1">
      <c r="A29" s="1">
        <v>10064</v>
      </c>
      <c r="B29" s="24" t="s">
        <v>658</v>
      </c>
      <c r="C29" s="24" t="s">
        <v>104</v>
      </c>
      <c r="D29" s="24" t="s">
        <v>105</v>
      </c>
      <c r="E29" s="24" t="s">
        <v>88</v>
      </c>
      <c r="F29" s="24">
        <v>4</v>
      </c>
      <c r="G29" s="24">
        <v>4</v>
      </c>
      <c r="H29" s="24" t="s">
        <v>92</v>
      </c>
      <c r="I29" s="24">
        <v>3</v>
      </c>
      <c r="J29" s="24">
        <v>71</v>
      </c>
      <c r="K29" s="24">
        <v>3934</v>
      </c>
      <c r="L29" s="24">
        <v>3497</v>
      </c>
      <c r="M29" s="24">
        <v>2331</v>
      </c>
      <c r="N29" s="24">
        <v>2331</v>
      </c>
      <c r="O29" s="27">
        <v>272</v>
      </c>
      <c r="P29" s="27">
        <v>136</v>
      </c>
      <c r="Q29" s="27">
        <v>136</v>
      </c>
      <c r="R29" s="27">
        <v>90</v>
      </c>
      <c r="S29" s="27">
        <v>90</v>
      </c>
      <c r="T29" s="24">
        <v>10</v>
      </c>
      <c r="U29" s="24">
        <v>30</v>
      </c>
      <c r="V29" s="24">
        <v>30</v>
      </c>
      <c r="W29" s="24">
        <v>30</v>
      </c>
      <c r="X29" s="27">
        <v>65</v>
      </c>
      <c r="Y29" s="24">
        <v>0</v>
      </c>
      <c r="Z29" s="53" t="s">
        <v>650</v>
      </c>
      <c r="AA29" s="27">
        <v>0</v>
      </c>
      <c r="AB29" s="21">
        <v>0</v>
      </c>
      <c r="AC29" s="33">
        <v>0</v>
      </c>
      <c r="AD29" s="33">
        <v>0</v>
      </c>
      <c r="AE29" s="34" t="s">
        <v>84</v>
      </c>
      <c r="AF29" s="10" t="s">
        <v>106</v>
      </c>
      <c r="AG29" s="21">
        <v>0</v>
      </c>
      <c r="AH29" s="21">
        <v>3</v>
      </c>
      <c r="AI29" s="21">
        <v>32000</v>
      </c>
      <c r="AJ29" s="21">
        <v>0</v>
      </c>
      <c r="AK29" s="21">
        <v>3</v>
      </c>
      <c r="AL29" s="1">
        <v>1005</v>
      </c>
      <c r="AM29" s="20"/>
      <c r="AN29" s="21" t="s">
        <v>754</v>
      </c>
      <c r="AO29" s="21" t="s">
        <v>755</v>
      </c>
      <c r="AP29" s="21">
        <v>1</v>
      </c>
    </row>
    <row r="30" spans="1:42" s="1" customFormat="1">
      <c r="A30" s="1">
        <v>10071</v>
      </c>
      <c r="B30" s="2" t="s">
        <v>659</v>
      </c>
      <c r="C30" s="2" t="s">
        <v>108</v>
      </c>
      <c r="D30" s="2" t="s">
        <v>109</v>
      </c>
      <c r="E30" s="2" t="s">
        <v>81</v>
      </c>
      <c r="F30" s="2">
        <v>1</v>
      </c>
      <c r="G30" s="2">
        <v>1</v>
      </c>
      <c r="H30" s="2" t="s">
        <v>82</v>
      </c>
      <c r="I30" s="2">
        <v>3</v>
      </c>
      <c r="J30" s="2">
        <v>71</v>
      </c>
      <c r="K30" s="2">
        <v>1466</v>
      </c>
      <c r="L30" s="2">
        <v>2383</v>
      </c>
      <c r="M30" s="2">
        <v>1466</v>
      </c>
      <c r="N30" s="2">
        <v>1466</v>
      </c>
      <c r="O30" s="25">
        <v>174</v>
      </c>
      <c r="P30" s="25">
        <v>87</v>
      </c>
      <c r="Q30" s="25">
        <v>87</v>
      </c>
      <c r="R30" s="25">
        <v>58</v>
      </c>
      <c r="S30" s="25">
        <v>58</v>
      </c>
      <c r="T30" s="2">
        <v>10</v>
      </c>
      <c r="U30" s="2">
        <v>10</v>
      </c>
      <c r="V30" s="2">
        <v>10</v>
      </c>
      <c r="W30" s="2">
        <v>15</v>
      </c>
      <c r="X30" s="2">
        <v>55</v>
      </c>
      <c r="Y30" s="2">
        <v>7000</v>
      </c>
      <c r="Z30" s="2" t="s">
        <v>650</v>
      </c>
      <c r="AA30" s="2">
        <v>10072</v>
      </c>
      <c r="AB30" s="1">
        <v>1000</v>
      </c>
      <c r="AC30" s="28">
        <v>20000</v>
      </c>
      <c r="AD30" s="28">
        <v>1000000</v>
      </c>
      <c r="AE30" s="29" t="s">
        <v>84</v>
      </c>
      <c r="AF30" s="22" t="s">
        <v>110</v>
      </c>
      <c r="AG30" s="1">
        <v>0</v>
      </c>
      <c r="AH30" s="1">
        <v>0</v>
      </c>
      <c r="AI30" s="1">
        <v>4000</v>
      </c>
      <c r="AJ30" s="1">
        <v>800</v>
      </c>
      <c r="AK30" s="1">
        <v>3</v>
      </c>
      <c r="AL30" s="1">
        <v>20006</v>
      </c>
      <c r="AM30" s="20"/>
      <c r="AN30" s="21" t="s">
        <v>754</v>
      </c>
      <c r="AO30" s="21" t="s">
        <v>755</v>
      </c>
      <c r="AP30" s="1">
        <v>1</v>
      </c>
    </row>
    <row r="31" spans="1:42" s="19" customFormat="1">
      <c r="A31" s="1">
        <v>10072</v>
      </c>
      <c r="B31" s="3" t="s">
        <v>659</v>
      </c>
      <c r="C31" s="3" t="s">
        <v>108</v>
      </c>
      <c r="D31" s="3" t="s">
        <v>109</v>
      </c>
      <c r="E31" s="3" t="s">
        <v>86</v>
      </c>
      <c r="F31" s="3">
        <v>2</v>
      </c>
      <c r="G31" s="3">
        <v>2</v>
      </c>
      <c r="H31" s="3" t="s">
        <v>82</v>
      </c>
      <c r="I31" s="3">
        <v>3</v>
      </c>
      <c r="J31" s="3">
        <v>71</v>
      </c>
      <c r="K31" s="3">
        <v>1649</v>
      </c>
      <c r="L31" s="3">
        <v>2680</v>
      </c>
      <c r="M31" s="3">
        <v>1649</v>
      </c>
      <c r="N31" s="3">
        <v>1649</v>
      </c>
      <c r="O31" s="3">
        <v>196</v>
      </c>
      <c r="P31" s="3">
        <v>98</v>
      </c>
      <c r="Q31" s="3">
        <v>98</v>
      </c>
      <c r="R31" s="3">
        <v>65</v>
      </c>
      <c r="S31" s="3">
        <v>65</v>
      </c>
      <c r="T31" s="3">
        <v>10</v>
      </c>
      <c r="U31" s="3">
        <v>10</v>
      </c>
      <c r="V31" s="3">
        <v>10</v>
      </c>
      <c r="W31" s="3">
        <v>20</v>
      </c>
      <c r="X31" s="3">
        <v>60</v>
      </c>
      <c r="Y31" s="3">
        <v>8000</v>
      </c>
      <c r="Z31" s="51" t="s">
        <v>650</v>
      </c>
      <c r="AA31" s="3">
        <v>10073</v>
      </c>
      <c r="AB31" s="19">
        <v>1000</v>
      </c>
      <c r="AC31" s="30">
        <v>30000</v>
      </c>
      <c r="AD31" s="30">
        <v>2000000</v>
      </c>
      <c r="AE31" s="31" t="s">
        <v>84</v>
      </c>
      <c r="AF31" s="22" t="s">
        <v>110</v>
      </c>
      <c r="AG31" s="19">
        <v>0</v>
      </c>
      <c r="AH31" s="19">
        <v>1</v>
      </c>
      <c r="AI31" s="19">
        <v>8000</v>
      </c>
      <c r="AJ31" s="19">
        <v>0</v>
      </c>
      <c r="AK31" s="19">
        <v>3</v>
      </c>
      <c r="AL31" s="1">
        <v>10006</v>
      </c>
      <c r="AM31" s="20"/>
      <c r="AN31" s="21" t="s">
        <v>754</v>
      </c>
      <c r="AO31" s="21" t="s">
        <v>755</v>
      </c>
      <c r="AP31" s="19">
        <v>1</v>
      </c>
    </row>
    <row r="32" spans="1:42" s="20" customFormat="1">
      <c r="A32" s="1">
        <v>10073</v>
      </c>
      <c r="B32" s="23" t="s">
        <v>659</v>
      </c>
      <c r="C32" s="23" t="s">
        <v>108</v>
      </c>
      <c r="D32" s="23" t="s">
        <v>109</v>
      </c>
      <c r="E32" s="23" t="s">
        <v>87</v>
      </c>
      <c r="F32" s="23">
        <v>3</v>
      </c>
      <c r="G32" s="23">
        <v>3</v>
      </c>
      <c r="H32" s="23" t="s">
        <v>82</v>
      </c>
      <c r="I32" s="23">
        <v>3</v>
      </c>
      <c r="J32" s="23">
        <v>71</v>
      </c>
      <c r="K32" s="23">
        <v>2017</v>
      </c>
      <c r="L32" s="23">
        <v>3278</v>
      </c>
      <c r="M32" s="23">
        <v>2017</v>
      </c>
      <c r="N32" s="23">
        <v>2017</v>
      </c>
      <c r="O32" s="26">
        <v>240</v>
      </c>
      <c r="P32" s="23">
        <v>120</v>
      </c>
      <c r="Q32" s="23">
        <v>120</v>
      </c>
      <c r="R32" s="23">
        <v>80</v>
      </c>
      <c r="S32" s="23">
        <v>80</v>
      </c>
      <c r="T32" s="23">
        <v>10</v>
      </c>
      <c r="U32" s="26">
        <v>15</v>
      </c>
      <c r="V32" s="26">
        <v>10</v>
      </c>
      <c r="W32" s="26">
        <v>25</v>
      </c>
      <c r="X32" s="26">
        <v>65</v>
      </c>
      <c r="Y32" s="23">
        <v>10000</v>
      </c>
      <c r="Z32" s="52" t="s">
        <v>650</v>
      </c>
      <c r="AA32" s="26">
        <v>10074</v>
      </c>
      <c r="AB32" s="20">
        <v>1000</v>
      </c>
      <c r="AC32" s="32">
        <v>50000</v>
      </c>
      <c r="AD32" s="32">
        <v>5000000</v>
      </c>
      <c r="AE32" s="8" t="s">
        <v>84</v>
      </c>
      <c r="AF32" s="22" t="s">
        <v>110</v>
      </c>
      <c r="AG32" s="20">
        <v>0</v>
      </c>
      <c r="AH32" s="20">
        <v>2</v>
      </c>
      <c r="AI32" s="20">
        <v>16000</v>
      </c>
      <c r="AJ32" s="20">
        <v>0</v>
      </c>
      <c r="AK32" s="20">
        <v>3</v>
      </c>
      <c r="AL32" s="1">
        <v>2006</v>
      </c>
      <c r="AN32" s="21" t="s">
        <v>754</v>
      </c>
      <c r="AO32" s="21" t="s">
        <v>755</v>
      </c>
      <c r="AP32" s="20">
        <v>1</v>
      </c>
    </row>
    <row r="33" spans="1:42" s="21" customFormat="1">
      <c r="A33" s="1">
        <v>10074</v>
      </c>
      <c r="B33" s="24" t="s">
        <v>659</v>
      </c>
      <c r="C33" s="24" t="s">
        <v>108</v>
      </c>
      <c r="D33" s="24" t="s">
        <v>109</v>
      </c>
      <c r="E33" s="24" t="s">
        <v>88</v>
      </c>
      <c r="F33" s="24">
        <v>4</v>
      </c>
      <c r="G33" s="24">
        <v>4</v>
      </c>
      <c r="H33" s="24" t="s">
        <v>82</v>
      </c>
      <c r="I33" s="24">
        <v>3</v>
      </c>
      <c r="J33" s="24">
        <v>71</v>
      </c>
      <c r="K33" s="24">
        <v>2292</v>
      </c>
      <c r="L33" s="24">
        <v>3724</v>
      </c>
      <c r="M33" s="24">
        <v>2292</v>
      </c>
      <c r="N33" s="24">
        <v>2292</v>
      </c>
      <c r="O33" s="27">
        <v>272</v>
      </c>
      <c r="P33" s="27">
        <v>136</v>
      </c>
      <c r="Q33" s="27">
        <v>136</v>
      </c>
      <c r="R33" s="27">
        <v>90</v>
      </c>
      <c r="S33" s="27">
        <v>90</v>
      </c>
      <c r="T33" s="24">
        <v>10</v>
      </c>
      <c r="U33" s="24">
        <v>20</v>
      </c>
      <c r="V33" s="24">
        <v>10</v>
      </c>
      <c r="W33" s="24">
        <v>30</v>
      </c>
      <c r="X33" s="27">
        <v>70</v>
      </c>
      <c r="Y33" s="24">
        <v>0</v>
      </c>
      <c r="Z33" s="53" t="s">
        <v>650</v>
      </c>
      <c r="AA33" s="27">
        <v>0</v>
      </c>
      <c r="AB33" s="21">
        <v>0</v>
      </c>
      <c r="AC33" s="33">
        <v>0</v>
      </c>
      <c r="AD33" s="33">
        <v>0</v>
      </c>
      <c r="AE33" s="34" t="s">
        <v>84</v>
      </c>
      <c r="AF33" s="22" t="s">
        <v>110</v>
      </c>
      <c r="AG33" s="21">
        <v>0</v>
      </c>
      <c r="AH33" s="21">
        <v>3</v>
      </c>
      <c r="AI33" s="21">
        <v>32000</v>
      </c>
      <c r="AJ33" s="21">
        <v>0</v>
      </c>
      <c r="AK33" s="21">
        <v>3</v>
      </c>
      <c r="AL33" s="1">
        <v>1006</v>
      </c>
      <c r="AM33" s="20"/>
      <c r="AN33" s="21" t="s">
        <v>754</v>
      </c>
      <c r="AO33" s="21" t="s">
        <v>755</v>
      </c>
      <c r="AP33" s="21">
        <v>1</v>
      </c>
    </row>
    <row r="34" spans="1:42" s="1" customFormat="1">
      <c r="A34" s="1">
        <v>10081</v>
      </c>
      <c r="B34" s="2" t="s">
        <v>660</v>
      </c>
      <c r="C34" s="2" t="s">
        <v>112</v>
      </c>
      <c r="D34" s="2" t="s">
        <v>113</v>
      </c>
      <c r="E34" s="2" t="s">
        <v>81</v>
      </c>
      <c r="F34" s="2">
        <v>1</v>
      </c>
      <c r="G34" s="2">
        <v>1</v>
      </c>
      <c r="H34" s="2" t="s">
        <v>92</v>
      </c>
      <c r="I34" s="2">
        <v>3</v>
      </c>
      <c r="J34" s="2">
        <v>71</v>
      </c>
      <c r="K34" s="2">
        <v>1440</v>
      </c>
      <c r="L34" s="2">
        <v>2341</v>
      </c>
      <c r="M34" s="2">
        <v>1440</v>
      </c>
      <c r="N34" s="2">
        <v>1440</v>
      </c>
      <c r="O34" s="25">
        <v>174</v>
      </c>
      <c r="P34" s="25">
        <v>87</v>
      </c>
      <c r="Q34" s="25">
        <v>87</v>
      </c>
      <c r="R34" s="25">
        <v>58</v>
      </c>
      <c r="S34" s="25">
        <v>58</v>
      </c>
      <c r="T34" s="2">
        <v>10</v>
      </c>
      <c r="U34" s="2">
        <v>65</v>
      </c>
      <c r="V34" s="2">
        <v>15</v>
      </c>
      <c r="W34" s="2">
        <v>10</v>
      </c>
      <c r="X34" s="2">
        <v>40</v>
      </c>
      <c r="Y34" s="2">
        <v>7000</v>
      </c>
      <c r="Z34" s="2" t="s">
        <v>650</v>
      </c>
      <c r="AA34" s="2">
        <v>10082</v>
      </c>
      <c r="AB34" s="1">
        <v>1000</v>
      </c>
      <c r="AC34" s="28">
        <v>20000</v>
      </c>
      <c r="AD34" s="28">
        <v>1000000</v>
      </c>
      <c r="AE34" s="29" t="s">
        <v>84</v>
      </c>
      <c r="AF34" s="22" t="s">
        <v>114</v>
      </c>
      <c r="AG34" s="1">
        <v>0</v>
      </c>
      <c r="AH34" s="1">
        <v>0</v>
      </c>
      <c r="AI34" s="1">
        <v>4000</v>
      </c>
      <c r="AJ34" s="1">
        <v>800</v>
      </c>
      <c r="AK34" s="1">
        <v>3</v>
      </c>
      <c r="AL34" s="1">
        <v>20007</v>
      </c>
      <c r="AM34" s="20"/>
      <c r="AN34" s="21" t="s">
        <v>754</v>
      </c>
      <c r="AO34" s="21" t="s">
        <v>755</v>
      </c>
      <c r="AP34" s="1">
        <v>1</v>
      </c>
    </row>
    <row r="35" spans="1:42" s="19" customFormat="1">
      <c r="A35" s="1">
        <v>10082</v>
      </c>
      <c r="B35" s="3" t="s">
        <v>660</v>
      </c>
      <c r="C35" s="3" t="s">
        <v>112</v>
      </c>
      <c r="D35" s="3" t="s">
        <v>113</v>
      </c>
      <c r="E35" s="3" t="s">
        <v>86</v>
      </c>
      <c r="F35" s="3">
        <v>2</v>
      </c>
      <c r="G35" s="3">
        <v>2</v>
      </c>
      <c r="H35" s="3" t="s">
        <v>92</v>
      </c>
      <c r="I35" s="3">
        <v>3</v>
      </c>
      <c r="J35" s="3">
        <v>71</v>
      </c>
      <c r="K35" s="3">
        <v>1620</v>
      </c>
      <c r="L35" s="3">
        <v>2634</v>
      </c>
      <c r="M35" s="3">
        <v>1620</v>
      </c>
      <c r="N35" s="3">
        <v>1620</v>
      </c>
      <c r="O35" s="3">
        <v>196</v>
      </c>
      <c r="P35" s="3">
        <v>98</v>
      </c>
      <c r="Q35" s="3">
        <v>98</v>
      </c>
      <c r="R35" s="3">
        <v>65</v>
      </c>
      <c r="S35" s="3">
        <v>65</v>
      </c>
      <c r="T35" s="3">
        <v>10</v>
      </c>
      <c r="U35" s="3">
        <v>70</v>
      </c>
      <c r="V35" s="3">
        <v>20</v>
      </c>
      <c r="W35" s="3">
        <v>10</v>
      </c>
      <c r="X35" s="3">
        <v>45</v>
      </c>
      <c r="Y35" s="3">
        <v>8000</v>
      </c>
      <c r="Z35" s="51" t="s">
        <v>650</v>
      </c>
      <c r="AA35" s="3">
        <v>10083</v>
      </c>
      <c r="AB35" s="19">
        <v>1000</v>
      </c>
      <c r="AC35" s="30">
        <v>30000</v>
      </c>
      <c r="AD35" s="30">
        <v>2000000</v>
      </c>
      <c r="AE35" s="31" t="s">
        <v>84</v>
      </c>
      <c r="AF35" s="22" t="s">
        <v>114</v>
      </c>
      <c r="AG35" s="19">
        <v>0</v>
      </c>
      <c r="AH35" s="19">
        <v>1</v>
      </c>
      <c r="AI35" s="19">
        <v>8000</v>
      </c>
      <c r="AJ35" s="19">
        <v>0</v>
      </c>
      <c r="AK35" s="19">
        <v>3</v>
      </c>
      <c r="AL35" s="1">
        <v>10007</v>
      </c>
      <c r="AM35" s="20"/>
      <c r="AN35" s="21" t="s">
        <v>754</v>
      </c>
      <c r="AO35" s="21" t="s">
        <v>755</v>
      </c>
      <c r="AP35" s="19">
        <v>1</v>
      </c>
    </row>
    <row r="36" spans="1:42" s="20" customFormat="1">
      <c r="A36" s="1">
        <v>10083</v>
      </c>
      <c r="B36" s="23" t="s">
        <v>660</v>
      </c>
      <c r="C36" s="23" t="s">
        <v>112</v>
      </c>
      <c r="D36" s="23" t="s">
        <v>113</v>
      </c>
      <c r="E36" s="23" t="s">
        <v>87</v>
      </c>
      <c r="F36" s="23">
        <v>3</v>
      </c>
      <c r="G36" s="23">
        <v>3</v>
      </c>
      <c r="H36" s="23" t="s">
        <v>92</v>
      </c>
      <c r="I36" s="23">
        <v>3</v>
      </c>
      <c r="J36" s="23">
        <v>71</v>
      </c>
      <c r="K36" s="23">
        <v>1982</v>
      </c>
      <c r="L36" s="23">
        <v>3221</v>
      </c>
      <c r="M36" s="23">
        <v>1982</v>
      </c>
      <c r="N36" s="23">
        <v>1982</v>
      </c>
      <c r="O36" s="26">
        <v>240</v>
      </c>
      <c r="P36" s="23">
        <v>120</v>
      </c>
      <c r="Q36" s="23">
        <v>120</v>
      </c>
      <c r="R36" s="23">
        <v>80</v>
      </c>
      <c r="S36" s="23">
        <v>80</v>
      </c>
      <c r="T36" s="23">
        <v>10</v>
      </c>
      <c r="U36" s="26">
        <v>75</v>
      </c>
      <c r="V36" s="26">
        <v>25</v>
      </c>
      <c r="W36" s="26">
        <v>15</v>
      </c>
      <c r="X36" s="26">
        <v>50</v>
      </c>
      <c r="Y36" s="23">
        <v>10000</v>
      </c>
      <c r="Z36" s="52" t="s">
        <v>650</v>
      </c>
      <c r="AA36" s="26">
        <v>10084</v>
      </c>
      <c r="AB36" s="20">
        <v>1000</v>
      </c>
      <c r="AC36" s="32">
        <v>50000</v>
      </c>
      <c r="AD36" s="32">
        <v>5000000</v>
      </c>
      <c r="AE36" s="8" t="s">
        <v>84</v>
      </c>
      <c r="AF36" s="22" t="s">
        <v>114</v>
      </c>
      <c r="AG36" s="20">
        <v>0</v>
      </c>
      <c r="AH36" s="20">
        <v>2</v>
      </c>
      <c r="AI36" s="20">
        <v>16000</v>
      </c>
      <c r="AJ36" s="20">
        <v>0</v>
      </c>
      <c r="AK36" s="20">
        <v>3</v>
      </c>
      <c r="AL36" s="1">
        <v>2007</v>
      </c>
      <c r="AN36" s="21" t="s">
        <v>754</v>
      </c>
      <c r="AO36" s="21" t="s">
        <v>755</v>
      </c>
      <c r="AP36" s="20">
        <v>1</v>
      </c>
    </row>
    <row r="37" spans="1:42" s="21" customFormat="1">
      <c r="A37" s="1">
        <v>10084</v>
      </c>
      <c r="B37" s="24" t="s">
        <v>660</v>
      </c>
      <c r="C37" s="24" t="s">
        <v>112</v>
      </c>
      <c r="D37" s="24" t="s">
        <v>113</v>
      </c>
      <c r="E37" s="24" t="s">
        <v>88</v>
      </c>
      <c r="F37" s="24">
        <v>4</v>
      </c>
      <c r="G37" s="24">
        <v>4</v>
      </c>
      <c r="H37" s="24" t="s">
        <v>92</v>
      </c>
      <c r="I37" s="24">
        <v>3</v>
      </c>
      <c r="J37" s="24">
        <v>71</v>
      </c>
      <c r="K37" s="24">
        <v>2252</v>
      </c>
      <c r="L37" s="24">
        <v>3660</v>
      </c>
      <c r="M37" s="24">
        <v>2252</v>
      </c>
      <c r="N37" s="24">
        <v>2252</v>
      </c>
      <c r="O37" s="27">
        <v>272</v>
      </c>
      <c r="P37" s="27">
        <v>136</v>
      </c>
      <c r="Q37" s="27">
        <v>136</v>
      </c>
      <c r="R37" s="27">
        <v>90</v>
      </c>
      <c r="S37" s="27">
        <v>90</v>
      </c>
      <c r="T37" s="24">
        <v>10</v>
      </c>
      <c r="U37" s="24">
        <v>80</v>
      </c>
      <c r="V37" s="24">
        <v>30</v>
      </c>
      <c r="W37" s="24">
        <v>20</v>
      </c>
      <c r="X37" s="27">
        <v>55</v>
      </c>
      <c r="Y37" s="24">
        <v>0</v>
      </c>
      <c r="Z37" s="53" t="s">
        <v>650</v>
      </c>
      <c r="AA37" s="27">
        <v>0</v>
      </c>
      <c r="AB37" s="21">
        <v>0</v>
      </c>
      <c r="AC37" s="33">
        <v>0</v>
      </c>
      <c r="AD37" s="33">
        <v>0</v>
      </c>
      <c r="AE37" s="34" t="s">
        <v>84</v>
      </c>
      <c r="AF37" s="22" t="s">
        <v>114</v>
      </c>
      <c r="AG37" s="21">
        <v>0</v>
      </c>
      <c r="AH37" s="21">
        <v>3</v>
      </c>
      <c r="AI37" s="21">
        <v>32000</v>
      </c>
      <c r="AJ37" s="21">
        <v>0</v>
      </c>
      <c r="AK37" s="21">
        <v>3</v>
      </c>
      <c r="AL37" s="1">
        <v>1007</v>
      </c>
      <c r="AM37" s="20"/>
      <c r="AN37" s="21" t="s">
        <v>754</v>
      </c>
      <c r="AO37" s="21" t="s">
        <v>755</v>
      </c>
      <c r="AP37" s="21">
        <v>1</v>
      </c>
    </row>
    <row r="38" spans="1:42" s="1" customFormat="1">
      <c r="A38" s="1">
        <v>10091</v>
      </c>
      <c r="B38" s="2" t="s">
        <v>661</v>
      </c>
      <c r="C38" s="2" t="s">
        <v>90</v>
      </c>
      <c r="D38" s="2" t="s">
        <v>91</v>
      </c>
      <c r="E38" s="2" t="s">
        <v>81</v>
      </c>
      <c r="F38" s="2">
        <v>1</v>
      </c>
      <c r="G38" s="2">
        <v>1</v>
      </c>
      <c r="H38" s="2" t="s">
        <v>82</v>
      </c>
      <c r="I38" s="2">
        <v>3</v>
      </c>
      <c r="J38" s="2">
        <v>71</v>
      </c>
      <c r="K38" s="2">
        <v>1770</v>
      </c>
      <c r="L38" s="2">
        <v>1946</v>
      </c>
      <c r="M38" s="2">
        <v>1415</v>
      </c>
      <c r="N38" s="2">
        <v>1415</v>
      </c>
      <c r="O38" s="25">
        <v>174</v>
      </c>
      <c r="P38" s="25">
        <v>87</v>
      </c>
      <c r="Q38" s="25">
        <v>87</v>
      </c>
      <c r="R38" s="25">
        <v>58</v>
      </c>
      <c r="S38" s="25">
        <v>58</v>
      </c>
      <c r="T38" s="2">
        <v>10</v>
      </c>
      <c r="U38" s="2">
        <v>15</v>
      </c>
      <c r="V38" s="2">
        <v>10</v>
      </c>
      <c r="W38" s="2">
        <v>105</v>
      </c>
      <c r="X38" s="2">
        <v>45</v>
      </c>
      <c r="Y38" s="2">
        <v>7000</v>
      </c>
      <c r="Z38" s="2" t="s">
        <v>650</v>
      </c>
      <c r="AA38" s="2">
        <v>10092</v>
      </c>
      <c r="AB38" s="1">
        <v>1000</v>
      </c>
      <c r="AC38" s="28">
        <v>20000</v>
      </c>
      <c r="AD38" s="28">
        <v>1000000</v>
      </c>
      <c r="AE38" s="29" t="s">
        <v>84</v>
      </c>
      <c r="AF38" s="10" t="s">
        <v>93</v>
      </c>
      <c r="AG38" s="1">
        <v>0</v>
      </c>
      <c r="AH38" s="1">
        <v>0</v>
      </c>
      <c r="AI38" s="1">
        <v>4000</v>
      </c>
      <c r="AJ38" s="1">
        <v>800</v>
      </c>
      <c r="AK38" s="1">
        <v>3</v>
      </c>
      <c r="AL38" s="1">
        <v>20008</v>
      </c>
      <c r="AM38" s="20"/>
      <c r="AN38" s="21" t="s">
        <v>754</v>
      </c>
      <c r="AO38" s="21" t="s">
        <v>755</v>
      </c>
      <c r="AP38" s="1">
        <v>1</v>
      </c>
    </row>
    <row r="39" spans="1:42" s="19" customFormat="1">
      <c r="A39" s="1">
        <v>10092</v>
      </c>
      <c r="B39" s="3" t="s">
        <v>661</v>
      </c>
      <c r="C39" s="3" t="s">
        <v>90</v>
      </c>
      <c r="D39" s="3" t="s">
        <v>91</v>
      </c>
      <c r="E39" s="3" t="s">
        <v>86</v>
      </c>
      <c r="F39" s="3">
        <v>2</v>
      </c>
      <c r="G39" s="3">
        <v>2</v>
      </c>
      <c r="H39" s="3" t="s">
        <v>82</v>
      </c>
      <c r="I39" s="3">
        <v>3</v>
      </c>
      <c r="J39" s="3">
        <v>71</v>
      </c>
      <c r="K39" s="3">
        <v>1991</v>
      </c>
      <c r="L39" s="3">
        <v>2190</v>
      </c>
      <c r="M39" s="3">
        <v>1593</v>
      </c>
      <c r="N39" s="3">
        <v>1593</v>
      </c>
      <c r="O39" s="3">
        <v>196</v>
      </c>
      <c r="P39" s="3">
        <v>98</v>
      </c>
      <c r="Q39" s="3">
        <v>98</v>
      </c>
      <c r="R39" s="3">
        <v>65</v>
      </c>
      <c r="S39" s="3">
        <v>65</v>
      </c>
      <c r="T39" s="3">
        <v>10</v>
      </c>
      <c r="U39" s="3">
        <v>20</v>
      </c>
      <c r="V39" s="3">
        <v>10</v>
      </c>
      <c r="W39" s="3">
        <v>110</v>
      </c>
      <c r="X39" s="3">
        <v>50</v>
      </c>
      <c r="Y39" s="3">
        <v>8000</v>
      </c>
      <c r="Z39" s="51" t="s">
        <v>650</v>
      </c>
      <c r="AA39" s="3">
        <v>10093</v>
      </c>
      <c r="AB39" s="19">
        <v>1000</v>
      </c>
      <c r="AC39" s="30">
        <v>30000</v>
      </c>
      <c r="AD39" s="30">
        <v>2000000</v>
      </c>
      <c r="AE39" s="31" t="s">
        <v>84</v>
      </c>
      <c r="AF39" s="10" t="s">
        <v>93</v>
      </c>
      <c r="AG39" s="19">
        <v>0</v>
      </c>
      <c r="AH39" s="19">
        <v>1</v>
      </c>
      <c r="AI39" s="19">
        <v>8000</v>
      </c>
      <c r="AJ39" s="19">
        <v>0</v>
      </c>
      <c r="AK39" s="19">
        <v>3</v>
      </c>
      <c r="AL39" s="1">
        <v>10008</v>
      </c>
      <c r="AM39" s="20"/>
      <c r="AN39" s="21" t="s">
        <v>754</v>
      </c>
      <c r="AO39" s="21" t="s">
        <v>755</v>
      </c>
      <c r="AP39" s="19">
        <v>1</v>
      </c>
    </row>
    <row r="40" spans="1:42" s="20" customFormat="1">
      <c r="A40" s="1">
        <v>10093</v>
      </c>
      <c r="B40" s="23" t="s">
        <v>661</v>
      </c>
      <c r="C40" s="23" t="s">
        <v>90</v>
      </c>
      <c r="D40" s="23" t="s">
        <v>91</v>
      </c>
      <c r="E40" s="23" t="s">
        <v>87</v>
      </c>
      <c r="F40" s="23">
        <v>3</v>
      </c>
      <c r="G40" s="23">
        <v>3</v>
      </c>
      <c r="H40" s="23" t="s">
        <v>82</v>
      </c>
      <c r="I40" s="23">
        <v>3</v>
      </c>
      <c r="J40" s="23">
        <v>71</v>
      </c>
      <c r="K40" s="23">
        <v>2434</v>
      </c>
      <c r="L40" s="23">
        <v>2678</v>
      </c>
      <c r="M40" s="23">
        <v>1947</v>
      </c>
      <c r="N40" s="23">
        <v>1947</v>
      </c>
      <c r="O40" s="26">
        <v>240</v>
      </c>
      <c r="P40" s="23">
        <v>120</v>
      </c>
      <c r="Q40" s="23">
        <v>120</v>
      </c>
      <c r="R40" s="23">
        <v>80</v>
      </c>
      <c r="S40" s="23">
        <v>80</v>
      </c>
      <c r="T40" s="23">
        <v>10</v>
      </c>
      <c r="U40" s="26">
        <v>25</v>
      </c>
      <c r="V40" s="26">
        <v>15</v>
      </c>
      <c r="W40" s="26">
        <v>115</v>
      </c>
      <c r="X40" s="26">
        <v>55</v>
      </c>
      <c r="Y40" s="23">
        <v>10000</v>
      </c>
      <c r="Z40" s="52" t="s">
        <v>650</v>
      </c>
      <c r="AA40" s="26">
        <v>10094</v>
      </c>
      <c r="AB40" s="20">
        <v>1000</v>
      </c>
      <c r="AC40" s="32">
        <v>50000</v>
      </c>
      <c r="AD40" s="32">
        <v>5000000</v>
      </c>
      <c r="AE40" s="8" t="s">
        <v>84</v>
      </c>
      <c r="AF40" s="10" t="s">
        <v>93</v>
      </c>
      <c r="AG40" s="20">
        <v>0</v>
      </c>
      <c r="AH40" s="20">
        <v>2</v>
      </c>
      <c r="AI40" s="20">
        <v>16000</v>
      </c>
      <c r="AJ40" s="20">
        <v>0</v>
      </c>
      <c r="AK40" s="20">
        <v>3</v>
      </c>
      <c r="AL40" s="1">
        <v>2008</v>
      </c>
      <c r="AN40" s="21" t="s">
        <v>754</v>
      </c>
      <c r="AO40" s="21" t="s">
        <v>755</v>
      </c>
      <c r="AP40" s="20">
        <v>1</v>
      </c>
    </row>
    <row r="41" spans="1:42" s="21" customFormat="1">
      <c r="A41" s="1">
        <v>10094</v>
      </c>
      <c r="B41" s="24" t="s">
        <v>661</v>
      </c>
      <c r="C41" s="24" t="s">
        <v>90</v>
      </c>
      <c r="D41" s="24" t="s">
        <v>91</v>
      </c>
      <c r="E41" s="24" t="s">
        <v>88</v>
      </c>
      <c r="F41" s="24">
        <v>4</v>
      </c>
      <c r="G41" s="24">
        <v>4</v>
      </c>
      <c r="H41" s="24" t="s">
        <v>82</v>
      </c>
      <c r="I41" s="24">
        <v>3</v>
      </c>
      <c r="J41" s="24">
        <v>71</v>
      </c>
      <c r="K41" s="24">
        <v>2766</v>
      </c>
      <c r="L41" s="24">
        <v>3042</v>
      </c>
      <c r="M41" s="24">
        <v>2212</v>
      </c>
      <c r="N41" s="24">
        <v>2212</v>
      </c>
      <c r="O41" s="27">
        <v>272</v>
      </c>
      <c r="P41" s="27">
        <v>136</v>
      </c>
      <c r="Q41" s="27">
        <v>136</v>
      </c>
      <c r="R41" s="27">
        <v>90</v>
      </c>
      <c r="S41" s="27">
        <v>90</v>
      </c>
      <c r="T41" s="24">
        <v>10</v>
      </c>
      <c r="U41" s="24">
        <v>30</v>
      </c>
      <c r="V41" s="24">
        <v>20</v>
      </c>
      <c r="W41" s="24">
        <v>120</v>
      </c>
      <c r="X41" s="27">
        <v>60</v>
      </c>
      <c r="Y41" s="24">
        <v>0</v>
      </c>
      <c r="Z41" s="53" t="s">
        <v>650</v>
      </c>
      <c r="AA41" s="27">
        <v>0</v>
      </c>
      <c r="AB41" s="21">
        <v>0</v>
      </c>
      <c r="AC41" s="33">
        <v>0</v>
      </c>
      <c r="AD41" s="33">
        <v>0</v>
      </c>
      <c r="AE41" s="34" t="s">
        <v>84</v>
      </c>
      <c r="AF41" s="10" t="s">
        <v>93</v>
      </c>
      <c r="AG41" s="21">
        <v>0</v>
      </c>
      <c r="AH41" s="21">
        <v>3</v>
      </c>
      <c r="AI41" s="21">
        <v>32000</v>
      </c>
      <c r="AJ41" s="21">
        <v>0</v>
      </c>
      <c r="AK41" s="21">
        <v>3</v>
      </c>
      <c r="AL41" s="1">
        <v>1008</v>
      </c>
      <c r="AM41" s="20"/>
      <c r="AN41" s="21" t="s">
        <v>754</v>
      </c>
      <c r="AO41" s="21" t="s">
        <v>755</v>
      </c>
      <c r="AP41" s="21">
        <v>1</v>
      </c>
    </row>
    <row r="42" spans="1:42" s="1" customFormat="1">
      <c r="A42" s="1">
        <v>10101</v>
      </c>
      <c r="B42" s="2" t="s">
        <v>662</v>
      </c>
      <c r="C42" s="2" t="s">
        <v>117</v>
      </c>
      <c r="D42" s="2" t="s">
        <v>118</v>
      </c>
      <c r="E42" s="2" t="s">
        <v>81</v>
      </c>
      <c r="F42" s="2">
        <v>1</v>
      </c>
      <c r="G42" s="2">
        <v>1</v>
      </c>
      <c r="H42" s="2" t="s">
        <v>92</v>
      </c>
      <c r="I42" s="2">
        <v>3</v>
      </c>
      <c r="J42" s="2">
        <v>71</v>
      </c>
      <c r="K42" s="2">
        <v>1391</v>
      </c>
      <c r="L42" s="2">
        <v>1913</v>
      </c>
      <c r="M42" s="2">
        <v>1739</v>
      </c>
      <c r="N42" s="2">
        <v>1739</v>
      </c>
      <c r="O42" s="25">
        <v>174</v>
      </c>
      <c r="P42" s="25">
        <v>87</v>
      </c>
      <c r="Q42" s="25">
        <v>87</v>
      </c>
      <c r="R42" s="25">
        <v>58</v>
      </c>
      <c r="S42" s="25">
        <v>58</v>
      </c>
      <c r="T42" s="2">
        <v>10</v>
      </c>
      <c r="U42" s="2">
        <v>15</v>
      </c>
      <c r="V42" s="2">
        <v>65</v>
      </c>
      <c r="W42" s="2">
        <v>10</v>
      </c>
      <c r="X42" s="2">
        <v>45</v>
      </c>
      <c r="Y42" s="2">
        <v>7000</v>
      </c>
      <c r="Z42" s="2" t="s">
        <v>650</v>
      </c>
      <c r="AA42" s="2">
        <v>10102</v>
      </c>
      <c r="AB42" s="1">
        <v>1000</v>
      </c>
      <c r="AC42" s="28">
        <v>20000</v>
      </c>
      <c r="AD42" s="28">
        <v>1000000</v>
      </c>
      <c r="AE42" s="29" t="s">
        <v>84</v>
      </c>
      <c r="AF42" s="10" t="s">
        <v>119</v>
      </c>
      <c r="AG42" s="1">
        <v>0</v>
      </c>
      <c r="AH42" s="1">
        <v>0</v>
      </c>
      <c r="AI42" s="1">
        <v>4000</v>
      </c>
      <c r="AJ42" s="1">
        <v>800</v>
      </c>
      <c r="AK42" s="1">
        <v>3</v>
      </c>
      <c r="AL42" s="1">
        <v>20009</v>
      </c>
      <c r="AM42" s="20"/>
      <c r="AN42" s="21" t="s">
        <v>754</v>
      </c>
      <c r="AO42" s="21" t="s">
        <v>755</v>
      </c>
      <c r="AP42" s="1">
        <v>1</v>
      </c>
    </row>
    <row r="43" spans="1:42" s="19" customFormat="1">
      <c r="A43" s="1">
        <v>10102</v>
      </c>
      <c r="B43" s="3" t="s">
        <v>663</v>
      </c>
      <c r="C43" s="3" t="s">
        <v>117</v>
      </c>
      <c r="D43" s="3" t="s">
        <v>118</v>
      </c>
      <c r="E43" s="3" t="s">
        <v>86</v>
      </c>
      <c r="F43" s="3">
        <v>2</v>
      </c>
      <c r="G43" s="3">
        <v>2</v>
      </c>
      <c r="H43" s="3" t="s">
        <v>92</v>
      </c>
      <c r="I43" s="3">
        <v>3</v>
      </c>
      <c r="J43" s="3">
        <v>71</v>
      </c>
      <c r="K43" s="3">
        <v>1565</v>
      </c>
      <c r="L43" s="3">
        <v>2152</v>
      </c>
      <c r="M43" s="3">
        <v>1956</v>
      </c>
      <c r="N43" s="3">
        <v>1956</v>
      </c>
      <c r="O43" s="3">
        <v>196</v>
      </c>
      <c r="P43" s="3">
        <v>98</v>
      </c>
      <c r="Q43" s="3">
        <v>98</v>
      </c>
      <c r="R43" s="3">
        <v>65</v>
      </c>
      <c r="S43" s="3">
        <v>65</v>
      </c>
      <c r="T43" s="3">
        <v>10</v>
      </c>
      <c r="U43" s="3">
        <v>20</v>
      </c>
      <c r="V43" s="3">
        <v>70</v>
      </c>
      <c r="W43" s="3">
        <v>15</v>
      </c>
      <c r="X43" s="3">
        <v>50</v>
      </c>
      <c r="Y43" s="3">
        <v>8000</v>
      </c>
      <c r="Z43" s="51" t="s">
        <v>650</v>
      </c>
      <c r="AA43" s="3">
        <v>10103</v>
      </c>
      <c r="AB43" s="19">
        <v>1000</v>
      </c>
      <c r="AC43" s="30">
        <v>30000</v>
      </c>
      <c r="AD43" s="30">
        <v>2000000</v>
      </c>
      <c r="AE43" s="31" t="s">
        <v>84</v>
      </c>
      <c r="AF43" s="10" t="s">
        <v>119</v>
      </c>
      <c r="AG43" s="19">
        <v>0</v>
      </c>
      <c r="AH43" s="19">
        <v>1</v>
      </c>
      <c r="AI43" s="19">
        <v>8000</v>
      </c>
      <c r="AJ43" s="19">
        <v>0</v>
      </c>
      <c r="AK43" s="19">
        <v>3</v>
      </c>
      <c r="AL43" s="1">
        <v>10009</v>
      </c>
      <c r="AM43" s="20"/>
      <c r="AN43" s="21" t="s">
        <v>754</v>
      </c>
      <c r="AO43" s="21" t="s">
        <v>755</v>
      </c>
      <c r="AP43" s="19">
        <v>1</v>
      </c>
    </row>
    <row r="44" spans="1:42" s="20" customFormat="1">
      <c r="A44" s="1">
        <v>10103</v>
      </c>
      <c r="B44" s="23" t="s">
        <v>663</v>
      </c>
      <c r="C44" s="23" t="s">
        <v>117</v>
      </c>
      <c r="D44" s="23" t="s">
        <v>118</v>
      </c>
      <c r="E44" s="23" t="s">
        <v>87</v>
      </c>
      <c r="F44" s="23">
        <v>3</v>
      </c>
      <c r="G44" s="23">
        <v>3</v>
      </c>
      <c r="H44" s="23" t="s">
        <v>92</v>
      </c>
      <c r="I44" s="23">
        <v>3</v>
      </c>
      <c r="J44" s="23">
        <v>71</v>
      </c>
      <c r="K44" s="23">
        <v>1913</v>
      </c>
      <c r="L44" s="23">
        <v>2630</v>
      </c>
      <c r="M44" s="23">
        <v>2391</v>
      </c>
      <c r="N44" s="23">
        <v>2391</v>
      </c>
      <c r="O44" s="26">
        <v>240</v>
      </c>
      <c r="P44" s="23">
        <v>120</v>
      </c>
      <c r="Q44" s="23">
        <v>120</v>
      </c>
      <c r="R44" s="23">
        <v>80</v>
      </c>
      <c r="S44" s="23">
        <v>80</v>
      </c>
      <c r="T44" s="23">
        <v>10</v>
      </c>
      <c r="U44" s="26">
        <v>25</v>
      </c>
      <c r="V44" s="26">
        <v>75</v>
      </c>
      <c r="W44" s="26">
        <v>20</v>
      </c>
      <c r="X44" s="26">
        <v>55</v>
      </c>
      <c r="Y44" s="23">
        <v>10000</v>
      </c>
      <c r="Z44" s="52" t="s">
        <v>650</v>
      </c>
      <c r="AA44" s="26">
        <v>10104</v>
      </c>
      <c r="AB44" s="20">
        <v>1000</v>
      </c>
      <c r="AC44" s="32">
        <v>50000</v>
      </c>
      <c r="AD44" s="32">
        <v>5000000</v>
      </c>
      <c r="AE44" s="8" t="s">
        <v>84</v>
      </c>
      <c r="AF44" s="10" t="s">
        <v>119</v>
      </c>
      <c r="AG44" s="20">
        <v>0</v>
      </c>
      <c r="AH44" s="20">
        <v>2</v>
      </c>
      <c r="AI44" s="20">
        <v>16000</v>
      </c>
      <c r="AJ44" s="20">
        <v>0</v>
      </c>
      <c r="AK44" s="20">
        <v>3</v>
      </c>
      <c r="AL44" s="1">
        <v>2009</v>
      </c>
      <c r="AN44" s="21" t="s">
        <v>754</v>
      </c>
      <c r="AO44" s="21" t="s">
        <v>755</v>
      </c>
      <c r="AP44" s="20">
        <v>1</v>
      </c>
    </row>
    <row r="45" spans="1:42" s="21" customFormat="1">
      <c r="A45" s="1">
        <v>10104</v>
      </c>
      <c r="B45" s="24" t="s">
        <v>663</v>
      </c>
      <c r="C45" s="24" t="s">
        <v>117</v>
      </c>
      <c r="D45" s="24" t="s">
        <v>118</v>
      </c>
      <c r="E45" s="24" t="s">
        <v>88</v>
      </c>
      <c r="F45" s="24">
        <v>4</v>
      </c>
      <c r="G45" s="24">
        <v>4</v>
      </c>
      <c r="H45" s="24" t="s">
        <v>92</v>
      </c>
      <c r="I45" s="24">
        <v>3</v>
      </c>
      <c r="J45" s="24">
        <v>71</v>
      </c>
      <c r="K45" s="24">
        <v>2173</v>
      </c>
      <c r="L45" s="24">
        <v>2988</v>
      </c>
      <c r="M45" s="24">
        <v>2717</v>
      </c>
      <c r="N45" s="24">
        <v>2717</v>
      </c>
      <c r="O45" s="27">
        <v>272</v>
      </c>
      <c r="P45" s="27">
        <v>136</v>
      </c>
      <c r="Q45" s="27">
        <v>136</v>
      </c>
      <c r="R45" s="27">
        <v>90</v>
      </c>
      <c r="S45" s="27">
        <v>90</v>
      </c>
      <c r="T45" s="24">
        <v>10</v>
      </c>
      <c r="U45" s="24">
        <v>30</v>
      </c>
      <c r="V45" s="24">
        <v>80</v>
      </c>
      <c r="W45" s="24">
        <v>25</v>
      </c>
      <c r="X45" s="27">
        <v>60</v>
      </c>
      <c r="Y45" s="24">
        <v>0</v>
      </c>
      <c r="Z45" s="53" t="s">
        <v>650</v>
      </c>
      <c r="AA45" s="27">
        <v>0</v>
      </c>
      <c r="AB45" s="21">
        <v>0</v>
      </c>
      <c r="AC45" s="33">
        <v>0</v>
      </c>
      <c r="AD45" s="33">
        <v>0</v>
      </c>
      <c r="AE45" s="34" t="s">
        <v>84</v>
      </c>
      <c r="AF45" s="10" t="s">
        <v>119</v>
      </c>
      <c r="AG45" s="21">
        <v>0</v>
      </c>
      <c r="AH45" s="21">
        <v>3</v>
      </c>
      <c r="AI45" s="21">
        <v>32000</v>
      </c>
      <c r="AJ45" s="21">
        <v>0</v>
      </c>
      <c r="AK45" s="21">
        <v>3</v>
      </c>
      <c r="AL45" s="1">
        <v>1009</v>
      </c>
      <c r="AM45" s="20"/>
      <c r="AN45" s="21" t="s">
        <v>754</v>
      </c>
      <c r="AO45" s="21" t="s">
        <v>755</v>
      </c>
      <c r="AP45" s="21">
        <v>1</v>
      </c>
    </row>
    <row r="46" spans="1:42" s="1" customFormat="1">
      <c r="A46" s="1">
        <v>10111</v>
      </c>
      <c r="B46" s="2" t="s">
        <v>664</v>
      </c>
      <c r="C46" s="2" t="s">
        <v>121</v>
      </c>
      <c r="D46" s="2" t="s">
        <v>122</v>
      </c>
      <c r="E46" s="2" t="s">
        <v>81</v>
      </c>
      <c r="F46" s="2">
        <v>1</v>
      </c>
      <c r="G46" s="2">
        <v>1</v>
      </c>
      <c r="H46" s="2" t="s">
        <v>82</v>
      </c>
      <c r="I46" s="2">
        <v>3</v>
      </c>
      <c r="J46" s="2">
        <v>71</v>
      </c>
      <c r="K46" s="2">
        <v>1706</v>
      </c>
      <c r="L46" s="2">
        <v>2047</v>
      </c>
      <c r="M46" s="2">
        <v>1365</v>
      </c>
      <c r="N46" s="2">
        <v>1365</v>
      </c>
      <c r="O46" s="25">
        <v>174</v>
      </c>
      <c r="P46" s="25">
        <v>87</v>
      </c>
      <c r="Q46" s="25">
        <v>87</v>
      </c>
      <c r="R46" s="25">
        <v>58</v>
      </c>
      <c r="S46" s="25">
        <v>58</v>
      </c>
      <c r="T46" s="2">
        <v>10</v>
      </c>
      <c r="U46" s="2">
        <v>105</v>
      </c>
      <c r="V46" s="2">
        <v>10</v>
      </c>
      <c r="W46" s="2">
        <v>10</v>
      </c>
      <c r="X46" s="2">
        <v>45</v>
      </c>
      <c r="Y46" s="2">
        <v>7000</v>
      </c>
      <c r="Z46" s="2" t="s">
        <v>650</v>
      </c>
      <c r="AA46" s="2">
        <v>10112</v>
      </c>
      <c r="AB46" s="1">
        <v>1000</v>
      </c>
      <c r="AC46" s="28">
        <v>20000</v>
      </c>
      <c r="AD46" s="28">
        <v>1000000</v>
      </c>
      <c r="AE46" s="29" t="s">
        <v>84</v>
      </c>
      <c r="AF46" s="22" t="s">
        <v>123</v>
      </c>
      <c r="AG46" s="1">
        <v>0</v>
      </c>
      <c r="AH46" s="1">
        <v>0</v>
      </c>
      <c r="AI46" s="1">
        <v>4000</v>
      </c>
      <c r="AJ46" s="1">
        <v>800</v>
      </c>
      <c r="AK46" s="1">
        <v>3</v>
      </c>
      <c r="AL46" s="1">
        <v>20010</v>
      </c>
      <c r="AM46" s="20"/>
      <c r="AN46" s="21" t="s">
        <v>754</v>
      </c>
      <c r="AO46" s="21" t="s">
        <v>755</v>
      </c>
      <c r="AP46" s="1">
        <v>1</v>
      </c>
    </row>
    <row r="47" spans="1:42" s="19" customFormat="1">
      <c r="A47" s="1">
        <v>10112</v>
      </c>
      <c r="B47" s="3" t="s">
        <v>664</v>
      </c>
      <c r="C47" s="3" t="s">
        <v>121</v>
      </c>
      <c r="D47" s="3" t="s">
        <v>122</v>
      </c>
      <c r="E47" s="3" t="s">
        <v>86</v>
      </c>
      <c r="F47" s="3">
        <v>2</v>
      </c>
      <c r="G47" s="3">
        <v>2</v>
      </c>
      <c r="H47" s="3" t="s">
        <v>82</v>
      </c>
      <c r="I47" s="3">
        <v>3</v>
      </c>
      <c r="J47" s="3">
        <v>71</v>
      </c>
      <c r="K47" s="3">
        <v>1920</v>
      </c>
      <c r="L47" s="3">
        <v>2304</v>
      </c>
      <c r="M47" s="3">
        <v>1536</v>
      </c>
      <c r="N47" s="3">
        <v>1536</v>
      </c>
      <c r="O47" s="3">
        <v>196</v>
      </c>
      <c r="P47" s="3">
        <v>98</v>
      </c>
      <c r="Q47" s="3">
        <v>98</v>
      </c>
      <c r="R47" s="3">
        <v>65</v>
      </c>
      <c r="S47" s="3">
        <v>65</v>
      </c>
      <c r="T47" s="3">
        <v>10</v>
      </c>
      <c r="U47" s="3">
        <v>110</v>
      </c>
      <c r="V47" s="3">
        <v>10</v>
      </c>
      <c r="W47" s="3">
        <v>15</v>
      </c>
      <c r="X47" s="3">
        <v>50</v>
      </c>
      <c r="Y47" s="3">
        <v>8000</v>
      </c>
      <c r="Z47" s="51" t="s">
        <v>650</v>
      </c>
      <c r="AA47" s="3">
        <v>10113</v>
      </c>
      <c r="AB47" s="19">
        <v>1000</v>
      </c>
      <c r="AC47" s="30">
        <v>30000</v>
      </c>
      <c r="AD47" s="30">
        <v>2000000</v>
      </c>
      <c r="AE47" s="31" t="s">
        <v>84</v>
      </c>
      <c r="AF47" s="22" t="s">
        <v>123</v>
      </c>
      <c r="AG47" s="19">
        <v>0</v>
      </c>
      <c r="AH47" s="19">
        <v>1</v>
      </c>
      <c r="AI47" s="19">
        <v>8000</v>
      </c>
      <c r="AJ47" s="19">
        <v>0</v>
      </c>
      <c r="AK47" s="19">
        <v>3</v>
      </c>
      <c r="AL47" s="1">
        <v>10010</v>
      </c>
      <c r="AM47" s="20"/>
      <c r="AN47" s="21" t="s">
        <v>754</v>
      </c>
      <c r="AO47" s="21" t="s">
        <v>755</v>
      </c>
      <c r="AP47" s="19">
        <v>1</v>
      </c>
    </row>
    <row r="48" spans="1:42" s="20" customFormat="1">
      <c r="A48" s="1">
        <v>10113</v>
      </c>
      <c r="B48" s="23" t="s">
        <v>664</v>
      </c>
      <c r="C48" s="23" t="s">
        <v>121</v>
      </c>
      <c r="D48" s="23" t="s">
        <v>122</v>
      </c>
      <c r="E48" s="23" t="s">
        <v>87</v>
      </c>
      <c r="F48" s="23">
        <v>3</v>
      </c>
      <c r="G48" s="23">
        <v>3</v>
      </c>
      <c r="H48" s="23" t="s">
        <v>82</v>
      </c>
      <c r="I48" s="23">
        <v>3</v>
      </c>
      <c r="J48" s="23">
        <v>71</v>
      </c>
      <c r="K48" s="23">
        <v>2347</v>
      </c>
      <c r="L48" s="23">
        <v>2817</v>
      </c>
      <c r="M48" s="23">
        <v>1878</v>
      </c>
      <c r="N48" s="23">
        <v>1878</v>
      </c>
      <c r="O48" s="26">
        <v>240</v>
      </c>
      <c r="P48" s="23">
        <v>120</v>
      </c>
      <c r="Q48" s="23">
        <v>120</v>
      </c>
      <c r="R48" s="23">
        <v>80</v>
      </c>
      <c r="S48" s="23">
        <v>80</v>
      </c>
      <c r="T48" s="23">
        <v>10</v>
      </c>
      <c r="U48" s="26">
        <v>115</v>
      </c>
      <c r="V48" s="26">
        <v>15</v>
      </c>
      <c r="W48" s="26">
        <v>20</v>
      </c>
      <c r="X48" s="26">
        <v>55</v>
      </c>
      <c r="Y48" s="23">
        <v>10000</v>
      </c>
      <c r="Z48" s="52" t="s">
        <v>650</v>
      </c>
      <c r="AA48" s="26">
        <v>10114</v>
      </c>
      <c r="AB48" s="20">
        <v>1000</v>
      </c>
      <c r="AC48" s="32">
        <v>50000</v>
      </c>
      <c r="AD48" s="32">
        <v>5000000</v>
      </c>
      <c r="AE48" s="8" t="s">
        <v>84</v>
      </c>
      <c r="AF48" s="22" t="s">
        <v>123</v>
      </c>
      <c r="AG48" s="20">
        <v>0</v>
      </c>
      <c r="AH48" s="20">
        <v>2</v>
      </c>
      <c r="AI48" s="20">
        <v>16000</v>
      </c>
      <c r="AJ48" s="20">
        <v>0</v>
      </c>
      <c r="AK48" s="20">
        <v>3</v>
      </c>
      <c r="AL48" s="1">
        <v>2010</v>
      </c>
      <c r="AN48" s="21" t="s">
        <v>754</v>
      </c>
      <c r="AO48" s="21" t="s">
        <v>755</v>
      </c>
      <c r="AP48" s="20">
        <v>1</v>
      </c>
    </row>
    <row r="49" spans="1:42" s="21" customFormat="1">
      <c r="A49" s="1">
        <v>10114</v>
      </c>
      <c r="B49" s="24" t="s">
        <v>664</v>
      </c>
      <c r="C49" s="24" t="s">
        <v>121</v>
      </c>
      <c r="D49" s="24" t="s">
        <v>122</v>
      </c>
      <c r="E49" s="24" t="s">
        <v>88</v>
      </c>
      <c r="F49" s="24">
        <v>4</v>
      </c>
      <c r="G49" s="24">
        <v>4</v>
      </c>
      <c r="H49" s="24" t="s">
        <v>82</v>
      </c>
      <c r="I49" s="24">
        <v>3</v>
      </c>
      <c r="J49" s="24">
        <v>71</v>
      </c>
      <c r="K49" s="24">
        <v>2667</v>
      </c>
      <c r="L49" s="24">
        <v>3200</v>
      </c>
      <c r="M49" s="24">
        <v>2133</v>
      </c>
      <c r="N49" s="24">
        <v>2133</v>
      </c>
      <c r="O49" s="27">
        <v>272</v>
      </c>
      <c r="P49" s="27">
        <v>136</v>
      </c>
      <c r="Q49" s="27">
        <v>136</v>
      </c>
      <c r="R49" s="27">
        <v>90</v>
      </c>
      <c r="S49" s="27">
        <v>90</v>
      </c>
      <c r="T49" s="24">
        <v>10</v>
      </c>
      <c r="U49" s="24">
        <v>120</v>
      </c>
      <c r="V49" s="24">
        <v>20</v>
      </c>
      <c r="W49" s="24">
        <v>25</v>
      </c>
      <c r="X49" s="27">
        <v>60</v>
      </c>
      <c r="Y49" s="24">
        <v>0</v>
      </c>
      <c r="Z49" s="53" t="s">
        <v>650</v>
      </c>
      <c r="AA49" s="27">
        <v>0</v>
      </c>
      <c r="AB49" s="21">
        <v>0</v>
      </c>
      <c r="AC49" s="33">
        <v>0</v>
      </c>
      <c r="AD49" s="33">
        <v>0</v>
      </c>
      <c r="AE49" s="34" t="s">
        <v>84</v>
      </c>
      <c r="AF49" s="22" t="s">
        <v>123</v>
      </c>
      <c r="AG49" s="21">
        <v>0</v>
      </c>
      <c r="AH49" s="21">
        <v>3</v>
      </c>
      <c r="AI49" s="21">
        <v>32000</v>
      </c>
      <c r="AJ49" s="21">
        <v>0</v>
      </c>
      <c r="AK49" s="21">
        <v>3</v>
      </c>
      <c r="AL49" s="1">
        <v>1010</v>
      </c>
      <c r="AM49" s="20"/>
      <c r="AN49" s="21" t="s">
        <v>754</v>
      </c>
      <c r="AO49" s="21" t="s">
        <v>755</v>
      </c>
      <c r="AP49" s="21">
        <v>1</v>
      </c>
    </row>
    <row r="50" spans="1:42" s="1" customFormat="1">
      <c r="A50" s="1">
        <v>10121</v>
      </c>
      <c r="B50" s="2" t="s">
        <v>665</v>
      </c>
      <c r="C50" s="22" t="s">
        <v>628</v>
      </c>
      <c r="D50" s="22" t="s">
        <v>630</v>
      </c>
      <c r="E50" s="2" t="s">
        <v>81</v>
      </c>
      <c r="F50" s="2">
        <v>1</v>
      </c>
      <c r="G50" s="2">
        <v>1</v>
      </c>
      <c r="H50" s="2" t="s">
        <v>82</v>
      </c>
      <c r="I50" s="2">
        <v>2</v>
      </c>
      <c r="J50" s="2">
        <v>32</v>
      </c>
      <c r="K50" s="2">
        <v>2228</v>
      </c>
      <c r="L50" s="2">
        <v>1486</v>
      </c>
      <c r="M50" s="2">
        <v>1486</v>
      </c>
      <c r="N50" s="2">
        <v>1486</v>
      </c>
      <c r="O50" s="25">
        <v>174</v>
      </c>
      <c r="P50" s="25">
        <v>87</v>
      </c>
      <c r="Q50" s="25">
        <v>87</v>
      </c>
      <c r="R50" s="25">
        <v>58</v>
      </c>
      <c r="S50" s="25">
        <v>58</v>
      </c>
      <c r="T50" s="2">
        <v>10</v>
      </c>
      <c r="U50" s="2">
        <v>10</v>
      </c>
      <c r="V50" s="2">
        <v>45</v>
      </c>
      <c r="W50" s="2">
        <v>65</v>
      </c>
      <c r="X50" s="2">
        <v>20</v>
      </c>
      <c r="Y50" s="2">
        <v>7000</v>
      </c>
      <c r="Z50" s="2" t="s">
        <v>650</v>
      </c>
      <c r="AA50" s="2">
        <v>10122</v>
      </c>
      <c r="AB50" s="1">
        <v>1000</v>
      </c>
      <c r="AC50" s="28">
        <v>20000</v>
      </c>
      <c r="AD50" s="28">
        <v>1000000</v>
      </c>
      <c r="AE50" s="29" t="s">
        <v>84</v>
      </c>
      <c r="AF50" s="10" t="s">
        <v>633</v>
      </c>
      <c r="AG50" s="1">
        <v>0</v>
      </c>
      <c r="AH50" s="1">
        <v>0</v>
      </c>
      <c r="AI50" s="1">
        <v>4000</v>
      </c>
      <c r="AJ50" s="1">
        <v>800</v>
      </c>
      <c r="AK50" s="1">
        <v>3</v>
      </c>
      <c r="AL50" s="1">
        <v>20011</v>
      </c>
      <c r="AM50" s="20"/>
      <c r="AN50" s="1" t="s">
        <v>750</v>
      </c>
      <c r="AO50" s="21" t="s">
        <v>756</v>
      </c>
      <c r="AP50" s="1">
        <v>1</v>
      </c>
    </row>
    <row r="51" spans="1:42" s="19" customFormat="1">
      <c r="A51" s="1">
        <v>10122</v>
      </c>
      <c r="B51" s="3" t="s">
        <v>665</v>
      </c>
      <c r="C51" s="3" t="s">
        <v>639</v>
      </c>
      <c r="D51" s="3" t="s">
        <v>640</v>
      </c>
      <c r="E51" s="3" t="s">
        <v>86</v>
      </c>
      <c r="F51" s="3">
        <v>2</v>
      </c>
      <c r="G51" s="3">
        <v>2</v>
      </c>
      <c r="H51" s="3" t="s">
        <v>82</v>
      </c>
      <c r="I51" s="3">
        <v>2</v>
      </c>
      <c r="J51" s="3">
        <v>32</v>
      </c>
      <c r="K51" s="3">
        <v>2506</v>
      </c>
      <c r="L51" s="3">
        <v>1671</v>
      </c>
      <c r="M51" s="3">
        <v>1671</v>
      </c>
      <c r="N51" s="3">
        <v>1671</v>
      </c>
      <c r="O51" s="3">
        <v>196</v>
      </c>
      <c r="P51" s="3">
        <v>98</v>
      </c>
      <c r="Q51" s="3">
        <v>98</v>
      </c>
      <c r="R51" s="3">
        <v>65</v>
      </c>
      <c r="S51" s="3">
        <v>65</v>
      </c>
      <c r="T51" s="3">
        <v>10</v>
      </c>
      <c r="U51" s="3">
        <v>10</v>
      </c>
      <c r="V51" s="3">
        <v>50</v>
      </c>
      <c r="W51" s="3">
        <v>70</v>
      </c>
      <c r="X51" s="3">
        <v>25</v>
      </c>
      <c r="Y51" s="3">
        <v>8000</v>
      </c>
      <c r="Z51" s="51" t="s">
        <v>650</v>
      </c>
      <c r="AA51" s="3">
        <v>10123</v>
      </c>
      <c r="AB51" s="19">
        <v>1000</v>
      </c>
      <c r="AC51" s="30">
        <v>30000</v>
      </c>
      <c r="AD51" s="30">
        <v>2000000</v>
      </c>
      <c r="AE51" s="31" t="s">
        <v>84</v>
      </c>
      <c r="AF51" s="10" t="s">
        <v>633</v>
      </c>
      <c r="AG51" s="19">
        <v>0</v>
      </c>
      <c r="AH51" s="19">
        <v>1</v>
      </c>
      <c r="AI51" s="19">
        <v>8000</v>
      </c>
      <c r="AJ51" s="19">
        <v>0</v>
      </c>
      <c r="AK51" s="19">
        <v>3</v>
      </c>
      <c r="AL51" s="1">
        <v>10011</v>
      </c>
      <c r="AM51" s="20"/>
      <c r="AN51" s="19" t="s">
        <v>750</v>
      </c>
      <c r="AO51" s="21" t="s">
        <v>756</v>
      </c>
      <c r="AP51" s="19">
        <v>1</v>
      </c>
    </row>
    <row r="52" spans="1:42" s="20" customFormat="1">
      <c r="A52" s="1">
        <v>10123</v>
      </c>
      <c r="B52" s="23" t="s">
        <v>665</v>
      </c>
      <c r="C52" s="23" t="s">
        <v>639</v>
      </c>
      <c r="D52" s="23" t="s">
        <v>640</v>
      </c>
      <c r="E52" s="23" t="s">
        <v>87</v>
      </c>
      <c r="F52" s="23">
        <v>3</v>
      </c>
      <c r="G52" s="23">
        <v>3</v>
      </c>
      <c r="H52" s="23" t="s">
        <v>82</v>
      </c>
      <c r="I52" s="23">
        <v>2</v>
      </c>
      <c r="J52" s="23">
        <v>32</v>
      </c>
      <c r="K52" s="23">
        <v>3065</v>
      </c>
      <c r="L52" s="23">
        <v>2043</v>
      </c>
      <c r="M52" s="23">
        <v>2043</v>
      </c>
      <c r="N52" s="23">
        <v>2043</v>
      </c>
      <c r="O52" s="26">
        <v>240</v>
      </c>
      <c r="P52" s="23">
        <v>120</v>
      </c>
      <c r="Q52" s="23">
        <v>120</v>
      </c>
      <c r="R52" s="23">
        <v>80</v>
      </c>
      <c r="S52" s="23">
        <v>80</v>
      </c>
      <c r="T52" s="23">
        <v>10</v>
      </c>
      <c r="U52" s="26">
        <v>10</v>
      </c>
      <c r="V52" s="26">
        <v>55</v>
      </c>
      <c r="W52" s="26">
        <v>75</v>
      </c>
      <c r="X52" s="26">
        <v>30</v>
      </c>
      <c r="Y52" s="23">
        <v>10000</v>
      </c>
      <c r="Z52" s="52" t="s">
        <v>650</v>
      </c>
      <c r="AA52" s="26">
        <v>10124</v>
      </c>
      <c r="AB52" s="20">
        <v>1000</v>
      </c>
      <c r="AC52" s="32">
        <v>50000</v>
      </c>
      <c r="AD52" s="32">
        <v>5000000</v>
      </c>
      <c r="AE52" s="8" t="s">
        <v>84</v>
      </c>
      <c r="AF52" s="10" t="s">
        <v>633</v>
      </c>
      <c r="AG52" s="20">
        <v>0</v>
      </c>
      <c r="AH52" s="20">
        <v>2</v>
      </c>
      <c r="AI52" s="20">
        <v>16000</v>
      </c>
      <c r="AJ52" s="20">
        <v>0</v>
      </c>
      <c r="AK52" s="20">
        <v>3</v>
      </c>
      <c r="AL52" s="1">
        <v>2011</v>
      </c>
      <c r="AN52" s="20" t="s">
        <v>750</v>
      </c>
      <c r="AO52" s="21" t="s">
        <v>756</v>
      </c>
      <c r="AP52" s="20">
        <v>1</v>
      </c>
    </row>
    <row r="53" spans="1:42" s="21" customFormat="1">
      <c r="A53" s="1">
        <v>10124</v>
      </c>
      <c r="B53" s="24" t="s">
        <v>665</v>
      </c>
      <c r="C53" s="24" t="s">
        <v>639</v>
      </c>
      <c r="D53" s="24" t="s">
        <v>640</v>
      </c>
      <c r="E53" s="24" t="s">
        <v>88</v>
      </c>
      <c r="F53" s="24">
        <v>4</v>
      </c>
      <c r="G53" s="24">
        <v>4</v>
      </c>
      <c r="H53" s="24" t="s">
        <v>82</v>
      </c>
      <c r="I53" s="24">
        <v>2</v>
      </c>
      <c r="J53" s="24">
        <v>32</v>
      </c>
      <c r="K53" s="24">
        <v>3482</v>
      </c>
      <c r="L53" s="24">
        <v>2321</v>
      </c>
      <c r="M53" s="24">
        <v>2321</v>
      </c>
      <c r="N53" s="24">
        <v>2321</v>
      </c>
      <c r="O53" s="27">
        <v>272</v>
      </c>
      <c r="P53" s="27">
        <v>136</v>
      </c>
      <c r="Q53" s="27">
        <v>136</v>
      </c>
      <c r="R53" s="27">
        <v>90</v>
      </c>
      <c r="S53" s="27">
        <v>90</v>
      </c>
      <c r="T53" s="24">
        <v>10</v>
      </c>
      <c r="U53" s="27">
        <v>10</v>
      </c>
      <c r="V53" s="27">
        <v>60</v>
      </c>
      <c r="W53" s="27">
        <v>80</v>
      </c>
      <c r="X53" s="27">
        <v>35</v>
      </c>
      <c r="Y53" s="24">
        <v>0</v>
      </c>
      <c r="Z53" s="53" t="s">
        <v>650</v>
      </c>
      <c r="AA53" s="27">
        <v>0</v>
      </c>
      <c r="AB53" s="21">
        <v>0</v>
      </c>
      <c r="AC53" s="33">
        <v>0</v>
      </c>
      <c r="AD53" s="33">
        <v>0</v>
      </c>
      <c r="AE53" s="34" t="s">
        <v>84</v>
      </c>
      <c r="AF53" s="10" t="s">
        <v>633</v>
      </c>
      <c r="AG53" s="21">
        <v>0</v>
      </c>
      <c r="AH53" s="21">
        <v>3</v>
      </c>
      <c r="AI53" s="21">
        <v>32000</v>
      </c>
      <c r="AJ53" s="21">
        <v>0</v>
      </c>
      <c r="AK53" s="21">
        <v>3</v>
      </c>
      <c r="AL53" s="1">
        <v>1011</v>
      </c>
      <c r="AM53" s="20"/>
      <c r="AN53" s="21" t="s">
        <v>750</v>
      </c>
      <c r="AO53" s="21" t="s">
        <v>756</v>
      </c>
      <c r="AP53" s="21">
        <v>1</v>
      </c>
    </row>
    <row r="54" spans="1:42" s="1" customFormat="1">
      <c r="A54" s="1">
        <v>10131</v>
      </c>
      <c r="B54" s="2" t="s">
        <v>666</v>
      </c>
      <c r="C54" s="2" t="s">
        <v>129</v>
      </c>
      <c r="D54" s="2" t="s">
        <v>134</v>
      </c>
      <c r="E54" s="2" t="s">
        <v>81</v>
      </c>
      <c r="F54" s="2">
        <v>1</v>
      </c>
      <c r="G54" s="2">
        <v>1</v>
      </c>
      <c r="H54" s="2" t="s">
        <v>92</v>
      </c>
      <c r="I54" s="2">
        <v>2</v>
      </c>
      <c r="J54" s="2">
        <v>32</v>
      </c>
      <c r="K54" s="2">
        <v>1453</v>
      </c>
      <c r="L54" s="2">
        <v>1599</v>
      </c>
      <c r="M54" s="2">
        <v>2180</v>
      </c>
      <c r="N54" s="2">
        <v>2180</v>
      </c>
      <c r="O54" s="25">
        <v>174</v>
      </c>
      <c r="P54" s="25">
        <v>87</v>
      </c>
      <c r="Q54" s="25">
        <v>87</v>
      </c>
      <c r="R54" s="25">
        <v>58</v>
      </c>
      <c r="S54" s="25">
        <v>58</v>
      </c>
      <c r="T54" s="2">
        <v>10</v>
      </c>
      <c r="U54" s="2">
        <v>10</v>
      </c>
      <c r="V54" s="2">
        <v>10</v>
      </c>
      <c r="W54" s="2">
        <v>10</v>
      </c>
      <c r="X54" s="2">
        <v>40</v>
      </c>
      <c r="Y54" s="2">
        <v>7000</v>
      </c>
      <c r="Z54" s="2" t="s">
        <v>650</v>
      </c>
      <c r="AA54" s="2">
        <v>10132</v>
      </c>
      <c r="AB54" s="1">
        <v>1000</v>
      </c>
      <c r="AC54" s="28">
        <v>20000</v>
      </c>
      <c r="AD54" s="28">
        <v>1000000</v>
      </c>
      <c r="AE54" s="29" t="s">
        <v>84</v>
      </c>
      <c r="AF54" s="22" t="s">
        <v>131</v>
      </c>
      <c r="AG54" s="1">
        <v>0</v>
      </c>
      <c r="AH54" s="1">
        <v>0</v>
      </c>
      <c r="AI54" s="1">
        <v>4000</v>
      </c>
      <c r="AJ54" s="1">
        <v>800</v>
      </c>
      <c r="AK54" s="1">
        <v>3</v>
      </c>
      <c r="AL54" s="1">
        <v>20012</v>
      </c>
      <c r="AM54" s="20"/>
      <c r="AN54" s="1" t="s">
        <v>750</v>
      </c>
      <c r="AO54" s="21" t="s">
        <v>756</v>
      </c>
      <c r="AP54" s="1">
        <v>1</v>
      </c>
    </row>
    <row r="55" spans="1:42" s="19" customFormat="1">
      <c r="A55" s="1">
        <v>10132</v>
      </c>
      <c r="B55" s="3" t="s">
        <v>666</v>
      </c>
      <c r="C55" s="3" t="s">
        <v>129</v>
      </c>
      <c r="D55" s="3" t="s">
        <v>134</v>
      </c>
      <c r="E55" s="3" t="s">
        <v>86</v>
      </c>
      <c r="F55" s="3">
        <v>2</v>
      </c>
      <c r="G55" s="3">
        <v>2</v>
      </c>
      <c r="H55" s="3" t="s">
        <v>92</v>
      </c>
      <c r="I55" s="3">
        <v>2</v>
      </c>
      <c r="J55" s="3">
        <v>32</v>
      </c>
      <c r="K55" s="3">
        <v>1635</v>
      </c>
      <c r="L55" s="3">
        <v>1799</v>
      </c>
      <c r="M55" s="3">
        <v>2453</v>
      </c>
      <c r="N55" s="3">
        <v>2453</v>
      </c>
      <c r="O55" s="3">
        <v>196</v>
      </c>
      <c r="P55" s="3">
        <v>98</v>
      </c>
      <c r="Q55" s="3">
        <v>98</v>
      </c>
      <c r="R55" s="3">
        <v>65</v>
      </c>
      <c r="S55" s="3">
        <v>65</v>
      </c>
      <c r="T55" s="3">
        <v>10</v>
      </c>
      <c r="U55" s="3">
        <v>10</v>
      </c>
      <c r="V55" s="3">
        <v>10</v>
      </c>
      <c r="W55" s="3">
        <v>10</v>
      </c>
      <c r="X55" s="3">
        <v>45</v>
      </c>
      <c r="Y55" s="3">
        <v>8000</v>
      </c>
      <c r="Z55" s="51" t="s">
        <v>650</v>
      </c>
      <c r="AA55" s="3">
        <v>10133</v>
      </c>
      <c r="AB55" s="19">
        <v>1000</v>
      </c>
      <c r="AC55" s="30">
        <v>30000</v>
      </c>
      <c r="AD55" s="30">
        <v>2000000</v>
      </c>
      <c r="AE55" s="31" t="s">
        <v>84</v>
      </c>
      <c r="AF55" s="22" t="s">
        <v>131</v>
      </c>
      <c r="AG55" s="19">
        <v>0</v>
      </c>
      <c r="AH55" s="19">
        <v>1</v>
      </c>
      <c r="AI55" s="19">
        <v>8000</v>
      </c>
      <c r="AJ55" s="19">
        <v>0</v>
      </c>
      <c r="AK55" s="19">
        <v>3</v>
      </c>
      <c r="AL55" s="1">
        <v>10012</v>
      </c>
      <c r="AM55" s="20"/>
      <c r="AN55" s="19" t="s">
        <v>750</v>
      </c>
      <c r="AO55" s="21" t="s">
        <v>756</v>
      </c>
      <c r="AP55" s="19">
        <v>1</v>
      </c>
    </row>
    <row r="56" spans="1:42" s="20" customFormat="1">
      <c r="A56" s="1">
        <v>10133</v>
      </c>
      <c r="B56" s="23" t="s">
        <v>666</v>
      </c>
      <c r="C56" s="23" t="s">
        <v>129</v>
      </c>
      <c r="D56" s="23" t="s">
        <v>134</v>
      </c>
      <c r="E56" s="23" t="s">
        <v>87</v>
      </c>
      <c r="F56" s="23">
        <v>3</v>
      </c>
      <c r="G56" s="23">
        <v>3</v>
      </c>
      <c r="H56" s="23" t="s">
        <v>92</v>
      </c>
      <c r="I56" s="23">
        <v>2</v>
      </c>
      <c r="J56" s="23">
        <v>32</v>
      </c>
      <c r="K56" s="23">
        <v>2000</v>
      </c>
      <c r="L56" s="23">
        <v>2200</v>
      </c>
      <c r="M56" s="23">
        <v>3000</v>
      </c>
      <c r="N56" s="23">
        <v>3000</v>
      </c>
      <c r="O56" s="26">
        <v>240</v>
      </c>
      <c r="P56" s="23">
        <v>120</v>
      </c>
      <c r="Q56" s="23">
        <v>120</v>
      </c>
      <c r="R56" s="23">
        <v>80</v>
      </c>
      <c r="S56" s="23">
        <v>80</v>
      </c>
      <c r="T56" s="23">
        <v>10</v>
      </c>
      <c r="U56" s="26">
        <v>10</v>
      </c>
      <c r="V56" s="26">
        <v>10</v>
      </c>
      <c r="W56" s="26">
        <v>10</v>
      </c>
      <c r="X56" s="26">
        <v>50</v>
      </c>
      <c r="Y56" s="23">
        <v>10000</v>
      </c>
      <c r="Z56" s="52" t="s">
        <v>650</v>
      </c>
      <c r="AA56" s="26">
        <v>10134</v>
      </c>
      <c r="AB56" s="20">
        <v>1000</v>
      </c>
      <c r="AC56" s="32">
        <v>50000</v>
      </c>
      <c r="AD56" s="32">
        <v>5000000</v>
      </c>
      <c r="AE56" s="8" t="s">
        <v>84</v>
      </c>
      <c r="AF56" s="22" t="s">
        <v>131</v>
      </c>
      <c r="AG56" s="20">
        <v>0</v>
      </c>
      <c r="AH56" s="20">
        <v>2</v>
      </c>
      <c r="AI56" s="20">
        <v>16000</v>
      </c>
      <c r="AJ56" s="20">
        <v>0</v>
      </c>
      <c r="AK56" s="20">
        <v>3</v>
      </c>
      <c r="AL56" s="1">
        <v>2012</v>
      </c>
      <c r="AN56" s="20" t="s">
        <v>750</v>
      </c>
      <c r="AO56" s="21" t="s">
        <v>756</v>
      </c>
      <c r="AP56" s="20">
        <v>1</v>
      </c>
    </row>
    <row r="57" spans="1:42" s="21" customFormat="1">
      <c r="A57" s="1">
        <v>10134</v>
      </c>
      <c r="B57" s="24" t="s">
        <v>666</v>
      </c>
      <c r="C57" s="24" t="s">
        <v>129</v>
      </c>
      <c r="D57" s="24" t="s">
        <v>134</v>
      </c>
      <c r="E57" s="24" t="s">
        <v>88</v>
      </c>
      <c r="F57" s="24">
        <v>4</v>
      </c>
      <c r="G57" s="24">
        <v>4</v>
      </c>
      <c r="H57" s="24" t="s">
        <v>92</v>
      </c>
      <c r="I57" s="24">
        <v>2</v>
      </c>
      <c r="J57" s="24">
        <v>32</v>
      </c>
      <c r="K57" s="24">
        <v>2272</v>
      </c>
      <c r="L57" s="24">
        <v>2499</v>
      </c>
      <c r="M57" s="24">
        <v>3407</v>
      </c>
      <c r="N57" s="24">
        <v>3407</v>
      </c>
      <c r="O57" s="27">
        <v>272</v>
      </c>
      <c r="P57" s="27">
        <v>136</v>
      </c>
      <c r="Q57" s="27">
        <v>136</v>
      </c>
      <c r="R57" s="27">
        <v>90</v>
      </c>
      <c r="S57" s="27">
        <v>90</v>
      </c>
      <c r="T57" s="24">
        <v>10</v>
      </c>
      <c r="U57" s="27">
        <v>10</v>
      </c>
      <c r="V57" s="27">
        <v>10</v>
      </c>
      <c r="W57" s="27">
        <v>10</v>
      </c>
      <c r="X57" s="27">
        <v>55</v>
      </c>
      <c r="Y57" s="24">
        <v>0</v>
      </c>
      <c r="Z57" s="53" t="s">
        <v>650</v>
      </c>
      <c r="AA57" s="27">
        <v>0</v>
      </c>
      <c r="AB57" s="21">
        <v>0</v>
      </c>
      <c r="AC57" s="33">
        <v>0</v>
      </c>
      <c r="AD57" s="33">
        <v>0</v>
      </c>
      <c r="AE57" s="34" t="s">
        <v>84</v>
      </c>
      <c r="AF57" s="22" t="s">
        <v>131</v>
      </c>
      <c r="AG57" s="21">
        <v>0</v>
      </c>
      <c r="AH57" s="21">
        <v>3</v>
      </c>
      <c r="AI57" s="21">
        <v>32000</v>
      </c>
      <c r="AJ57" s="21">
        <v>0</v>
      </c>
      <c r="AK57" s="21">
        <v>3</v>
      </c>
      <c r="AL57" s="1">
        <v>1012</v>
      </c>
      <c r="AM57" s="20"/>
      <c r="AN57" s="21" t="s">
        <v>750</v>
      </c>
      <c r="AO57" s="21" t="s">
        <v>756</v>
      </c>
      <c r="AP57" s="21">
        <v>1</v>
      </c>
    </row>
    <row r="58" spans="1:42" s="1" customFormat="1">
      <c r="A58" s="1">
        <v>10141</v>
      </c>
      <c r="B58" s="2" t="s">
        <v>667</v>
      </c>
      <c r="C58" s="2" t="s">
        <v>133</v>
      </c>
      <c r="D58" s="2" t="s">
        <v>130</v>
      </c>
      <c r="E58" s="2" t="s">
        <v>81</v>
      </c>
      <c r="F58" s="2">
        <v>1</v>
      </c>
      <c r="G58" s="2">
        <v>1</v>
      </c>
      <c r="H58" s="2" t="s">
        <v>92</v>
      </c>
      <c r="I58" s="2">
        <v>2</v>
      </c>
      <c r="J58" s="2">
        <v>32</v>
      </c>
      <c r="K58" s="2">
        <v>1137</v>
      </c>
      <c r="L58" s="2">
        <v>1991</v>
      </c>
      <c r="M58" s="2">
        <v>1137</v>
      </c>
      <c r="N58" s="2">
        <v>1137</v>
      </c>
      <c r="O58" s="25">
        <v>174</v>
      </c>
      <c r="P58" s="25">
        <v>87</v>
      </c>
      <c r="Q58" s="25">
        <v>87</v>
      </c>
      <c r="R58" s="25">
        <v>58</v>
      </c>
      <c r="S58" s="25">
        <v>58</v>
      </c>
      <c r="T58" s="2">
        <v>10</v>
      </c>
      <c r="U58" s="2">
        <v>25</v>
      </c>
      <c r="V58" s="2">
        <v>10</v>
      </c>
      <c r="W58" s="2">
        <v>10</v>
      </c>
      <c r="X58" s="2">
        <v>35</v>
      </c>
      <c r="Y58" s="2">
        <v>7000</v>
      </c>
      <c r="Z58" s="2" t="s">
        <v>650</v>
      </c>
      <c r="AA58" s="2">
        <v>10142</v>
      </c>
      <c r="AB58" s="1">
        <v>1000</v>
      </c>
      <c r="AC58" s="28">
        <v>20000</v>
      </c>
      <c r="AD58" s="28">
        <v>1000000</v>
      </c>
      <c r="AE58" s="29" t="s">
        <v>84</v>
      </c>
      <c r="AF58" s="22" t="s">
        <v>135</v>
      </c>
      <c r="AG58" s="1">
        <v>0</v>
      </c>
      <c r="AH58" s="1">
        <v>0</v>
      </c>
      <c r="AI58" s="1">
        <v>4000</v>
      </c>
      <c r="AJ58" s="1">
        <v>800</v>
      </c>
      <c r="AK58" s="1">
        <v>3</v>
      </c>
      <c r="AL58" s="1">
        <v>20013</v>
      </c>
      <c r="AM58" s="20"/>
      <c r="AN58" s="1" t="s">
        <v>750</v>
      </c>
      <c r="AO58" s="21" t="s">
        <v>756</v>
      </c>
      <c r="AP58" s="1">
        <v>1</v>
      </c>
    </row>
    <row r="59" spans="1:42" s="19" customFormat="1">
      <c r="A59" s="1">
        <v>10142</v>
      </c>
      <c r="B59" s="3" t="s">
        <v>667</v>
      </c>
      <c r="C59" s="3" t="s">
        <v>133</v>
      </c>
      <c r="D59" s="3" t="s">
        <v>130</v>
      </c>
      <c r="E59" s="3" t="s">
        <v>86</v>
      </c>
      <c r="F59" s="3">
        <v>2</v>
      </c>
      <c r="G59" s="3">
        <v>2</v>
      </c>
      <c r="H59" s="3" t="s">
        <v>92</v>
      </c>
      <c r="I59" s="3">
        <v>2</v>
      </c>
      <c r="J59" s="3">
        <v>32</v>
      </c>
      <c r="K59" s="3">
        <v>1280</v>
      </c>
      <c r="L59" s="3">
        <v>2240</v>
      </c>
      <c r="M59" s="3">
        <v>1280</v>
      </c>
      <c r="N59" s="3">
        <v>1280</v>
      </c>
      <c r="O59" s="3">
        <v>196</v>
      </c>
      <c r="P59" s="3">
        <v>98</v>
      </c>
      <c r="Q59" s="3">
        <v>98</v>
      </c>
      <c r="R59" s="3">
        <v>65</v>
      </c>
      <c r="S59" s="3">
        <v>65</v>
      </c>
      <c r="T59" s="3">
        <v>10</v>
      </c>
      <c r="U59" s="3">
        <v>30</v>
      </c>
      <c r="V59" s="3">
        <v>10</v>
      </c>
      <c r="W59" s="3">
        <v>10</v>
      </c>
      <c r="X59" s="3">
        <v>40</v>
      </c>
      <c r="Y59" s="3">
        <v>8000</v>
      </c>
      <c r="Z59" s="51" t="s">
        <v>650</v>
      </c>
      <c r="AA59" s="3">
        <v>10143</v>
      </c>
      <c r="AB59" s="19">
        <v>1000</v>
      </c>
      <c r="AC59" s="30">
        <v>30000</v>
      </c>
      <c r="AD59" s="30">
        <v>2000000</v>
      </c>
      <c r="AE59" s="31" t="s">
        <v>84</v>
      </c>
      <c r="AF59" s="22" t="s">
        <v>135</v>
      </c>
      <c r="AG59" s="19">
        <v>0</v>
      </c>
      <c r="AH59" s="19">
        <v>1</v>
      </c>
      <c r="AI59" s="19">
        <v>8000</v>
      </c>
      <c r="AJ59" s="19">
        <v>0</v>
      </c>
      <c r="AK59" s="19">
        <v>3</v>
      </c>
      <c r="AL59" s="1">
        <v>10013</v>
      </c>
      <c r="AM59" s="20"/>
      <c r="AN59" s="19" t="s">
        <v>750</v>
      </c>
      <c r="AO59" s="21" t="s">
        <v>756</v>
      </c>
      <c r="AP59" s="19">
        <v>1</v>
      </c>
    </row>
    <row r="60" spans="1:42" s="20" customFormat="1">
      <c r="A60" s="1">
        <v>10143</v>
      </c>
      <c r="B60" s="23" t="s">
        <v>667</v>
      </c>
      <c r="C60" s="23" t="s">
        <v>133</v>
      </c>
      <c r="D60" s="23" t="s">
        <v>130</v>
      </c>
      <c r="E60" s="23" t="s">
        <v>87</v>
      </c>
      <c r="F60" s="23">
        <v>3</v>
      </c>
      <c r="G60" s="23">
        <v>3</v>
      </c>
      <c r="H60" s="23" t="s">
        <v>92</v>
      </c>
      <c r="I60" s="23">
        <v>2</v>
      </c>
      <c r="J60" s="23">
        <v>32</v>
      </c>
      <c r="K60" s="23">
        <v>1565</v>
      </c>
      <c r="L60" s="23">
        <v>2739</v>
      </c>
      <c r="M60" s="23">
        <v>1565</v>
      </c>
      <c r="N60" s="23">
        <v>1565</v>
      </c>
      <c r="O60" s="26">
        <v>240</v>
      </c>
      <c r="P60" s="23">
        <v>120</v>
      </c>
      <c r="Q60" s="23">
        <v>120</v>
      </c>
      <c r="R60" s="23">
        <v>80</v>
      </c>
      <c r="S60" s="23">
        <v>80</v>
      </c>
      <c r="T60" s="23">
        <v>10</v>
      </c>
      <c r="U60" s="26">
        <v>35</v>
      </c>
      <c r="V60" s="26">
        <v>10</v>
      </c>
      <c r="W60" s="26">
        <v>10</v>
      </c>
      <c r="X60" s="26">
        <v>45</v>
      </c>
      <c r="Y60" s="23">
        <v>10000</v>
      </c>
      <c r="Z60" s="52" t="s">
        <v>650</v>
      </c>
      <c r="AA60" s="26">
        <v>10144</v>
      </c>
      <c r="AB60" s="20">
        <v>1000</v>
      </c>
      <c r="AC60" s="32">
        <v>50000</v>
      </c>
      <c r="AD60" s="32">
        <v>5000000</v>
      </c>
      <c r="AE60" s="8" t="s">
        <v>84</v>
      </c>
      <c r="AF60" s="22" t="s">
        <v>135</v>
      </c>
      <c r="AG60" s="20">
        <v>0</v>
      </c>
      <c r="AH60" s="20">
        <v>2</v>
      </c>
      <c r="AI60" s="20">
        <v>16000</v>
      </c>
      <c r="AJ60" s="20">
        <v>0</v>
      </c>
      <c r="AK60" s="20">
        <v>3</v>
      </c>
      <c r="AL60" s="1">
        <v>2013</v>
      </c>
      <c r="AN60" s="20" t="s">
        <v>750</v>
      </c>
      <c r="AO60" s="21" t="s">
        <v>756</v>
      </c>
      <c r="AP60" s="20">
        <v>1</v>
      </c>
    </row>
    <row r="61" spans="1:42" s="21" customFormat="1">
      <c r="A61" s="1">
        <v>10144</v>
      </c>
      <c r="B61" s="24" t="s">
        <v>667</v>
      </c>
      <c r="C61" s="24" t="s">
        <v>133</v>
      </c>
      <c r="D61" s="24" t="s">
        <v>130</v>
      </c>
      <c r="E61" s="24" t="s">
        <v>88</v>
      </c>
      <c r="F61" s="24">
        <v>4</v>
      </c>
      <c r="G61" s="24">
        <v>4</v>
      </c>
      <c r="H61" s="24" t="s">
        <v>92</v>
      </c>
      <c r="I61" s="24">
        <v>2</v>
      </c>
      <c r="J61" s="24">
        <v>32</v>
      </c>
      <c r="K61" s="24">
        <v>1777</v>
      </c>
      <c r="L61" s="24">
        <v>3111</v>
      </c>
      <c r="M61" s="24">
        <v>1777</v>
      </c>
      <c r="N61" s="24">
        <v>1777</v>
      </c>
      <c r="O61" s="27">
        <v>272</v>
      </c>
      <c r="P61" s="27">
        <v>136</v>
      </c>
      <c r="Q61" s="27">
        <v>136</v>
      </c>
      <c r="R61" s="27">
        <v>90</v>
      </c>
      <c r="S61" s="27">
        <v>90</v>
      </c>
      <c r="T61" s="24">
        <v>10</v>
      </c>
      <c r="U61" s="27">
        <v>40</v>
      </c>
      <c r="V61" s="27">
        <v>10</v>
      </c>
      <c r="W61" s="27">
        <v>10</v>
      </c>
      <c r="X61" s="27">
        <v>50</v>
      </c>
      <c r="Y61" s="24">
        <v>0</v>
      </c>
      <c r="Z61" s="53" t="s">
        <v>650</v>
      </c>
      <c r="AA61" s="27">
        <v>0</v>
      </c>
      <c r="AB61" s="21">
        <v>0</v>
      </c>
      <c r="AC61" s="33">
        <v>0</v>
      </c>
      <c r="AD61" s="33">
        <v>0</v>
      </c>
      <c r="AE61" s="34" t="s">
        <v>84</v>
      </c>
      <c r="AF61" s="22" t="s">
        <v>135</v>
      </c>
      <c r="AG61" s="21">
        <v>0</v>
      </c>
      <c r="AH61" s="21">
        <v>3</v>
      </c>
      <c r="AI61" s="21">
        <v>32000</v>
      </c>
      <c r="AJ61" s="21">
        <v>0</v>
      </c>
      <c r="AK61" s="21">
        <v>3</v>
      </c>
      <c r="AL61" s="1">
        <v>1013</v>
      </c>
      <c r="AM61" s="20"/>
      <c r="AN61" s="21" t="s">
        <v>750</v>
      </c>
      <c r="AO61" s="21" t="s">
        <v>756</v>
      </c>
      <c r="AP61" s="21">
        <v>1</v>
      </c>
    </row>
    <row r="62" spans="1:42" s="1" customFormat="1">
      <c r="A62" s="1">
        <v>10151</v>
      </c>
      <c r="B62" s="2" t="s">
        <v>668</v>
      </c>
      <c r="C62" s="2" t="s">
        <v>104</v>
      </c>
      <c r="D62" s="2" t="s">
        <v>105</v>
      </c>
      <c r="E62" s="2" t="s">
        <v>81</v>
      </c>
      <c r="F62" s="2">
        <v>1</v>
      </c>
      <c r="G62" s="2">
        <v>1</v>
      </c>
      <c r="H62" s="2" t="s">
        <v>82</v>
      </c>
      <c r="I62" s="2">
        <v>2</v>
      </c>
      <c r="J62" s="2">
        <v>32</v>
      </c>
      <c r="K62" s="2">
        <v>1113</v>
      </c>
      <c r="L62" s="2">
        <v>1947</v>
      </c>
      <c r="M62" s="2">
        <v>1113</v>
      </c>
      <c r="N62" s="2">
        <v>1113</v>
      </c>
      <c r="O62" s="25">
        <v>174</v>
      </c>
      <c r="P62" s="25">
        <v>87</v>
      </c>
      <c r="Q62" s="25">
        <v>87</v>
      </c>
      <c r="R62" s="25">
        <v>58</v>
      </c>
      <c r="S62" s="25">
        <v>58</v>
      </c>
      <c r="T62" s="2">
        <v>10</v>
      </c>
      <c r="U62" s="2">
        <v>65</v>
      </c>
      <c r="V62" s="2">
        <v>10</v>
      </c>
      <c r="W62" s="2">
        <v>10</v>
      </c>
      <c r="X62" s="2">
        <v>35</v>
      </c>
      <c r="Y62" s="2">
        <v>7000</v>
      </c>
      <c r="Z62" s="2" t="s">
        <v>650</v>
      </c>
      <c r="AA62" s="2">
        <v>10152</v>
      </c>
      <c r="AB62" s="1">
        <v>1000</v>
      </c>
      <c r="AC62" s="28">
        <v>20000</v>
      </c>
      <c r="AD62" s="28">
        <v>1000000</v>
      </c>
      <c r="AE62" s="29" t="s">
        <v>84</v>
      </c>
      <c r="AF62" s="10" t="s">
        <v>106</v>
      </c>
      <c r="AG62" s="1">
        <v>0</v>
      </c>
      <c r="AH62" s="1">
        <v>0</v>
      </c>
      <c r="AI62" s="1">
        <v>4000</v>
      </c>
      <c r="AJ62" s="1">
        <v>800</v>
      </c>
      <c r="AK62" s="1">
        <v>3</v>
      </c>
      <c r="AL62" s="1">
        <v>20014</v>
      </c>
      <c r="AM62" s="20"/>
      <c r="AN62" s="1" t="s">
        <v>750</v>
      </c>
      <c r="AO62" s="21" t="s">
        <v>756</v>
      </c>
      <c r="AP62" s="1">
        <v>1</v>
      </c>
    </row>
    <row r="63" spans="1:42" s="19" customFormat="1">
      <c r="A63" s="1">
        <v>10152</v>
      </c>
      <c r="B63" s="3" t="s">
        <v>668</v>
      </c>
      <c r="C63" s="3" t="s">
        <v>104</v>
      </c>
      <c r="D63" s="3" t="s">
        <v>105</v>
      </c>
      <c r="E63" s="3" t="s">
        <v>86</v>
      </c>
      <c r="F63" s="3">
        <v>2</v>
      </c>
      <c r="G63" s="3">
        <v>2</v>
      </c>
      <c r="H63" s="3" t="s">
        <v>82</v>
      </c>
      <c r="I63" s="3">
        <v>2</v>
      </c>
      <c r="J63" s="3">
        <v>32</v>
      </c>
      <c r="K63" s="3">
        <v>1252</v>
      </c>
      <c r="L63" s="3">
        <v>2191</v>
      </c>
      <c r="M63" s="3">
        <v>1252</v>
      </c>
      <c r="N63" s="3">
        <v>1252</v>
      </c>
      <c r="O63" s="3">
        <v>196</v>
      </c>
      <c r="P63" s="3">
        <v>98</v>
      </c>
      <c r="Q63" s="3">
        <v>98</v>
      </c>
      <c r="R63" s="3">
        <v>65</v>
      </c>
      <c r="S63" s="3">
        <v>65</v>
      </c>
      <c r="T63" s="3">
        <v>10</v>
      </c>
      <c r="U63" s="3">
        <v>70</v>
      </c>
      <c r="V63" s="3">
        <v>10</v>
      </c>
      <c r="W63" s="3">
        <v>10</v>
      </c>
      <c r="X63" s="3">
        <v>40</v>
      </c>
      <c r="Y63" s="3">
        <v>8000</v>
      </c>
      <c r="Z63" s="51" t="s">
        <v>650</v>
      </c>
      <c r="AA63" s="3">
        <v>10153</v>
      </c>
      <c r="AB63" s="19">
        <v>1000</v>
      </c>
      <c r="AC63" s="30">
        <v>30000</v>
      </c>
      <c r="AD63" s="30">
        <v>2000000</v>
      </c>
      <c r="AE63" s="31" t="s">
        <v>84</v>
      </c>
      <c r="AF63" s="10" t="s">
        <v>106</v>
      </c>
      <c r="AG63" s="19">
        <v>0</v>
      </c>
      <c r="AH63" s="19">
        <v>1</v>
      </c>
      <c r="AI63" s="19">
        <v>8000</v>
      </c>
      <c r="AJ63" s="19">
        <v>0</v>
      </c>
      <c r="AK63" s="19">
        <v>3</v>
      </c>
      <c r="AL63" s="1">
        <v>10014</v>
      </c>
      <c r="AM63" s="20"/>
      <c r="AN63" s="19" t="s">
        <v>750</v>
      </c>
      <c r="AO63" s="21" t="s">
        <v>756</v>
      </c>
      <c r="AP63" s="19">
        <v>1</v>
      </c>
    </row>
    <row r="64" spans="1:42" s="20" customFormat="1">
      <c r="A64" s="1">
        <v>10153</v>
      </c>
      <c r="B64" s="23" t="s">
        <v>668</v>
      </c>
      <c r="C64" s="23" t="s">
        <v>104</v>
      </c>
      <c r="D64" s="23" t="s">
        <v>105</v>
      </c>
      <c r="E64" s="23" t="s">
        <v>87</v>
      </c>
      <c r="F64" s="23">
        <v>3</v>
      </c>
      <c r="G64" s="23">
        <v>3</v>
      </c>
      <c r="H64" s="23" t="s">
        <v>82</v>
      </c>
      <c r="I64" s="23">
        <v>2</v>
      </c>
      <c r="J64" s="23">
        <v>32</v>
      </c>
      <c r="K64" s="23">
        <v>1530</v>
      </c>
      <c r="L64" s="23">
        <v>2678</v>
      </c>
      <c r="M64" s="23">
        <v>1530</v>
      </c>
      <c r="N64" s="23">
        <v>1530</v>
      </c>
      <c r="O64" s="26">
        <v>240</v>
      </c>
      <c r="P64" s="23">
        <v>120</v>
      </c>
      <c r="Q64" s="23">
        <v>120</v>
      </c>
      <c r="R64" s="23">
        <v>80</v>
      </c>
      <c r="S64" s="23">
        <v>80</v>
      </c>
      <c r="T64" s="23">
        <v>10</v>
      </c>
      <c r="U64" s="26">
        <v>75</v>
      </c>
      <c r="V64" s="26">
        <v>10</v>
      </c>
      <c r="W64" s="26">
        <v>10</v>
      </c>
      <c r="X64" s="26">
        <v>45</v>
      </c>
      <c r="Y64" s="23">
        <v>10000</v>
      </c>
      <c r="Z64" s="52" t="s">
        <v>650</v>
      </c>
      <c r="AA64" s="26">
        <v>10154</v>
      </c>
      <c r="AB64" s="20">
        <v>1000</v>
      </c>
      <c r="AC64" s="32">
        <v>50000</v>
      </c>
      <c r="AD64" s="32">
        <v>5000000</v>
      </c>
      <c r="AE64" s="8" t="s">
        <v>84</v>
      </c>
      <c r="AF64" s="10" t="s">
        <v>106</v>
      </c>
      <c r="AG64" s="20">
        <v>0</v>
      </c>
      <c r="AH64" s="20">
        <v>2</v>
      </c>
      <c r="AI64" s="20">
        <v>16000</v>
      </c>
      <c r="AJ64" s="20">
        <v>0</v>
      </c>
      <c r="AK64" s="20">
        <v>3</v>
      </c>
      <c r="AL64" s="1">
        <v>2014</v>
      </c>
      <c r="AN64" s="20" t="s">
        <v>750</v>
      </c>
      <c r="AO64" s="21" t="s">
        <v>756</v>
      </c>
      <c r="AP64" s="20">
        <v>1</v>
      </c>
    </row>
    <row r="65" spans="1:42" s="21" customFormat="1">
      <c r="A65" s="1">
        <v>10154</v>
      </c>
      <c r="B65" s="24" t="s">
        <v>668</v>
      </c>
      <c r="C65" s="24" t="s">
        <v>104</v>
      </c>
      <c r="D65" s="24" t="s">
        <v>105</v>
      </c>
      <c r="E65" s="24" t="s">
        <v>88</v>
      </c>
      <c r="F65" s="24">
        <v>4</v>
      </c>
      <c r="G65" s="24">
        <v>4</v>
      </c>
      <c r="H65" s="24" t="s">
        <v>82</v>
      </c>
      <c r="I65" s="24">
        <v>2</v>
      </c>
      <c r="J65" s="24">
        <v>32</v>
      </c>
      <c r="K65" s="24">
        <v>1739</v>
      </c>
      <c r="L65" s="24">
        <v>3043</v>
      </c>
      <c r="M65" s="24">
        <v>1739</v>
      </c>
      <c r="N65" s="24">
        <v>1739</v>
      </c>
      <c r="O65" s="27">
        <v>272</v>
      </c>
      <c r="P65" s="27">
        <v>136</v>
      </c>
      <c r="Q65" s="27">
        <v>136</v>
      </c>
      <c r="R65" s="27">
        <v>90</v>
      </c>
      <c r="S65" s="27">
        <v>90</v>
      </c>
      <c r="T65" s="24">
        <v>10</v>
      </c>
      <c r="U65" s="27">
        <v>80</v>
      </c>
      <c r="V65" s="27">
        <v>10</v>
      </c>
      <c r="W65" s="27">
        <v>10</v>
      </c>
      <c r="X65" s="27">
        <v>50</v>
      </c>
      <c r="Y65" s="24">
        <v>0</v>
      </c>
      <c r="Z65" s="53" t="s">
        <v>650</v>
      </c>
      <c r="AA65" s="27">
        <v>0</v>
      </c>
      <c r="AB65" s="21">
        <v>0</v>
      </c>
      <c r="AC65" s="33">
        <v>0</v>
      </c>
      <c r="AD65" s="33">
        <v>0</v>
      </c>
      <c r="AE65" s="34" t="s">
        <v>84</v>
      </c>
      <c r="AF65" s="10" t="s">
        <v>106</v>
      </c>
      <c r="AG65" s="21">
        <v>0</v>
      </c>
      <c r="AH65" s="21">
        <v>3</v>
      </c>
      <c r="AI65" s="21">
        <v>32000</v>
      </c>
      <c r="AJ65" s="21">
        <v>0</v>
      </c>
      <c r="AK65" s="21">
        <v>3</v>
      </c>
      <c r="AL65" s="1">
        <v>1014</v>
      </c>
      <c r="AM65" s="20"/>
      <c r="AN65" s="21" t="s">
        <v>750</v>
      </c>
      <c r="AO65" s="21" t="s">
        <v>756</v>
      </c>
      <c r="AP65" s="21">
        <v>1</v>
      </c>
    </row>
    <row r="66" spans="1:42" s="1" customFormat="1">
      <c r="A66" s="1">
        <v>10161</v>
      </c>
      <c r="B66" s="2" t="s">
        <v>670</v>
      </c>
      <c r="C66" s="2" t="s">
        <v>646</v>
      </c>
      <c r="D66" s="2" t="s">
        <v>648</v>
      </c>
      <c r="E66" s="2" t="s">
        <v>81</v>
      </c>
      <c r="F66" s="2">
        <v>1</v>
      </c>
      <c r="G66" s="2">
        <v>1</v>
      </c>
      <c r="H66" s="2" t="s">
        <v>92</v>
      </c>
      <c r="I66" s="2">
        <v>2</v>
      </c>
      <c r="J66" s="2">
        <v>32</v>
      </c>
      <c r="K66" s="2">
        <v>1719</v>
      </c>
      <c r="L66" s="2">
        <v>1719</v>
      </c>
      <c r="M66" s="2">
        <v>1719</v>
      </c>
      <c r="N66" s="2">
        <v>1719</v>
      </c>
      <c r="O66" s="25">
        <v>174</v>
      </c>
      <c r="P66" s="25">
        <v>87</v>
      </c>
      <c r="Q66" s="25">
        <v>87</v>
      </c>
      <c r="R66" s="25">
        <v>58</v>
      </c>
      <c r="S66" s="25">
        <v>58</v>
      </c>
      <c r="T66" s="2">
        <v>10</v>
      </c>
      <c r="U66" s="2">
        <v>10</v>
      </c>
      <c r="V66" s="2">
        <v>10</v>
      </c>
      <c r="W66" s="2">
        <v>10</v>
      </c>
      <c r="X66" s="2">
        <v>20</v>
      </c>
      <c r="Y66" s="2">
        <v>7000</v>
      </c>
      <c r="Z66" s="2" t="s">
        <v>650</v>
      </c>
      <c r="AA66" s="2">
        <v>10162</v>
      </c>
      <c r="AB66" s="1">
        <v>1000</v>
      </c>
      <c r="AC66" s="28">
        <v>20000</v>
      </c>
      <c r="AD66" s="28">
        <v>1000000</v>
      </c>
      <c r="AE66" s="29" t="s">
        <v>84</v>
      </c>
      <c r="AF66" s="10" t="s">
        <v>649</v>
      </c>
      <c r="AG66" s="1">
        <v>0</v>
      </c>
      <c r="AH66" s="1">
        <v>0</v>
      </c>
      <c r="AI66" s="1">
        <v>4000</v>
      </c>
      <c r="AJ66" s="1">
        <v>800</v>
      </c>
      <c r="AK66" s="1">
        <v>3</v>
      </c>
      <c r="AL66" s="1">
        <v>20015</v>
      </c>
      <c r="AM66" s="20"/>
      <c r="AN66" s="1" t="s">
        <v>750</v>
      </c>
      <c r="AO66" s="21" t="s">
        <v>756</v>
      </c>
      <c r="AP66" s="1">
        <v>1</v>
      </c>
    </row>
    <row r="67" spans="1:42" s="19" customFormat="1">
      <c r="A67" s="1">
        <v>10162</v>
      </c>
      <c r="B67" s="3" t="s">
        <v>670</v>
      </c>
      <c r="C67" s="3" t="s">
        <v>646</v>
      </c>
      <c r="D67" s="3" t="s">
        <v>647</v>
      </c>
      <c r="E67" s="3" t="s">
        <v>86</v>
      </c>
      <c r="F67" s="3">
        <v>2</v>
      </c>
      <c r="G67" s="3">
        <v>2</v>
      </c>
      <c r="H67" s="3" t="s">
        <v>92</v>
      </c>
      <c r="I67" s="3">
        <v>2</v>
      </c>
      <c r="J67" s="3">
        <v>32</v>
      </c>
      <c r="K67" s="3">
        <v>1934</v>
      </c>
      <c r="L67" s="3">
        <v>1934</v>
      </c>
      <c r="M67" s="3">
        <v>1934</v>
      </c>
      <c r="N67" s="3">
        <v>1934</v>
      </c>
      <c r="O67" s="3">
        <v>196</v>
      </c>
      <c r="P67" s="3">
        <v>98</v>
      </c>
      <c r="Q67" s="3">
        <v>98</v>
      </c>
      <c r="R67" s="3">
        <v>65</v>
      </c>
      <c r="S67" s="3">
        <v>65</v>
      </c>
      <c r="T67" s="3">
        <v>10</v>
      </c>
      <c r="U67" s="3">
        <v>10</v>
      </c>
      <c r="V67" s="3">
        <v>10</v>
      </c>
      <c r="W67" s="3">
        <v>10</v>
      </c>
      <c r="X67" s="3">
        <v>25</v>
      </c>
      <c r="Y67" s="3">
        <v>8000</v>
      </c>
      <c r="Z67" s="51" t="s">
        <v>650</v>
      </c>
      <c r="AA67" s="3">
        <v>10163</v>
      </c>
      <c r="AB67" s="19">
        <v>1000</v>
      </c>
      <c r="AC67" s="30">
        <v>30000</v>
      </c>
      <c r="AD67" s="30">
        <v>2000000</v>
      </c>
      <c r="AE67" s="31" t="s">
        <v>84</v>
      </c>
      <c r="AF67" s="10" t="s">
        <v>649</v>
      </c>
      <c r="AG67" s="19">
        <v>0</v>
      </c>
      <c r="AH67" s="19">
        <v>1</v>
      </c>
      <c r="AI67" s="19">
        <v>8000</v>
      </c>
      <c r="AJ67" s="19">
        <v>0</v>
      </c>
      <c r="AK67" s="19">
        <v>3</v>
      </c>
      <c r="AL67" s="1">
        <v>10015</v>
      </c>
      <c r="AM67" s="20"/>
      <c r="AN67" s="19" t="s">
        <v>750</v>
      </c>
      <c r="AO67" s="21" t="s">
        <v>756</v>
      </c>
      <c r="AP67" s="19">
        <v>1</v>
      </c>
    </row>
    <row r="68" spans="1:42" s="20" customFormat="1">
      <c r="A68" s="1">
        <v>10163</v>
      </c>
      <c r="B68" s="23" t="s">
        <v>670</v>
      </c>
      <c r="C68" s="23" t="s">
        <v>646</v>
      </c>
      <c r="D68" s="23" t="s">
        <v>647</v>
      </c>
      <c r="E68" s="23" t="s">
        <v>87</v>
      </c>
      <c r="F68" s="23">
        <v>3</v>
      </c>
      <c r="G68" s="23">
        <v>3</v>
      </c>
      <c r="H68" s="23" t="s">
        <v>92</v>
      </c>
      <c r="I68" s="23">
        <v>2</v>
      </c>
      <c r="J68" s="23">
        <v>32</v>
      </c>
      <c r="K68" s="23">
        <v>2365</v>
      </c>
      <c r="L68" s="23">
        <v>2365</v>
      </c>
      <c r="M68" s="23">
        <v>2365</v>
      </c>
      <c r="N68" s="23">
        <v>2365</v>
      </c>
      <c r="O68" s="26">
        <v>240</v>
      </c>
      <c r="P68" s="23">
        <v>120</v>
      </c>
      <c r="Q68" s="23">
        <v>120</v>
      </c>
      <c r="R68" s="23">
        <v>80</v>
      </c>
      <c r="S68" s="23">
        <v>80</v>
      </c>
      <c r="T68" s="23">
        <v>10</v>
      </c>
      <c r="U68" s="26">
        <v>10</v>
      </c>
      <c r="V68" s="26">
        <v>10</v>
      </c>
      <c r="W68" s="26">
        <v>10</v>
      </c>
      <c r="X68" s="26">
        <v>30</v>
      </c>
      <c r="Y68" s="23">
        <v>10000</v>
      </c>
      <c r="Z68" s="52" t="s">
        <v>650</v>
      </c>
      <c r="AA68" s="26">
        <v>10164</v>
      </c>
      <c r="AB68" s="20">
        <v>1000</v>
      </c>
      <c r="AC68" s="32">
        <v>50000</v>
      </c>
      <c r="AD68" s="32">
        <v>5000000</v>
      </c>
      <c r="AE68" s="8" t="s">
        <v>84</v>
      </c>
      <c r="AF68" s="10" t="s">
        <v>649</v>
      </c>
      <c r="AG68" s="20">
        <v>0</v>
      </c>
      <c r="AH68" s="20">
        <v>2</v>
      </c>
      <c r="AI68" s="20">
        <v>16000</v>
      </c>
      <c r="AJ68" s="20">
        <v>0</v>
      </c>
      <c r="AK68" s="20">
        <v>3</v>
      </c>
      <c r="AL68" s="1">
        <v>2015</v>
      </c>
      <c r="AN68" s="20" t="s">
        <v>750</v>
      </c>
      <c r="AO68" s="21" t="s">
        <v>756</v>
      </c>
      <c r="AP68" s="20">
        <v>1</v>
      </c>
    </row>
    <row r="69" spans="1:42" s="21" customFormat="1">
      <c r="A69" s="1">
        <v>10164</v>
      </c>
      <c r="B69" s="24" t="s">
        <v>670</v>
      </c>
      <c r="C69" s="24" t="s">
        <v>646</v>
      </c>
      <c r="D69" s="24" t="s">
        <v>647</v>
      </c>
      <c r="E69" s="24" t="s">
        <v>88</v>
      </c>
      <c r="F69" s="24">
        <v>4</v>
      </c>
      <c r="G69" s="24">
        <v>4</v>
      </c>
      <c r="H69" s="24" t="s">
        <v>92</v>
      </c>
      <c r="I69" s="24">
        <v>2</v>
      </c>
      <c r="J69" s="24">
        <v>32</v>
      </c>
      <c r="K69" s="24">
        <v>2687</v>
      </c>
      <c r="L69" s="24">
        <v>2687</v>
      </c>
      <c r="M69" s="24">
        <v>2687</v>
      </c>
      <c r="N69" s="24">
        <v>2687</v>
      </c>
      <c r="O69" s="27">
        <v>272</v>
      </c>
      <c r="P69" s="27">
        <v>136</v>
      </c>
      <c r="Q69" s="27">
        <v>136</v>
      </c>
      <c r="R69" s="27">
        <v>90</v>
      </c>
      <c r="S69" s="27">
        <v>90</v>
      </c>
      <c r="T69" s="24">
        <v>10</v>
      </c>
      <c r="U69" s="27">
        <v>10</v>
      </c>
      <c r="V69" s="27">
        <v>10</v>
      </c>
      <c r="W69" s="27">
        <v>10</v>
      </c>
      <c r="X69" s="27">
        <v>35</v>
      </c>
      <c r="Y69" s="24">
        <v>0</v>
      </c>
      <c r="Z69" s="53" t="s">
        <v>650</v>
      </c>
      <c r="AA69" s="27">
        <v>0</v>
      </c>
      <c r="AB69" s="21">
        <v>0</v>
      </c>
      <c r="AC69" s="33">
        <v>0</v>
      </c>
      <c r="AD69" s="33">
        <v>0</v>
      </c>
      <c r="AE69" s="34" t="s">
        <v>84</v>
      </c>
      <c r="AF69" s="10" t="s">
        <v>649</v>
      </c>
      <c r="AG69" s="21">
        <v>0</v>
      </c>
      <c r="AH69" s="21">
        <v>3</v>
      </c>
      <c r="AI69" s="21">
        <v>32000</v>
      </c>
      <c r="AJ69" s="21">
        <v>0</v>
      </c>
      <c r="AK69" s="21">
        <v>3</v>
      </c>
      <c r="AL69" s="1">
        <v>1015</v>
      </c>
      <c r="AM69" s="20"/>
      <c r="AN69" s="21" t="s">
        <v>750</v>
      </c>
      <c r="AO69" s="21" t="s">
        <v>756</v>
      </c>
      <c r="AP69" s="21">
        <v>1</v>
      </c>
    </row>
    <row r="70" spans="1:42" s="1" customFormat="1">
      <c r="A70" s="1">
        <v>10171</v>
      </c>
      <c r="B70" s="2" t="s">
        <v>672</v>
      </c>
      <c r="C70" s="2" t="s">
        <v>142</v>
      </c>
      <c r="D70" s="2" t="s">
        <v>143</v>
      </c>
      <c r="E70" s="2" t="s">
        <v>81</v>
      </c>
      <c r="F70" s="2">
        <v>1</v>
      </c>
      <c r="G70" s="2">
        <v>1</v>
      </c>
      <c r="H70" s="2" t="s">
        <v>82</v>
      </c>
      <c r="I70" s="2">
        <v>2</v>
      </c>
      <c r="J70" s="2">
        <v>32</v>
      </c>
      <c r="K70" s="2">
        <v>796</v>
      </c>
      <c r="L70" s="2">
        <v>1991</v>
      </c>
      <c r="M70" s="2">
        <v>796</v>
      </c>
      <c r="N70" s="2">
        <v>796</v>
      </c>
      <c r="O70" s="25">
        <v>174</v>
      </c>
      <c r="P70" s="25">
        <v>87</v>
      </c>
      <c r="Q70" s="25">
        <v>87</v>
      </c>
      <c r="R70" s="25">
        <v>58</v>
      </c>
      <c r="S70" s="25">
        <v>58</v>
      </c>
      <c r="T70" s="2">
        <v>10</v>
      </c>
      <c r="U70" s="2">
        <v>15</v>
      </c>
      <c r="V70" s="2">
        <v>15</v>
      </c>
      <c r="W70" s="2">
        <v>10</v>
      </c>
      <c r="X70" s="2">
        <v>50</v>
      </c>
      <c r="Y70" s="2">
        <v>7000</v>
      </c>
      <c r="Z70" s="2" t="s">
        <v>650</v>
      </c>
      <c r="AA70" s="2">
        <v>10172</v>
      </c>
      <c r="AB70" s="1">
        <v>1000</v>
      </c>
      <c r="AC70" s="28">
        <v>20000</v>
      </c>
      <c r="AD70" s="28">
        <v>1000000</v>
      </c>
      <c r="AE70" s="29" t="s">
        <v>84</v>
      </c>
      <c r="AF70" s="22" t="s">
        <v>144</v>
      </c>
      <c r="AG70" s="1">
        <v>0</v>
      </c>
      <c r="AH70" s="1">
        <v>0</v>
      </c>
      <c r="AI70" s="1">
        <v>4000</v>
      </c>
      <c r="AJ70" s="1">
        <v>800</v>
      </c>
      <c r="AK70" s="1">
        <v>3</v>
      </c>
      <c r="AL70" s="1">
        <v>20016</v>
      </c>
      <c r="AM70" s="20"/>
      <c r="AN70" s="1" t="s">
        <v>750</v>
      </c>
      <c r="AO70" s="21" t="s">
        <v>756</v>
      </c>
      <c r="AP70" s="1">
        <v>1</v>
      </c>
    </row>
    <row r="71" spans="1:42" s="19" customFormat="1">
      <c r="A71" s="1">
        <v>10172</v>
      </c>
      <c r="B71" s="3" t="s">
        <v>672</v>
      </c>
      <c r="C71" s="3" t="s">
        <v>142</v>
      </c>
      <c r="D71" s="3" t="s">
        <v>143</v>
      </c>
      <c r="E71" s="3" t="s">
        <v>86</v>
      </c>
      <c r="F71" s="3">
        <v>2</v>
      </c>
      <c r="G71" s="3">
        <v>2</v>
      </c>
      <c r="H71" s="3" t="s">
        <v>82</v>
      </c>
      <c r="I71" s="3">
        <v>2</v>
      </c>
      <c r="J71" s="3">
        <v>32</v>
      </c>
      <c r="K71" s="3">
        <v>895</v>
      </c>
      <c r="L71" s="3">
        <v>2240</v>
      </c>
      <c r="M71" s="3">
        <v>895</v>
      </c>
      <c r="N71" s="3">
        <v>895</v>
      </c>
      <c r="O71" s="3">
        <v>196</v>
      </c>
      <c r="P71" s="3">
        <v>98</v>
      </c>
      <c r="Q71" s="3">
        <v>98</v>
      </c>
      <c r="R71" s="3">
        <v>65</v>
      </c>
      <c r="S71" s="3">
        <v>65</v>
      </c>
      <c r="T71" s="3">
        <v>10</v>
      </c>
      <c r="U71" s="3">
        <v>20</v>
      </c>
      <c r="V71" s="3">
        <v>20</v>
      </c>
      <c r="W71" s="3">
        <v>10</v>
      </c>
      <c r="X71" s="3">
        <v>55</v>
      </c>
      <c r="Y71" s="3">
        <v>8000</v>
      </c>
      <c r="Z71" s="51" t="s">
        <v>650</v>
      </c>
      <c r="AA71" s="3">
        <v>10173</v>
      </c>
      <c r="AB71" s="19">
        <v>1000</v>
      </c>
      <c r="AC71" s="30">
        <v>30000</v>
      </c>
      <c r="AD71" s="30">
        <v>2000000</v>
      </c>
      <c r="AE71" s="31" t="s">
        <v>84</v>
      </c>
      <c r="AF71" s="22" t="s">
        <v>144</v>
      </c>
      <c r="AG71" s="19">
        <v>0</v>
      </c>
      <c r="AH71" s="19">
        <v>1</v>
      </c>
      <c r="AI71" s="19">
        <v>8000</v>
      </c>
      <c r="AJ71" s="19">
        <v>0</v>
      </c>
      <c r="AK71" s="19">
        <v>3</v>
      </c>
      <c r="AL71" s="1">
        <v>10016</v>
      </c>
      <c r="AM71" s="20"/>
      <c r="AN71" s="19" t="s">
        <v>750</v>
      </c>
      <c r="AO71" s="21" t="s">
        <v>756</v>
      </c>
      <c r="AP71" s="19">
        <v>1</v>
      </c>
    </row>
    <row r="72" spans="1:42" s="20" customFormat="1">
      <c r="A72" s="1">
        <v>10173</v>
      </c>
      <c r="B72" s="23" t="s">
        <v>672</v>
      </c>
      <c r="C72" s="23" t="s">
        <v>142</v>
      </c>
      <c r="D72" s="23" t="s">
        <v>143</v>
      </c>
      <c r="E72" s="23" t="s">
        <v>87</v>
      </c>
      <c r="F72" s="23">
        <v>3</v>
      </c>
      <c r="G72" s="23">
        <v>3</v>
      </c>
      <c r="H72" s="23" t="s">
        <v>82</v>
      </c>
      <c r="I72" s="23">
        <v>2</v>
      </c>
      <c r="J72" s="23">
        <v>32</v>
      </c>
      <c r="K72" s="23">
        <v>1095</v>
      </c>
      <c r="L72" s="23">
        <v>2739</v>
      </c>
      <c r="M72" s="23">
        <v>1095</v>
      </c>
      <c r="N72" s="23">
        <v>1095</v>
      </c>
      <c r="O72" s="26">
        <v>240</v>
      </c>
      <c r="P72" s="23">
        <v>120</v>
      </c>
      <c r="Q72" s="23">
        <v>120</v>
      </c>
      <c r="R72" s="23">
        <v>80</v>
      </c>
      <c r="S72" s="23">
        <v>80</v>
      </c>
      <c r="T72" s="23">
        <v>10</v>
      </c>
      <c r="U72" s="26">
        <v>25</v>
      </c>
      <c r="V72" s="26">
        <v>25</v>
      </c>
      <c r="W72" s="26">
        <v>10</v>
      </c>
      <c r="X72" s="26">
        <v>60</v>
      </c>
      <c r="Y72" s="23">
        <v>10000</v>
      </c>
      <c r="Z72" s="52" t="s">
        <v>650</v>
      </c>
      <c r="AA72" s="26">
        <v>10174</v>
      </c>
      <c r="AB72" s="20">
        <v>1000</v>
      </c>
      <c r="AC72" s="32">
        <v>50000</v>
      </c>
      <c r="AD72" s="32">
        <v>5000000</v>
      </c>
      <c r="AE72" s="8" t="s">
        <v>84</v>
      </c>
      <c r="AF72" s="22" t="s">
        <v>144</v>
      </c>
      <c r="AG72" s="20">
        <v>0</v>
      </c>
      <c r="AH72" s="20">
        <v>2</v>
      </c>
      <c r="AI72" s="20">
        <v>16000</v>
      </c>
      <c r="AJ72" s="20">
        <v>0</v>
      </c>
      <c r="AK72" s="20">
        <v>3</v>
      </c>
      <c r="AL72" s="1">
        <v>2016</v>
      </c>
      <c r="AN72" s="20" t="s">
        <v>750</v>
      </c>
      <c r="AO72" s="21" t="s">
        <v>756</v>
      </c>
      <c r="AP72" s="20">
        <v>1</v>
      </c>
    </row>
    <row r="73" spans="1:42" s="21" customFormat="1">
      <c r="A73" s="1">
        <v>10174</v>
      </c>
      <c r="B73" s="24" t="s">
        <v>672</v>
      </c>
      <c r="C73" s="24" t="s">
        <v>142</v>
      </c>
      <c r="D73" s="24" t="s">
        <v>143</v>
      </c>
      <c r="E73" s="24" t="s">
        <v>88</v>
      </c>
      <c r="F73" s="24">
        <v>4</v>
      </c>
      <c r="G73" s="24">
        <v>4</v>
      </c>
      <c r="H73" s="24" t="s">
        <v>82</v>
      </c>
      <c r="I73" s="24">
        <v>2</v>
      </c>
      <c r="J73" s="24">
        <v>32</v>
      </c>
      <c r="K73" s="24">
        <v>1244</v>
      </c>
      <c r="L73" s="24">
        <v>3112</v>
      </c>
      <c r="M73" s="24">
        <v>1244</v>
      </c>
      <c r="N73" s="24">
        <v>1244</v>
      </c>
      <c r="O73" s="27">
        <v>272</v>
      </c>
      <c r="P73" s="27">
        <v>136</v>
      </c>
      <c r="Q73" s="27">
        <v>136</v>
      </c>
      <c r="R73" s="27">
        <v>90</v>
      </c>
      <c r="S73" s="27">
        <v>90</v>
      </c>
      <c r="T73" s="24">
        <v>10</v>
      </c>
      <c r="U73" s="27">
        <v>30</v>
      </c>
      <c r="V73" s="27">
        <v>30</v>
      </c>
      <c r="W73" s="27">
        <v>10</v>
      </c>
      <c r="X73" s="27">
        <v>65</v>
      </c>
      <c r="Y73" s="24">
        <v>0</v>
      </c>
      <c r="Z73" s="53" t="s">
        <v>650</v>
      </c>
      <c r="AA73" s="27">
        <v>0</v>
      </c>
      <c r="AB73" s="21">
        <v>0</v>
      </c>
      <c r="AC73" s="33">
        <v>0</v>
      </c>
      <c r="AD73" s="33">
        <v>0</v>
      </c>
      <c r="AE73" s="34" t="s">
        <v>84</v>
      </c>
      <c r="AF73" s="22" t="s">
        <v>144</v>
      </c>
      <c r="AG73" s="21">
        <v>0</v>
      </c>
      <c r="AH73" s="21">
        <v>3</v>
      </c>
      <c r="AI73" s="21">
        <v>32000</v>
      </c>
      <c r="AJ73" s="21">
        <v>0</v>
      </c>
      <c r="AK73" s="21">
        <v>3</v>
      </c>
      <c r="AL73" s="1">
        <v>1016</v>
      </c>
      <c r="AM73" s="20"/>
      <c r="AN73" s="21" t="s">
        <v>750</v>
      </c>
      <c r="AO73" s="21" t="s">
        <v>756</v>
      </c>
      <c r="AP73" s="21">
        <v>1</v>
      </c>
    </row>
    <row r="74" spans="1:42" s="1" customFormat="1">
      <c r="A74" s="1">
        <v>10181</v>
      </c>
      <c r="B74" s="2" t="s">
        <v>673</v>
      </c>
      <c r="C74" s="2" t="s">
        <v>146</v>
      </c>
      <c r="D74" s="2" t="s">
        <v>147</v>
      </c>
      <c r="E74" s="2" t="s">
        <v>81</v>
      </c>
      <c r="F74" s="2">
        <v>1</v>
      </c>
      <c r="G74" s="2">
        <v>1</v>
      </c>
      <c r="H74" s="2" t="s">
        <v>92</v>
      </c>
      <c r="I74" s="2">
        <v>2</v>
      </c>
      <c r="J74" s="2">
        <v>32</v>
      </c>
      <c r="K74" s="2">
        <v>1425</v>
      </c>
      <c r="L74" s="2">
        <v>1684</v>
      </c>
      <c r="M74" s="2">
        <v>1425</v>
      </c>
      <c r="N74" s="2">
        <v>1425</v>
      </c>
      <c r="O74" s="25">
        <v>174</v>
      </c>
      <c r="P74" s="25">
        <v>87</v>
      </c>
      <c r="Q74" s="25">
        <v>87</v>
      </c>
      <c r="R74" s="25">
        <v>58</v>
      </c>
      <c r="S74" s="25">
        <v>58</v>
      </c>
      <c r="T74" s="2">
        <v>10</v>
      </c>
      <c r="U74" s="2">
        <v>10</v>
      </c>
      <c r="V74" s="2">
        <v>15</v>
      </c>
      <c r="W74" s="2">
        <v>35</v>
      </c>
      <c r="X74" s="2">
        <v>20</v>
      </c>
      <c r="Y74" s="2">
        <v>7000</v>
      </c>
      <c r="Z74" s="2" t="s">
        <v>650</v>
      </c>
      <c r="AA74" s="2">
        <v>10182</v>
      </c>
      <c r="AB74" s="1">
        <v>1000</v>
      </c>
      <c r="AC74" s="28">
        <v>20000</v>
      </c>
      <c r="AD74" s="28">
        <v>1000000</v>
      </c>
      <c r="AE74" s="29" t="s">
        <v>84</v>
      </c>
      <c r="AF74" s="22" t="s">
        <v>148</v>
      </c>
      <c r="AG74" s="1">
        <v>0</v>
      </c>
      <c r="AH74" s="1">
        <v>0</v>
      </c>
      <c r="AI74" s="1">
        <v>4000</v>
      </c>
      <c r="AJ74" s="1">
        <v>800</v>
      </c>
      <c r="AK74" s="1">
        <v>3</v>
      </c>
      <c r="AL74" s="1">
        <v>20017</v>
      </c>
      <c r="AM74" s="20"/>
      <c r="AN74" s="1" t="s">
        <v>750</v>
      </c>
      <c r="AO74" s="21" t="s">
        <v>756</v>
      </c>
      <c r="AP74" s="1">
        <v>1</v>
      </c>
    </row>
    <row r="75" spans="1:42" s="19" customFormat="1">
      <c r="A75" s="1">
        <v>10182</v>
      </c>
      <c r="B75" s="3" t="s">
        <v>673</v>
      </c>
      <c r="C75" s="3" t="s">
        <v>146</v>
      </c>
      <c r="D75" s="3" t="s">
        <v>147</v>
      </c>
      <c r="E75" s="3" t="s">
        <v>86</v>
      </c>
      <c r="F75" s="3">
        <v>2</v>
      </c>
      <c r="G75" s="3">
        <v>2</v>
      </c>
      <c r="H75" s="3" t="s">
        <v>92</v>
      </c>
      <c r="I75" s="3">
        <v>2</v>
      </c>
      <c r="J75" s="3">
        <v>32</v>
      </c>
      <c r="K75" s="3">
        <v>1603</v>
      </c>
      <c r="L75" s="3">
        <v>1895</v>
      </c>
      <c r="M75" s="3">
        <v>1603</v>
      </c>
      <c r="N75" s="3">
        <v>1603</v>
      </c>
      <c r="O75" s="3">
        <v>196</v>
      </c>
      <c r="P75" s="3">
        <v>98</v>
      </c>
      <c r="Q75" s="3">
        <v>98</v>
      </c>
      <c r="R75" s="3">
        <v>65</v>
      </c>
      <c r="S75" s="3">
        <v>65</v>
      </c>
      <c r="T75" s="3">
        <v>10</v>
      </c>
      <c r="U75" s="3">
        <v>10</v>
      </c>
      <c r="V75" s="3">
        <v>20</v>
      </c>
      <c r="W75" s="3">
        <v>40</v>
      </c>
      <c r="X75" s="3">
        <v>25</v>
      </c>
      <c r="Y75" s="3">
        <v>8000</v>
      </c>
      <c r="Z75" s="51" t="s">
        <v>650</v>
      </c>
      <c r="AA75" s="3">
        <v>10183</v>
      </c>
      <c r="AB75" s="19">
        <v>1000</v>
      </c>
      <c r="AC75" s="30">
        <v>30000</v>
      </c>
      <c r="AD75" s="30">
        <v>2000000</v>
      </c>
      <c r="AE75" s="31" t="s">
        <v>84</v>
      </c>
      <c r="AF75" s="22" t="s">
        <v>148</v>
      </c>
      <c r="AG75" s="19">
        <v>0</v>
      </c>
      <c r="AH75" s="19">
        <v>1</v>
      </c>
      <c r="AI75" s="19">
        <v>8000</v>
      </c>
      <c r="AJ75" s="19">
        <v>0</v>
      </c>
      <c r="AK75" s="19">
        <v>3</v>
      </c>
      <c r="AL75" s="1">
        <v>10017</v>
      </c>
      <c r="AM75" s="20"/>
      <c r="AN75" s="19" t="s">
        <v>750</v>
      </c>
      <c r="AO75" s="21" t="s">
        <v>756</v>
      </c>
      <c r="AP75" s="19">
        <v>1</v>
      </c>
    </row>
    <row r="76" spans="1:42" s="20" customFormat="1">
      <c r="A76" s="1">
        <v>10183</v>
      </c>
      <c r="B76" s="23" t="s">
        <v>673</v>
      </c>
      <c r="C76" s="23" t="s">
        <v>146</v>
      </c>
      <c r="D76" s="23" t="s">
        <v>147</v>
      </c>
      <c r="E76" s="23" t="s">
        <v>87</v>
      </c>
      <c r="F76" s="23">
        <v>3</v>
      </c>
      <c r="G76" s="23">
        <v>3</v>
      </c>
      <c r="H76" s="23" t="s">
        <v>92</v>
      </c>
      <c r="I76" s="23">
        <v>2</v>
      </c>
      <c r="J76" s="23">
        <v>32</v>
      </c>
      <c r="K76" s="23">
        <v>1960</v>
      </c>
      <c r="L76" s="23">
        <v>2317</v>
      </c>
      <c r="M76" s="23">
        <v>1960</v>
      </c>
      <c r="N76" s="23">
        <v>1960</v>
      </c>
      <c r="O76" s="26">
        <v>240</v>
      </c>
      <c r="P76" s="23">
        <v>120</v>
      </c>
      <c r="Q76" s="23">
        <v>120</v>
      </c>
      <c r="R76" s="23">
        <v>80</v>
      </c>
      <c r="S76" s="23">
        <v>80</v>
      </c>
      <c r="T76" s="23">
        <v>10</v>
      </c>
      <c r="U76" s="26">
        <v>15</v>
      </c>
      <c r="V76" s="26">
        <v>25</v>
      </c>
      <c r="W76" s="26">
        <v>45</v>
      </c>
      <c r="X76" s="26">
        <v>30</v>
      </c>
      <c r="Y76" s="23">
        <v>10000</v>
      </c>
      <c r="Z76" s="52" t="s">
        <v>650</v>
      </c>
      <c r="AA76" s="26">
        <v>10184</v>
      </c>
      <c r="AB76" s="20">
        <v>1000</v>
      </c>
      <c r="AC76" s="32">
        <v>50000</v>
      </c>
      <c r="AD76" s="32">
        <v>5000000</v>
      </c>
      <c r="AE76" s="8" t="s">
        <v>84</v>
      </c>
      <c r="AF76" s="22" t="s">
        <v>148</v>
      </c>
      <c r="AG76" s="20">
        <v>0</v>
      </c>
      <c r="AH76" s="20">
        <v>2</v>
      </c>
      <c r="AI76" s="20">
        <v>16000</v>
      </c>
      <c r="AJ76" s="20">
        <v>0</v>
      </c>
      <c r="AK76" s="20">
        <v>3</v>
      </c>
      <c r="AL76" s="1">
        <v>2017</v>
      </c>
      <c r="AN76" s="20" t="s">
        <v>750</v>
      </c>
      <c r="AO76" s="21" t="s">
        <v>756</v>
      </c>
      <c r="AP76" s="20">
        <v>1</v>
      </c>
    </row>
    <row r="77" spans="1:42" s="21" customFormat="1">
      <c r="A77" s="1">
        <v>10184</v>
      </c>
      <c r="B77" s="24" t="s">
        <v>673</v>
      </c>
      <c r="C77" s="24" t="s">
        <v>146</v>
      </c>
      <c r="D77" s="24" t="s">
        <v>147</v>
      </c>
      <c r="E77" s="24" t="s">
        <v>88</v>
      </c>
      <c r="F77" s="24">
        <v>4</v>
      </c>
      <c r="G77" s="24">
        <v>4</v>
      </c>
      <c r="H77" s="24" t="s">
        <v>92</v>
      </c>
      <c r="I77" s="24">
        <v>2</v>
      </c>
      <c r="J77" s="24">
        <v>32</v>
      </c>
      <c r="K77" s="24">
        <v>2226</v>
      </c>
      <c r="L77" s="24">
        <v>2632</v>
      </c>
      <c r="M77" s="24">
        <v>2226</v>
      </c>
      <c r="N77" s="24">
        <v>2226</v>
      </c>
      <c r="O77" s="27">
        <v>272</v>
      </c>
      <c r="P77" s="27">
        <v>136</v>
      </c>
      <c r="Q77" s="27">
        <v>136</v>
      </c>
      <c r="R77" s="27">
        <v>90</v>
      </c>
      <c r="S77" s="27">
        <v>90</v>
      </c>
      <c r="T77" s="24">
        <v>10</v>
      </c>
      <c r="U77" s="27">
        <v>20</v>
      </c>
      <c r="V77" s="27">
        <v>30</v>
      </c>
      <c r="W77" s="27">
        <v>50</v>
      </c>
      <c r="X77" s="27">
        <v>35</v>
      </c>
      <c r="Y77" s="24">
        <v>0</v>
      </c>
      <c r="Z77" s="53" t="s">
        <v>650</v>
      </c>
      <c r="AA77" s="27">
        <v>0</v>
      </c>
      <c r="AB77" s="21">
        <v>0</v>
      </c>
      <c r="AC77" s="33">
        <v>0</v>
      </c>
      <c r="AD77" s="33">
        <v>0</v>
      </c>
      <c r="AE77" s="34" t="s">
        <v>84</v>
      </c>
      <c r="AF77" s="22" t="s">
        <v>148</v>
      </c>
      <c r="AG77" s="21">
        <v>0</v>
      </c>
      <c r="AH77" s="21">
        <v>3</v>
      </c>
      <c r="AI77" s="21">
        <v>32000</v>
      </c>
      <c r="AJ77" s="21">
        <v>0</v>
      </c>
      <c r="AK77" s="21">
        <v>3</v>
      </c>
      <c r="AL77" s="1">
        <v>1017</v>
      </c>
      <c r="AM77" s="20"/>
      <c r="AN77" s="21" t="s">
        <v>750</v>
      </c>
      <c r="AO77" s="21" t="s">
        <v>756</v>
      </c>
      <c r="AP77" s="21">
        <v>1</v>
      </c>
    </row>
    <row r="78" spans="1:42" s="1" customFormat="1">
      <c r="A78" s="1">
        <v>10191</v>
      </c>
      <c r="B78" s="2" t="s">
        <v>674</v>
      </c>
      <c r="C78" s="2" t="s">
        <v>150</v>
      </c>
      <c r="D78" s="2" t="s">
        <v>151</v>
      </c>
      <c r="E78" s="2" t="s">
        <v>81</v>
      </c>
      <c r="F78" s="2">
        <v>1</v>
      </c>
      <c r="G78" s="2">
        <v>1</v>
      </c>
      <c r="H78" s="2" t="s">
        <v>82</v>
      </c>
      <c r="I78" s="2">
        <v>2</v>
      </c>
      <c r="J78" s="2">
        <v>32</v>
      </c>
      <c r="K78" s="2">
        <v>1390</v>
      </c>
      <c r="L78" s="2">
        <v>1643</v>
      </c>
      <c r="M78" s="2">
        <v>1390</v>
      </c>
      <c r="N78" s="2">
        <v>1390</v>
      </c>
      <c r="O78" s="25">
        <v>174</v>
      </c>
      <c r="P78" s="25">
        <v>87</v>
      </c>
      <c r="Q78" s="25">
        <v>87</v>
      </c>
      <c r="R78" s="25">
        <v>58</v>
      </c>
      <c r="S78" s="25">
        <v>58</v>
      </c>
      <c r="T78" s="2">
        <v>10</v>
      </c>
      <c r="U78" s="2">
        <v>10</v>
      </c>
      <c r="V78" s="2">
        <v>15</v>
      </c>
      <c r="W78" s="2">
        <v>35</v>
      </c>
      <c r="X78" s="2">
        <v>20</v>
      </c>
      <c r="Y78" s="2">
        <v>7000</v>
      </c>
      <c r="Z78" s="2" t="s">
        <v>650</v>
      </c>
      <c r="AA78" s="2">
        <v>10192</v>
      </c>
      <c r="AB78" s="1">
        <v>1000</v>
      </c>
      <c r="AC78" s="28">
        <v>20000</v>
      </c>
      <c r="AD78" s="28">
        <v>1000000</v>
      </c>
      <c r="AE78" s="29" t="s">
        <v>84</v>
      </c>
      <c r="AF78" s="22" t="s">
        <v>152</v>
      </c>
      <c r="AG78" s="1">
        <v>0</v>
      </c>
      <c r="AH78" s="1">
        <v>0</v>
      </c>
      <c r="AI78" s="1">
        <v>4000</v>
      </c>
      <c r="AJ78" s="1">
        <v>800</v>
      </c>
      <c r="AK78" s="1">
        <v>3</v>
      </c>
      <c r="AL78" s="1">
        <v>20018</v>
      </c>
      <c r="AM78" s="20"/>
      <c r="AN78" s="1" t="s">
        <v>750</v>
      </c>
      <c r="AO78" s="21" t="s">
        <v>756</v>
      </c>
      <c r="AP78" s="1">
        <v>1</v>
      </c>
    </row>
    <row r="79" spans="1:42" s="19" customFormat="1">
      <c r="A79" s="1">
        <v>10192</v>
      </c>
      <c r="B79" s="3" t="s">
        <v>674</v>
      </c>
      <c r="C79" s="3" t="s">
        <v>150</v>
      </c>
      <c r="D79" s="3" t="s">
        <v>151</v>
      </c>
      <c r="E79" s="3" t="s">
        <v>86</v>
      </c>
      <c r="F79" s="3">
        <v>2</v>
      </c>
      <c r="G79" s="3">
        <v>2</v>
      </c>
      <c r="H79" s="3" t="s">
        <v>82</v>
      </c>
      <c r="I79" s="3">
        <v>2</v>
      </c>
      <c r="J79" s="3">
        <v>32</v>
      </c>
      <c r="K79" s="3">
        <v>1564</v>
      </c>
      <c r="L79" s="3">
        <v>1848</v>
      </c>
      <c r="M79" s="3">
        <v>1564</v>
      </c>
      <c r="N79" s="3">
        <v>1564</v>
      </c>
      <c r="O79" s="3">
        <v>196</v>
      </c>
      <c r="P79" s="3">
        <v>98</v>
      </c>
      <c r="Q79" s="3">
        <v>98</v>
      </c>
      <c r="R79" s="3">
        <v>65</v>
      </c>
      <c r="S79" s="3">
        <v>65</v>
      </c>
      <c r="T79" s="3">
        <v>10</v>
      </c>
      <c r="U79" s="3">
        <v>10</v>
      </c>
      <c r="V79" s="3">
        <v>20</v>
      </c>
      <c r="W79" s="3">
        <v>40</v>
      </c>
      <c r="X79" s="3">
        <v>25</v>
      </c>
      <c r="Y79" s="3">
        <v>8000</v>
      </c>
      <c r="Z79" s="51" t="s">
        <v>650</v>
      </c>
      <c r="AA79" s="3">
        <v>10193</v>
      </c>
      <c r="AB79" s="19">
        <v>1000</v>
      </c>
      <c r="AC79" s="30">
        <v>30000</v>
      </c>
      <c r="AD79" s="30">
        <v>2000000</v>
      </c>
      <c r="AE79" s="31" t="s">
        <v>84</v>
      </c>
      <c r="AF79" s="22" t="s">
        <v>152</v>
      </c>
      <c r="AG79" s="19">
        <v>0</v>
      </c>
      <c r="AH79" s="19">
        <v>1</v>
      </c>
      <c r="AI79" s="19">
        <v>8000</v>
      </c>
      <c r="AJ79" s="19">
        <v>0</v>
      </c>
      <c r="AK79" s="19">
        <v>3</v>
      </c>
      <c r="AL79" s="1">
        <v>10018</v>
      </c>
      <c r="AM79" s="20"/>
      <c r="AN79" s="19" t="s">
        <v>750</v>
      </c>
      <c r="AO79" s="21" t="s">
        <v>756</v>
      </c>
      <c r="AP79" s="19">
        <v>1</v>
      </c>
    </row>
    <row r="80" spans="1:42" s="20" customFormat="1">
      <c r="A80" s="1">
        <v>10193</v>
      </c>
      <c r="B80" s="23" t="s">
        <v>674</v>
      </c>
      <c r="C80" s="23" t="s">
        <v>150</v>
      </c>
      <c r="D80" s="23" t="s">
        <v>151</v>
      </c>
      <c r="E80" s="23" t="s">
        <v>87</v>
      </c>
      <c r="F80" s="23">
        <v>3</v>
      </c>
      <c r="G80" s="23">
        <v>3</v>
      </c>
      <c r="H80" s="23" t="s">
        <v>82</v>
      </c>
      <c r="I80" s="23">
        <v>2</v>
      </c>
      <c r="J80" s="23">
        <v>32</v>
      </c>
      <c r="K80" s="23">
        <v>1913</v>
      </c>
      <c r="L80" s="23">
        <v>2260</v>
      </c>
      <c r="M80" s="23">
        <v>1913</v>
      </c>
      <c r="N80" s="23">
        <v>1913</v>
      </c>
      <c r="O80" s="26">
        <v>240</v>
      </c>
      <c r="P80" s="23">
        <v>120</v>
      </c>
      <c r="Q80" s="23">
        <v>120</v>
      </c>
      <c r="R80" s="23">
        <v>80</v>
      </c>
      <c r="S80" s="23">
        <v>80</v>
      </c>
      <c r="T80" s="23">
        <v>10</v>
      </c>
      <c r="U80" s="26">
        <v>15</v>
      </c>
      <c r="V80" s="26">
        <v>25</v>
      </c>
      <c r="W80" s="26">
        <v>45</v>
      </c>
      <c r="X80" s="26">
        <v>30</v>
      </c>
      <c r="Y80" s="23">
        <v>10000</v>
      </c>
      <c r="Z80" s="52" t="s">
        <v>650</v>
      </c>
      <c r="AA80" s="26">
        <v>10194</v>
      </c>
      <c r="AB80" s="20">
        <v>1000</v>
      </c>
      <c r="AC80" s="32">
        <v>50000</v>
      </c>
      <c r="AD80" s="32">
        <v>5000000</v>
      </c>
      <c r="AE80" s="8" t="s">
        <v>84</v>
      </c>
      <c r="AF80" s="22" t="s">
        <v>152</v>
      </c>
      <c r="AG80" s="20">
        <v>0</v>
      </c>
      <c r="AH80" s="20">
        <v>2</v>
      </c>
      <c r="AI80" s="20">
        <v>16000</v>
      </c>
      <c r="AJ80" s="20">
        <v>0</v>
      </c>
      <c r="AK80" s="20">
        <v>3</v>
      </c>
      <c r="AL80" s="1">
        <v>2018</v>
      </c>
      <c r="AN80" s="20" t="s">
        <v>750</v>
      </c>
      <c r="AO80" s="21" t="s">
        <v>756</v>
      </c>
      <c r="AP80" s="20">
        <v>1</v>
      </c>
    </row>
    <row r="81" spans="1:42" s="21" customFormat="1">
      <c r="A81" s="1">
        <v>10194</v>
      </c>
      <c r="B81" s="24" t="s">
        <v>674</v>
      </c>
      <c r="C81" s="24" t="s">
        <v>150</v>
      </c>
      <c r="D81" s="24" t="s">
        <v>151</v>
      </c>
      <c r="E81" s="24" t="s">
        <v>88</v>
      </c>
      <c r="F81" s="24">
        <v>4</v>
      </c>
      <c r="G81" s="24">
        <v>4</v>
      </c>
      <c r="H81" s="24" t="s">
        <v>82</v>
      </c>
      <c r="I81" s="24">
        <v>2</v>
      </c>
      <c r="J81" s="24">
        <v>32</v>
      </c>
      <c r="K81" s="24">
        <v>2173</v>
      </c>
      <c r="L81" s="24">
        <v>2567</v>
      </c>
      <c r="M81" s="24">
        <v>2173</v>
      </c>
      <c r="N81" s="24">
        <v>2173</v>
      </c>
      <c r="O81" s="27">
        <v>272</v>
      </c>
      <c r="P81" s="27">
        <v>136</v>
      </c>
      <c r="Q81" s="27">
        <v>136</v>
      </c>
      <c r="R81" s="27">
        <v>90</v>
      </c>
      <c r="S81" s="27">
        <v>90</v>
      </c>
      <c r="T81" s="24">
        <v>10</v>
      </c>
      <c r="U81" s="27">
        <v>20</v>
      </c>
      <c r="V81" s="27">
        <v>30</v>
      </c>
      <c r="W81" s="27">
        <v>50</v>
      </c>
      <c r="X81" s="27">
        <v>35</v>
      </c>
      <c r="Y81" s="24">
        <v>0</v>
      </c>
      <c r="Z81" s="53" t="s">
        <v>650</v>
      </c>
      <c r="AA81" s="27">
        <v>0</v>
      </c>
      <c r="AB81" s="21">
        <v>0</v>
      </c>
      <c r="AC81" s="33">
        <v>0</v>
      </c>
      <c r="AD81" s="33">
        <v>0</v>
      </c>
      <c r="AE81" s="34" t="s">
        <v>84</v>
      </c>
      <c r="AF81" s="22" t="s">
        <v>152</v>
      </c>
      <c r="AG81" s="21">
        <v>0</v>
      </c>
      <c r="AH81" s="21">
        <v>3</v>
      </c>
      <c r="AI81" s="21">
        <v>32000</v>
      </c>
      <c r="AJ81" s="21">
        <v>0</v>
      </c>
      <c r="AK81" s="21">
        <v>3</v>
      </c>
      <c r="AL81" s="1">
        <v>1018</v>
      </c>
      <c r="AM81" s="20"/>
      <c r="AN81" s="21" t="s">
        <v>750</v>
      </c>
      <c r="AO81" s="21" t="s">
        <v>756</v>
      </c>
      <c r="AP81" s="21">
        <v>1</v>
      </c>
    </row>
    <row r="82" spans="1:42" s="1" customFormat="1">
      <c r="A82" s="1">
        <v>10201</v>
      </c>
      <c r="B82" s="2" t="s">
        <v>675</v>
      </c>
      <c r="C82" s="2" t="s">
        <v>154</v>
      </c>
      <c r="D82" s="2" t="s">
        <v>155</v>
      </c>
      <c r="E82" s="2" t="s">
        <v>81</v>
      </c>
      <c r="F82" s="2">
        <v>1</v>
      </c>
      <c r="G82" s="2">
        <v>1</v>
      </c>
      <c r="H82" s="2" t="s">
        <v>92</v>
      </c>
      <c r="I82" s="2">
        <v>2</v>
      </c>
      <c r="J82" s="2">
        <v>32</v>
      </c>
      <c r="K82" s="2">
        <v>1233</v>
      </c>
      <c r="L82" s="2">
        <v>1540</v>
      </c>
      <c r="M82" s="2">
        <v>1233</v>
      </c>
      <c r="N82" s="2">
        <v>1233</v>
      </c>
      <c r="O82" s="25">
        <v>174</v>
      </c>
      <c r="P82" s="25">
        <v>87</v>
      </c>
      <c r="Q82" s="25">
        <v>87</v>
      </c>
      <c r="R82" s="25">
        <v>58</v>
      </c>
      <c r="S82" s="25">
        <v>58</v>
      </c>
      <c r="T82" s="2">
        <v>10</v>
      </c>
      <c r="U82" s="2">
        <v>15</v>
      </c>
      <c r="V82" s="2">
        <v>65</v>
      </c>
      <c r="W82" s="2">
        <v>10</v>
      </c>
      <c r="X82" s="2">
        <v>25</v>
      </c>
      <c r="Y82" s="2">
        <v>7000</v>
      </c>
      <c r="Z82" s="2" t="s">
        <v>650</v>
      </c>
      <c r="AA82" s="2">
        <v>10202</v>
      </c>
      <c r="AB82" s="1">
        <v>1000</v>
      </c>
      <c r="AC82" s="28">
        <v>20000</v>
      </c>
      <c r="AD82" s="28">
        <v>1000000</v>
      </c>
      <c r="AE82" s="29" t="s">
        <v>84</v>
      </c>
      <c r="AF82" s="22" t="s">
        <v>156</v>
      </c>
      <c r="AG82" s="1">
        <v>0</v>
      </c>
      <c r="AH82" s="1">
        <v>0</v>
      </c>
      <c r="AI82" s="1">
        <v>4000</v>
      </c>
      <c r="AJ82" s="1">
        <v>800</v>
      </c>
      <c r="AK82" s="1">
        <v>3</v>
      </c>
      <c r="AL82" s="1">
        <v>20019</v>
      </c>
      <c r="AM82" s="20"/>
      <c r="AN82" s="1" t="s">
        <v>750</v>
      </c>
      <c r="AO82" s="21" t="s">
        <v>756</v>
      </c>
      <c r="AP82" s="1">
        <v>1</v>
      </c>
    </row>
    <row r="83" spans="1:42" s="19" customFormat="1">
      <c r="A83" s="1">
        <v>10202</v>
      </c>
      <c r="B83" s="3" t="s">
        <v>676</v>
      </c>
      <c r="C83" s="3" t="s">
        <v>154</v>
      </c>
      <c r="D83" s="3" t="s">
        <v>155</v>
      </c>
      <c r="E83" s="3" t="s">
        <v>86</v>
      </c>
      <c r="F83" s="3">
        <v>2</v>
      </c>
      <c r="G83" s="3">
        <v>2</v>
      </c>
      <c r="H83" s="3" t="s">
        <v>92</v>
      </c>
      <c r="I83" s="3">
        <v>2</v>
      </c>
      <c r="J83" s="3">
        <v>32</v>
      </c>
      <c r="K83" s="3">
        <v>1386</v>
      </c>
      <c r="L83" s="3">
        <v>1733</v>
      </c>
      <c r="M83" s="3">
        <v>1386</v>
      </c>
      <c r="N83" s="3">
        <v>1386</v>
      </c>
      <c r="O83" s="3">
        <v>196</v>
      </c>
      <c r="P83" s="3">
        <v>98</v>
      </c>
      <c r="Q83" s="3">
        <v>98</v>
      </c>
      <c r="R83" s="3">
        <v>65</v>
      </c>
      <c r="S83" s="3">
        <v>65</v>
      </c>
      <c r="T83" s="3">
        <v>10</v>
      </c>
      <c r="U83" s="3">
        <v>20</v>
      </c>
      <c r="V83" s="3">
        <v>70</v>
      </c>
      <c r="W83" s="3">
        <v>10</v>
      </c>
      <c r="X83" s="3">
        <v>30</v>
      </c>
      <c r="Y83" s="3">
        <v>8000</v>
      </c>
      <c r="Z83" s="51" t="s">
        <v>650</v>
      </c>
      <c r="AA83" s="3">
        <v>10203</v>
      </c>
      <c r="AB83" s="19">
        <v>1000</v>
      </c>
      <c r="AC83" s="30">
        <v>30000</v>
      </c>
      <c r="AD83" s="30">
        <v>2000000</v>
      </c>
      <c r="AE83" s="31" t="s">
        <v>84</v>
      </c>
      <c r="AF83" s="22" t="s">
        <v>156</v>
      </c>
      <c r="AG83" s="19">
        <v>0</v>
      </c>
      <c r="AH83" s="19">
        <v>1</v>
      </c>
      <c r="AI83" s="19">
        <v>8000</v>
      </c>
      <c r="AJ83" s="19">
        <v>0</v>
      </c>
      <c r="AK83" s="19">
        <v>3</v>
      </c>
      <c r="AL83" s="1">
        <v>10019</v>
      </c>
      <c r="AM83" s="20"/>
      <c r="AN83" s="19" t="s">
        <v>750</v>
      </c>
      <c r="AO83" s="21" t="s">
        <v>756</v>
      </c>
      <c r="AP83" s="19">
        <v>1</v>
      </c>
    </row>
    <row r="84" spans="1:42" s="20" customFormat="1">
      <c r="A84" s="1">
        <v>10203</v>
      </c>
      <c r="B84" s="23" t="s">
        <v>676</v>
      </c>
      <c r="C84" s="23" t="s">
        <v>154</v>
      </c>
      <c r="D84" s="23" t="s">
        <v>155</v>
      </c>
      <c r="E84" s="23" t="s">
        <v>87</v>
      </c>
      <c r="F84" s="23">
        <v>3</v>
      </c>
      <c r="G84" s="23">
        <v>3</v>
      </c>
      <c r="H84" s="23" t="s">
        <v>92</v>
      </c>
      <c r="I84" s="23">
        <v>2</v>
      </c>
      <c r="J84" s="23">
        <v>32</v>
      </c>
      <c r="K84" s="23">
        <v>1695</v>
      </c>
      <c r="L84" s="23">
        <v>2119</v>
      </c>
      <c r="M84" s="23">
        <v>1695</v>
      </c>
      <c r="N84" s="23">
        <v>1695</v>
      </c>
      <c r="O84" s="26">
        <v>240</v>
      </c>
      <c r="P84" s="23">
        <v>120</v>
      </c>
      <c r="Q84" s="23">
        <v>120</v>
      </c>
      <c r="R84" s="23">
        <v>80</v>
      </c>
      <c r="S84" s="23">
        <v>80</v>
      </c>
      <c r="T84" s="23">
        <v>10</v>
      </c>
      <c r="U84" s="26">
        <v>25</v>
      </c>
      <c r="V84" s="26">
        <v>75</v>
      </c>
      <c r="W84" s="26">
        <v>10</v>
      </c>
      <c r="X84" s="26">
        <v>35</v>
      </c>
      <c r="Y84" s="23">
        <v>10000</v>
      </c>
      <c r="Z84" s="52" t="s">
        <v>650</v>
      </c>
      <c r="AA84" s="26">
        <v>10204</v>
      </c>
      <c r="AB84" s="20">
        <v>1000</v>
      </c>
      <c r="AC84" s="32">
        <v>50000</v>
      </c>
      <c r="AD84" s="32">
        <v>5000000</v>
      </c>
      <c r="AE84" s="8" t="s">
        <v>84</v>
      </c>
      <c r="AF84" s="22" t="s">
        <v>156</v>
      </c>
      <c r="AG84" s="20">
        <v>0</v>
      </c>
      <c r="AH84" s="20">
        <v>2</v>
      </c>
      <c r="AI84" s="20">
        <v>16000</v>
      </c>
      <c r="AJ84" s="20">
        <v>0</v>
      </c>
      <c r="AK84" s="20">
        <v>3</v>
      </c>
      <c r="AL84" s="1">
        <v>2019</v>
      </c>
      <c r="AN84" s="20" t="s">
        <v>750</v>
      </c>
      <c r="AO84" s="21" t="s">
        <v>756</v>
      </c>
      <c r="AP84" s="20">
        <v>1</v>
      </c>
    </row>
    <row r="85" spans="1:42" s="21" customFormat="1">
      <c r="A85" s="1">
        <v>10204</v>
      </c>
      <c r="B85" s="24" t="s">
        <v>676</v>
      </c>
      <c r="C85" s="24" t="s">
        <v>154</v>
      </c>
      <c r="D85" s="24" t="s">
        <v>155</v>
      </c>
      <c r="E85" s="24" t="s">
        <v>88</v>
      </c>
      <c r="F85" s="24">
        <v>4</v>
      </c>
      <c r="G85" s="24">
        <v>4</v>
      </c>
      <c r="H85" s="24" t="s">
        <v>92</v>
      </c>
      <c r="I85" s="24">
        <v>2</v>
      </c>
      <c r="J85" s="24">
        <v>32</v>
      </c>
      <c r="K85" s="24">
        <v>1926</v>
      </c>
      <c r="L85" s="24">
        <v>2406</v>
      </c>
      <c r="M85" s="24">
        <v>1926</v>
      </c>
      <c r="N85" s="24">
        <v>1926</v>
      </c>
      <c r="O85" s="27">
        <v>272</v>
      </c>
      <c r="P85" s="27">
        <v>136</v>
      </c>
      <c r="Q85" s="27">
        <v>136</v>
      </c>
      <c r="R85" s="27">
        <v>90</v>
      </c>
      <c r="S85" s="27">
        <v>90</v>
      </c>
      <c r="T85" s="24">
        <v>10</v>
      </c>
      <c r="U85" s="27">
        <v>30</v>
      </c>
      <c r="V85" s="27">
        <v>80</v>
      </c>
      <c r="W85" s="27">
        <v>10</v>
      </c>
      <c r="X85" s="27">
        <v>40</v>
      </c>
      <c r="Y85" s="24">
        <v>0</v>
      </c>
      <c r="Z85" s="53" t="s">
        <v>650</v>
      </c>
      <c r="AA85" s="27">
        <v>0</v>
      </c>
      <c r="AB85" s="21">
        <v>0</v>
      </c>
      <c r="AC85" s="33">
        <v>0</v>
      </c>
      <c r="AD85" s="33">
        <v>0</v>
      </c>
      <c r="AE85" s="34" t="s">
        <v>84</v>
      </c>
      <c r="AF85" s="22" t="s">
        <v>156</v>
      </c>
      <c r="AG85" s="21">
        <v>0</v>
      </c>
      <c r="AH85" s="21">
        <v>3</v>
      </c>
      <c r="AI85" s="21">
        <v>32000</v>
      </c>
      <c r="AJ85" s="21">
        <v>0</v>
      </c>
      <c r="AK85" s="21">
        <v>3</v>
      </c>
      <c r="AL85" s="1">
        <v>1019</v>
      </c>
      <c r="AM85" s="20"/>
      <c r="AN85" s="21" t="s">
        <v>750</v>
      </c>
      <c r="AO85" s="21" t="s">
        <v>756</v>
      </c>
      <c r="AP85" s="21">
        <v>1</v>
      </c>
    </row>
    <row r="86" spans="1:42" s="1" customFormat="1">
      <c r="A86" s="1">
        <v>10211</v>
      </c>
      <c r="B86" s="2" t="s">
        <v>677</v>
      </c>
      <c r="C86" s="2" t="s">
        <v>158</v>
      </c>
      <c r="D86" s="2" t="s">
        <v>159</v>
      </c>
      <c r="E86" s="2" t="s">
        <v>81</v>
      </c>
      <c r="F86" s="2">
        <v>1</v>
      </c>
      <c r="G86" s="2">
        <v>1</v>
      </c>
      <c r="H86" s="2" t="s">
        <v>82</v>
      </c>
      <c r="I86" s="2">
        <v>2</v>
      </c>
      <c r="J86" s="2">
        <v>32</v>
      </c>
      <c r="K86" s="2">
        <v>1200</v>
      </c>
      <c r="L86" s="2">
        <v>1440</v>
      </c>
      <c r="M86" s="2">
        <v>1200</v>
      </c>
      <c r="N86" s="2">
        <v>1200</v>
      </c>
      <c r="O86" s="25">
        <v>174</v>
      </c>
      <c r="P86" s="25">
        <v>87</v>
      </c>
      <c r="Q86" s="25">
        <v>87</v>
      </c>
      <c r="R86" s="25">
        <v>58</v>
      </c>
      <c r="S86" s="25">
        <v>58</v>
      </c>
      <c r="T86" s="2">
        <v>10</v>
      </c>
      <c r="U86" s="2">
        <v>95</v>
      </c>
      <c r="V86" s="2">
        <v>10</v>
      </c>
      <c r="W86" s="2">
        <v>10</v>
      </c>
      <c r="X86" s="2">
        <v>20</v>
      </c>
      <c r="Y86" s="2">
        <v>7000</v>
      </c>
      <c r="Z86" s="2" t="s">
        <v>650</v>
      </c>
      <c r="AA86" s="2">
        <v>10212</v>
      </c>
      <c r="AB86" s="1">
        <v>1000</v>
      </c>
      <c r="AC86" s="28">
        <v>20000</v>
      </c>
      <c r="AD86" s="28">
        <v>1000000</v>
      </c>
      <c r="AE86" s="29" t="s">
        <v>84</v>
      </c>
      <c r="AF86" s="22" t="s">
        <v>160</v>
      </c>
      <c r="AG86" s="1">
        <v>0</v>
      </c>
      <c r="AH86" s="1">
        <v>0</v>
      </c>
      <c r="AI86" s="1">
        <v>4000</v>
      </c>
      <c r="AJ86" s="1">
        <v>800</v>
      </c>
      <c r="AK86" s="1">
        <v>3</v>
      </c>
      <c r="AL86" s="1">
        <v>20020</v>
      </c>
      <c r="AM86" s="20"/>
      <c r="AN86" s="1" t="s">
        <v>750</v>
      </c>
      <c r="AO86" s="21" t="s">
        <v>756</v>
      </c>
      <c r="AP86" s="1">
        <v>1</v>
      </c>
    </row>
    <row r="87" spans="1:42" s="19" customFormat="1">
      <c r="A87" s="1">
        <v>10212</v>
      </c>
      <c r="B87" s="3" t="s">
        <v>677</v>
      </c>
      <c r="C87" s="3" t="s">
        <v>158</v>
      </c>
      <c r="D87" s="3" t="s">
        <v>159</v>
      </c>
      <c r="E87" s="3" t="s">
        <v>86</v>
      </c>
      <c r="F87" s="3">
        <v>2</v>
      </c>
      <c r="G87" s="3">
        <v>2</v>
      </c>
      <c r="H87" s="3" t="s">
        <v>82</v>
      </c>
      <c r="I87" s="3">
        <v>2</v>
      </c>
      <c r="J87" s="3">
        <v>32</v>
      </c>
      <c r="K87" s="3">
        <v>1351</v>
      </c>
      <c r="L87" s="3">
        <v>1620</v>
      </c>
      <c r="M87" s="3">
        <v>1351</v>
      </c>
      <c r="N87" s="3">
        <v>1351</v>
      </c>
      <c r="O87" s="3">
        <v>196</v>
      </c>
      <c r="P87" s="3">
        <v>98</v>
      </c>
      <c r="Q87" s="3">
        <v>98</v>
      </c>
      <c r="R87" s="3">
        <v>65</v>
      </c>
      <c r="S87" s="3">
        <v>65</v>
      </c>
      <c r="T87" s="3">
        <v>10</v>
      </c>
      <c r="U87" s="3">
        <v>100</v>
      </c>
      <c r="V87" s="3">
        <v>10</v>
      </c>
      <c r="W87" s="3">
        <v>10</v>
      </c>
      <c r="X87" s="3">
        <v>25</v>
      </c>
      <c r="Y87" s="3">
        <v>8000</v>
      </c>
      <c r="Z87" s="51" t="s">
        <v>650</v>
      </c>
      <c r="AA87" s="3">
        <v>10213</v>
      </c>
      <c r="AB87" s="19">
        <v>1000</v>
      </c>
      <c r="AC87" s="30">
        <v>30000</v>
      </c>
      <c r="AD87" s="30">
        <v>2000000</v>
      </c>
      <c r="AE87" s="31" t="s">
        <v>84</v>
      </c>
      <c r="AF87" s="22" t="s">
        <v>160</v>
      </c>
      <c r="AG87" s="19">
        <v>0</v>
      </c>
      <c r="AH87" s="19">
        <v>1</v>
      </c>
      <c r="AI87" s="19">
        <v>8000</v>
      </c>
      <c r="AJ87" s="19">
        <v>0</v>
      </c>
      <c r="AK87" s="19">
        <v>3</v>
      </c>
      <c r="AL87" s="1">
        <v>10020</v>
      </c>
      <c r="AM87" s="20"/>
      <c r="AN87" s="19" t="s">
        <v>750</v>
      </c>
      <c r="AO87" s="21" t="s">
        <v>756</v>
      </c>
      <c r="AP87" s="19">
        <v>1</v>
      </c>
    </row>
    <row r="88" spans="1:42" s="20" customFormat="1">
      <c r="A88" s="1">
        <v>10213</v>
      </c>
      <c r="B88" s="23" t="s">
        <v>677</v>
      </c>
      <c r="C88" s="23" t="s">
        <v>158</v>
      </c>
      <c r="D88" s="23" t="s">
        <v>159</v>
      </c>
      <c r="E88" s="23" t="s">
        <v>87</v>
      </c>
      <c r="F88" s="23">
        <v>3</v>
      </c>
      <c r="G88" s="23">
        <v>3</v>
      </c>
      <c r="H88" s="23" t="s">
        <v>82</v>
      </c>
      <c r="I88" s="23">
        <v>2</v>
      </c>
      <c r="J88" s="23">
        <v>32</v>
      </c>
      <c r="K88" s="23">
        <v>1652</v>
      </c>
      <c r="L88" s="23">
        <v>1982</v>
      </c>
      <c r="M88" s="23">
        <v>1652</v>
      </c>
      <c r="N88" s="23">
        <v>1652</v>
      </c>
      <c r="O88" s="26">
        <v>240</v>
      </c>
      <c r="P88" s="23">
        <v>120</v>
      </c>
      <c r="Q88" s="23">
        <v>120</v>
      </c>
      <c r="R88" s="23">
        <v>80</v>
      </c>
      <c r="S88" s="23">
        <v>80</v>
      </c>
      <c r="T88" s="23">
        <v>10</v>
      </c>
      <c r="U88" s="26">
        <v>105</v>
      </c>
      <c r="V88" s="26">
        <v>10</v>
      </c>
      <c r="W88" s="26">
        <v>10</v>
      </c>
      <c r="X88" s="26">
        <v>30</v>
      </c>
      <c r="Y88" s="23">
        <v>10000</v>
      </c>
      <c r="Z88" s="52" t="s">
        <v>650</v>
      </c>
      <c r="AA88" s="26">
        <v>10214</v>
      </c>
      <c r="AB88" s="20">
        <v>1000</v>
      </c>
      <c r="AC88" s="32">
        <v>50000</v>
      </c>
      <c r="AD88" s="32">
        <v>5000000</v>
      </c>
      <c r="AE88" s="8" t="s">
        <v>84</v>
      </c>
      <c r="AF88" s="22" t="s">
        <v>160</v>
      </c>
      <c r="AG88" s="20">
        <v>0</v>
      </c>
      <c r="AH88" s="20">
        <v>2</v>
      </c>
      <c r="AI88" s="20">
        <v>16000</v>
      </c>
      <c r="AJ88" s="20">
        <v>0</v>
      </c>
      <c r="AK88" s="20">
        <v>3</v>
      </c>
      <c r="AL88" s="1">
        <v>2020</v>
      </c>
      <c r="AN88" s="20" t="s">
        <v>750</v>
      </c>
      <c r="AO88" s="21" t="s">
        <v>756</v>
      </c>
      <c r="AP88" s="20">
        <v>1</v>
      </c>
    </row>
    <row r="89" spans="1:42" s="21" customFormat="1">
      <c r="A89" s="1">
        <v>10214</v>
      </c>
      <c r="B89" s="24" t="s">
        <v>677</v>
      </c>
      <c r="C89" s="24" t="s">
        <v>158</v>
      </c>
      <c r="D89" s="24" t="s">
        <v>159</v>
      </c>
      <c r="E89" s="24" t="s">
        <v>88</v>
      </c>
      <c r="F89" s="24">
        <v>4</v>
      </c>
      <c r="G89" s="24">
        <v>4</v>
      </c>
      <c r="H89" s="24" t="s">
        <v>82</v>
      </c>
      <c r="I89" s="24">
        <v>2</v>
      </c>
      <c r="J89" s="24">
        <v>32</v>
      </c>
      <c r="K89" s="24">
        <v>1877</v>
      </c>
      <c r="L89" s="24">
        <v>2252</v>
      </c>
      <c r="M89" s="24">
        <v>1877</v>
      </c>
      <c r="N89" s="24">
        <v>1877</v>
      </c>
      <c r="O89" s="27">
        <v>272</v>
      </c>
      <c r="P89" s="27">
        <v>136</v>
      </c>
      <c r="Q89" s="27">
        <v>136</v>
      </c>
      <c r="R89" s="27">
        <v>90</v>
      </c>
      <c r="S89" s="27">
        <v>90</v>
      </c>
      <c r="T89" s="24">
        <v>10</v>
      </c>
      <c r="U89" s="27">
        <v>110</v>
      </c>
      <c r="V89" s="27">
        <v>10</v>
      </c>
      <c r="W89" s="27">
        <v>10</v>
      </c>
      <c r="X89" s="27">
        <v>35</v>
      </c>
      <c r="Y89" s="24">
        <v>0</v>
      </c>
      <c r="Z89" s="53" t="s">
        <v>650</v>
      </c>
      <c r="AA89" s="27">
        <v>0</v>
      </c>
      <c r="AB89" s="21">
        <v>0</v>
      </c>
      <c r="AC89" s="33">
        <v>0</v>
      </c>
      <c r="AD89" s="33">
        <v>0</v>
      </c>
      <c r="AE89" s="34" t="s">
        <v>84</v>
      </c>
      <c r="AF89" s="22" t="s">
        <v>160</v>
      </c>
      <c r="AG89" s="21">
        <v>0</v>
      </c>
      <c r="AH89" s="21">
        <v>3</v>
      </c>
      <c r="AI89" s="21">
        <v>32000</v>
      </c>
      <c r="AJ89" s="21">
        <v>0</v>
      </c>
      <c r="AK89" s="21">
        <v>3</v>
      </c>
      <c r="AL89" s="1">
        <v>1020</v>
      </c>
      <c r="AM89" s="20"/>
      <c r="AN89" s="21" t="s">
        <v>750</v>
      </c>
      <c r="AO89" s="21" t="s">
        <v>756</v>
      </c>
      <c r="AP89" s="21">
        <v>1</v>
      </c>
    </row>
    <row r="90" spans="1:42" s="1" customFormat="1">
      <c r="A90" s="1">
        <v>10221</v>
      </c>
      <c r="B90" s="2" t="s">
        <v>679</v>
      </c>
      <c r="C90" s="2" t="s">
        <v>162</v>
      </c>
      <c r="D90" s="2" t="s">
        <v>163</v>
      </c>
      <c r="E90" s="2" t="s">
        <v>81</v>
      </c>
      <c r="F90" s="2">
        <v>1</v>
      </c>
      <c r="G90" s="2">
        <v>1</v>
      </c>
      <c r="H90" s="2" t="s">
        <v>92</v>
      </c>
      <c r="I90" s="2">
        <v>2</v>
      </c>
      <c r="J90" s="2">
        <v>32</v>
      </c>
      <c r="K90" s="2">
        <v>1403</v>
      </c>
      <c r="L90" s="2">
        <v>1403</v>
      </c>
      <c r="M90" s="2">
        <v>1052</v>
      </c>
      <c r="N90" s="2">
        <v>1052</v>
      </c>
      <c r="O90" s="25">
        <v>174</v>
      </c>
      <c r="P90" s="25">
        <v>87</v>
      </c>
      <c r="Q90" s="25">
        <v>87</v>
      </c>
      <c r="R90" s="25">
        <v>58</v>
      </c>
      <c r="S90" s="25">
        <v>58</v>
      </c>
      <c r="T90" s="2">
        <v>10</v>
      </c>
      <c r="U90" s="2">
        <v>10</v>
      </c>
      <c r="V90" s="2">
        <v>10</v>
      </c>
      <c r="W90" s="2">
        <v>95</v>
      </c>
      <c r="X90" s="2">
        <v>20</v>
      </c>
      <c r="Y90" s="2">
        <v>7000</v>
      </c>
      <c r="Z90" s="2" t="s">
        <v>650</v>
      </c>
      <c r="AA90" s="2">
        <v>10222</v>
      </c>
      <c r="AB90" s="1">
        <v>1000</v>
      </c>
      <c r="AC90" s="28">
        <v>20000</v>
      </c>
      <c r="AD90" s="28">
        <v>1000000</v>
      </c>
      <c r="AE90" s="29" t="s">
        <v>84</v>
      </c>
      <c r="AF90" s="22" t="s">
        <v>164</v>
      </c>
      <c r="AG90" s="1">
        <v>0</v>
      </c>
      <c r="AH90" s="1">
        <v>0</v>
      </c>
      <c r="AI90" s="1">
        <v>4000</v>
      </c>
      <c r="AJ90" s="1">
        <v>800</v>
      </c>
      <c r="AK90" s="1">
        <v>3</v>
      </c>
      <c r="AL90" s="1">
        <v>20021</v>
      </c>
      <c r="AM90" s="20"/>
      <c r="AN90" s="1" t="s">
        <v>750</v>
      </c>
      <c r="AO90" s="21" t="s">
        <v>756</v>
      </c>
      <c r="AP90" s="1">
        <v>1</v>
      </c>
    </row>
    <row r="91" spans="1:42" s="19" customFormat="1">
      <c r="A91" s="1">
        <v>10222</v>
      </c>
      <c r="B91" s="3" t="s">
        <v>679</v>
      </c>
      <c r="C91" s="3" t="s">
        <v>162</v>
      </c>
      <c r="D91" s="3" t="s">
        <v>163</v>
      </c>
      <c r="E91" s="3" t="s">
        <v>86</v>
      </c>
      <c r="F91" s="3">
        <v>2</v>
      </c>
      <c r="G91" s="3">
        <v>2</v>
      </c>
      <c r="H91" s="3" t="s">
        <v>92</v>
      </c>
      <c r="I91" s="3">
        <v>2</v>
      </c>
      <c r="J91" s="3">
        <v>32</v>
      </c>
      <c r="K91" s="3">
        <v>1578</v>
      </c>
      <c r="L91" s="3">
        <v>1578</v>
      </c>
      <c r="M91" s="3">
        <v>1183</v>
      </c>
      <c r="N91" s="3">
        <v>1183</v>
      </c>
      <c r="O91" s="3">
        <v>196</v>
      </c>
      <c r="P91" s="3">
        <v>98</v>
      </c>
      <c r="Q91" s="3">
        <v>98</v>
      </c>
      <c r="R91" s="3">
        <v>65</v>
      </c>
      <c r="S91" s="3">
        <v>65</v>
      </c>
      <c r="T91" s="3">
        <v>10</v>
      </c>
      <c r="U91" s="3">
        <v>10</v>
      </c>
      <c r="V91" s="3">
        <v>10</v>
      </c>
      <c r="W91" s="3">
        <v>100</v>
      </c>
      <c r="X91" s="3">
        <v>25</v>
      </c>
      <c r="Y91" s="3">
        <v>8000</v>
      </c>
      <c r="Z91" s="51" t="s">
        <v>650</v>
      </c>
      <c r="AA91" s="3">
        <v>10223</v>
      </c>
      <c r="AB91" s="19">
        <v>1000</v>
      </c>
      <c r="AC91" s="30">
        <v>30000</v>
      </c>
      <c r="AD91" s="30">
        <v>2000000</v>
      </c>
      <c r="AE91" s="31" t="s">
        <v>84</v>
      </c>
      <c r="AF91" s="22" t="s">
        <v>164</v>
      </c>
      <c r="AG91" s="19">
        <v>0</v>
      </c>
      <c r="AH91" s="19">
        <v>1</v>
      </c>
      <c r="AI91" s="19">
        <v>8000</v>
      </c>
      <c r="AJ91" s="19">
        <v>0</v>
      </c>
      <c r="AK91" s="19">
        <v>3</v>
      </c>
      <c r="AL91" s="1">
        <v>10021</v>
      </c>
      <c r="AM91" s="20"/>
      <c r="AN91" s="19" t="s">
        <v>750</v>
      </c>
      <c r="AO91" s="21" t="s">
        <v>756</v>
      </c>
      <c r="AP91" s="19">
        <v>1</v>
      </c>
    </row>
    <row r="92" spans="1:42" s="20" customFormat="1">
      <c r="A92" s="1">
        <v>10223</v>
      </c>
      <c r="B92" s="23" t="s">
        <v>679</v>
      </c>
      <c r="C92" s="23" t="s">
        <v>162</v>
      </c>
      <c r="D92" s="23" t="s">
        <v>163</v>
      </c>
      <c r="E92" s="23" t="s">
        <v>87</v>
      </c>
      <c r="F92" s="23">
        <v>3</v>
      </c>
      <c r="G92" s="23">
        <v>3</v>
      </c>
      <c r="H92" s="23" t="s">
        <v>92</v>
      </c>
      <c r="I92" s="23">
        <v>2</v>
      </c>
      <c r="J92" s="23">
        <v>32</v>
      </c>
      <c r="K92" s="23">
        <v>1930</v>
      </c>
      <c r="L92" s="23">
        <v>1930</v>
      </c>
      <c r="M92" s="23">
        <v>1447</v>
      </c>
      <c r="N92" s="23">
        <v>1447</v>
      </c>
      <c r="O92" s="26">
        <v>240</v>
      </c>
      <c r="P92" s="23">
        <v>120</v>
      </c>
      <c r="Q92" s="23">
        <v>120</v>
      </c>
      <c r="R92" s="23">
        <v>80</v>
      </c>
      <c r="S92" s="23">
        <v>80</v>
      </c>
      <c r="T92" s="23">
        <v>10</v>
      </c>
      <c r="U92" s="26">
        <v>15</v>
      </c>
      <c r="V92" s="26">
        <v>10</v>
      </c>
      <c r="W92" s="26">
        <v>105</v>
      </c>
      <c r="X92" s="26">
        <v>30</v>
      </c>
      <c r="Y92" s="23">
        <v>10000</v>
      </c>
      <c r="Z92" s="52" t="s">
        <v>650</v>
      </c>
      <c r="AA92" s="26">
        <v>10224</v>
      </c>
      <c r="AB92" s="20">
        <v>1000</v>
      </c>
      <c r="AC92" s="32">
        <v>50000</v>
      </c>
      <c r="AD92" s="32">
        <v>5000000</v>
      </c>
      <c r="AE92" s="8" t="s">
        <v>84</v>
      </c>
      <c r="AF92" s="22" t="s">
        <v>164</v>
      </c>
      <c r="AG92" s="20">
        <v>0</v>
      </c>
      <c r="AH92" s="20">
        <v>2</v>
      </c>
      <c r="AI92" s="20">
        <v>16000</v>
      </c>
      <c r="AJ92" s="20">
        <v>0</v>
      </c>
      <c r="AK92" s="20">
        <v>3</v>
      </c>
      <c r="AL92" s="1">
        <v>2021</v>
      </c>
      <c r="AN92" s="20" t="s">
        <v>750</v>
      </c>
      <c r="AO92" s="21" t="s">
        <v>756</v>
      </c>
      <c r="AP92" s="20">
        <v>1</v>
      </c>
    </row>
    <row r="93" spans="1:42" s="21" customFormat="1">
      <c r="A93" s="1">
        <v>10224</v>
      </c>
      <c r="B93" s="24" t="s">
        <v>679</v>
      </c>
      <c r="C93" s="24" t="s">
        <v>162</v>
      </c>
      <c r="D93" s="24" t="s">
        <v>163</v>
      </c>
      <c r="E93" s="24" t="s">
        <v>88</v>
      </c>
      <c r="F93" s="24">
        <v>4</v>
      </c>
      <c r="G93" s="24">
        <v>4</v>
      </c>
      <c r="H93" s="24" t="s">
        <v>92</v>
      </c>
      <c r="I93" s="24">
        <v>2</v>
      </c>
      <c r="J93" s="24">
        <v>32</v>
      </c>
      <c r="K93" s="24">
        <v>2193</v>
      </c>
      <c r="L93" s="24">
        <v>2193</v>
      </c>
      <c r="M93" s="24">
        <v>1644</v>
      </c>
      <c r="N93" s="24">
        <v>1644</v>
      </c>
      <c r="O93" s="27">
        <v>272</v>
      </c>
      <c r="P93" s="27">
        <v>136</v>
      </c>
      <c r="Q93" s="27">
        <v>136</v>
      </c>
      <c r="R93" s="27">
        <v>90</v>
      </c>
      <c r="S93" s="27">
        <v>90</v>
      </c>
      <c r="T93" s="24">
        <v>10</v>
      </c>
      <c r="U93" s="27">
        <v>20</v>
      </c>
      <c r="V93" s="27">
        <v>10</v>
      </c>
      <c r="W93" s="27">
        <v>110</v>
      </c>
      <c r="X93" s="27">
        <v>35</v>
      </c>
      <c r="Y93" s="24">
        <v>0</v>
      </c>
      <c r="Z93" s="53" t="s">
        <v>650</v>
      </c>
      <c r="AA93" s="27">
        <v>0</v>
      </c>
      <c r="AB93" s="21">
        <v>0</v>
      </c>
      <c r="AC93" s="33">
        <v>0</v>
      </c>
      <c r="AD93" s="33">
        <v>0</v>
      </c>
      <c r="AE93" s="34" t="s">
        <v>84</v>
      </c>
      <c r="AF93" s="22" t="s">
        <v>164</v>
      </c>
      <c r="AG93" s="21">
        <v>0</v>
      </c>
      <c r="AH93" s="21">
        <v>3</v>
      </c>
      <c r="AI93" s="21">
        <v>32000</v>
      </c>
      <c r="AJ93" s="21">
        <v>0</v>
      </c>
      <c r="AK93" s="21">
        <v>3</v>
      </c>
      <c r="AL93" s="1">
        <v>1021</v>
      </c>
      <c r="AM93" s="20"/>
      <c r="AN93" s="21" t="s">
        <v>750</v>
      </c>
      <c r="AO93" s="21" t="s">
        <v>756</v>
      </c>
      <c r="AP93" s="21">
        <v>1</v>
      </c>
    </row>
    <row r="94" spans="1:42" s="1" customFormat="1">
      <c r="A94" s="1">
        <v>10231</v>
      </c>
      <c r="B94" s="2" t="s">
        <v>678</v>
      </c>
      <c r="C94" s="2" t="s">
        <v>166</v>
      </c>
      <c r="D94" s="2" t="s">
        <v>167</v>
      </c>
      <c r="E94" s="2" t="s">
        <v>81</v>
      </c>
      <c r="F94" s="2">
        <v>1</v>
      </c>
      <c r="G94" s="2">
        <v>1</v>
      </c>
      <c r="H94" s="2" t="s">
        <v>82</v>
      </c>
      <c r="I94" s="2">
        <v>2</v>
      </c>
      <c r="J94" s="2">
        <v>32</v>
      </c>
      <c r="K94" s="2">
        <v>910</v>
      </c>
      <c r="L94" s="2">
        <v>1536</v>
      </c>
      <c r="M94" s="2">
        <v>1138</v>
      </c>
      <c r="N94" s="2">
        <v>1138</v>
      </c>
      <c r="O94" s="25">
        <v>174</v>
      </c>
      <c r="P94" s="25">
        <v>87</v>
      </c>
      <c r="Q94" s="25">
        <v>87</v>
      </c>
      <c r="R94" s="25">
        <v>58</v>
      </c>
      <c r="S94" s="25">
        <v>58</v>
      </c>
      <c r="T94" s="2">
        <v>10</v>
      </c>
      <c r="U94" s="2">
        <v>15</v>
      </c>
      <c r="V94" s="2">
        <v>15</v>
      </c>
      <c r="W94" s="2">
        <v>15</v>
      </c>
      <c r="X94" s="2">
        <v>30</v>
      </c>
      <c r="Y94" s="2">
        <v>7000</v>
      </c>
      <c r="Z94" s="2" t="s">
        <v>650</v>
      </c>
      <c r="AA94" s="2">
        <v>10232</v>
      </c>
      <c r="AB94" s="1">
        <v>1000</v>
      </c>
      <c r="AC94" s="28">
        <v>20000</v>
      </c>
      <c r="AD94" s="28">
        <v>1000000</v>
      </c>
      <c r="AE94" s="29" t="s">
        <v>84</v>
      </c>
      <c r="AF94" s="22" t="s">
        <v>168</v>
      </c>
      <c r="AG94" s="1">
        <v>0</v>
      </c>
      <c r="AH94" s="1">
        <v>0</v>
      </c>
      <c r="AI94" s="1">
        <v>4000</v>
      </c>
      <c r="AJ94" s="1">
        <v>800</v>
      </c>
      <c r="AK94" s="1">
        <v>3</v>
      </c>
      <c r="AL94" s="1">
        <v>20022</v>
      </c>
      <c r="AM94" s="20"/>
      <c r="AN94" s="1" t="s">
        <v>750</v>
      </c>
      <c r="AO94" s="21" t="s">
        <v>756</v>
      </c>
      <c r="AP94" s="1">
        <v>1</v>
      </c>
    </row>
    <row r="95" spans="1:42" s="19" customFormat="1">
      <c r="A95" s="1">
        <v>10232</v>
      </c>
      <c r="B95" s="3" t="s">
        <v>678</v>
      </c>
      <c r="C95" s="3" t="s">
        <v>166</v>
      </c>
      <c r="D95" s="3" t="s">
        <v>167</v>
      </c>
      <c r="E95" s="3" t="s">
        <v>86</v>
      </c>
      <c r="F95" s="3">
        <v>2</v>
      </c>
      <c r="G95" s="3">
        <v>2</v>
      </c>
      <c r="H95" s="3" t="s">
        <v>82</v>
      </c>
      <c r="I95" s="3">
        <v>2</v>
      </c>
      <c r="J95" s="3">
        <v>32</v>
      </c>
      <c r="K95" s="3">
        <v>1023</v>
      </c>
      <c r="L95" s="3">
        <v>1727</v>
      </c>
      <c r="M95" s="3">
        <v>1280</v>
      </c>
      <c r="N95" s="3">
        <v>1280</v>
      </c>
      <c r="O95" s="3">
        <v>196</v>
      </c>
      <c r="P95" s="3">
        <v>98</v>
      </c>
      <c r="Q95" s="3">
        <v>98</v>
      </c>
      <c r="R95" s="3">
        <v>65</v>
      </c>
      <c r="S95" s="3">
        <v>65</v>
      </c>
      <c r="T95" s="3">
        <v>10</v>
      </c>
      <c r="U95" s="3">
        <v>20</v>
      </c>
      <c r="V95" s="3">
        <v>20</v>
      </c>
      <c r="W95" s="3">
        <v>20</v>
      </c>
      <c r="X95" s="3">
        <v>35</v>
      </c>
      <c r="Y95" s="3">
        <v>8000</v>
      </c>
      <c r="Z95" s="51" t="s">
        <v>650</v>
      </c>
      <c r="AA95" s="3">
        <v>10233</v>
      </c>
      <c r="AB95" s="19">
        <v>1000</v>
      </c>
      <c r="AC95" s="30">
        <v>30000</v>
      </c>
      <c r="AD95" s="30">
        <v>2000000</v>
      </c>
      <c r="AE95" s="31" t="s">
        <v>84</v>
      </c>
      <c r="AF95" s="22" t="s">
        <v>168</v>
      </c>
      <c r="AG95" s="19">
        <v>0</v>
      </c>
      <c r="AH95" s="19">
        <v>1</v>
      </c>
      <c r="AI95" s="19">
        <v>8000</v>
      </c>
      <c r="AJ95" s="19">
        <v>0</v>
      </c>
      <c r="AK95" s="19">
        <v>3</v>
      </c>
      <c r="AL95" s="1">
        <v>10022</v>
      </c>
      <c r="AM95" s="20"/>
      <c r="AN95" s="19" t="s">
        <v>750</v>
      </c>
      <c r="AO95" s="21" t="s">
        <v>756</v>
      </c>
      <c r="AP95" s="19">
        <v>1</v>
      </c>
    </row>
    <row r="96" spans="1:42" s="20" customFormat="1">
      <c r="A96" s="1">
        <v>10233</v>
      </c>
      <c r="B96" s="23" t="s">
        <v>678</v>
      </c>
      <c r="C96" s="23" t="s">
        <v>166</v>
      </c>
      <c r="D96" s="23" t="s">
        <v>167</v>
      </c>
      <c r="E96" s="23" t="s">
        <v>87</v>
      </c>
      <c r="F96" s="23">
        <v>3</v>
      </c>
      <c r="G96" s="23">
        <v>3</v>
      </c>
      <c r="H96" s="23" t="s">
        <v>82</v>
      </c>
      <c r="I96" s="23">
        <v>2</v>
      </c>
      <c r="J96" s="23">
        <v>32</v>
      </c>
      <c r="K96" s="23">
        <v>1252</v>
      </c>
      <c r="L96" s="23">
        <v>2113</v>
      </c>
      <c r="M96" s="23">
        <v>1565</v>
      </c>
      <c r="N96" s="23">
        <v>1565</v>
      </c>
      <c r="O96" s="26">
        <v>240</v>
      </c>
      <c r="P96" s="23">
        <v>120</v>
      </c>
      <c r="Q96" s="23">
        <v>120</v>
      </c>
      <c r="R96" s="23">
        <v>80</v>
      </c>
      <c r="S96" s="23">
        <v>80</v>
      </c>
      <c r="T96" s="23">
        <v>10</v>
      </c>
      <c r="U96" s="26">
        <v>25</v>
      </c>
      <c r="V96" s="26">
        <v>25</v>
      </c>
      <c r="W96" s="26">
        <v>25</v>
      </c>
      <c r="X96" s="26">
        <v>40</v>
      </c>
      <c r="Y96" s="23">
        <v>10000</v>
      </c>
      <c r="Z96" s="52" t="s">
        <v>650</v>
      </c>
      <c r="AA96" s="26">
        <v>10234</v>
      </c>
      <c r="AB96" s="20">
        <v>1000</v>
      </c>
      <c r="AC96" s="32">
        <v>50000</v>
      </c>
      <c r="AD96" s="32">
        <v>5000000</v>
      </c>
      <c r="AE96" s="8" t="s">
        <v>84</v>
      </c>
      <c r="AF96" s="22" t="s">
        <v>168</v>
      </c>
      <c r="AG96" s="20">
        <v>0</v>
      </c>
      <c r="AH96" s="20">
        <v>2</v>
      </c>
      <c r="AI96" s="20">
        <v>16000</v>
      </c>
      <c r="AJ96" s="20">
        <v>0</v>
      </c>
      <c r="AK96" s="20">
        <v>3</v>
      </c>
      <c r="AL96" s="1">
        <v>2022</v>
      </c>
      <c r="AN96" s="20" t="s">
        <v>750</v>
      </c>
      <c r="AO96" s="21" t="s">
        <v>756</v>
      </c>
      <c r="AP96" s="20">
        <v>1</v>
      </c>
    </row>
    <row r="97" spans="1:42" s="21" customFormat="1">
      <c r="A97" s="1">
        <v>10234</v>
      </c>
      <c r="B97" s="24" t="s">
        <v>678</v>
      </c>
      <c r="C97" s="24" t="s">
        <v>166</v>
      </c>
      <c r="D97" s="24" t="s">
        <v>167</v>
      </c>
      <c r="E97" s="24" t="s">
        <v>88</v>
      </c>
      <c r="F97" s="24">
        <v>4</v>
      </c>
      <c r="G97" s="24">
        <v>4</v>
      </c>
      <c r="H97" s="24" t="s">
        <v>82</v>
      </c>
      <c r="I97" s="24">
        <v>2</v>
      </c>
      <c r="J97" s="24">
        <v>32</v>
      </c>
      <c r="K97" s="24">
        <v>1422</v>
      </c>
      <c r="L97" s="24">
        <v>2400</v>
      </c>
      <c r="M97" s="24">
        <v>1778</v>
      </c>
      <c r="N97" s="24">
        <v>1778</v>
      </c>
      <c r="O97" s="27">
        <v>272</v>
      </c>
      <c r="P97" s="27">
        <v>136</v>
      </c>
      <c r="Q97" s="27">
        <v>136</v>
      </c>
      <c r="R97" s="27">
        <v>90</v>
      </c>
      <c r="S97" s="27">
        <v>90</v>
      </c>
      <c r="T97" s="24">
        <v>10</v>
      </c>
      <c r="U97" s="27">
        <v>30</v>
      </c>
      <c r="V97" s="27">
        <v>30</v>
      </c>
      <c r="W97" s="27">
        <v>30</v>
      </c>
      <c r="X97" s="27">
        <v>45</v>
      </c>
      <c r="Y97" s="24">
        <v>0</v>
      </c>
      <c r="Z97" s="53" t="s">
        <v>650</v>
      </c>
      <c r="AA97" s="27">
        <v>0</v>
      </c>
      <c r="AB97" s="21">
        <v>0</v>
      </c>
      <c r="AC97" s="33">
        <v>0</v>
      </c>
      <c r="AD97" s="33">
        <v>0</v>
      </c>
      <c r="AE97" s="34" t="s">
        <v>84</v>
      </c>
      <c r="AF97" s="22" t="s">
        <v>168</v>
      </c>
      <c r="AG97" s="21">
        <v>0</v>
      </c>
      <c r="AH97" s="21">
        <v>3</v>
      </c>
      <c r="AI97" s="21">
        <v>32000</v>
      </c>
      <c r="AJ97" s="21">
        <v>0</v>
      </c>
      <c r="AK97" s="21">
        <v>3</v>
      </c>
      <c r="AL97" s="1">
        <v>1022</v>
      </c>
      <c r="AM97" s="20"/>
      <c r="AN97" s="21" t="s">
        <v>750</v>
      </c>
      <c r="AO97" s="21" t="s">
        <v>756</v>
      </c>
      <c r="AP97" s="21">
        <v>1</v>
      </c>
    </row>
    <row r="98" spans="1:42" s="1" customFormat="1">
      <c r="A98" s="1">
        <v>10241</v>
      </c>
      <c r="B98" s="2" t="s">
        <v>680</v>
      </c>
      <c r="C98" s="2" t="s">
        <v>117</v>
      </c>
      <c r="D98" s="2" t="s">
        <v>118</v>
      </c>
      <c r="E98" s="2" t="s">
        <v>81</v>
      </c>
      <c r="F98" s="2">
        <v>1</v>
      </c>
      <c r="G98" s="2">
        <v>1</v>
      </c>
      <c r="H98" s="2" t="s">
        <v>92</v>
      </c>
      <c r="I98" s="2">
        <v>2</v>
      </c>
      <c r="J98" s="2">
        <v>32</v>
      </c>
      <c r="K98" s="2">
        <v>1106</v>
      </c>
      <c r="L98" s="2">
        <v>1493</v>
      </c>
      <c r="M98" s="2">
        <v>884</v>
      </c>
      <c r="N98" s="2">
        <v>884</v>
      </c>
      <c r="O98" s="25">
        <v>174</v>
      </c>
      <c r="P98" s="25">
        <v>87</v>
      </c>
      <c r="Q98" s="25">
        <v>87</v>
      </c>
      <c r="R98" s="25">
        <v>58</v>
      </c>
      <c r="S98" s="25">
        <v>58</v>
      </c>
      <c r="T98" s="2">
        <v>10</v>
      </c>
      <c r="U98" s="2">
        <v>15</v>
      </c>
      <c r="V98" s="2">
        <v>15</v>
      </c>
      <c r="W98" s="2">
        <v>15</v>
      </c>
      <c r="X98" s="2">
        <v>30</v>
      </c>
      <c r="Y98" s="2">
        <v>7000</v>
      </c>
      <c r="Z98" s="2" t="s">
        <v>650</v>
      </c>
      <c r="AA98" s="2">
        <v>10242</v>
      </c>
      <c r="AB98" s="1">
        <v>1000</v>
      </c>
      <c r="AC98" s="28">
        <v>20000</v>
      </c>
      <c r="AD98" s="28">
        <v>1000000</v>
      </c>
      <c r="AE98" s="29" t="s">
        <v>84</v>
      </c>
      <c r="AF98" s="22" t="s">
        <v>119</v>
      </c>
      <c r="AG98" s="1">
        <v>0</v>
      </c>
      <c r="AH98" s="1">
        <v>0</v>
      </c>
      <c r="AI98" s="1">
        <v>4000</v>
      </c>
      <c r="AJ98" s="1">
        <v>800</v>
      </c>
      <c r="AK98" s="1">
        <v>3</v>
      </c>
      <c r="AL98" s="1">
        <v>20023</v>
      </c>
      <c r="AM98" s="20"/>
      <c r="AN98" s="1" t="s">
        <v>750</v>
      </c>
      <c r="AO98" s="21" t="s">
        <v>756</v>
      </c>
      <c r="AP98" s="1">
        <v>1</v>
      </c>
    </row>
    <row r="99" spans="1:42" s="19" customFormat="1">
      <c r="A99" s="1">
        <v>10242</v>
      </c>
      <c r="B99" s="3" t="s">
        <v>680</v>
      </c>
      <c r="C99" s="3" t="s">
        <v>117</v>
      </c>
      <c r="D99" s="3" t="s">
        <v>118</v>
      </c>
      <c r="E99" s="3" t="s">
        <v>86</v>
      </c>
      <c r="F99" s="3">
        <v>2</v>
      </c>
      <c r="G99" s="3">
        <v>2</v>
      </c>
      <c r="H99" s="3" t="s">
        <v>92</v>
      </c>
      <c r="I99" s="3">
        <v>2</v>
      </c>
      <c r="J99" s="3">
        <v>32</v>
      </c>
      <c r="K99" s="3">
        <v>1244</v>
      </c>
      <c r="L99" s="3">
        <v>1679</v>
      </c>
      <c r="M99" s="3">
        <v>994</v>
      </c>
      <c r="N99" s="3">
        <v>994</v>
      </c>
      <c r="O99" s="3">
        <v>196</v>
      </c>
      <c r="P99" s="3">
        <v>98</v>
      </c>
      <c r="Q99" s="3">
        <v>98</v>
      </c>
      <c r="R99" s="3">
        <v>65</v>
      </c>
      <c r="S99" s="3">
        <v>65</v>
      </c>
      <c r="T99" s="3">
        <v>10</v>
      </c>
      <c r="U99" s="3">
        <v>20</v>
      </c>
      <c r="V99" s="3">
        <v>20</v>
      </c>
      <c r="W99" s="3">
        <v>20</v>
      </c>
      <c r="X99" s="3">
        <v>35</v>
      </c>
      <c r="Y99" s="3">
        <v>8000</v>
      </c>
      <c r="Z99" s="51" t="s">
        <v>650</v>
      </c>
      <c r="AA99" s="3">
        <v>10243</v>
      </c>
      <c r="AB99" s="19">
        <v>1000</v>
      </c>
      <c r="AC99" s="30">
        <v>30000</v>
      </c>
      <c r="AD99" s="30">
        <v>2000000</v>
      </c>
      <c r="AE99" s="31" t="s">
        <v>84</v>
      </c>
      <c r="AF99" s="22" t="s">
        <v>119</v>
      </c>
      <c r="AG99" s="19">
        <v>0</v>
      </c>
      <c r="AH99" s="19">
        <v>1</v>
      </c>
      <c r="AI99" s="19">
        <v>8000</v>
      </c>
      <c r="AJ99" s="19">
        <v>0</v>
      </c>
      <c r="AK99" s="19">
        <v>3</v>
      </c>
      <c r="AL99" s="1">
        <v>10023</v>
      </c>
      <c r="AM99" s="20"/>
      <c r="AN99" s="19" t="s">
        <v>750</v>
      </c>
      <c r="AO99" s="21" t="s">
        <v>756</v>
      </c>
      <c r="AP99" s="19">
        <v>1</v>
      </c>
    </row>
    <row r="100" spans="1:42" s="20" customFormat="1">
      <c r="A100" s="1">
        <v>10243</v>
      </c>
      <c r="B100" s="23" t="s">
        <v>680</v>
      </c>
      <c r="C100" s="23" t="s">
        <v>117</v>
      </c>
      <c r="D100" s="23" t="s">
        <v>118</v>
      </c>
      <c r="E100" s="23" t="s">
        <v>87</v>
      </c>
      <c r="F100" s="23">
        <v>3</v>
      </c>
      <c r="G100" s="23">
        <v>3</v>
      </c>
      <c r="H100" s="23" t="s">
        <v>92</v>
      </c>
      <c r="I100" s="23">
        <v>2</v>
      </c>
      <c r="J100" s="23">
        <v>32</v>
      </c>
      <c r="K100" s="23">
        <v>1521</v>
      </c>
      <c r="L100" s="23">
        <v>2053</v>
      </c>
      <c r="M100" s="23">
        <v>1217</v>
      </c>
      <c r="N100" s="23">
        <v>1217</v>
      </c>
      <c r="O100" s="26">
        <v>240</v>
      </c>
      <c r="P100" s="23">
        <v>120</v>
      </c>
      <c r="Q100" s="23">
        <v>120</v>
      </c>
      <c r="R100" s="23">
        <v>80</v>
      </c>
      <c r="S100" s="23">
        <v>80</v>
      </c>
      <c r="T100" s="23">
        <v>10</v>
      </c>
      <c r="U100" s="26">
        <v>25</v>
      </c>
      <c r="V100" s="26">
        <v>25</v>
      </c>
      <c r="W100" s="26">
        <v>25</v>
      </c>
      <c r="X100" s="26">
        <v>40</v>
      </c>
      <c r="Y100" s="23">
        <v>10000</v>
      </c>
      <c r="Z100" s="52" t="s">
        <v>650</v>
      </c>
      <c r="AA100" s="26">
        <v>10244</v>
      </c>
      <c r="AB100" s="20">
        <v>1000</v>
      </c>
      <c r="AC100" s="32">
        <v>50000</v>
      </c>
      <c r="AD100" s="32">
        <v>5000000</v>
      </c>
      <c r="AE100" s="8" t="s">
        <v>84</v>
      </c>
      <c r="AF100" s="22" t="s">
        <v>119</v>
      </c>
      <c r="AG100" s="20">
        <v>0</v>
      </c>
      <c r="AH100" s="20">
        <v>2</v>
      </c>
      <c r="AI100" s="20">
        <v>16000</v>
      </c>
      <c r="AJ100" s="20">
        <v>0</v>
      </c>
      <c r="AK100" s="20">
        <v>3</v>
      </c>
      <c r="AL100" s="1">
        <v>2023</v>
      </c>
      <c r="AN100" s="20" t="s">
        <v>750</v>
      </c>
      <c r="AO100" s="21" t="s">
        <v>756</v>
      </c>
      <c r="AP100" s="20">
        <v>1</v>
      </c>
    </row>
    <row r="101" spans="1:42" s="21" customFormat="1">
      <c r="A101" s="1">
        <v>10244</v>
      </c>
      <c r="B101" s="24" t="s">
        <v>680</v>
      </c>
      <c r="C101" s="24" t="s">
        <v>117</v>
      </c>
      <c r="D101" s="24" t="s">
        <v>118</v>
      </c>
      <c r="E101" s="24" t="s">
        <v>88</v>
      </c>
      <c r="F101" s="24">
        <v>4</v>
      </c>
      <c r="G101" s="24">
        <v>4</v>
      </c>
      <c r="H101" s="24" t="s">
        <v>92</v>
      </c>
      <c r="I101" s="24">
        <v>2</v>
      </c>
      <c r="J101" s="24">
        <v>32</v>
      </c>
      <c r="K101" s="24">
        <v>1728</v>
      </c>
      <c r="L101" s="24">
        <v>2333</v>
      </c>
      <c r="M101" s="24">
        <v>1382</v>
      </c>
      <c r="N101" s="24">
        <v>1382</v>
      </c>
      <c r="O101" s="27">
        <v>272</v>
      </c>
      <c r="P101" s="27">
        <v>136</v>
      </c>
      <c r="Q101" s="27">
        <v>136</v>
      </c>
      <c r="R101" s="27">
        <v>90</v>
      </c>
      <c r="S101" s="27">
        <v>90</v>
      </c>
      <c r="T101" s="24">
        <v>10</v>
      </c>
      <c r="U101" s="27">
        <v>30</v>
      </c>
      <c r="V101" s="27">
        <v>30</v>
      </c>
      <c r="W101" s="27">
        <v>30</v>
      </c>
      <c r="X101" s="27">
        <v>45</v>
      </c>
      <c r="Y101" s="24">
        <v>0</v>
      </c>
      <c r="Z101" s="53" t="s">
        <v>650</v>
      </c>
      <c r="AA101" s="27">
        <v>0</v>
      </c>
      <c r="AB101" s="21">
        <v>0</v>
      </c>
      <c r="AC101" s="33">
        <v>0</v>
      </c>
      <c r="AD101" s="33">
        <v>0</v>
      </c>
      <c r="AE101" s="34" t="s">
        <v>84</v>
      </c>
      <c r="AF101" s="22" t="s">
        <v>119</v>
      </c>
      <c r="AG101" s="21">
        <v>0</v>
      </c>
      <c r="AH101" s="21">
        <v>3</v>
      </c>
      <c r="AI101" s="21">
        <v>32000</v>
      </c>
      <c r="AJ101" s="21">
        <v>0</v>
      </c>
      <c r="AK101" s="21">
        <v>3</v>
      </c>
      <c r="AL101" s="1">
        <v>1023</v>
      </c>
      <c r="AM101" s="20"/>
      <c r="AN101" s="21" t="s">
        <v>750</v>
      </c>
      <c r="AO101" s="21" t="s">
        <v>756</v>
      </c>
      <c r="AP101" s="21">
        <v>1</v>
      </c>
    </row>
    <row r="102" spans="1:42" s="1" customFormat="1">
      <c r="A102" s="1">
        <v>10251</v>
      </c>
      <c r="B102" s="2" t="s">
        <v>681</v>
      </c>
      <c r="C102" s="2" t="s">
        <v>166</v>
      </c>
      <c r="D102" s="2" t="s">
        <v>167</v>
      </c>
      <c r="E102" s="2" t="s">
        <v>81</v>
      </c>
      <c r="F102" s="2">
        <v>1</v>
      </c>
      <c r="G102" s="2">
        <v>1</v>
      </c>
      <c r="H102" s="2" t="s">
        <v>82</v>
      </c>
      <c r="I102" s="2">
        <v>2</v>
      </c>
      <c r="J102" s="2">
        <v>32</v>
      </c>
      <c r="K102" s="2">
        <v>1074</v>
      </c>
      <c r="L102" s="2">
        <v>966</v>
      </c>
      <c r="M102" s="2">
        <v>1074</v>
      </c>
      <c r="N102" s="2">
        <v>1074</v>
      </c>
      <c r="O102" s="25">
        <v>174</v>
      </c>
      <c r="P102" s="25">
        <v>87</v>
      </c>
      <c r="Q102" s="25">
        <v>87</v>
      </c>
      <c r="R102" s="25">
        <v>58</v>
      </c>
      <c r="S102" s="25">
        <v>58</v>
      </c>
      <c r="T102" s="2">
        <v>10</v>
      </c>
      <c r="U102" s="2">
        <v>10</v>
      </c>
      <c r="V102" s="2">
        <v>55</v>
      </c>
      <c r="W102" s="2">
        <v>10</v>
      </c>
      <c r="X102" s="2">
        <v>50</v>
      </c>
      <c r="Y102" s="2">
        <v>7000</v>
      </c>
      <c r="Z102" s="2" t="s">
        <v>650</v>
      </c>
      <c r="AA102" s="2">
        <v>10252</v>
      </c>
      <c r="AB102" s="1">
        <v>1000</v>
      </c>
      <c r="AC102" s="28">
        <v>20000</v>
      </c>
      <c r="AD102" s="28">
        <v>1000000</v>
      </c>
      <c r="AE102" s="29" t="s">
        <v>84</v>
      </c>
      <c r="AF102" s="22" t="s">
        <v>171</v>
      </c>
      <c r="AG102" s="1">
        <v>0</v>
      </c>
      <c r="AH102" s="1">
        <v>0</v>
      </c>
      <c r="AI102" s="1">
        <v>4000</v>
      </c>
      <c r="AJ102" s="1">
        <v>800</v>
      </c>
      <c r="AK102" s="1">
        <v>3</v>
      </c>
      <c r="AL102" s="1">
        <v>20024</v>
      </c>
      <c r="AM102" s="20"/>
      <c r="AN102" s="1" t="s">
        <v>750</v>
      </c>
      <c r="AO102" s="21" t="s">
        <v>756</v>
      </c>
      <c r="AP102" s="1">
        <v>1</v>
      </c>
    </row>
    <row r="103" spans="1:42" s="19" customFormat="1">
      <c r="A103" s="1">
        <v>10252</v>
      </c>
      <c r="B103" s="3" t="s">
        <v>681</v>
      </c>
      <c r="C103" s="3" t="s">
        <v>166</v>
      </c>
      <c r="D103" s="3" t="s">
        <v>167</v>
      </c>
      <c r="E103" s="3" t="s">
        <v>86</v>
      </c>
      <c r="F103" s="3">
        <v>2</v>
      </c>
      <c r="G103" s="3">
        <v>2</v>
      </c>
      <c r="H103" s="3" t="s">
        <v>82</v>
      </c>
      <c r="I103" s="3">
        <v>2</v>
      </c>
      <c r="J103" s="3">
        <v>32</v>
      </c>
      <c r="K103" s="3">
        <v>1208</v>
      </c>
      <c r="L103" s="3">
        <v>1087</v>
      </c>
      <c r="M103" s="3">
        <v>1208</v>
      </c>
      <c r="N103" s="3">
        <v>1208</v>
      </c>
      <c r="O103" s="3">
        <v>196</v>
      </c>
      <c r="P103" s="3">
        <v>98</v>
      </c>
      <c r="Q103" s="3">
        <v>98</v>
      </c>
      <c r="R103" s="3">
        <v>65</v>
      </c>
      <c r="S103" s="3">
        <v>65</v>
      </c>
      <c r="T103" s="3">
        <v>10</v>
      </c>
      <c r="U103" s="3">
        <v>10</v>
      </c>
      <c r="V103" s="3">
        <v>60</v>
      </c>
      <c r="W103" s="3">
        <v>10</v>
      </c>
      <c r="X103" s="3">
        <v>55</v>
      </c>
      <c r="Y103" s="3">
        <v>8000</v>
      </c>
      <c r="Z103" s="51" t="s">
        <v>650</v>
      </c>
      <c r="AA103" s="3">
        <v>10253</v>
      </c>
      <c r="AB103" s="19">
        <v>1000</v>
      </c>
      <c r="AC103" s="30">
        <v>30000</v>
      </c>
      <c r="AD103" s="30">
        <v>2000000</v>
      </c>
      <c r="AE103" s="31" t="s">
        <v>84</v>
      </c>
      <c r="AF103" s="22" t="s">
        <v>171</v>
      </c>
      <c r="AG103" s="19">
        <v>0</v>
      </c>
      <c r="AH103" s="19">
        <v>1</v>
      </c>
      <c r="AI103" s="19">
        <v>8000</v>
      </c>
      <c r="AJ103" s="19">
        <v>0</v>
      </c>
      <c r="AK103" s="19">
        <v>3</v>
      </c>
      <c r="AL103" s="1">
        <v>10024</v>
      </c>
      <c r="AM103" s="20"/>
      <c r="AN103" s="19" t="s">
        <v>750</v>
      </c>
      <c r="AO103" s="21" t="s">
        <v>756</v>
      </c>
      <c r="AP103" s="19">
        <v>1</v>
      </c>
    </row>
    <row r="104" spans="1:42" s="20" customFormat="1">
      <c r="A104" s="1">
        <v>10253</v>
      </c>
      <c r="B104" s="23" t="s">
        <v>681</v>
      </c>
      <c r="C104" s="23" t="s">
        <v>166</v>
      </c>
      <c r="D104" s="23" t="s">
        <v>167</v>
      </c>
      <c r="E104" s="23" t="s">
        <v>87</v>
      </c>
      <c r="F104" s="23">
        <v>3</v>
      </c>
      <c r="G104" s="23">
        <v>3</v>
      </c>
      <c r="H104" s="23" t="s">
        <v>82</v>
      </c>
      <c r="I104" s="23">
        <v>2</v>
      </c>
      <c r="J104" s="23">
        <v>32</v>
      </c>
      <c r="K104" s="23">
        <v>1478</v>
      </c>
      <c r="L104" s="23">
        <v>1330</v>
      </c>
      <c r="M104" s="23">
        <v>1478</v>
      </c>
      <c r="N104" s="23">
        <v>1478</v>
      </c>
      <c r="O104" s="26">
        <v>240</v>
      </c>
      <c r="P104" s="23">
        <v>120</v>
      </c>
      <c r="Q104" s="23">
        <v>120</v>
      </c>
      <c r="R104" s="23">
        <v>80</v>
      </c>
      <c r="S104" s="23">
        <v>80</v>
      </c>
      <c r="T104" s="23">
        <v>10</v>
      </c>
      <c r="U104" s="26">
        <v>15</v>
      </c>
      <c r="V104" s="26">
        <v>65</v>
      </c>
      <c r="W104" s="26">
        <v>15</v>
      </c>
      <c r="X104" s="26">
        <v>60</v>
      </c>
      <c r="Y104" s="23">
        <v>10000</v>
      </c>
      <c r="Z104" s="52" t="s">
        <v>650</v>
      </c>
      <c r="AA104" s="26">
        <v>10254</v>
      </c>
      <c r="AB104" s="20">
        <v>1000</v>
      </c>
      <c r="AC104" s="32">
        <v>50000</v>
      </c>
      <c r="AD104" s="32">
        <v>5000000</v>
      </c>
      <c r="AE104" s="8" t="s">
        <v>84</v>
      </c>
      <c r="AF104" s="22" t="s">
        <v>171</v>
      </c>
      <c r="AG104" s="20">
        <v>0</v>
      </c>
      <c r="AH104" s="20">
        <v>2</v>
      </c>
      <c r="AI104" s="20">
        <v>16000</v>
      </c>
      <c r="AJ104" s="20">
        <v>0</v>
      </c>
      <c r="AK104" s="20">
        <v>3</v>
      </c>
      <c r="AL104" s="1">
        <v>2024</v>
      </c>
      <c r="AN104" s="20" t="s">
        <v>750</v>
      </c>
      <c r="AO104" s="21" t="s">
        <v>756</v>
      </c>
      <c r="AP104" s="20">
        <v>1</v>
      </c>
    </row>
    <row r="105" spans="1:42" s="21" customFormat="1">
      <c r="A105" s="1">
        <v>10254</v>
      </c>
      <c r="B105" s="24" t="s">
        <v>681</v>
      </c>
      <c r="C105" s="24" t="s">
        <v>166</v>
      </c>
      <c r="D105" s="24" t="s">
        <v>167</v>
      </c>
      <c r="E105" s="24" t="s">
        <v>88</v>
      </c>
      <c r="F105" s="24">
        <v>4</v>
      </c>
      <c r="G105" s="24">
        <v>4</v>
      </c>
      <c r="H105" s="24" t="s">
        <v>82</v>
      </c>
      <c r="I105" s="24">
        <v>2</v>
      </c>
      <c r="J105" s="24">
        <v>32</v>
      </c>
      <c r="K105" s="24">
        <v>1679</v>
      </c>
      <c r="L105" s="24">
        <v>1510</v>
      </c>
      <c r="M105" s="24">
        <v>1679</v>
      </c>
      <c r="N105" s="24">
        <v>1679</v>
      </c>
      <c r="O105" s="27">
        <v>272</v>
      </c>
      <c r="P105" s="27">
        <v>136</v>
      </c>
      <c r="Q105" s="27">
        <v>136</v>
      </c>
      <c r="R105" s="27">
        <v>90</v>
      </c>
      <c r="S105" s="27">
        <v>90</v>
      </c>
      <c r="T105" s="24">
        <v>10</v>
      </c>
      <c r="U105" s="27">
        <v>20</v>
      </c>
      <c r="V105" s="27">
        <v>70</v>
      </c>
      <c r="W105" s="27">
        <v>20</v>
      </c>
      <c r="X105" s="27">
        <v>65</v>
      </c>
      <c r="Y105" s="24">
        <v>0</v>
      </c>
      <c r="Z105" s="53" t="s">
        <v>650</v>
      </c>
      <c r="AA105" s="27">
        <v>0</v>
      </c>
      <c r="AB105" s="21">
        <v>0</v>
      </c>
      <c r="AC105" s="33">
        <v>0</v>
      </c>
      <c r="AD105" s="33">
        <v>0</v>
      </c>
      <c r="AE105" s="34" t="s">
        <v>84</v>
      </c>
      <c r="AF105" s="22" t="s">
        <v>171</v>
      </c>
      <c r="AG105" s="21">
        <v>0</v>
      </c>
      <c r="AH105" s="21">
        <v>3</v>
      </c>
      <c r="AI105" s="21">
        <v>32000</v>
      </c>
      <c r="AJ105" s="21">
        <v>0</v>
      </c>
      <c r="AK105" s="21">
        <v>3</v>
      </c>
      <c r="AL105" s="1">
        <v>1024</v>
      </c>
      <c r="AM105" s="20"/>
      <c r="AN105" s="21" t="s">
        <v>750</v>
      </c>
      <c r="AO105" s="21" t="s">
        <v>756</v>
      </c>
      <c r="AP105" s="21">
        <v>1</v>
      </c>
    </row>
    <row r="106" spans="1:42" s="1" customFormat="1">
      <c r="A106" s="1">
        <v>10261</v>
      </c>
      <c r="B106" s="2" t="s">
        <v>702</v>
      </c>
      <c r="C106" s="2" t="s">
        <v>90</v>
      </c>
      <c r="D106" s="2" t="s">
        <v>91</v>
      </c>
      <c r="E106" s="2" t="s">
        <v>81</v>
      </c>
      <c r="F106" s="2">
        <v>1</v>
      </c>
      <c r="G106" s="2">
        <v>1</v>
      </c>
      <c r="H106" s="2" t="s">
        <v>92</v>
      </c>
      <c r="I106" s="2">
        <v>2</v>
      </c>
      <c r="J106" s="2">
        <v>32</v>
      </c>
      <c r="K106" s="2">
        <v>939</v>
      </c>
      <c r="L106" s="2">
        <v>1147</v>
      </c>
      <c r="M106" s="2">
        <v>1147</v>
      </c>
      <c r="N106" s="2">
        <v>1147</v>
      </c>
      <c r="O106" s="25">
        <v>174</v>
      </c>
      <c r="P106" s="25">
        <v>87</v>
      </c>
      <c r="Q106" s="25">
        <v>87</v>
      </c>
      <c r="R106" s="25">
        <v>58</v>
      </c>
      <c r="S106" s="25">
        <v>58</v>
      </c>
      <c r="T106" s="2">
        <v>10</v>
      </c>
      <c r="U106" s="2">
        <v>15</v>
      </c>
      <c r="V106" s="2">
        <v>10</v>
      </c>
      <c r="W106" s="2">
        <v>15</v>
      </c>
      <c r="X106" s="2">
        <v>35</v>
      </c>
      <c r="Y106" s="2">
        <v>7000</v>
      </c>
      <c r="Z106" s="2" t="s">
        <v>650</v>
      </c>
      <c r="AA106" s="2">
        <v>10262</v>
      </c>
      <c r="AB106" s="1">
        <v>1000</v>
      </c>
      <c r="AC106" s="28">
        <v>20000</v>
      </c>
      <c r="AD106" s="28">
        <v>1000000</v>
      </c>
      <c r="AE106" s="29" t="s">
        <v>84</v>
      </c>
      <c r="AF106" s="10" t="s">
        <v>93</v>
      </c>
      <c r="AG106" s="1">
        <v>0</v>
      </c>
      <c r="AH106" s="1">
        <v>0</v>
      </c>
      <c r="AI106" s="1">
        <v>4000</v>
      </c>
      <c r="AJ106" s="1">
        <v>800</v>
      </c>
      <c r="AK106" s="1">
        <v>3</v>
      </c>
      <c r="AL106" s="1">
        <v>20025</v>
      </c>
      <c r="AM106" s="20"/>
      <c r="AN106" s="1" t="s">
        <v>750</v>
      </c>
      <c r="AO106" s="21" t="s">
        <v>756</v>
      </c>
      <c r="AP106" s="1">
        <v>1</v>
      </c>
    </row>
    <row r="107" spans="1:42" s="19" customFormat="1">
      <c r="A107" s="1">
        <v>10262</v>
      </c>
      <c r="B107" s="3" t="s">
        <v>702</v>
      </c>
      <c r="C107" s="3" t="s">
        <v>90</v>
      </c>
      <c r="D107" s="3" t="s">
        <v>91</v>
      </c>
      <c r="E107" s="3" t="s">
        <v>86</v>
      </c>
      <c r="F107" s="3">
        <v>2</v>
      </c>
      <c r="G107" s="3">
        <v>2</v>
      </c>
      <c r="H107" s="3" t="s">
        <v>92</v>
      </c>
      <c r="I107" s="3">
        <v>2</v>
      </c>
      <c r="J107" s="3">
        <v>32</v>
      </c>
      <c r="K107" s="3">
        <v>1056</v>
      </c>
      <c r="L107" s="3">
        <v>1291</v>
      </c>
      <c r="M107" s="3">
        <v>1291</v>
      </c>
      <c r="N107" s="3">
        <v>1291</v>
      </c>
      <c r="O107" s="3">
        <v>196</v>
      </c>
      <c r="P107" s="3">
        <v>98</v>
      </c>
      <c r="Q107" s="3">
        <v>98</v>
      </c>
      <c r="R107" s="3">
        <v>65</v>
      </c>
      <c r="S107" s="3">
        <v>65</v>
      </c>
      <c r="T107" s="3">
        <v>10</v>
      </c>
      <c r="U107" s="3">
        <v>20</v>
      </c>
      <c r="V107" s="3">
        <v>10</v>
      </c>
      <c r="W107" s="3">
        <v>20</v>
      </c>
      <c r="X107" s="3">
        <v>40</v>
      </c>
      <c r="Y107" s="3">
        <v>8000</v>
      </c>
      <c r="Z107" s="51" t="s">
        <v>650</v>
      </c>
      <c r="AA107" s="3">
        <v>10263</v>
      </c>
      <c r="AB107" s="19">
        <v>1000</v>
      </c>
      <c r="AC107" s="30">
        <v>30000</v>
      </c>
      <c r="AD107" s="30">
        <v>2000000</v>
      </c>
      <c r="AE107" s="31" t="s">
        <v>84</v>
      </c>
      <c r="AF107" s="10" t="s">
        <v>93</v>
      </c>
      <c r="AG107" s="19">
        <v>0</v>
      </c>
      <c r="AH107" s="19">
        <v>1</v>
      </c>
      <c r="AI107" s="19">
        <v>8000</v>
      </c>
      <c r="AJ107" s="19">
        <v>0</v>
      </c>
      <c r="AK107" s="19">
        <v>3</v>
      </c>
      <c r="AL107" s="1">
        <v>10025</v>
      </c>
      <c r="AM107" s="20"/>
      <c r="AN107" s="19" t="s">
        <v>750</v>
      </c>
      <c r="AO107" s="21" t="s">
        <v>756</v>
      </c>
      <c r="AP107" s="19">
        <v>1</v>
      </c>
    </row>
    <row r="108" spans="1:42" s="20" customFormat="1">
      <c r="A108" s="1">
        <v>10263</v>
      </c>
      <c r="B108" s="23" t="s">
        <v>702</v>
      </c>
      <c r="C108" s="23" t="s">
        <v>90</v>
      </c>
      <c r="D108" s="23" t="s">
        <v>91</v>
      </c>
      <c r="E108" s="23" t="s">
        <v>87</v>
      </c>
      <c r="F108" s="23">
        <v>3</v>
      </c>
      <c r="G108" s="23">
        <v>3</v>
      </c>
      <c r="H108" s="23" t="s">
        <v>92</v>
      </c>
      <c r="I108" s="23">
        <v>2</v>
      </c>
      <c r="J108" s="23">
        <v>32</v>
      </c>
      <c r="K108" s="23">
        <v>1291</v>
      </c>
      <c r="L108" s="23">
        <v>1578</v>
      </c>
      <c r="M108" s="23">
        <v>1578</v>
      </c>
      <c r="N108" s="23">
        <v>1578</v>
      </c>
      <c r="O108" s="26">
        <v>240</v>
      </c>
      <c r="P108" s="23">
        <v>120</v>
      </c>
      <c r="Q108" s="23">
        <v>120</v>
      </c>
      <c r="R108" s="23">
        <v>80</v>
      </c>
      <c r="S108" s="23">
        <v>80</v>
      </c>
      <c r="T108" s="23">
        <v>10</v>
      </c>
      <c r="U108" s="26">
        <v>25</v>
      </c>
      <c r="V108" s="26">
        <v>10</v>
      </c>
      <c r="W108" s="26">
        <v>25</v>
      </c>
      <c r="X108" s="26">
        <v>45</v>
      </c>
      <c r="Y108" s="23">
        <v>10000</v>
      </c>
      <c r="Z108" s="52" t="s">
        <v>650</v>
      </c>
      <c r="AA108" s="26">
        <v>10264</v>
      </c>
      <c r="AB108" s="20">
        <v>1000</v>
      </c>
      <c r="AC108" s="32">
        <v>50000</v>
      </c>
      <c r="AD108" s="32">
        <v>5000000</v>
      </c>
      <c r="AE108" s="8" t="s">
        <v>84</v>
      </c>
      <c r="AF108" s="10" t="s">
        <v>93</v>
      </c>
      <c r="AG108" s="20">
        <v>0</v>
      </c>
      <c r="AH108" s="20">
        <v>2</v>
      </c>
      <c r="AI108" s="20">
        <v>16000</v>
      </c>
      <c r="AJ108" s="20">
        <v>0</v>
      </c>
      <c r="AK108" s="20">
        <v>3</v>
      </c>
      <c r="AL108" s="1">
        <v>2025</v>
      </c>
      <c r="AN108" s="20" t="s">
        <v>750</v>
      </c>
      <c r="AO108" s="21" t="s">
        <v>756</v>
      </c>
      <c r="AP108" s="20">
        <v>1</v>
      </c>
    </row>
    <row r="109" spans="1:42" s="21" customFormat="1">
      <c r="A109" s="1">
        <v>10264</v>
      </c>
      <c r="B109" s="24" t="s">
        <v>702</v>
      </c>
      <c r="C109" s="24" t="s">
        <v>90</v>
      </c>
      <c r="D109" s="24" t="s">
        <v>91</v>
      </c>
      <c r="E109" s="24" t="s">
        <v>88</v>
      </c>
      <c r="F109" s="24">
        <v>4</v>
      </c>
      <c r="G109" s="24">
        <v>4</v>
      </c>
      <c r="H109" s="24" t="s">
        <v>92</v>
      </c>
      <c r="I109" s="24">
        <v>2</v>
      </c>
      <c r="J109" s="24">
        <v>32</v>
      </c>
      <c r="K109" s="24">
        <v>1466</v>
      </c>
      <c r="L109" s="24">
        <v>1793</v>
      </c>
      <c r="M109" s="24">
        <v>1793</v>
      </c>
      <c r="N109" s="24">
        <v>1793</v>
      </c>
      <c r="O109" s="27">
        <v>272</v>
      </c>
      <c r="P109" s="27">
        <v>136</v>
      </c>
      <c r="Q109" s="27">
        <v>136</v>
      </c>
      <c r="R109" s="27">
        <v>90</v>
      </c>
      <c r="S109" s="27">
        <v>90</v>
      </c>
      <c r="T109" s="24">
        <v>10</v>
      </c>
      <c r="U109" s="27">
        <v>30</v>
      </c>
      <c r="V109" s="27">
        <v>10</v>
      </c>
      <c r="W109" s="27">
        <v>30</v>
      </c>
      <c r="X109" s="27">
        <v>50</v>
      </c>
      <c r="Y109" s="24">
        <v>0</v>
      </c>
      <c r="Z109" s="53" t="s">
        <v>650</v>
      </c>
      <c r="AA109" s="27">
        <v>0</v>
      </c>
      <c r="AB109" s="21">
        <v>0</v>
      </c>
      <c r="AC109" s="33">
        <v>0</v>
      </c>
      <c r="AD109" s="33">
        <v>0</v>
      </c>
      <c r="AE109" s="34" t="s">
        <v>84</v>
      </c>
      <c r="AF109" s="10" t="s">
        <v>93</v>
      </c>
      <c r="AG109" s="21">
        <v>0</v>
      </c>
      <c r="AH109" s="21">
        <v>3</v>
      </c>
      <c r="AI109" s="21">
        <v>32000</v>
      </c>
      <c r="AJ109" s="21">
        <v>0</v>
      </c>
      <c r="AK109" s="21">
        <v>3</v>
      </c>
      <c r="AL109" s="1">
        <v>1025</v>
      </c>
      <c r="AM109" s="20"/>
      <c r="AN109" s="21" t="s">
        <v>750</v>
      </c>
      <c r="AO109" s="21" t="s">
        <v>756</v>
      </c>
      <c r="AP109" s="21">
        <v>1</v>
      </c>
    </row>
    <row r="110" spans="1:42" s="1" customFormat="1">
      <c r="A110" s="1">
        <v>10271</v>
      </c>
      <c r="B110" s="2" t="s">
        <v>682</v>
      </c>
      <c r="C110" s="2" t="s">
        <v>174</v>
      </c>
      <c r="D110" s="2" t="s">
        <v>175</v>
      </c>
      <c r="E110" s="2" t="s">
        <v>81</v>
      </c>
      <c r="F110" s="2">
        <v>1</v>
      </c>
      <c r="G110" s="2">
        <v>1</v>
      </c>
      <c r="H110" s="2" t="s">
        <v>82</v>
      </c>
      <c r="I110" s="2">
        <v>2</v>
      </c>
      <c r="J110" s="2">
        <v>32</v>
      </c>
      <c r="K110" s="2">
        <v>1112</v>
      </c>
      <c r="L110" s="2">
        <v>1112</v>
      </c>
      <c r="M110" s="2">
        <v>909</v>
      </c>
      <c r="N110" s="2">
        <v>909</v>
      </c>
      <c r="O110" s="25">
        <v>174</v>
      </c>
      <c r="P110" s="25">
        <v>87</v>
      </c>
      <c r="Q110" s="25">
        <v>87</v>
      </c>
      <c r="R110" s="25">
        <v>58</v>
      </c>
      <c r="S110" s="25">
        <v>58</v>
      </c>
      <c r="T110" s="2">
        <v>10</v>
      </c>
      <c r="U110" s="2">
        <v>15</v>
      </c>
      <c r="V110" s="2">
        <v>15</v>
      </c>
      <c r="W110" s="2">
        <v>10</v>
      </c>
      <c r="X110" s="2">
        <v>35</v>
      </c>
      <c r="Y110" s="2">
        <v>7000</v>
      </c>
      <c r="Z110" s="2" t="s">
        <v>650</v>
      </c>
      <c r="AA110" s="2">
        <v>10272</v>
      </c>
      <c r="AB110" s="1">
        <v>1000</v>
      </c>
      <c r="AC110" s="28">
        <v>20000</v>
      </c>
      <c r="AD110" s="28">
        <v>1000000</v>
      </c>
      <c r="AE110" s="29" t="s">
        <v>84</v>
      </c>
      <c r="AF110" s="22" t="s">
        <v>176</v>
      </c>
      <c r="AG110" s="1">
        <v>0</v>
      </c>
      <c r="AH110" s="1">
        <v>0</v>
      </c>
      <c r="AI110" s="1">
        <v>4000</v>
      </c>
      <c r="AJ110" s="1">
        <v>800</v>
      </c>
      <c r="AK110" s="1">
        <v>3</v>
      </c>
      <c r="AL110" s="1">
        <v>20026</v>
      </c>
      <c r="AM110" s="20"/>
      <c r="AN110" s="1" t="s">
        <v>750</v>
      </c>
      <c r="AO110" s="21" t="s">
        <v>756</v>
      </c>
      <c r="AP110" s="1">
        <v>1</v>
      </c>
    </row>
    <row r="111" spans="1:42" s="19" customFormat="1">
      <c r="A111" s="1">
        <v>10272</v>
      </c>
      <c r="B111" s="3" t="s">
        <v>682</v>
      </c>
      <c r="C111" s="3" t="s">
        <v>174</v>
      </c>
      <c r="D111" s="3" t="s">
        <v>175</v>
      </c>
      <c r="E111" s="3" t="s">
        <v>86</v>
      </c>
      <c r="F111" s="3">
        <v>2</v>
      </c>
      <c r="G111" s="3">
        <v>2</v>
      </c>
      <c r="H111" s="3" t="s">
        <v>82</v>
      </c>
      <c r="I111" s="3">
        <v>2</v>
      </c>
      <c r="J111" s="3">
        <v>32</v>
      </c>
      <c r="K111" s="3">
        <v>1251</v>
      </c>
      <c r="L111" s="3">
        <v>1251</v>
      </c>
      <c r="M111" s="3">
        <v>1024</v>
      </c>
      <c r="N111" s="3">
        <v>1024</v>
      </c>
      <c r="O111" s="3">
        <v>196</v>
      </c>
      <c r="P111" s="3">
        <v>98</v>
      </c>
      <c r="Q111" s="3">
        <v>98</v>
      </c>
      <c r="R111" s="3">
        <v>65</v>
      </c>
      <c r="S111" s="3">
        <v>65</v>
      </c>
      <c r="T111" s="3">
        <v>10</v>
      </c>
      <c r="U111" s="3">
        <v>20</v>
      </c>
      <c r="V111" s="3">
        <v>20</v>
      </c>
      <c r="W111" s="3">
        <v>10</v>
      </c>
      <c r="X111" s="3">
        <v>40</v>
      </c>
      <c r="Y111" s="3">
        <v>8000</v>
      </c>
      <c r="Z111" s="51" t="s">
        <v>650</v>
      </c>
      <c r="AA111" s="3">
        <v>10273</v>
      </c>
      <c r="AB111" s="19">
        <v>1000</v>
      </c>
      <c r="AC111" s="30">
        <v>30000</v>
      </c>
      <c r="AD111" s="30">
        <v>2000000</v>
      </c>
      <c r="AE111" s="31" t="s">
        <v>84</v>
      </c>
      <c r="AF111" s="22" t="s">
        <v>176</v>
      </c>
      <c r="AG111" s="19">
        <v>0</v>
      </c>
      <c r="AH111" s="19">
        <v>1</v>
      </c>
      <c r="AI111" s="19">
        <v>8000</v>
      </c>
      <c r="AJ111" s="19">
        <v>0</v>
      </c>
      <c r="AK111" s="19">
        <v>3</v>
      </c>
      <c r="AL111" s="1">
        <v>10026</v>
      </c>
      <c r="AM111" s="20"/>
      <c r="AN111" s="19" t="s">
        <v>750</v>
      </c>
      <c r="AO111" s="21" t="s">
        <v>756</v>
      </c>
      <c r="AP111" s="19">
        <v>1</v>
      </c>
    </row>
    <row r="112" spans="1:42" s="20" customFormat="1">
      <c r="A112" s="1">
        <v>10273</v>
      </c>
      <c r="B112" s="23" t="s">
        <v>682</v>
      </c>
      <c r="C112" s="23" t="s">
        <v>174</v>
      </c>
      <c r="D112" s="23" t="s">
        <v>175</v>
      </c>
      <c r="E112" s="23" t="s">
        <v>87</v>
      </c>
      <c r="F112" s="23">
        <v>3</v>
      </c>
      <c r="G112" s="23">
        <v>3</v>
      </c>
      <c r="H112" s="23" t="s">
        <v>82</v>
      </c>
      <c r="I112" s="23">
        <v>2</v>
      </c>
      <c r="J112" s="23">
        <v>32</v>
      </c>
      <c r="K112" s="23">
        <v>1530</v>
      </c>
      <c r="L112" s="23">
        <v>1530</v>
      </c>
      <c r="M112" s="23">
        <v>1252</v>
      </c>
      <c r="N112" s="23">
        <v>1252</v>
      </c>
      <c r="O112" s="26">
        <v>240</v>
      </c>
      <c r="P112" s="23">
        <v>120</v>
      </c>
      <c r="Q112" s="23">
        <v>120</v>
      </c>
      <c r="R112" s="23">
        <v>80</v>
      </c>
      <c r="S112" s="23">
        <v>80</v>
      </c>
      <c r="T112" s="23">
        <v>10</v>
      </c>
      <c r="U112" s="26">
        <v>25</v>
      </c>
      <c r="V112" s="26">
        <v>25</v>
      </c>
      <c r="W112" s="26">
        <v>10</v>
      </c>
      <c r="X112" s="26">
        <v>45</v>
      </c>
      <c r="Y112" s="23">
        <v>10000</v>
      </c>
      <c r="Z112" s="52" t="s">
        <v>650</v>
      </c>
      <c r="AA112" s="26">
        <v>10274</v>
      </c>
      <c r="AB112" s="20">
        <v>1000</v>
      </c>
      <c r="AC112" s="32">
        <v>50000</v>
      </c>
      <c r="AD112" s="32">
        <v>5000000</v>
      </c>
      <c r="AE112" s="8" t="s">
        <v>84</v>
      </c>
      <c r="AF112" s="22" t="s">
        <v>176</v>
      </c>
      <c r="AG112" s="20">
        <v>0</v>
      </c>
      <c r="AH112" s="20">
        <v>2</v>
      </c>
      <c r="AI112" s="20">
        <v>16000</v>
      </c>
      <c r="AJ112" s="20">
        <v>0</v>
      </c>
      <c r="AK112" s="20">
        <v>3</v>
      </c>
      <c r="AL112" s="1">
        <v>2026</v>
      </c>
      <c r="AN112" s="20" t="s">
        <v>750</v>
      </c>
      <c r="AO112" s="21" t="s">
        <v>756</v>
      </c>
      <c r="AP112" s="20">
        <v>1</v>
      </c>
    </row>
    <row r="113" spans="1:42" s="21" customFormat="1">
      <c r="A113" s="1">
        <v>10274</v>
      </c>
      <c r="B113" s="24" t="s">
        <v>682</v>
      </c>
      <c r="C113" s="24" t="s">
        <v>174</v>
      </c>
      <c r="D113" s="24" t="s">
        <v>175</v>
      </c>
      <c r="E113" s="24" t="s">
        <v>88</v>
      </c>
      <c r="F113" s="24">
        <v>4</v>
      </c>
      <c r="G113" s="24">
        <v>4</v>
      </c>
      <c r="H113" s="24" t="s">
        <v>82</v>
      </c>
      <c r="I113" s="24">
        <v>2</v>
      </c>
      <c r="J113" s="24">
        <v>32</v>
      </c>
      <c r="K113" s="24">
        <v>1738</v>
      </c>
      <c r="L113" s="24">
        <v>1738</v>
      </c>
      <c r="M113" s="24">
        <v>1422</v>
      </c>
      <c r="N113" s="24">
        <v>1422</v>
      </c>
      <c r="O113" s="27">
        <v>272</v>
      </c>
      <c r="P113" s="27">
        <v>136</v>
      </c>
      <c r="Q113" s="27">
        <v>136</v>
      </c>
      <c r="R113" s="27">
        <v>90</v>
      </c>
      <c r="S113" s="27">
        <v>90</v>
      </c>
      <c r="T113" s="24">
        <v>10</v>
      </c>
      <c r="U113" s="27">
        <v>30</v>
      </c>
      <c r="V113" s="27">
        <v>30</v>
      </c>
      <c r="W113" s="27">
        <v>10</v>
      </c>
      <c r="X113" s="27">
        <v>50</v>
      </c>
      <c r="Y113" s="24">
        <v>0</v>
      </c>
      <c r="Z113" s="53" t="s">
        <v>650</v>
      </c>
      <c r="AA113" s="27">
        <v>0</v>
      </c>
      <c r="AB113" s="21">
        <v>0</v>
      </c>
      <c r="AC113" s="33">
        <v>0</v>
      </c>
      <c r="AD113" s="33">
        <v>0</v>
      </c>
      <c r="AE113" s="34" t="s">
        <v>84</v>
      </c>
      <c r="AF113" s="22" t="s">
        <v>176</v>
      </c>
      <c r="AG113" s="21">
        <v>0</v>
      </c>
      <c r="AH113" s="21">
        <v>3</v>
      </c>
      <c r="AI113" s="21">
        <v>32000</v>
      </c>
      <c r="AJ113" s="21">
        <v>0</v>
      </c>
      <c r="AK113" s="21">
        <v>3</v>
      </c>
      <c r="AL113" s="1">
        <v>1026</v>
      </c>
      <c r="AM113" s="20"/>
      <c r="AN113" s="21" t="s">
        <v>750</v>
      </c>
      <c r="AO113" s="21" t="s">
        <v>756</v>
      </c>
      <c r="AP113" s="21">
        <v>1</v>
      </c>
    </row>
    <row r="114" spans="1:42" s="1" customFormat="1">
      <c r="A114" s="1">
        <v>10281</v>
      </c>
      <c r="B114" s="2" t="s">
        <v>683</v>
      </c>
      <c r="C114" s="2" t="s">
        <v>178</v>
      </c>
      <c r="D114" s="2" t="s">
        <v>179</v>
      </c>
      <c r="E114" s="2" t="s">
        <v>81</v>
      </c>
      <c r="F114" s="2">
        <v>1</v>
      </c>
      <c r="G114" s="2">
        <v>1</v>
      </c>
      <c r="H114" s="2" t="s">
        <v>92</v>
      </c>
      <c r="I114" s="2">
        <v>2</v>
      </c>
      <c r="J114" s="2">
        <v>32</v>
      </c>
      <c r="K114" s="2">
        <v>783</v>
      </c>
      <c r="L114" s="2">
        <v>1175</v>
      </c>
      <c r="M114" s="2">
        <v>980</v>
      </c>
      <c r="N114" s="2">
        <v>980</v>
      </c>
      <c r="O114" s="25">
        <v>174</v>
      </c>
      <c r="P114" s="25">
        <v>87</v>
      </c>
      <c r="Q114" s="25">
        <v>87</v>
      </c>
      <c r="R114" s="25">
        <v>58</v>
      </c>
      <c r="S114" s="25">
        <v>58</v>
      </c>
      <c r="T114" s="2">
        <v>10</v>
      </c>
      <c r="U114" s="2">
        <v>35</v>
      </c>
      <c r="V114" s="2">
        <v>15</v>
      </c>
      <c r="W114" s="2">
        <v>10</v>
      </c>
      <c r="X114" s="2">
        <v>30</v>
      </c>
      <c r="Y114" s="2">
        <v>7000</v>
      </c>
      <c r="Z114" s="2" t="s">
        <v>650</v>
      </c>
      <c r="AA114" s="2">
        <v>10282</v>
      </c>
      <c r="AB114" s="1">
        <v>1000</v>
      </c>
      <c r="AC114" s="28">
        <v>20000</v>
      </c>
      <c r="AD114" s="28">
        <v>1000000</v>
      </c>
      <c r="AE114" s="29" t="s">
        <v>84</v>
      </c>
      <c r="AF114" s="22" t="s">
        <v>180</v>
      </c>
      <c r="AG114" s="1">
        <v>0</v>
      </c>
      <c r="AH114" s="1">
        <v>0</v>
      </c>
      <c r="AI114" s="1">
        <v>4000</v>
      </c>
      <c r="AJ114" s="1">
        <v>800</v>
      </c>
      <c r="AK114" s="1">
        <v>3</v>
      </c>
      <c r="AL114" s="1">
        <v>20027</v>
      </c>
      <c r="AM114" s="20"/>
      <c r="AN114" s="1" t="s">
        <v>750</v>
      </c>
      <c r="AO114" s="21" t="s">
        <v>756</v>
      </c>
      <c r="AP114" s="1">
        <v>1</v>
      </c>
    </row>
    <row r="115" spans="1:42" s="19" customFormat="1">
      <c r="A115" s="1">
        <v>10282</v>
      </c>
      <c r="B115" s="3" t="s">
        <v>683</v>
      </c>
      <c r="C115" s="3" t="s">
        <v>178</v>
      </c>
      <c r="D115" s="3" t="s">
        <v>179</v>
      </c>
      <c r="E115" s="3" t="s">
        <v>86</v>
      </c>
      <c r="F115" s="3">
        <v>2</v>
      </c>
      <c r="G115" s="3">
        <v>2</v>
      </c>
      <c r="H115" s="3" t="s">
        <v>92</v>
      </c>
      <c r="I115" s="3">
        <v>2</v>
      </c>
      <c r="J115" s="3">
        <v>32</v>
      </c>
      <c r="K115" s="3">
        <v>881</v>
      </c>
      <c r="L115" s="3">
        <v>1322</v>
      </c>
      <c r="M115" s="3">
        <v>1102</v>
      </c>
      <c r="N115" s="3">
        <v>1102</v>
      </c>
      <c r="O115" s="3">
        <v>196</v>
      </c>
      <c r="P115" s="3">
        <v>98</v>
      </c>
      <c r="Q115" s="3">
        <v>98</v>
      </c>
      <c r="R115" s="3">
        <v>65</v>
      </c>
      <c r="S115" s="3">
        <v>65</v>
      </c>
      <c r="T115" s="3">
        <v>10</v>
      </c>
      <c r="U115" s="3">
        <v>40</v>
      </c>
      <c r="V115" s="3">
        <v>20</v>
      </c>
      <c r="W115" s="3">
        <v>10</v>
      </c>
      <c r="X115" s="3">
        <v>35</v>
      </c>
      <c r="Y115" s="3">
        <v>8000</v>
      </c>
      <c r="Z115" s="51" t="s">
        <v>650</v>
      </c>
      <c r="AA115" s="3">
        <v>10283</v>
      </c>
      <c r="AB115" s="19">
        <v>1000</v>
      </c>
      <c r="AC115" s="30">
        <v>30000</v>
      </c>
      <c r="AD115" s="30">
        <v>2000000</v>
      </c>
      <c r="AE115" s="31" t="s">
        <v>84</v>
      </c>
      <c r="AF115" s="22" t="s">
        <v>180</v>
      </c>
      <c r="AG115" s="19">
        <v>0</v>
      </c>
      <c r="AH115" s="19">
        <v>1</v>
      </c>
      <c r="AI115" s="19">
        <v>8000</v>
      </c>
      <c r="AJ115" s="19">
        <v>0</v>
      </c>
      <c r="AK115" s="19">
        <v>3</v>
      </c>
      <c r="AL115" s="1">
        <v>10027</v>
      </c>
      <c r="AM115" s="20"/>
      <c r="AN115" s="19" t="s">
        <v>750</v>
      </c>
      <c r="AO115" s="21" t="s">
        <v>756</v>
      </c>
      <c r="AP115" s="19">
        <v>1</v>
      </c>
    </row>
    <row r="116" spans="1:42" s="20" customFormat="1">
      <c r="A116" s="1">
        <v>10283</v>
      </c>
      <c r="B116" s="23" t="s">
        <v>683</v>
      </c>
      <c r="C116" s="23" t="s">
        <v>178</v>
      </c>
      <c r="D116" s="23" t="s">
        <v>179</v>
      </c>
      <c r="E116" s="23" t="s">
        <v>87</v>
      </c>
      <c r="F116" s="23">
        <v>3</v>
      </c>
      <c r="G116" s="23">
        <v>3</v>
      </c>
      <c r="H116" s="23" t="s">
        <v>92</v>
      </c>
      <c r="I116" s="23">
        <v>2</v>
      </c>
      <c r="J116" s="23">
        <v>32</v>
      </c>
      <c r="K116" s="23">
        <v>1078</v>
      </c>
      <c r="L116" s="23">
        <v>1617</v>
      </c>
      <c r="M116" s="23">
        <v>1347</v>
      </c>
      <c r="N116" s="23">
        <v>1347</v>
      </c>
      <c r="O116" s="26">
        <v>240</v>
      </c>
      <c r="P116" s="23">
        <v>120</v>
      </c>
      <c r="Q116" s="23">
        <v>120</v>
      </c>
      <c r="R116" s="23">
        <v>80</v>
      </c>
      <c r="S116" s="23">
        <v>80</v>
      </c>
      <c r="T116" s="23">
        <v>10</v>
      </c>
      <c r="U116" s="26">
        <v>45</v>
      </c>
      <c r="V116" s="26">
        <v>25</v>
      </c>
      <c r="W116" s="26">
        <v>10</v>
      </c>
      <c r="X116" s="26">
        <v>40</v>
      </c>
      <c r="Y116" s="23">
        <v>10000</v>
      </c>
      <c r="Z116" s="52" t="s">
        <v>650</v>
      </c>
      <c r="AA116" s="26">
        <v>10284</v>
      </c>
      <c r="AB116" s="20">
        <v>1000</v>
      </c>
      <c r="AC116" s="32">
        <v>50000</v>
      </c>
      <c r="AD116" s="32">
        <v>5000000</v>
      </c>
      <c r="AE116" s="8" t="s">
        <v>84</v>
      </c>
      <c r="AF116" s="22" t="s">
        <v>180</v>
      </c>
      <c r="AG116" s="20">
        <v>0</v>
      </c>
      <c r="AH116" s="20">
        <v>2</v>
      </c>
      <c r="AI116" s="20">
        <v>16000</v>
      </c>
      <c r="AJ116" s="20">
        <v>0</v>
      </c>
      <c r="AK116" s="20">
        <v>3</v>
      </c>
      <c r="AL116" s="1">
        <v>2027</v>
      </c>
      <c r="AN116" s="20" t="s">
        <v>750</v>
      </c>
      <c r="AO116" s="21" t="s">
        <v>756</v>
      </c>
      <c r="AP116" s="20">
        <v>1</v>
      </c>
    </row>
    <row r="117" spans="1:42" s="21" customFormat="1">
      <c r="A117" s="1">
        <v>10284</v>
      </c>
      <c r="B117" s="24" t="s">
        <v>683</v>
      </c>
      <c r="C117" s="24" t="s">
        <v>178</v>
      </c>
      <c r="D117" s="24" t="s">
        <v>179</v>
      </c>
      <c r="E117" s="24" t="s">
        <v>88</v>
      </c>
      <c r="F117" s="24">
        <v>4</v>
      </c>
      <c r="G117" s="24">
        <v>4</v>
      </c>
      <c r="H117" s="24" t="s">
        <v>92</v>
      </c>
      <c r="I117" s="24">
        <v>2</v>
      </c>
      <c r="J117" s="24">
        <v>32</v>
      </c>
      <c r="K117" s="24">
        <v>1224</v>
      </c>
      <c r="L117" s="24">
        <v>1837</v>
      </c>
      <c r="M117" s="24">
        <v>1531</v>
      </c>
      <c r="N117" s="24">
        <v>1531</v>
      </c>
      <c r="O117" s="27">
        <v>272</v>
      </c>
      <c r="P117" s="27">
        <v>136</v>
      </c>
      <c r="Q117" s="27">
        <v>136</v>
      </c>
      <c r="R117" s="27">
        <v>90</v>
      </c>
      <c r="S117" s="27">
        <v>90</v>
      </c>
      <c r="T117" s="24">
        <v>10</v>
      </c>
      <c r="U117" s="27">
        <v>50</v>
      </c>
      <c r="V117" s="27">
        <v>30</v>
      </c>
      <c r="W117" s="27">
        <v>10</v>
      </c>
      <c r="X117" s="27">
        <v>45</v>
      </c>
      <c r="Y117" s="24">
        <v>0</v>
      </c>
      <c r="Z117" s="53" t="s">
        <v>650</v>
      </c>
      <c r="AA117" s="27">
        <v>0</v>
      </c>
      <c r="AB117" s="21">
        <v>0</v>
      </c>
      <c r="AC117" s="33">
        <v>0</v>
      </c>
      <c r="AD117" s="33">
        <v>0</v>
      </c>
      <c r="AE117" s="34" t="s">
        <v>84</v>
      </c>
      <c r="AF117" s="22" t="s">
        <v>180</v>
      </c>
      <c r="AG117" s="21">
        <v>0</v>
      </c>
      <c r="AH117" s="21">
        <v>3</v>
      </c>
      <c r="AI117" s="21">
        <v>32000</v>
      </c>
      <c r="AJ117" s="21">
        <v>0</v>
      </c>
      <c r="AK117" s="21">
        <v>3</v>
      </c>
      <c r="AL117" s="1">
        <v>1027</v>
      </c>
      <c r="AM117" s="20"/>
      <c r="AN117" s="21" t="s">
        <v>750</v>
      </c>
      <c r="AO117" s="21" t="s">
        <v>756</v>
      </c>
      <c r="AP117" s="21">
        <v>1</v>
      </c>
    </row>
    <row r="118" spans="1:42" s="1" customFormat="1">
      <c r="A118" s="1">
        <v>10291</v>
      </c>
      <c r="B118" s="2" t="s">
        <v>684</v>
      </c>
      <c r="C118" s="2" t="s">
        <v>182</v>
      </c>
      <c r="D118" s="2" t="s">
        <v>183</v>
      </c>
      <c r="E118" s="2" t="s">
        <v>81</v>
      </c>
      <c r="F118" s="2">
        <v>1</v>
      </c>
      <c r="G118" s="2">
        <v>1</v>
      </c>
      <c r="H118" s="2" t="s">
        <v>82</v>
      </c>
      <c r="I118" s="2">
        <v>2</v>
      </c>
      <c r="J118" s="2">
        <v>32</v>
      </c>
      <c r="K118" s="2">
        <v>947</v>
      </c>
      <c r="L118" s="2">
        <v>1137</v>
      </c>
      <c r="M118" s="2">
        <v>758</v>
      </c>
      <c r="N118" s="2">
        <v>758</v>
      </c>
      <c r="O118" s="25">
        <v>174</v>
      </c>
      <c r="P118" s="25">
        <v>87</v>
      </c>
      <c r="Q118" s="25">
        <v>87</v>
      </c>
      <c r="R118" s="25">
        <v>58</v>
      </c>
      <c r="S118" s="25">
        <v>58</v>
      </c>
      <c r="T118" s="2">
        <v>10</v>
      </c>
      <c r="U118" s="2">
        <v>35</v>
      </c>
      <c r="V118" s="2">
        <v>15</v>
      </c>
      <c r="W118" s="2">
        <v>10</v>
      </c>
      <c r="X118" s="2">
        <v>30</v>
      </c>
      <c r="Y118" s="2">
        <v>7000</v>
      </c>
      <c r="Z118" s="2" t="s">
        <v>650</v>
      </c>
      <c r="AA118" s="2">
        <v>10292</v>
      </c>
      <c r="AB118" s="1">
        <v>1000</v>
      </c>
      <c r="AC118" s="28">
        <v>20000</v>
      </c>
      <c r="AD118" s="28">
        <v>1000000</v>
      </c>
      <c r="AE118" s="29" t="s">
        <v>84</v>
      </c>
      <c r="AF118" s="22" t="s">
        <v>184</v>
      </c>
      <c r="AG118" s="1">
        <v>0</v>
      </c>
      <c r="AH118" s="1">
        <v>0</v>
      </c>
      <c r="AI118" s="1">
        <v>4000</v>
      </c>
      <c r="AJ118" s="1">
        <v>800</v>
      </c>
      <c r="AK118" s="1">
        <v>3</v>
      </c>
      <c r="AL118" s="1">
        <v>20028</v>
      </c>
      <c r="AM118" s="20"/>
      <c r="AN118" s="1" t="s">
        <v>750</v>
      </c>
      <c r="AO118" s="21" t="s">
        <v>756</v>
      </c>
      <c r="AP118" s="1">
        <v>1</v>
      </c>
    </row>
    <row r="119" spans="1:42" s="19" customFormat="1">
      <c r="A119" s="1">
        <v>10292</v>
      </c>
      <c r="B119" s="3" t="s">
        <v>685</v>
      </c>
      <c r="C119" s="3" t="s">
        <v>182</v>
      </c>
      <c r="D119" s="3" t="s">
        <v>183</v>
      </c>
      <c r="E119" s="3" t="s">
        <v>86</v>
      </c>
      <c r="F119" s="3">
        <v>2</v>
      </c>
      <c r="G119" s="3">
        <v>2</v>
      </c>
      <c r="H119" s="3" t="s">
        <v>82</v>
      </c>
      <c r="I119" s="3">
        <v>2</v>
      </c>
      <c r="J119" s="3">
        <v>32</v>
      </c>
      <c r="K119" s="3">
        <v>1066</v>
      </c>
      <c r="L119" s="3">
        <v>1280</v>
      </c>
      <c r="M119" s="3">
        <v>853</v>
      </c>
      <c r="N119" s="3">
        <v>853</v>
      </c>
      <c r="O119" s="3">
        <v>196</v>
      </c>
      <c r="P119" s="3">
        <v>98</v>
      </c>
      <c r="Q119" s="3">
        <v>98</v>
      </c>
      <c r="R119" s="3">
        <v>65</v>
      </c>
      <c r="S119" s="3">
        <v>65</v>
      </c>
      <c r="T119" s="3">
        <v>10</v>
      </c>
      <c r="U119" s="3">
        <v>40</v>
      </c>
      <c r="V119" s="3">
        <v>20</v>
      </c>
      <c r="W119" s="3">
        <v>10</v>
      </c>
      <c r="X119" s="3">
        <v>35</v>
      </c>
      <c r="Y119" s="3">
        <v>8000</v>
      </c>
      <c r="Z119" s="51" t="s">
        <v>650</v>
      </c>
      <c r="AA119" s="3">
        <v>10293</v>
      </c>
      <c r="AB119" s="19">
        <v>1000</v>
      </c>
      <c r="AC119" s="30">
        <v>30000</v>
      </c>
      <c r="AD119" s="30">
        <v>2000000</v>
      </c>
      <c r="AE119" s="31" t="s">
        <v>84</v>
      </c>
      <c r="AF119" s="22" t="s">
        <v>184</v>
      </c>
      <c r="AG119" s="19">
        <v>0</v>
      </c>
      <c r="AH119" s="19">
        <v>1</v>
      </c>
      <c r="AI119" s="19">
        <v>8000</v>
      </c>
      <c r="AJ119" s="19">
        <v>0</v>
      </c>
      <c r="AK119" s="19">
        <v>3</v>
      </c>
      <c r="AL119" s="1">
        <v>10028</v>
      </c>
      <c r="AM119" s="20"/>
      <c r="AN119" s="19" t="s">
        <v>750</v>
      </c>
      <c r="AO119" s="21" t="s">
        <v>756</v>
      </c>
      <c r="AP119" s="19">
        <v>1</v>
      </c>
    </row>
    <row r="120" spans="1:42" s="20" customFormat="1">
      <c r="A120" s="1">
        <v>10293</v>
      </c>
      <c r="B120" s="23" t="s">
        <v>685</v>
      </c>
      <c r="C120" s="23" t="s">
        <v>182</v>
      </c>
      <c r="D120" s="23" t="s">
        <v>183</v>
      </c>
      <c r="E120" s="23" t="s">
        <v>87</v>
      </c>
      <c r="F120" s="23">
        <v>3</v>
      </c>
      <c r="G120" s="23">
        <v>3</v>
      </c>
      <c r="H120" s="23" t="s">
        <v>82</v>
      </c>
      <c r="I120" s="23">
        <v>2</v>
      </c>
      <c r="J120" s="23">
        <v>32</v>
      </c>
      <c r="K120" s="23">
        <v>1304</v>
      </c>
      <c r="L120" s="23">
        <v>1565</v>
      </c>
      <c r="M120" s="23">
        <v>1043</v>
      </c>
      <c r="N120" s="23">
        <v>1043</v>
      </c>
      <c r="O120" s="26">
        <v>240</v>
      </c>
      <c r="P120" s="23">
        <v>120</v>
      </c>
      <c r="Q120" s="23">
        <v>120</v>
      </c>
      <c r="R120" s="23">
        <v>80</v>
      </c>
      <c r="S120" s="23">
        <v>80</v>
      </c>
      <c r="T120" s="23">
        <v>10</v>
      </c>
      <c r="U120" s="26">
        <v>45</v>
      </c>
      <c r="V120" s="26">
        <v>25</v>
      </c>
      <c r="W120" s="26">
        <v>10</v>
      </c>
      <c r="X120" s="26">
        <v>40</v>
      </c>
      <c r="Y120" s="23">
        <v>10000</v>
      </c>
      <c r="Z120" s="52" t="s">
        <v>650</v>
      </c>
      <c r="AA120" s="26">
        <v>10294</v>
      </c>
      <c r="AB120" s="20">
        <v>1000</v>
      </c>
      <c r="AC120" s="32">
        <v>50000</v>
      </c>
      <c r="AD120" s="32">
        <v>5000000</v>
      </c>
      <c r="AE120" s="8" t="s">
        <v>84</v>
      </c>
      <c r="AF120" s="22" t="s">
        <v>184</v>
      </c>
      <c r="AG120" s="20">
        <v>0</v>
      </c>
      <c r="AH120" s="20">
        <v>2</v>
      </c>
      <c r="AI120" s="20">
        <v>16000</v>
      </c>
      <c r="AJ120" s="20">
        <v>0</v>
      </c>
      <c r="AK120" s="20">
        <v>3</v>
      </c>
      <c r="AL120" s="1">
        <v>2028</v>
      </c>
      <c r="AN120" s="20" t="s">
        <v>750</v>
      </c>
      <c r="AO120" s="21" t="s">
        <v>756</v>
      </c>
      <c r="AP120" s="20">
        <v>1</v>
      </c>
    </row>
    <row r="121" spans="1:42" s="21" customFormat="1">
      <c r="A121" s="1">
        <v>10294</v>
      </c>
      <c r="B121" s="24" t="s">
        <v>685</v>
      </c>
      <c r="C121" s="24" t="s">
        <v>182</v>
      </c>
      <c r="D121" s="24" t="s">
        <v>183</v>
      </c>
      <c r="E121" s="24" t="s">
        <v>88</v>
      </c>
      <c r="F121" s="24">
        <v>4</v>
      </c>
      <c r="G121" s="24">
        <v>4</v>
      </c>
      <c r="H121" s="24" t="s">
        <v>82</v>
      </c>
      <c r="I121" s="24">
        <v>2</v>
      </c>
      <c r="J121" s="24">
        <v>32</v>
      </c>
      <c r="K121" s="24">
        <v>1481</v>
      </c>
      <c r="L121" s="24">
        <v>1777</v>
      </c>
      <c r="M121" s="24">
        <v>1185</v>
      </c>
      <c r="N121" s="24">
        <v>1185</v>
      </c>
      <c r="O121" s="27">
        <v>272</v>
      </c>
      <c r="P121" s="27">
        <v>136</v>
      </c>
      <c r="Q121" s="27">
        <v>136</v>
      </c>
      <c r="R121" s="27">
        <v>90</v>
      </c>
      <c r="S121" s="27">
        <v>90</v>
      </c>
      <c r="T121" s="24">
        <v>10</v>
      </c>
      <c r="U121" s="27">
        <v>50</v>
      </c>
      <c r="V121" s="27">
        <v>30</v>
      </c>
      <c r="W121" s="27">
        <v>10</v>
      </c>
      <c r="X121" s="27">
        <v>45</v>
      </c>
      <c r="Y121" s="24">
        <v>0</v>
      </c>
      <c r="Z121" s="53" t="s">
        <v>650</v>
      </c>
      <c r="AA121" s="27">
        <v>0</v>
      </c>
      <c r="AB121" s="21">
        <v>0</v>
      </c>
      <c r="AC121" s="33">
        <v>0</v>
      </c>
      <c r="AD121" s="33">
        <v>0</v>
      </c>
      <c r="AE121" s="34" t="s">
        <v>84</v>
      </c>
      <c r="AF121" s="22" t="s">
        <v>184</v>
      </c>
      <c r="AG121" s="21">
        <v>0</v>
      </c>
      <c r="AH121" s="21">
        <v>3</v>
      </c>
      <c r="AI121" s="21">
        <v>32000</v>
      </c>
      <c r="AJ121" s="21">
        <v>0</v>
      </c>
      <c r="AK121" s="21">
        <v>3</v>
      </c>
      <c r="AL121" s="1">
        <v>1028</v>
      </c>
      <c r="AM121" s="20"/>
      <c r="AN121" s="21" t="s">
        <v>750</v>
      </c>
      <c r="AO121" s="21" t="s">
        <v>756</v>
      </c>
      <c r="AP121" s="21">
        <v>1</v>
      </c>
    </row>
    <row r="122" spans="1:42" s="1" customFormat="1">
      <c r="A122" s="1">
        <v>10301</v>
      </c>
      <c r="B122" s="2" t="s">
        <v>686</v>
      </c>
      <c r="C122" s="2" t="s">
        <v>186</v>
      </c>
      <c r="D122" s="2" t="s">
        <v>187</v>
      </c>
      <c r="E122" s="2" t="s">
        <v>81</v>
      </c>
      <c r="F122" s="2">
        <v>1</v>
      </c>
      <c r="G122" s="2">
        <v>1</v>
      </c>
      <c r="H122" s="2" t="s">
        <v>92</v>
      </c>
      <c r="I122" s="2">
        <v>2</v>
      </c>
      <c r="J122" s="2">
        <v>32</v>
      </c>
      <c r="K122" s="2">
        <v>733</v>
      </c>
      <c r="L122" s="2">
        <v>1099</v>
      </c>
      <c r="M122" s="2">
        <v>916</v>
      </c>
      <c r="N122" s="2">
        <v>916</v>
      </c>
      <c r="O122" s="25">
        <v>174</v>
      </c>
      <c r="P122" s="25">
        <v>87</v>
      </c>
      <c r="Q122" s="25">
        <v>87</v>
      </c>
      <c r="R122" s="25">
        <v>58</v>
      </c>
      <c r="S122" s="25">
        <v>58</v>
      </c>
      <c r="T122" s="2">
        <v>10</v>
      </c>
      <c r="U122" s="2">
        <v>10</v>
      </c>
      <c r="V122" s="2">
        <v>10</v>
      </c>
      <c r="W122" s="2">
        <v>10</v>
      </c>
      <c r="X122" s="2">
        <v>20</v>
      </c>
      <c r="Y122" s="2">
        <v>7000</v>
      </c>
      <c r="Z122" s="2" t="s">
        <v>650</v>
      </c>
      <c r="AA122" s="2">
        <v>10302</v>
      </c>
      <c r="AB122" s="1">
        <v>1000</v>
      </c>
      <c r="AC122" s="28">
        <v>20000</v>
      </c>
      <c r="AD122" s="28">
        <v>1000000</v>
      </c>
      <c r="AE122" s="29" t="s">
        <v>84</v>
      </c>
      <c r="AF122" s="22" t="s">
        <v>188</v>
      </c>
      <c r="AG122" s="1">
        <v>0</v>
      </c>
      <c r="AH122" s="1">
        <v>0</v>
      </c>
      <c r="AI122" s="1">
        <v>4000</v>
      </c>
      <c r="AJ122" s="1">
        <v>800</v>
      </c>
      <c r="AK122" s="1">
        <v>3</v>
      </c>
      <c r="AL122" s="1">
        <v>20029</v>
      </c>
      <c r="AM122" s="20"/>
      <c r="AN122" s="1" t="s">
        <v>750</v>
      </c>
      <c r="AO122" s="21" t="s">
        <v>756</v>
      </c>
      <c r="AP122" s="1">
        <v>1</v>
      </c>
    </row>
    <row r="123" spans="1:42" s="19" customFormat="1">
      <c r="A123" s="1">
        <v>10302</v>
      </c>
      <c r="B123" s="3" t="s">
        <v>686</v>
      </c>
      <c r="C123" s="3" t="s">
        <v>186</v>
      </c>
      <c r="D123" s="3" t="s">
        <v>187</v>
      </c>
      <c r="E123" s="3" t="s">
        <v>86</v>
      </c>
      <c r="F123" s="3">
        <v>2</v>
      </c>
      <c r="G123" s="3">
        <v>2</v>
      </c>
      <c r="H123" s="3" t="s">
        <v>92</v>
      </c>
      <c r="I123" s="3">
        <v>2</v>
      </c>
      <c r="J123" s="3">
        <v>32</v>
      </c>
      <c r="K123" s="3">
        <v>824</v>
      </c>
      <c r="L123" s="3">
        <v>1237</v>
      </c>
      <c r="M123" s="3">
        <v>1031</v>
      </c>
      <c r="N123" s="3">
        <v>1031</v>
      </c>
      <c r="O123" s="3">
        <v>196</v>
      </c>
      <c r="P123" s="3">
        <v>98</v>
      </c>
      <c r="Q123" s="3">
        <v>98</v>
      </c>
      <c r="R123" s="3">
        <v>65</v>
      </c>
      <c r="S123" s="3">
        <v>65</v>
      </c>
      <c r="T123" s="3">
        <v>10</v>
      </c>
      <c r="U123" s="3">
        <v>10</v>
      </c>
      <c r="V123" s="3">
        <v>10</v>
      </c>
      <c r="W123" s="3">
        <v>10</v>
      </c>
      <c r="X123" s="3">
        <v>25</v>
      </c>
      <c r="Y123" s="3">
        <v>8000</v>
      </c>
      <c r="Z123" s="51" t="s">
        <v>650</v>
      </c>
      <c r="AA123" s="3">
        <v>10303</v>
      </c>
      <c r="AB123" s="19">
        <v>1000</v>
      </c>
      <c r="AC123" s="30">
        <v>30000</v>
      </c>
      <c r="AD123" s="30">
        <v>2000000</v>
      </c>
      <c r="AE123" s="31" t="s">
        <v>84</v>
      </c>
      <c r="AF123" s="22" t="s">
        <v>188</v>
      </c>
      <c r="AG123" s="19">
        <v>0</v>
      </c>
      <c r="AH123" s="19">
        <v>1</v>
      </c>
      <c r="AI123" s="19">
        <v>8000</v>
      </c>
      <c r="AJ123" s="19">
        <v>0</v>
      </c>
      <c r="AK123" s="19">
        <v>3</v>
      </c>
      <c r="AL123" s="1">
        <v>10029</v>
      </c>
      <c r="AM123" s="20"/>
      <c r="AN123" s="19" t="s">
        <v>750</v>
      </c>
      <c r="AO123" s="21" t="s">
        <v>756</v>
      </c>
      <c r="AP123" s="19">
        <v>1</v>
      </c>
    </row>
    <row r="124" spans="1:42" s="20" customFormat="1">
      <c r="A124" s="1">
        <v>10303</v>
      </c>
      <c r="B124" s="23" t="s">
        <v>686</v>
      </c>
      <c r="C124" s="23" t="s">
        <v>186</v>
      </c>
      <c r="D124" s="23" t="s">
        <v>187</v>
      </c>
      <c r="E124" s="23" t="s">
        <v>87</v>
      </c>
      <c r="F124" s="23">
        <v>3</v>
      </c>
      <c r="G124" s="23">
        <v>3</v>
      </c>
      <c r="H124" s="23" t="s">
        <v>92</v>
      </c>
      <c r="I124" s="23">
        <v>2</v>
      </c>
      <c r="J124" s="23">
        <v>32</v>
      </c>
      <c r="K124" s="23">
        <v>1008</v>
      </c>
      <c r="L124" s="23">
        <v>1513</v>
      </c>
      <c r="M124" s="23">
        <v>1260</v>
      </c>
      <c r="N124" s="23">
        <v>1260</v>
      </c>
      <c r="O124" s="26">
        <v>240</v>
      </c>
      <c r="P124" s="23">
        <v>120</v>
      </c>
      <c r="Q124" s="23">
        <v>120</v>
      </c>
      <c r="R124" s="23">
        <v>80</v>
      </c>
      <c r="S124" s="23">
        <v>80</v>
      </c>
      <c r="T124" s="23">
        <v>10</v>
      </c>
      <c r="U124" s="26">
        <v>15</v>
      </c>
      <c r="V124" s="26">
        <v>15</v>
      </c>
      <c r="W124" s="26">
        <v>15</v>
      </c>
      <c r="X124" s="26">
        <v>30</v>
      </c>
      <c r="Y124" s="23">
        <v>10000</v>
      </c>
      <c r="Z124" s="52" t="s">
        <v>650</v>
      </c>
      <c r="AA124" s="26">
        <v>10304</v>
      </c>
      <c r="AB124" s="20">
        <v>1000</v>
      </c>
      <c r="AC124" s="32">
        <v>50000</v>
      </c>
      <c r="AD124" s="32">
        <v>5000000</v>
      </c>
      <c r="AE124" s="8" t="s">
        <v>84</v>
      </c>
      <c r="AF124" s="22" t="s">
        <v>188</v>
      </c>
      <c r="AG124" s="20">
        <v>0</v>
      </c>
      <c r="AH124" s="20">
        <v>2</v>
      </c>
      <c r="AI124" s="20">
        <v>16000</v>
      </c>
      <c r="AJ124" s="20">
        <v>0</v>
      </c>
      <c r="AK124" s="20">
        <v>3</v>
      </c>
      <c r="AL124" s="1">
        <v>2029</v>
      </c>
      <c r="AN124" s="20" t="s">
        <v>750</v>
      </c>
      <c r="AO124" s="21" t="s">
        <v>756</v>
      </c>
      <c r="AP124" s="20">
        <v>1</v>
      </c>
    </row>
    <row r="125" spans="1:42" s="21" customFormat="1">
      <c r="A125" s="1">
        <v>10304</v>
      </c>
      <c r="B125" s="24" t="s">
        <v>686</v>
      </c>
      <c r="C125" s="24" t="s">
        <v>186</v>
      </c>
      <c r="D125" s="24" t="s">
        <v>187</v>
      </c>
      <c r="E125" s="24" t="s">
        <v>88</v>
      </c>
      <c r="F125" s="24">
        <v>4</v>
      </c>
      <c r="G125" s="24">
        <v>4</v>
      </c>
      <c r="H125" s="24" t="s">
        <v>92</v>
      </c>
      <c r="I125" s="24">
        <v>2</v>
      </c>
      <c r="J125" s="24">
        <v>32</v>
      </c>
      <c r="K125" s="24">
        <v>1145</v>
      </c>
      <c r="L125" s="24">
        <v>1718</v>
      </c>
      <c r="M125" s="24">
        <v>1432</v>
      </c>
      <c r="N125" s="24">
        <v>1432</v>
      </c>
      <c r="O125" s="27">
        <v>272</v>
      </c>
      <c r="P125" s="27">
        <v>136</v>
      </c>
      <c r="Q125" s="27">
        <v>136</v>
      </c>
      <c r="R125" s="27">
        <v>90</v>
      </c>
      <c r="S125" s="27">
        <v>90</v>
      </c>
      <c r="T125" s="24">
        <v>10</v>
      </c>
      <c r="U125" s="27">
        <v>20</v>
      </c>
      <c r="V125" s="27">
        <v>20</v>
      </c>
      <c r="W125" s="27">
        <v>20</v>
      </c>
      <c r="X125" s="27">
        <v>35</v>
      </c>
      <c r="Y125" s="24">
        <v>0</v>
      </c>
      <c r="Z125" s="53" t="s">
        <v>650</v>
      </c>
      <c r="AA125" s="27">
        <v>0</v>
      </c>
      <c r="AB125" s="21">
        <v>0</v>
      </c>
      <c r="AC125" s="33">
        <v>0</v>
      </c>
      <c r="AD125" s="33">
        <v>0</v>
      </c>
      <c r="AE125" s="34" t="s">
        <v>84</v>
      </c>
      <c r="AF125" s="22" t="s">
        <v>188</v>
      </c>
      <c r="AG125" s="21">
        <v>0</v>
      </c>
      <c r="AH125" s="21">
        <v>3</v>
      </c>
      <c r="AI125" s="21">
        <v>32000</v>
      </c>
      <c r="AJ125" s="21">
        <v>0</v>
      </c>
      <c r="AK125" s="21">
        <v>3</v>
      </c>
      <c r="AL125" s="1">
        <v>1029</v>
      </c>
      <c r="AM125" s="20"/>
      <c r="AN125" s="21" t="s">
        <v>750</v>
      </c>
      <c r="AO125" s="21" t="s">
        <v>756</v>
      </c>
      <c r="AP125" s="21">
        <v>1</v>
      </c>
    </row>
    <row r="126" spans="1:42" s="1" customFormat="1">
      <c r="A126" s="1">
        <v>10311</v>
      </c>
      <c r="B126" s="2" t="s">
        <v>687</v>
      </c>
      <c r="C126" s="2" t="s">
        <v>190</v>
      </c>
      <c r="D126" s="2" t="s">
        <v>191</v>
      </c>
      <c r="E126" s="2" t="s">
        <v>81</v>
      </c>
      <c r="F126" s="2">
        <v>1</v>
      </c>
      <c r="G126" s="2">
        <v>1</v>
      </c>
      <c r="H126" s="2" t="s">
        <v>82</v>
      </c>
      <c r="I126" s="2">
        <v>2</v>
      </c>
      <c r="J126" s="2">
        <v>32</v>
      </c>
      <c r="K126" s="2">
        <v>885</v>
      </c>
      <c r="L126" s="2">
        <v>1061</v>
      </c>
      <c r="M126" s="2">
        <v>707</v>
      </c>
      <c r="N126" s="2">
        <v>707</v>
      </c>
      <c r="O126" s="25">
        <v>174</v>
      </c>
      <c r="P126" s="25">
        <v>87</v>
      </c>
      <c r="Q126" s="25">
        <v>87</v>
      </c>
      <c r="R126" s="25">
        <v>58</v>
      </c>
      <c r="S126" s="25">
        <v>58</v>
      </c>
      <c r="T126" s="2">
        <v>10</v>
      </c>
      <c r="U126" s="2">
        <v>10</v>
      </c>
      <c r="V126" s="2">
        <v>10</v>
      </c>
      <c r="W126" s="2">
        <v>10</v>
      </c>
      <c r="X126" s="2">
        <v>20</v>
      </c>
      <c r="Y126" s="2">
        <v>7000</v>
      </c>
      <c r="Z126" s="2" t="s">
        <v>650</v>
      </c>
      <c r="AA126" s="2">
        <v>10312</v>
      </c>
      <c r="AB126" s="1">
        <v>1000</v>
      </c>
      <c r="AC126" s="28">
        <v>20000</v>
      </c>
      <c r="AD126" s="28">
        <v>1000000</v>
      </c>
      <c r="AE126" s="29" t="s">
        <v>84</v>
      </c>
      <c r="AF126" s="22" t="s">
        <v>621</v>
      </c>
      <c r="AG126" s="1">
        <v>0</v>
      </c>
      <c r="AH126" s="1">
        <v>0</v>
      </c>
      <c r="AI126" s="1">
        <v>4000</v>
      </c>
      <c r="AJ126" s="1">
        <v>800</v>
      </c>
      <c r="AK126" s="1">
        <v>3</v>
      </c>
      <c r="AL126" s="1">
        <v>20030</v>
      </c>
      <c r="AM126" s="20"/>
      <c r="AN126" s="1" t="s">
        <v>750</v>
      </c>
      <c r="AO126" s="21" t="s">
        <v>756</v>
      </c>
      <c r="AP126" s="1">
        <v>1</v>
      </c>
    </row>
    <row r="127" spans="1:42" s="19" customFormat="1">
      <c r="A127" s="1">
        <v>10312</v>
      </c>
      <c r="B127" s="3" t="s">
        <v>688</v>
      </c>
      <c r="C127" s="3" t="s">
        <v>190</v>
      </c>
      <c r="D127" s="3" t="s">
        <v>191</v>
      </c>
      <c r="E127" s="3" t="s">
        <v>86</v>
      </c>
      <c r="F127" s="3">
        <v>2</v>
      </c>
      <c r="G127" s="3">
        <v>2</v>
      </c>
      <c r="H127" s="3" t="s">
        <v>82</v>
      </c>
      <c r="I127" s="3">
        <v>2</v>
      </c>
      <c r="J127" s="3">
        <v>32</v>
      </c>
      <c r="K127" s="3">
        <v>995</v>
      </c>
      <c r="L127" s="3">
        <v>1194</v>
      </c>
      <c r="M127" s="3">
        <v>796</v>
      </c>
      <c r="N127" s="3">
        <v>796</v>
      </c>
      <c r="O127" s="3">
        <v>196</v>
      </c>
      <c r="P127" s="3">
        <v>98</v>
      </c>
      <c r="Q127" s="3">
        <v>98</v>
      </c>
      <c r="R127" s="3">
        <v>65</v>
      </c>
      <c r="S127" s="3">
        <v>65</v>
      </c>
      <c r="T127" s="3">
        <v>10</v>
      </c>
      <c r="U127" s="3">
        <v>10</v>
      </c>
      <c r="V127" s="3">
        <v>10</v>
      </c>
      <c r="W127" s="3">
        <v>10</v>
      </c>
      <c r="X127" s="3">
        <v>25</v>
      </c>
      <c r="Y127" s="3">
        <v>8000</v>
      </c>
      <c r="Z127" s="51" t="s">
        <v>650</v>
      </c>
      <c r="AA127" s="3">
        <v>10313</v>
      </c>
      <c r="AB127" s="19">
        <v>1000</v>
      </c>
      <c r="AC127" s="30">
        <v>30000</v>
      </c>
      <c r="AD127" s="30">
        <v>2000000</v>
      </c>
      <c r="AE127" s="31" t="s">
        <v>84</v>
      </c>
      <c r="AF127" s="22" t="s">
        <v>622</v>
      </c>
      <c r="AG127" s="19">
        <v>0</v>
      </c>
      <c r="AH127" s="19">
        <v>1</v>
      </c>
      <c r="AI127" s="19">
        <v>8000</v>
      </c>
      <c r="AJ127" s="19">
        <v>0</v>
      </c>
      <c r="AK127" s="19">
        <v>3</v>
      </c>
      <c r="AL127" s="1">
        <v>10030</v>
      </c>
      <c r="AM127" s="20"/>
      <c r="AN127" s="19" t="s">
        <v>750</v>
      </c>
      <c r="AO127" s="21" t="s">
        <v>756</v>
      </c>
      <c r="AP127" s="19">
        <v>1</v>
      </c>
    </row>
    <row r="128" spans="1:42" s="20" customFormat="1">
      <c r="A128" s="1">
        <v>10313</v>
      </c>
      <c r="B128" s="23" t="s">
        <v>688</v>
      </c>
      <c r="C128" s="23" t="s">
        <v>190</v>
      </c>
      <c r="D128" s="23" t="s">
        <v>191</v>
      </c>
      <c r="E128" s="23" t="s">
        <v>87</v>
      </c>
      <c r="F128" s="23">
        <v>3</v>
      </c>
      <c r="G128" s="23">
        <v>3</v>
      </c>
      <c r="H128" s="23" t="s">
        <v>82</v>
      </c>
      <c r="I128" s="23">
        <v>2</v>
      </c>
      <c r="J128" s="23">
        <v>32</v>
      </c>
      <c r="K128" s="23">
        <v>1217</v>
      </c>
      <c r="L128" s="23">
        <v>1460</v>
      </c>
      <c r="M128" s="23">
        <v>973</v>
      </c>
      <c r="N128" s="23">
        <v>973</v>
      </c>
      <c r="O128" s="26">
        <v>240</v>
      </c>
      <c r="P128" s="23">
        <v>120</v>
      </c>
      <c r="Q128" s="23">
        <v>120</v>
      </c>
      <c r="R128" s="23">
        <v>80</v>
      </c>
      <c r="S128" s="23">
        <v>80</v>
      </c>
      <c r="T128" s="23">
        <v>10</v>
      </c>
      <c r="U128" s="26">
        <v>15</v>
      </c>
      <c r="V128" s="26">
        <v>15</v>
      </c>
      <c r="W128" s="26">
        <v>15</v>
      </c>
      <c r="X128" s="26">
        <v>30</v>
      </c>
      <c r="Y128" s="23">
        <v>10000</v>
      </c>
      <c r="Z128" s="52" t="s">
        <v>650</v>
      </c>
      <c r="AA128" s="26">
        <v>10314</v>
      </c>
      <c r="AB128" s="20">
        <v>1000</v>
      </c>
      <c r="AC128" s="32">
        <v>50000</v>
      </c>
      <c r="AD128" s="32">
        <v>5000000</v>
      </c>
      <c r="AE128" s="8" t="s">
        <v>84</v>
      </c>
      <c r="AF128" s="22" t="s">
        <v>621</v>
      </c>
      <c r="AG128" s="20">
        <v>0</v>
      </c>
      <c r="AH128" s="20">
        <v>2</v>
      </c>
      <c r="AI128" s="20">
        <v>16000</v>
      </c>
      <c r="AJ128" s="20">
        <v>0</v>
      </c>
      <c r="AK128" s="20">
        <v>3</v>
      </c>
      <c r="AL128" s="1">
        <v>2030</v>
      </c>
      <c r="AN128" s="20" t="s">
        <v>750</v>
      </c>
      <c r="AO128" s="21" t="s">
        <v>756</v>
      </c>
      <c r="AP128" s="20">
        <v>1</v>
      </c>
    </row>
    <row r="129" spans="1:42" s="21" customFormat="1">
      <c r="A129" s="1">
        <v>10314</v>
      </c>
      <c r="B129" s="24" t="s">
        <v>688</v>
      </c>
      <c r="C129" s="24" t="s">
        <v>190</v>
      </c>
      <c r="D129" s="24" t="s">
        <v>191</v>
      </c>
      <c r="E129" s="24" t="s">
        <v>88</v>
      </c>
      <c r="F129" s="24">
        <v>4</v>
      </c>
      <c r="G129" s="24">
        <v>4</v>
      </c>
      <c r="H129" s="24" t="s">
        <v>82</v>
      </c>
      <c r="I129" s="24">
        <v>2</v>
      </c>
      <c r="J129" s="24">
        <v>32</v>
      </c>
      <c r="K129" s="24">
        <v>1382</v>
      </c>
      <c r="L129" s="24">
        <v>1659</v>
      </c>
      <c r="M129" s="24">
        <v>1106</v>
      </c>
      <c r="N129" s="24">
        <v>1106</v>
      </c>
      <c r="O129" s="27">
        <v>272</v>
      </c>
      <c r="P129" s="27">
        <v>136</v>
      </c>
      <c r="Q129" s="27">
        <v>136</v>
      </c>
      <c r="R129" s="27">
        <v>90</v>
      </c>
      <c r="S129" s="27">
        <v>90</v>
      </c>
      <c r="T129" s="24">
        <v>10</v>
      </c>
      <c r="U129" s="27">
        <v>20</v>
      </c>
      <c r="V129" s="27">
        <v>20</v>
      </c>
      <c r="W129" s="27">
        <v>20</v>
      </c>
      <c r="X129" s="27">
        <v>35</v>
      </c>
      <c r="Y129" s="24">
        <v>0</v>
      </c>
      <c r="Z129" s="53" t="s">
        <v>650</v>
      </c>
      <c r="AA129" s="27">
        <v>0</v>
      </c>
      <c r="AB129" s="21">
        <v>0</v>
      </c>
      <c r="AC129" s="33">
        <v>0</v>
      </c>
      <c r="AD129" s="33">
        <v>0</v>
      </c>
      <c r="AE129" s="34" t="s">
        <v>84</v>
      </c>
      <c r="AF129" s="22" t="s">
        <v>623</v>
      </c>
      <c r="AG129" s="21">
        <v>0</v>
      </c>
      <c r="AH129" s="21">
        <v>3</v>
      </c>
      <c r="AI129" s="21">
        <v>32000</v>
      </c>
      <c r="AJ129" s="21">
        <v>0</v>
      </c>
      <c r="AK129" s="21">
        <v>3</v>
      </c>
      <c r="AL129" s="1">
        <v>1030</v>
      </c>
      <c r="AM129" s="20"/>
      <c r="AN129" s="21" t="s">
        <v>750</v>
      </c>
      <c r="AO129" s="21" t="s">
        <v>756</v>
      </c>
      <c r="AP129" s="21">
        <v>1</v>
      </c>
    </row>
    <row r="130" spans="1:42" s="1" customFormat="1">
      <c r="A130" s="1">
        <v>10321</v>
      </c>
      <c r="B130" s="2" t="s">
        <v>689</v>
      </c>
      <c r="C130" s="2" t="s">
        <v>125</v>
      </c>
      <c r="D130" s="2" t="s">
        <v>126</v>
      </c>
      <c r="E130" s="2" t="s">
        <v>81</v>
      </c>
      <c r="F130" s="2">
        <v>1</v>
      </c>
      <c r="G130" s="2">
        <v>1</v>
      </c>
      <c r="H130" s="2" t="s">
        <v>82</v>
      </c>
      <c r="I130" s="2">
        <v>1</v>
      </c>
      <c r="J130" s="2">
        <v>1</v>
      </c>
      <c r="K130" s="2">
        <v>1193</v>
      </c>
      <c r="L130" s="2">
        <v>1023</v>
      </c>
      <c r="M130" s="2">
        <v>853</v>
      </c>
      <c r="N130" s="2">
        <v>853</v>
      </c>
      <c r="O130" s="25">
        <v>174</v>
      </c>
      <c r="P130" s="25">
        <v>87</v>
      </c>
      <c r="Q130" s="25">
        <v>87</v>
      </c>
      <c r="R130" s="25">
        <v>58</v>
      </c>
      <c r="S130" s="25">
        <v>58</v>
      </c>
      <c r="T130" s="2">
        <v>10</v>
      </c>
      <c r="U130" s="2">
        <v>15</v>
      </c>
      <c r="V130" s="2">
        <v>10</v>
      </c>
      <c r="W130" s="2">
        <v>10</v>
      </c>
      <c r="X130" s="2">
        <v>15</v>
      </c>
      <c r="Y130" s="2">
        <v>7000</v>
      </c>
      <c r="Z130" s="2" t="s">
        <v>650</v>
      </c>
      <c r="AA130" s="2">
        <v>10322</v>
      </c>
      <c r="AB130" s="1">
        <v>1000</v>
      </c>
      <c r="AC130" s="28">
        <v>20000</v>
      </c>
      <c r="AD130" s="28">
        <v>1000000</v>
      </c>
      <c r="AE130" s="29" t="s">
        <v>84</v>
      </c>
      <c r="AF130" s="22" t="s">
        <v>127</v>
      </c>
      <c r="AG130" s="1">
        <v>0</v>
      </c>
      <c r="AH130" s="1">
        <v>0</v>
      </c>
      <c r="AI130" s="1">
        <v>4000</v>
      </c>
      <c r="AJ130" s="1">
        <v>800</v>
      </c>
      <c r="AK130" s="1">
        <v>3</v>
      </c>
      <c r="AL130" s="1">
        <v>20031</v>
      </c>
      <c r="AM130" s="20"/>
      <c r="AN130" s="1" t="s">
        <v>750</v>
      </c>
      <c r="AO130" s="21" t="s">
        <v>756</v>
      </c>
      <c r="AP130" s="1">
        <v>1</v>
      </c>
    </row>
    <row r="131" spans="1:42" s="19" customFormat="1">
      <c r="A131" s="1">
        <v>10322</v>
      </c>
      <c r="B131" s="3" t="s">
        <v>689</v>
      </c>
      <c r="C131" s="3" t="s">
        <v>125</v>
      </c>
      <c r="D131" s="3" t="s">
        <v>126</v>
      </c>
      <c r="E131" s="3" t="s">
        <v>86</v>
      </c>
      <c r="F131" s="3">
        <v>2</v>
      </c>
      <c r="G131" s="3">
        <v>2</v>
      </c>
      <c r="H131" s="3" t="s">
        <v>82</v>
      </c>
      <c r="I131" s="3">
        <v>1</v>
      </c>
      <c r="J131" s="3">
        <v>1</v>
      </c>
      <c r="K131" s="3">
        <v>1343</v>
      </c>
      <c r="L131" s="3">
        <v>1151</v>
      </c>
      <c r="M131" s="3">
        <v>960</v>
      </c>
      <c r="N131" s="3">
        <v>960</v>
      </c>
      <c r="O131" s="3">
        <v>196</v>
      </c>
      <c r="P131" s="3">
        <v>98</v>
      </c>
      <c r="Q131" s="3">
        <v>98</v>
      </c>
      <c r="R131" s="3">
        <v>65</v>
      </c>
      <c r="S131" s="3">
        <v>65</v>
      </c>
      <c r="T131" s="3">
        <v>10</v>
      </c>
      <c r="U131" s="3">
        <v>20</v>
      </c>
      <c r="V131" s="3">
        <v>10</v>
      </c>
      <c r="W131" s="3">
        <v>10</v>
      </c>
      <c r="X131" s="3">
        <v>20</v>
      </c>
      <c r="Y131" s="3">
        <v>8000</v>
      </c>
      <c r="Z131" s="51" t="s">
        <v>650</v>
      </c>
      <c r="AA131" s="3">
        <v>10323</v>
      </c>
      <c r="AB131" s="19">
        <v>1000</v>
      </c>
      <c r="AC131" s="30">
        <v>30000</v>
      </c>
      <c r="AD131" s="30">
        <v>2000000</v>
      </c>
      <c r="AE131" s="31" t="s">
        <v>84</v>
      </c>
      <c r="AF131" s="22" t="s">
        <v>127</v>
      </c>
      <c r="AG131" s="19">
        <v>0</v>
      </c>
      <c r="AH131" s="19">
        <v>1</v>
      </c>
      <c r="AI131" s="19">
        <v>8000</v>
      </c>
      <c r="AJ131" s="19">
        <v>0</v>
      </c>
      <c r="AK131" s="19">
        <v>3</v>
      </c>
      <c r="AL131" s="1">
        <v>10031</v>
      </c>
      <c r="AM131" s="20"/>
      <c r="AN131" s="19" t="s">
        <v>750</v>
      </c>
      <c r="AO131" s="21" t="s">
        <v>756</v>
      </c>
      <c r="AP131" s="19">
        <v>1</v>
      </c>
    </row>
    <row r="132" spans="1:42" s="20" customFormat="1">
      <c r="A132" s="1">
        <v>10323</v>
      </c>
      <c r="B132" s="23" t="s">
        <v>689</v>
      </c>
      <c r="C132" s="23" t="s">
        <v>125</v>
      </c>
      <c r="D132" s="23" t="s">
        <v>126</v>
      </c>
      <c r="E132" s="23" t="s">
        <v>87</v>
      </c>
      <c r="F132" s="23">
        <v>3</v>
      </c>
      <c r="G132" s="23">
        <v>3</v>
      </c>
      <c r="H132" s="23" t="s">
        <v>82</v>
      </c>
      <c r="I132" s="23">
        <v>1</v>
      </c>
      <c r="J132" s="23">
        <v>1</v>
      </c>
      <c r="K132" s="23">
        <v>1643</v>
      </c>
      <c r="L132" s="23">
        <v>1408</v>
      </c>
      <c r="M132" s="23">
        <v>1173</v>
      </c>
      <c r="N132" s="23">
        <v>1173</v>
      </c>
      <c r="O132" s="26">
        <v>240</v>
      </c>
      <c r="P132" s="23">
        <v>120</v>
      </c>
      <c r="Q132" s="23">
        <v>120</v>
      </c>
      <c r="R132" s="23">
        <v>80</v>
      </c>
      <c r="S132" s="23">
        <v>80</v>
      </c>
      <c r="T132" s="23">
        <v>10</v>
      </c>
      <c r="U132" s="26">
        <v>25</v>
      </c>
      <c r="V132" s="26">
        <v>10</v>
      </c>
      <c r="W132" s="26">
        <v>10</v>
      </c>
      <c r="X132" s="26">
        <v>25</v>
      </c>
      <c r="Y132" s="23">
        <v>10000</v>
      </c>
      <c r="Z132" s="52" t="s">
        <v>650</v>
      </c>
      <c r="AA132" s="26">
        <v>10324</v>
      </c>
      <c r="AB132" s="20">
        <v>1000</v>
      </c>
      <c r="AC132" s="32">
        <v>50000</v>
      </c>
      <c r="AD132" s="32">
        <v>5000000</v>
      </c>
      <c r="AE132" s="8" t="s">
        <v>84</v>
      </c>
      <c r="AF132" s="22" t="s">
        <v>127</v>
      </c>
      <c r="AG132" s="20">
        <v>0</v>
      </c>
      <c r="AH132" s="20">
        <v>2</v>
      </c>
      <c r="AI132" s="20">
        <v>16000</v>
      </c>
      <c r="AJ132" s="20">
        <v>0</v>
      </c>
      <c r="AK132" s="20">
        <v>3</v>
      </c>
      <c r="AL132" s="1">
        <v>2031</v>
      </c>
      <c r="AN132" s="20" t="s">
        <v>750</v>
      </c>
      <c r="AO132" s="21" t="s">
        <v>756</v>
      </c>
      <c r="AP132" s="20">
        <v>1</v>
      </c>
    </row>
    <row r="133" spans="1:42" s="21" customFormat="1">
      <c r="A133" s="1">
        <v>10324</v>
      </c>
      <c r="B133" s="24" t="s">
        <v>689</v>
      </c>
      <c r="C133" s="24" t="s">
        <v>125</v>
      </c>
      <c r="D133" s="24" t="s">
        <v>126</v>
      </c>
      <c r="E133" s="24" t="s">
        <v>88</v>
      </c>
      <c r="F133" s="24">
        <v>4</v>
      </c>
      <c r="G133" s="24">
        <v>4</v>
      </c>
      <c r="H133" s="24" t="s">
        <v>82</v>
      </c>
      <c r="I133" s="24">
        <v>1</v>
      </c>
      <c r="J133" s="24">
        <v>1</v>
      </c>
      <c r="K133" s="24">
        <v>1866</v>
      </c>
      <c r="L133" s="24">
        <v>1600</v>
      </c>
      <c r="M133" s="24">
        <v>1333</v>
      </c>
      <c r="N133" s="24">
        <v>1333</v>
      </c>
      <c r="O133" s="27">
        <v>272</v>
      </c>
      <c r="P133" s="27">
        <v>136</v>
      </c>
      <c r="Q133" s="27">
        <v>136</v>
      </c>
      <c r="R133" s="27">
        <v>90</v>
      </c>
      <c r="S133" s="27">
        <v>90</v>
      </c>
      <c r="T133" s="24">
        <v>10</v>
      </c>
      <c r="U133" s="27">
        <v>30</v>
      </c>
      <c r="V133" s="27">
        <v>10</v>
      </c>
      <c r="W133" s="27">
        <v>10</v>
      </c>
      <c r="X133" s="27">
        <v>30</v>
      </c>
      <c r="Y133" s="24">
        <v>0</v>
      </c>
      <c r="Z133" s="53" t="s">
        <v>650</v>
      </c>
      <c r="AA133" s="27">
        <v>0</v>
      </c>
      <c r="AB133" s="21">
        <v>0</v>
      </c>
      <c r="AC133" s="33">
        <v>0</v>
      </c>
      <c r="AD133" s="33">
        <v>0</v>
      </c>
      <c r="AE133" s="34" t="s">
        <v>84</v>
      </c>
      <c r="AF133" s="22" t="s">
        <v>127</v>
      </c>
      <c r="AG133" s="21">
        <v>0</v>
      </c>
      <c r="AH133" s="21">
        <v>3</v>
      </c>
      <c r="AI133" s="21">
        <v>32000</v>
      </c>
      <c r="AJ133" s="21">
        <v>0</v>
      </c>
      <c r="AK133" s="21">
        <v>3</v>
      </c>
      <c r="AL133" s="1">
        <v>1031</v>
      </c>
      <c r="AM133" s="20"/>
      <c r="AN133" s="21" t="s">
        <v>750</v>
      </c>
      <c r="AO133" s="21" t="s">
        <v>756</v>
      </c>
      <c r="AP133" s="21">
        <v>1</v>
      </c>
    </row>
    <row r="134" spans="1:42" s="1" customFormat="1">
      <c r="A134" s="1">
        <v>10331</v>
      </c>
      <c r="B134" s="2" t="s">
        <v>690</v>
      </c>
      <c r="C134" s="2" t="s">
        <v>194</v>
      </c>
      <c r="D134" s="2" t="s">
        <v>195</v>
      </c>
      <c r="E134" s="2" t="s">
        <v>81</v>
      </c>
      <c r="F134" s="2">
        <v>1</v>
      </c>
      <c r="G134" s="2">
        <v>1</v>
      </c>
      <c r="H134" s="2" t="s">
        <v>92</v>
      </c>
      <c r="I134" s="2">
        <v>1</v>
      </c>
      <c r="J134" s="2">
        <v>1</v>
      </c>
      <c r="K134" s="2">
        <v>657</v>
      </c>
      <c r="L134" s="2">
        <v>1150</v>
      </c>
      <c r="M134" s="2">
        <v>657</v>
      </c>
      <c r="N134" s="2">
        <v>657</v>
      </c>
      <c r="O134" s="25">
        <v>174</v>
      </c>
      <c r="P134" s="25">
        <v>87</v>
      </c>
      <c r="Q134" s="25">
        <v>87</v>
      </c>
      <c r="R134" s="25">
        <v>58</v>
      </c>
      <c r="S134" s="25">
        <v>58</v>
      </c>
      <c r="T134" s="2">
        <v>10</v>
      </c>
      <c r="U134" s="2">
        <v>15</v>
      </c>
      <c r="V134" s="2">
        <v>10</v>
      </c>
      <c r="W134" s="2">
        <v>10</v>
      </c>
      <c r="X134" s="2">
        <v>25</v>
      </c>
      <c r="Y134" s="2">
        <v>7000</v>
      </c>
      <c r="Z134" s="2" t="s">
        <v>650</v>
      </c>
      <c r="AA134" s="2">
        <v>10332</v>
      </c>
      <c r="AB134" s="1">
        <v>1000</v>
      </c>
      <c r="AC134" s="28">
        <v>20000</v>
      </c>
      <c r="AD134" s="28">
        <v>1000000</v>
      </c>
      <c r="AE134" s="29" t="s">
        <v>84</v>
      </c>
      <c r="AF134" s="22" t="s">
        <v>196</v>
      </c>
      <c r="AG134" s="1">
        <v>0</v>
      </c>
      <c r="AH134" s="1">
        <v>0</v>
      </c>
      <c r="AI134" s="1">
        <v>4000</v>
      </c>
      <c r="AJ134" s="1">
        <v>800</v>
      </c>
      <c r="AK134" s="1">
        <v>3</v>
      </c>
      <c r="AL134" s="1">
        <v>20032</v>
      </c>
      <c r="AM134" s="20"/>
      <c r="AN134" s="1" t="s">
        <v>750</v>
      </c>
      <c r="AO134" s="21" t="s">
        <v>756</v>
      </c>
      <c r="AP134" s="1">
        <v>1</v>
      </c>
    </row>
    <row r="135" spans="1:42" s="19" customFormat="1">
      <c r="A135" s="1">
        <v>10332</v>
      </c>
      <c r="B135" s="3" t="s">
        <v>690</v>
      </c>
      <c r="C135" s="3" t="s">
        <v>194</v>
      </c>
      <c r="D135" s="3" t="s">
        <v>195</v>
      </c>
      <c r="E135" s="3" t="s">
        <v>86</v>
      </c>
      <c r="F135" s="3">
        <v>2</v>
      </c>
      <c r="G135" s="3">
        <v>2</v>
      </c>
      <c r="H135" s="3" t="s">
        <v>92</v>
      </c>
      <c r="I135" s="3">
        <v>1</v>
      </c>
      <c r="J135" s="3">
        <v>1</v>
      </c>
      <c r="K135" s="3">
        <v>739</v>
      </c>
      <c r="L135" s="3">
        <v>1293</v>
      </c>
      <c r="M135" s="3">
        <v>739</v>
      </c>
      <c r="N135" s="3">
        <v>739</v>
      </c>
      <c r="O135" s="3">
        <v>196</v>
      </c>
      <c r="P135" s="3">
        <v>98</v>
      </c>
      <c r="Q135" s="3">
        <v>98</v>
      </c>
      <c r="R135" s="3">
        <v>65</v>
      </c>
      <c r="S135" s="3">
        <v>65</v>
      </c>
      <c r="T135" s="3">
        <v>10</v>
      </c>
      <c r="U135" s="3">
        <v>20</v>
      </c>
      <c r="V135" s="3">
        <v>10</v>
      </c>
      <c r="W135" s="3">
        <v>10</v>
      </c>
      <c r="X135" s="3">
        <v>30</v>
      </c>
      <c r="Y135" s="3">
        <v>8000</v>
      </c>
      <c r="Z135" s="51" t="s">
        <v>650</v>
      </c>
      <c r="AA135" s="3">
        <v>10333</v>
      </c>
      <c r="AB135" s="19">
        <v>1000</v>
      </c>
      <c r="AC135" s="30">
        <v>30000</v>
      </c>
      <c r="AD135" s="30">
        <v>2000000</v>
      </c>
      <c r="AE135" s="31" t="s">
        <v>84</v>
      </c>
      <c r="AF135" s="22" t="s">
        <v>196</v>
      </c>
      <c r="AG135" s="19">
        <v>0</v>
      </c>
      <c r="AH135" s="19">
        <v>1</v>
      </c>
      <c r="AI135" s="19">
        <v>8000</v>
      </c>
      <c r="AJ135" s="19">
        <v>0</v>
      </c>
      <c r="AK135" s="19">
        <v>3</v>
      </c>
      <c r="AL135" s="1">
        <v>10032</v>
      </c>
      <c r="AM135" s="20"/>
      <c r="AN135" s="19" t="s">
        <v>750</v>
      </c>
      <c r="AO135" s="21" t="s">
        <v>756</v>
      </c>
      <c r="AP135" s="19">
        <v>1</v>
      </c>
    </row>
    <row r="136" spans="1:42" s="20" customFormat="1">
      <c r="A136" s="1">
        <v>10333</v>
      </c>
      <c r="B136" s="23" t="s">
        <v>690</v>
      </c>
      <c r="C136" s="23" t="s">
        <v>194</v>
      </c>
      <c r="D136" s="23" t="s">
        <v>195</v>
      </c>
      <c r="E136" s="23" t="s">
        <v>87</v>
      </c>
      <c r="F136" s="23">
        <v>3</v>
      </c>
      <c r="G136" s="23">
        <v>3</v>
      </c>
      <c r="H136" s="23" t="s">
        <v>92</v>
      </c>
      <c r="I136" s="23">
        <v>1</v>
      </c>
      <c r="J136" s="23">
        <v>1</v>
      </c>
      <c r="K136" s="23">
        <v>904</v>
      </c>
      <c r="L136" s="23">
        <v>1582</v>
      </c>
      <c r="M136" s="23">
        <v>904</v>
      </c>
      <c r="N136" s="23">
        <v>904</v>
      </c>
      <c r="O136" s="26">
        <v>240</v>
      </c>
      <c r="P136" s="23">
        <v>120</v>
      </c>
      <c r="Q136" s="23">
        <v>120</v>
      </c>
      <c r="R136" s="23">
        <v>80</v>
      </c>
      <c r="S136" s="23">
        <v>80</v>
      </c>
      <c r="T136" s="23">
        <v>10</v>
      </c>
      <c r="U136" s="26">
        <v>25</v>
      </c>
      <c r="V136" s="26">
        <v>10</v>
      </c>
      <c r="W136" s="26">
        <v>10</v>
      </c>
      <c r="X136" s="26">
        <v>35</v>
      </c>
      <c r="Y136" s="23">
        <v>10000</v>
      </c>
      <c r="Z136" s="52" t="s">
        <v>650</v>
      </c>
      <c r="AA136" s="26">
        <v>10334</v>
      </c>
      <c r="AB136" s="20">
        <v>1000</v>
      </c>
      <c r="AC136" s="32">
        <v>50000</v>
      </c>
      <c r="AD136" s="32">
        <v>5000000</v>
      </c>
      <c r="AE136" s="8" t="s">
        <v>84</v>
      </c>
      <c r="AF136" s="22" t="s">
        <v>196</v>
      </c>
      <c r="AG136" s="20">
        <v>0</v>
      </c>
      <c r="AH136" s="20">
        <v>2</v>
      </c>
      <c r="AI136" s="20">
        <v>16000</v>
      </c>
      <c r="AJ136" s="20">
        <v>0</v>
      </c>
      <c r="AK136" s="20">
        <v>3</v>
      </c>
      <c r="AL136" s="1">
        <v>2032</v>
      </c>
      <c r="AN136" s="20" t="s">
        <v>750</v>
      </c>
      <c r="AO136" s="21" t="s">
        <v>756</v>
      </c>
      <c r="AP136" s="20">
        <v>1</v>
      </c>
    </row>
    <row r="137" spans="1:42" s="21" customFormat="1">
      <c r="A137" s="1">
        <v>10334</v>
      </c>
      <c r="B137" s="24" t="s">
        <v>690</v>
      </c>
      <c r="C137" s="24" t="s">
        <v>194</v>
      </c>
      <c r="D137" s="24" t="s">
        <v>195</v>
      </c>
      <c r="E137" s="24" t="s">
        <v>88</v>
      </c>
      <c r="F137" s="24">
        <v>4</v>
      </c>
      <c r="G137" s="24">
        <v>4</v>
      </c>
      <c r="H137" s="24" t="s">
        <v>92</v>
      </c>
      <c r="I137" s="24">
        <v>1</v>
      </c>
      <c r="J137" s="24">
        <v>1</v>
      </c>
      <c r="K137" s="24">
        <v>1026</v>
      </c>
      <c r="L137" s="24">
        <v>1797</v>
      </c>
      <c r="M137" s="24">
        <v>1026</v>
      </c>
      <c r="N137" s="24">
        <v>1026</v>
      </c>
      <c r="O137" s="27">
        <v>272</v>
      </c>
      <c r="P137" s="27">
        <v>136</v>
      </c>
      <c r="Q137" s="27">
        <v>136</v>
      </c>
      <c r="R137" s="27">
        <v>90</v>
      </c>
      <c r="S137" s="27">
        <v>90</v>
      </c>
      <c r="T137" s="24">
        <v>10</v>
      </c>
      <c r="U137" s="27">
        <v>30</v>
      </c>
      <c r="V137" s="27">
        <v>10</v>
      </c>
      <c r="W137" s="27">
        <v>10</v>
      </c>
      <c r="X137" s="27">
        <v>40</v>
      </c>
      <c r="Y137" s="24">
        <v>0</v>
      </c>
      <c r="Z137" s="53" t="s">
        <v>650</v>
      </c>
      <c r="AA137" s="27">
        <v>0</v>
      </c>
      <c r="AB137" s="21">
        <v>0</v>
      </c>
      <c r="AC137" s="33">
        <v>0</v>
      </c>
      <c r="AD137" s="33">
        <v>0</v>
      </c>
      <c r="AE137" s="34" t="s">
        <v>84</v>
      </c>
      <c r="AF137" s="22" t="s">
        <v>196</v>
      </c>
      <c r="AG137" s="21">
        <v>0</v>
      </c>
      <c r="AH137" s="21">
        <v>3</v>
      </c>
      <c r="AI137" s="21">
        <v>32000</v>
      </c>
      <c r="AJ137" s="21">
        <v>0</v>
      </c>
      <c r="AK137" s="21">
        <v>3</v>
      </c>
      <c r="AL137" s="1">
        <v>1032</v>
      </c>
      <c r="AM137" s="20"/>
      <c r="AN137" s="21" t="s">
        <v>750</v>
      </c>
      <c r="AO137" s="21" t="s">
        <v>756</v>
      </c>
      <c r="AP137" s="21">
        <v>1</v>
      </c>
    </row>
    <row r="138" spans="1:42" s="1" customFormat="1">
      <c r="A138" s="1">
        <v>10341</v>
      </c>
      <c r="B138" s="2" t="s">
        <v>691</v>
      </c>
      <c r="C138" s="2" t="s">
        <v>198</v>
      </c>
      <c r="D138" s="2" t="s">
        <v>199</v>
      </c>
      <c r="E138" s="2" t="s">
        <v>81</v>
      </c>
      <c r="F138" s="2">
        <v>1</v>
      </c>
      <c r="G138" s="2">
        <v>1</v>
      </c>
      <c r="H138" s="2" t="s">
        <v>82</v>
      </c>
      <c r="I138" s="2">
        <v>1</v>
      </c>
      <c r="J138" s="2">
        <v>1</v>
      </c>
      <c r="K138" s="2">
        <v>632</v>
      </c>
      <c r="L138" s="2">
        <v>1106</v>
      </c>
      <c r="M138" s="2">
        <v>632</v>
      </c>
      <c r="N138" s="2">
        <v>632</v>
      </c>
      <c r="O138" s="25">
        <v>174</v>
      </c>
      <c r="P138" s="25">
        <v>87</v>
      </c>
      <c r="Q138" s="25">
        <v>87</v>
      </c>
      <c r="R138" s="25">
        <v>58</v>
      </c>
      <c r="S138" s="25">
        <v>58</v>
      </c>
      <c r="T138" s="2">
        <v>10</v>
      </c>
      <c r="U138" s="2">
        <v>65</v>
      </c>
      <c r="V138" s="2">
        <v>10</v>
      </c>
      <c r="W138" s="2">
        <v>10</v>
      </c>
      <c r="X138" s="2">
        <v>20</v>
      </c>
      <c r="Y138" s="2">
        <v>7000</v>
      </c>
      <c r="Z138" s="2" t="s">
        <v>650</v>
      </c>
      <c r="AA138" s="2">
        <v>10342</v>
      </c>
      <c r="AB138" s="1">
        <v>1000</v>
      </c>
      <c r="AC138" s="28">
        <v>20000</v>
      </c>
      <c r="AD138" s="28">
        <v>1000000</v>
      </c>
      <c r="AE138" s="29" t="s">
        <v>84</v>
      </c>
      <c r="AF138" s="22" t="s">
        <v>200</v>
      </c>
      <c r="AG138" s="1">
        <v>0</v>
      </c>
      <c r="AH138" s="1">
        <v>0</v>
      </c>
      <c r="AI138" s="1">
        <v>4000</v>
      </c>
      <c r="AJ138" s="1">
        <v>800</v>
      </c>
      <c r="AK138" s="1">
        <v>3</v>
      </c>
      <c r="AL138" s="1">
        <v>20033</v>
      </c>
      <c r="AM138" s="20"/>
      <c r="AN138" s="1" t="s">
        <v>750</v>
      </c>
      <c r="AO138" s="21" t="s">
        <v>756</v>
      </c>
      <c r="AP138" s="1">
        <v>1</v>
      </c>
    </row>
    <row r="139" spans="1:42" s="19" customFormat="1">
      <c r="A139" s="1">
        <v>10342</v>
      </c>
      <c r="B139" s="3" t="s">
        <v>691</v>
      </c>
      <c r="C139" s="3" t="s">
        <v>198</v>
      </c>
      <c r="D139" s="3" t="s">
        <v>199</v>
      </c>
      <c r="E139" s="3" t="s">
        <v>86</v>
      </c>
      <c r="F139" s="3">
        <v>2</v>
      </c>
      <c r="G139" s="3">
        <v>2</v>
      </c>
      <c r="H139" s="3" t="s">
        <v>82</v>
      </c>
      <c r="I139" s="3">
        <v>1</v>
      </c>
      <c r="J139" s="3">
        <v>1</v>
      </c>
      <c r="K139" s="3">
        <v>710</v>
      </c>
      <c r="L139" s="3">
        <v>1243</v>
      </c>
      <c r="M139" s="3">
        <v>710</v>
      </c>
      <c r="N139" s="3">
        <v>710</v>
      </c>
      <c r="O139" s="3">
        <v>196</v>
      </c>
      <c r="P139" s="3">
        <v>98</v>
      </c>
      <c r="Q139" s="3">
        <v>98</v>
      </c>
      <c r="R139" s="3">
        <v>65</v>
      </c>
      <c r="S139" s="3">
        <v>65</v>
      </c>
      <c r="T139" s="3">
        <v>10</v>
      </c>
      <c r="U139" s="3">
        <v>70</v>
      </c>
      <c r="V139" s="3">
        <v>10</v>
      </c>
      <c r="W139" s="3">
        <v>10</v>
      </c>
      <c r="X139" s="3">
        <v>25</v>
      </c>
      <c r="Y139" s="3">
        <v>8000</v>
      </c>
      <c r="Z139" s="51" t="s">
        <v>650</v>
      </c>
      <c r="AA139" s="3">
        <v>10343</v>
      </c>
      <c r="AB139" s="19">
        <v>1000</v>
      </c>
      <c r="AC139" s="30">
        <v>30000</v>
      </c>
      <c r="AD139" s="30">
        <v>2000000</v>
      </c>
      <c r="AE139" s="31" t="s">
        <v>84</v>
      </c>
      <c r="AF139" s="22" t="s">
        <v>200</v>
      </c>
      <c r="AG139" s="19">
        <v>0</v>
      </c>
      <c r="AH139" s="19">
        <v>1</v>
      </c>
      <c r="AI139" s="19">
        <v>8000</v>
      </c>
      <c r="AJ139" s="19">
        <v>0</v>
      </c>
      <c r="AK139" s="19">
        <v>3</v>
      </c>
      <c r="AL139" s="1">
        <v>10033</v>
      </c>
      <c r="AM139" s="20"/>
      <c r="AN139" s="19" t="s">
        <v>750</v>
      </c>
      <c r="AO139" s="21" t="s">
        <v>756</v>
      </c>
      <c r="AP139" s="19">
        <v>1</v>
      </c>
    </row>
    <row r="140" spans="1:42" s="20" customFormat="1">
      <c r="A140" s="1">
        <v>10343</v>
      </c>
      <c r="B140" s="23" t="s">
        <v>691</v>
      </c>
      <c r="C140" s="23" t="s">
        <v>198</v>
      </c>
      <c r="D140" s="23" t="s">
        <v>199</v>
      </c>
      <c r="E140" s="23" t="s">
        <v>87</v>
      </c>
      <c r="F140" s="23">
        <v>3</v>
      </c>
      <c r="G140" s="23">
        <v>3</v>
      </c>
      <c r="H140" s="23" t="s">
        <v>82</v>
      </c>
      <c r="I140" s="23">
        <v>1</v>
      </c>
      <c r="J140" s="23">
        <v>1</v>
      </c>
      <c r="K140" s="23">
        <v>869</v>
      </c>
      <c r="L140" s="23">
        <v>1521</v>
      </c>
      <c r="M140" s="23">
        <v>869</v>
      </c>
      <c r="N140" s="23">
        <v>869</v>
      </c>
      <c r="O140" s="26">
        <v>240</v>
      </c>
      <c r="P140" s="23">
        <v>120</v>
      </c>
      <c r="Q140" s="23">
        <v>120</v>
      </c>
      <c r="R140" s="23">
        <v>80</v>
      </c>
      <c r="S140" s="23">
        <v>80</v>
      </c>
      <c r="T140" s="23">
        <v>10</v>
      </c>
      <c r="U140" s="26">
        <v>75</v>
      </c>
      <c r="V140" s="26">
        <v>10</v>
      </c>
      <c r="W140" s="26">
        <v>10</v>
      </c>
      <c r="X140" s="26">
        <v>30</v>
      </c>
      <c r="Y140" s="23">
        <v>10000</v>
      </c>
      <c r="Z140" s="52" t="s">
        <v>650</v>
      </c>
      <c r="AA140" s="26">
        <v>10344</v>
      </c>
      <c r="AB140" s="20">
        <v>1000</v>
      </c>
      <c r="AC140" s="32">
        <v>50000</v>
      </c>
      <c r="AD140" s="32">
        <v>5000000</v>
      </c>
      <c r="AE140" s="8" t="s">
        <v>84</v>
      </c>
      <c r="AF140" s="22" t="s">
        <v>200</v>
      </c>
      <c r="AG140" s="20">
        <v>0</v>
      </c>
      <c r="AH140" s="20">
        <v>2</v>
      </c>
      <c r="AI140" s="20">
        <v>16000</v>
      </c>
      <c r="AJ140" s="20">
        <v>0</v>
      </c>
      <c r="AK140" s="20">
        <v>3</v>
      </c>
      <c r="AL140" s="1">
        <v>2033</v>
      </c>
      <c r="AN140" s="20" t="s">
        <v>750</v>
      </c>
      <c r="AO140" s="21" t="s">
        <v>756</v>
      </c>
      <c r="AP140" s="20">
        <v>1</v>
      </c>
    </row>
    <row r="141" spans="1:42" s="21" customFormat="1">
      <c r="A141" s="1">
        <v>10344</v>
      </c>
      <c r="B141" s="24" t="s">
        <v>691</v>
      </c>
      <c r="C141" s="24" t="s">
        <v>198</v>
      </c>
      <c r="D141" s="24" t="s">
        <v>199</v>
      </c>
      <c r="E141" s="24" t="s">
        <v>88</v>
      </c>
      <c r="F141" s="24">
        <v>4</v>
      </c>
      <c r="G141" s="24">
        <v>4</v>
      </c>
      <c r="H141" s="24" t="s">
        <v>82</v>
      </c>
      <c r="I141" s="24">
        <v>1</v>
      </c>
      <c r="J141" s="24">
        <v>1</v>
      </c>
      <c r="K141" s="24">
        <v>987</v>
      </c>
      <c r="L141" s="24">
        <v>1728</v>
      </c>
      <c r="M141" s="24">
        <v>987</v>
      </c>
      <c r="N141" s="24">
        <v>987</v>
      </c>
      <c r="O141" s="27">
        <v>272</v>
      </c>
      <c r="P141" s="27">
        <v>136</v>
      </c>
      <c r="Q141" s="27">
        <v>136</v>
      </c>
      <c r="R141" s="27">
        <v>90</v>
      </c>
      <c r="S141" s="27">
        <v>90</v>
      </c>
      <c r="T141" s="24">
        <v>10</v>
      </c>
      <c r="U141" s="27">
        <v>80</v>
      </c>
      <c r="V141" s="27">
        <v>10</v>
      </c>
      <c r="W141" s="27">
        <v>10</v>
      </c>
      <c r="X141" s="27">
        <v>35</v>
      </c>
      <c r="Y141" s="24">
        <v>0</v>
      </c>
      <c r="Z141" s="53" t="s">
        <v>650</v>
      </c>
      <c r="AA141" s="27">
        <v>0</v>
      </c>
      <c r="AB141" s="21">
        <v>0</v>
      </c>
      <c r="AC141" s="33">
        <v>0</v>
      </c>
      <c r="AD141" s="33">
        <v>0</v>
      </c>
      <c r="AE141" s="34" t="s">
        <v>84</v>
      </c>
      <c r="AF141" s="22" t="s">
        <v>200</v>
      </c>
      <c r="AG141" s="21">
        <v>0</v>
      </c>
      <c r="AH141" s="21">
        <v>3</v>
      </c>
      <c r="AI141" s="21">
        <v>32000</v>
      </c>
      <c r="AJ141" s="21">
        <v>0</v>
      </c>
      <c r="AK141" s="21">
        <v>3</v>
      </c>
      <c r="AL141" s="1">
        <v>1033</v>
      </c>
      <c r="AM141" s="20"/>
      <c r="AN141" s="21" t="s">
        <v>750</v>
      </c>
      <c r="AO141" s="21" t="s">
        <v>756</v>
      </c>
      <c r="AP141" s="21">
        <v>1</v>
      </c>
    </row>
    <row r="142" spans="1:42" s="1" customFormat="1">
      <c r="A142" s="1">
        <v>10351</v>
      </c>
      <c r="B142" s="2" t="s">
        <v>692</v>
      </c>
      <c r="C142" s="2" t="s">
        <v>202</v>
      </c>
      <c r="D142" s="2" t="s">
        <v>203</v>
      </c>
      <c r="E142" s="2" t="s">
        <v>81</v>
      </c>
      <c r="F142" s="2">
        <v>1</v>
      </c>
      <c r="G142" s="2">
        <v>1</v>
      </c>
      <c r="H142" s="2" t="s">
        <v>82</v>
      </c>
      <c r="I142" s="2">
        <v>1</v>
      </c>
      <c r="J142" s="2">
        <v>1</v>
      </c>
      <c r="K142" s="2">
        <v>758</v>
      </c>
      <c r="L142" s="2">
        <v>909</v>
      </c>
      <c r="M142" s="2">
        <v>1060</v>
      </c>
      <c r="N142" s="2">
        <v>1060</v>
      </c>
      <c r="O142" s="25">
        <v>174</v>
      </c>
      <c r="P142" s="25">
        <v>87</v>
      </c>
      <c r="Q142" s="25">
        <v>87</v>
      </c>
      <c r="R142" s="25">
        <v>58</v>
      </c>
      <c r="S142" s="25">
        <v>58</v>
      </c>
      <c r="T142" s="2">
        <v>10</v>
      </c>
      <c r="U142" s="2">
        <v>15</v>
      </c>
      <c r="V142" s="2">
        <v>10</v>
      </c>
      <c r="W142" s="2">
        <v>35</v>
      </c>
      <c r="X142" s="2">
        <v>15</v>
      </c>
      <c r="Y142" s="2">
        <v>7000</v>
      </c>
      <c r="Z142" s="2" t="s">
        <v>650</v>
      </c>
      <c r="AA142" s="2">
        <v>10352</v>
      </c>
      <c r="AB142" s="1">
        <v>1000</v>
      </c>
      <c r="AC142" s="28">
        <v>20000</v>
      </c>
      <c r="AD142" s="28">
        <v>1000000</v>
      </c>
      <c r="AE142" s="29" t="s">
        <v>84</v>
      </c>
      <c r="AF142" s="22" t="s">
        <v>204</v>
      </c>
      <c r="AG142" s="1">
        <v>0</v>
      </c>
      <c r="AH142" s="1">
        <v>0</v>
      </c>
      <c r="AI142" s="1">
        <v>4000</v>
      </c>
      <c r="AJ142" s="1">
        <v>800</v>
      </c>
      <c r="AK142" s="1">
        <v>3</v>
      </c>
      <c r="AL142" s="1">
        <v>20034</v>
      </c>
      <c r="AM142" s="20"/>
      <c r="AN142" s="1" t="s">
        <v>750</v>
      </c>
      <c r="AO142" s="21" t="s">
        <v>756</v>
      </c>
      <c r="AP142" s="1">
        <v>1</v>
      </c>
    </row>
    <row r="143" spans="1:42" s="19" customFormat="1">
      <c r="A143" s="1">
        <v>10352</v>
      </c>
      <c r="B143" s="3" t="s">
        <v>692</v>
      </c>
      <c r="C143" s="3" t="s">
        <v>202</v>
      </c>
      <c r="D143" s="3" t="s">
        <v>203</v>
      </c>
      <c r="E143" s="3" t="s">
        <v>86</v>
      </c>
      <c r="F143" s="3">
        <v>2</v>
      </c>
      <c r="G143" s="3">
        <v>2</v>
      </c>
      <c r="H143" s="3" t="s">
        <v>82</v>
      </c>
      <c r="I143" s="3">
        <v>1</v>
      </c>
      <c r="J143" s="3">
        <v>1</v>
      </c>
      <c r="K143" s="3">
        <v>853</v>
      </c>
      <c r="L143" s="3">
        <v>1023</v>
      </c>
      <c r="M143" s="3">
        <v>1193</v>
      </c>
      <c r="N143" s="3">
        <v>1193</v>
      </c>
      <c r="O143" s="3">
        <v>196</v>
      </c>
      <c r="P143" s="3">
        <v>98</v>
      </c>
      <c r="Q143" s="3">
        <v>98</v>
      </c>
      <c r="R143" s="3">
        <v>65</v>
      </c>
      <c r="S143" s="3">
        <v>65</v>
      </c>
      <c r="T143" s="3">
        <v>10</v>
      </c>
      <c r="U143" s="3">
        <v>20</v>
      </c>
      <c r="V143" s="3">
        <v>10</v>
      </c>
      <c r="W143" s="3">
        <v>40</v>
      </c>
      <c r="X143" s="3">
        <v>20</v>
      </c>
      <c r="Y143" s="3">
        <v>8000</v>
      </c>
      <c r="Z143" s="51" t="s">
        <v>650</v>
      </c>
      <c r="AA143" s="3">
        <v>10353</v>
      </c>
      <c r="AB143" s="19">
        <v>1000</v>
      </c>
      <c r="AC143" s="30">
        <v>30000</v>
      </c>
      <c r="AD143" s="30">
        <v>2000000</v>
      </c>
      <c r="AE143" s="31" t="s">
        <v>84</v>
      </c>
      <c r="AF143" s="22" t="s">
        <v>204</v>
      </c>
      <c r="AG143" s="19">
        <v>0</v>
      </c>
      <c r="AH143" s="19">
        <v>1</v>
      </c>
      <c r="AI143" s="19">
        <v>8000</v>
      </c>
      <c r="AJ143" s="19">
        <v>0</v>
      </c>
      <c r="AK143" s="19">
        <v>3</v>
      </c>
      <c r="AL143" s="1">
        <v>10034</v>
      </c>
      <c r="AM143" s="20"/>
      <c r="AN143" s="19" t="s">
        <v>750</v>
      </c>
      <c r="AO143" s="21" t="s">
        <v>756</v>
      </c>
      <c r="AP143" s="19">
        <v>1</v>
      </c>
    </row>
    <row r="144" spans="1:42" s="20" customFormat="1">
      <c r="A144" s="1">
        <v>10353</v>
      </c>
      <c r="B144" s="23" t="s">
        <v>692</v>
      </c>
      <c r="C144" s="23" t="s">
        <v>202</v>
      </c>
      <c r="D144" s="23" t="s">
        <v>203</v>
      </c>
      <c r="E144" s="23" t="s">
        <v>87</v>
      </c>
      <c r="F144" s="23">
        <v>3</v>
      </c>
      <c r="G144" s="23">
        <v>3</v>
      </c>
      <c r="H144" s="23" t="s">
        <v>82</v>
      </c>
      <c r="I144" s="23">
        <v>1</v>
      </c>
      <c r="J144" s="23">
        <v>1</v>
      </c>
      <c r="K144" s="23">
        <v>1043</v>
      </c>
      <c r="L144" s="23">
        <v>1252</v>
      </c>
      <c r="M144" s="23">
        <v>1460</v>
      </c>
      <c r="N144" s="23">
        <v>1460</v>
      </c>
      <c r="O144" s="26">
        <v>240</v>
      </c>
      <c r="P144" s="23">
        <v>120</v>
      </c>
      <c r="Q144" s="23">
        <v>120</v>
      </c>
      <c r="R144" s="23">
        <v>80</v>
      </c>
      <c r="S144" s="23">
        <v>80</v>
      </c>
      <c r="T144" s="23">
        <v>10</v>
      </c>
      <c r="U144" s="26">
        <v>25</v>
      </c>
      <c r="V144" s="26">
        <v>10</v>
      </c>
      <c r="W144" s="26">
        <v>45</v>
      </c>
      <c r="X144" s="26">
        <v>25</v>
      </c>
      <c r="Y144" s="23">
        <v>10000</v>
      </c>
      <c r="Z144" s="52" t="s">
        <v>650</v>
      </c>
      <c r="AA144" s="26">
        <v>10354</v>
      </c>
      <c r="AB144" s="20">
        <v>1000</v>
      </c>
      <c r="AC144" s="32">
        <v>50000</v>
      </c>
      <c r="AD144" s="32">
        <v>5000000</v>
      </c>
      <c r="AE144" s="8" t="s">
        <v>84</v>
      </c>
      <c r="AF144" s="22" t="s">
        <v>204</v>
      </c>
      <c r="AG144" s="20">
        <v>0</v>
      </c>
      <c r="AH144" s="20">
        <v>2</v>
      </c>
      <c r="AI144" s="20">
        <v>16000</v>
      </c>
      <c r="AJ144" s="20">
        <v>0</v>
      </c>
      <c r="AK144" s="20">
        <v>3</v>
      </c>
      <c r="AL144" s="1">
        <v>2034</v>
      </c>
      <c r="AN144" s="20" t="s">
        <v>750</v>
      </c>
      <c r="AO144" s="21" t="s">
        <v>756</v>
      </c>
      <c r="AP144" s="20">
        <v>1</v>
      </c>
    </row>
    <row r="145" spans="1:42" s="21" customFormat="1">
      <c r="A145" s="1">
        <v>10354</v>
      </c>
      <c r="B145" s="24" t="s">
        <v>692</v>
      </c>
      <c r="C145" s="24" t="s">
        <v>202</v>
      </c>
      <c r="D145" s="24" t="s">
        <v>203</v>
      </c>
      <c r="E145" s="24" t="s">
        <v>88</v>
      </c>
      <c r="F145" s="24">
        <v>4</v>
      </c>
      <c r="G145" s="24">
        <v>4</v>
      </c>
      <c r="H145" s="24" t="s">
        <v>82</v>
      </c>
      <c r="I145" s="24">
        <v>1</v>
      </c>
      <c r="J145" s="24">
        <v>1</v>
      </c>
      <c r="K145" s="24">
        <v>1185</v>
      </c>
      <c r="L145" s="24">
        <v>1421</v>
      </c>
      <c r="M145" s="24">
        <v>1659</v>
      </c>
      <c r="N145" s="24">
        <v>1659</v>
      </c>
      <c r="O145" s="27">
        <v>272</v>
      </c>
      <c r="P145" s="27">
        <v>136</v>
      </c>
      <c r="Q145" s="27">
        <v>136</v>
      </c>
      <c r="R145" s="27">
        <v>90</v>
      </c>
      <c r="S145" s="27">
        <v>90</v>
      </c>
      <c r="T145" s="24">
        <v>10</v>
      </c>
      <c r="U145" s="27">
        <v>30</v>
      </c>
      <c r="V145" s="27">
        <v>10</v>
      </c>
      <c r="W145" s="27">
        <v>50</v>
      </c>
      <c r="X145" s="27">
        <v>30</v>
      </c>
      <c r="Y145" s="24">
        <v>0</v>
      </c>
      <c r="Z145" s="53" t="s">
        <v>650</v>
      </c>
      <c r="AA145" s="27">
        <v>0</v>
      </c>
      <c r="AB145" s="21">
        <v>0</v>
      </c>
      <c r="AC145" s="33">
        <v>0</v>
      </c>
      <c r="AD145" s="33">
        <v>0</v>
      </c>
      <c r="AE145" s="34" t="s">
        <v>84</v>
      </c>
      <c r="AF145" s="22" t="s">
        <v>204</v>
      </c>
      <c r="AG145" s="21">
        <v>0</v>
      </c>
      <c r="AH145" s="21">
        <v>3</v>
      </c>
      <c r="AI145" s="21">
        <v>32000</v>
      </c>
      <c r="AJ145" s="21">
        <v>0</v>
      </c>
      <c r="AK145" s="21">
        <v>3</v>
      </c>
      <c r="AL145" s="1">
        <v>1034</v>
      </c>
      <c r="AM145" s="20"/>
      <c r="AN145" s="21" t="s">
        <v>750</v>
      </c>
      <c r="AO145" s="21" t="s">
        <v>756</v>
      </c>
      <c r="AP145" s="21">
        <v>1</v>
      </c>
    </row>
    <row r="146" spans="1:42" s="1" customFormat="1">
      <c r="A146" s="1">
        <v>10361</v>
      </c>
      <c r="B146" s="2" t="s">
        <v>695</v>
      </c>
      <c r="C146" s="2" t="s">
        <v>206</v>
      </c>
      <c r="D146" s="2" t="s">
        <v>207</v>
      </c>
      <c r="E146" s="2" t="s">
        <v>81</v>
      </c>
      <c r="F146" s="2">
        <v>1</v>
      </c>
      <c r="G146" s="2">
        <v>1</v>
      </c>
      <c r="H146" s="2" t="s">
        <v>92</v>
      </c>
      <c r="I146" s="2">
        <v>1</v>
      </c>
      <c r="J146" s="2">
        <v>1</v>
      </c>
      <c r="K146" s="2">
        <v>944</v>
      </c>
      <c r="L146" s="2">
        <v>580</v>
      </c>
      <c r="M146" s="2">
        <v>944</v>
      </c>
      <c r="N146" s="2">
        <v>944</v>
      </c>
      <c r="O146" s="25">
        <v>174</v>
      </c>
      <c r="P146" s="25">
        <v>87</v>
      </c>
      <c r="Q146" s="25">
        <v>87</v>
      </c>
      <c r="R146" s="25">
        <v>58</v>
      </c>
      <c r="S146" s="25">
        <v>58</v>
      </c>
      <c r="T146" s="2">
        <v>10</v>
      </c>
      <c r="U146" s="2">
        <v>10</v>
      </c>
      <c r="V146" s="2">
        <v>10</v>
      </c>
      <c r="W146" s="2">
        <v>10</v>
      </c>
      <c r="X146" s="2">
        <v>10</v>
      </c>
      <c r="Y146" s="2">
        <v>7000</v>
      </c>
      <c r="Z146" s="2" t="s">
        <v>650</v>
      </c>
      <c r="AA146" s="2">
        <v>10362</v>
      </c>
      <c r="AB146" s="1">
        <v>1000</v>
      </c>
      <c r="AC146" s="28">
        <v>20000</v>
      </c>
      <c r="AD146" s="28">
        <v>1000000</v>
      </c>
      <c r="AE146" s="29" t="s">
        <v>84</v>
      </c>
      <c r="AF146" s="22" t="s">
        <v>208</v>
      </c>
      <c r="AG146" s="1">
        <v>0</v>
      </c>
      <c r="AH146" s="1">
        <v>0</v>
      </c>
      <c r="AI146" s="1">
        <v>4000</v>
      </c>
      <c r="AJ146" s="1">
        <v>800</v>
      </c>
      <c r="AK146" s="1">
        <v>3</v>
      </c>
      <c r="AL146" s="1">
        <v>20035</v>
      </c>
      <c r="AM146" s="20"/>
      <c r="AN146" s="1" t="s">
        <v>750</v>
      </c>
      <c r="AO146" s="21" t="s">
        <v>756</v>
      </c>
      <c r="AP146" s="1">
        <v>1</v>
      </c>
    </row>
    <row r="147" spans="1:42" s="19" customFormat="1">
      <c r="A147" s="1">
        <v>10362</v>
      </c>
      <c r="B147" s="3" t="s">
        <v>695</v>
      </c>
      <c r="C147" s="3" t="s">
        <v>206</v>
      </c>
      <c r="D147" s="3" t="s">
        <v>207</v>
      </c>
      <c r="E147" s="3" t="s">
        <v>86</v>
      </c>
      <c r="F147" s="3">
        <v>2</v>
      </c>
      <c r="G147" s="3">
        <v>2</v>
      </c>
      <c r="H147" s="3" t="s">
        <v>92</v>
      </c>
      <c r="I147" s="3">
        <v>1</v>
      </c>
      <c r="J147" s="3">
        <v>1</v>
      </c>
      <c r="K147" s="3">
        <v>1062</v>
      </c>
      <c r="L147" s="3">
        <v>653</v>
      </c>
      <c r="M147" s="3">
        <v>1062</v>
      </c>
      <c r="N147" s="3">
        <v>1062</v>
      </c>
      <c r="O147" s="3">
        <v>196</v>
      </c>
      <c r="P147" s="3">
        <v>98</v>
      </c>
      <c r="Q147" s="3">
        <v>98</v>
      </c>
      <c r="R147" s="3">
        <v>65</v>
      </c>
      <c r="S147" s="3">
        <v>65</v>
      </c>
      <c r="T147" s="3">
        <v>10</v>
      </c>
      <c r="U147" s="3">
        <v>10</v>
      </c>
      <c r="V147" s="3">
        <v>10</v>
      </c>
      <c r="W147" s="3">
        <v>10</v>
      </c>
      <c r="X147" s="3">
        <v>15</v>
      </c>
      <c r="Y147" s="3">
        <v>8000</v>
      </c>
      <c r="Z147" s="51" t="s">
        <v>650</v>
      </c>
      <c r="AA147" s="3">
        <v>10363</v>
      </c>
      <c r="AB147" s="19">
        <v>1000</v>
      </c>
      <c r="AC147" s="30">
        <v>30000</v>
      </c>
      <c r="AD147" s="30">
        <v>2000000</v>
      </c>
      <c r="AE147" s="31" t="s">
        <v>84</v>
      </c>
      <c r="AF147" s="22" t="s">
        <v>208</v>
      </c>
      <c r="AG147" s="19">
        <v>0</v>
      </c>
      <c r="AH147" s="19">
        <v>1</v>
      </c>
      <c r="AI147" s="19">
        <v>8000</v>
      </c>
      <c r="AJ147" s="19">
        <v>0</v>
      </c>
      <c r="AK147" s="19">
        <v>3</v>
      </c>
      <c r="AL147" s="1">
        <v>10035</v>
      </c>
      <c r="AM147" s="20"/>
      <c r="AN147" s="19" t="s">
        <v>750</v>
      </c>
      <c r="AO147" s="21" t="s">
        <v>756</v>
      </c>
      <c r="AP147" s="19">
        <v>1</v>
      </c>
    </row>
    <row r="148" spans="1:42" s="20" customFormat="1">
      <c r="A148" s="1">
        <v>10363</v>
      </c>
      <c r="B148" s="23" t="s">
        <v>695</v>
      </c>
      <c r="C148" s="23" t="s">
        <v>206</v>
      </c>
      <c r="D148" s="23" t="s">
        <v>207</v>
      </c>
      <c r="E148" s="23" t="s">
        <v>87</v>
      </c>
      <c r="F148" s="23">
        <v>3</v>
      </c>
      <c r="G148" s="23">
        <v>3</v>
      </c>
      <c r="H148" s="23" t="s">
        <v>92</v>
      </c>
      <c r="I148" s="23">
        <v>1</v>
      </c>
      <c r="J148" s="23">
        <v>1</v>
      </c>
      <c r="K148" s="23">
        <v>1300</v>
      </c>
      <c r="L148" s="23">
        <v>800</v>
      </c>
      <c r="M148" s="23">
        <v>1300</v>
      </c>
      <c r="N148" s="23">
        <v>1300</v>
      </c>
      <c r="O148" s="26">
        <v>240</v>
      </c>
      <c r="P148" s="23">
        <v>120</v>
      </c>
      <c r="Q148" s="23">
        <v>120</v>
      </c>
      <c r="R148" s="23">
        <v>80</v>
      </c>
      <c r="S148" s="23">
        <v>80</v>
      </c>
      <c r="T148" s="23">
        <v>10</v>
      </c>
      <c r="U148" s="26">
        <v>10</v>
      </c>
      <c r="V148" s="26">
        <v>10</v>
      </c>
      <c r="W148" s="26">
        <v>10</v>
      </c>
      <c r="X148" s="26">
        <v>20</v>
      </c>
      <c r="Y148" s="23">
        <v>10000</v>
      </c>
      <c r="Z148" s="52" t="s">
        <v>650</v>
      </c>
      <c r="AA148" s="26">
        <v>10364</v>
      </c>
      <c r="AB148" s="20">
        <v>1000</v>
      </c>
      <c r="AC148" s="32">
        <v>50000</v>
      </c>
      <c r="AD148" s="32">
        <v>5000000</v>
      </c>
      <c r="AE148" s="8" t="s">
        <v>84</v>
      </c>
      <c r="AF148" s="22" t="s">
        <v>208</v>
      </c>
      <c r="AG148" s="20">
        <v>0</v>
      </c>
      <c r="AH148" s="20">
        <v>2</v>
      </c>
      <c r="AI148" s="20">
        <v>16000</v>
      </c>
      <c r="AJ148" s="20">
        <v>0</v>
      </c>
      <c r="AK148" s="20">
        <v>3</v>
      </c>
      <c r="AL148" s="1">
        <v>2035</v>
      </c>
      <c r="AN148" s="20" t="s">
        <v>750</v>
      </c>
      <c r="AO148" s="21" t="s">
        <v>756</v>
      </c>
      <c r="AP148" s="20">
        <v>1</v>
      </c>
    </row>
    <row r="149" spans="1:42" s="21" customFormat="1">
      <c r="A149" s="1">
        <v>10364</v>
      </c>
      <c r="B149" s="24" t="s">
        <v>695</v>
      </c>
      <c r="C149" s="24" t="s">
        <v>206</v>
      </c>
      <c r="D149" s="24" t="s">
        <v>207</v>
      </c>
      <c r="E149" s="24" t="s">
        <v>88</v>
      </c>
      <c r="F149" s="24">
        <v>4</v>
      </c>
      <c r="G149" s="24">
        <v>4</v>
      </c>
      <c r="H149" s="24" t="s">
        <v>92</v>
      </c>
      <c r="I149" s="24">
        <v>1</v>
      </c>
      <c r="J149" s="24">
        <v>1</v>
      </c>
      <c r="K149" s="24">
        <v>1475</v>
      </c>
      <c r="L149" s="24">
        <v>907</v>
      </c>
      <c r="M149" s="24">
        <v>1475</v>
      </c>
      <c r="N149" s="24">
        <v>1475</v>
      </c>
      <c r="O149" s="27">
        <v>272</v>
      </c>
      <c r="P149" s="27">
        <v>136</v>
      </c>
      <c r="Q149" s="27">
        <v>136</v>
      </c>
      <c r="R149" s="27">
        <v>90</v>
      </c>
      <c r="S149" s="27">
        <v>90</v>
      </c>
      <c r="T149" s="24">
        <v>10</v>
      </c>
      <c r="U149" s="27">
        <v>10</v>
      </c>
      <c r="V149" s="27">
        <v>10</v>
      </c>
      <c r="W149" s="27">
        <v>10</v>
      </c>
      <c r="X149" s="27">
        <v>25</v>
      </c>
      <c r="Y149" s="24">
        <v>0</v>
      </c>
      <c r="Z149" s="53" t="s">
        <v>650</v>
      </c>
      <c r="AA149" s="27">
        <v>0</v>
      </c>
      <c r="AB149" s="21">
        <v>0</v>
      </c>
      <c r="AC149" s="33">
        <v>0</v>
      </c>
      <c r="AD149" s="33">
        <v>0</v>
      </c>
      <c r="AE149" s="34" t="s">
        <v>84</v>
      </c>
      <c r="AF149" s="22" t="s">
        <v>208</v>
      </c>
      <c r="AG149" s="21">
        <v>0</v>
      </c>
      <c r="AH149" s="21">
        <v>3</v>
      </c>
      <c r="AI149" s="21">
        <v>32000</v>
      </c>
      <c r="AJ149" s="21">
        <v>0</v>
      </c>
      <c r="AK149" s="21">
        <v>3</v>
      </c>
      <c r="AL149" s="1">
        <v>1035</v>
      </c>
      <c r="AM149" s="20"/>
      <c r="AN149" s="21" t="s">
        <v>750</v>
      </c>
      <c r="AO149" s="21" t="s">
        <v>756</v>
      </c>
      <c r="AP149" s="21">
        <v>1</v>
      </c>
    </row>
    <row r="150" spans="1:42" s="1" customFormat="1">
      <c r="A150" s="1">
        <v>10371</v>
      </c>
      <c r="B150" s="2" t="s">
        <v>696</v>
      </c>
      <c r="C150" s="2" t="s">
        <v>210</v>
      </c>
      <c r="D150" s="2" t="s">
        <v>211</v>
      </c>
      <c r="E150" s="2" t="s">
        <v>81</v>
      </c>
      <c r="F150" s="2">
        <v>1</v>
      </c>
      <c r="G150" s="2">
        <v>1</v>
      </c>
      <c r="H150" s="2" t="s">
        <v>82</v>
      </c>
      <c r="I150" s="2">
        <v>1</v>
      </c>
      <c r="J150" s="2">
        <v>1</v>
      </c>
      <c r="K150" s="2">
        <v>626</v>
      </c>
      <c r="L150" s="2">
        <v>973</v>
      </c>
      <c r="M150" s="2">
        <v>695</v>
      </c>
      <c r="N150" s="2">
        <v>695</v>
      </c>
      <c r="O150" s="25">
        <v>174</v>
      </c>
      <c r="P150" s="25">
        <v>87</v>
      </c>
      <c r="Q150" s="25">
        <v>87</v>
      </c>
      <c r="R150" s="25">
        <v>58</v>
      </c>
      <c r="S150" s="25">
        <v>58</v>
      </c>
      <c r="T150" s="2">
        <v>10</v>
      </c>
      <c r="U150" s="2">
        <v>25</v>
      </c>
      <c r="V150" s="2">
        <v>10</v>
      </c>
      <c r="W150" s="2">
        <v>10</v>
      </c>
      <c r="X150" s="2">
        <v>15</v>
      </c>
      <c r="Y150" s="2">
        <v>7000</v>
      </c>
      <c r="Z150" s="2" t="s">
        <v>650</v>
      </c>
      <c r="AA150" s="2">
        <v>10372</v>
      </c>
      <c r="AB150" s="1">
        <v>1000</v>
      </c>
      <c r="AC150" s="28">
        <v>20000</v>
      </c>
      <c r="AD150" s="28">
        <v>1000000</v>
      </c>
      <c r="AE150" s="29" t="s">
        <v>84</v>
      </c>
      <c r="AF150" s="22" t="s">
        <v>212</v>
      </c>
      <c r="AG150" s="1">
        <v>0</v>
      </c>
      <c r="AH150" s="1">
        <v>0</v>
      </c>
      <c r="AI150" s="1">
        <v>4000</v>
      </c>
      <c r="AJ150" s="1">
        <v>800</v>
      </c>
      <c r="AK150" s="1">
        <v>3</v>
      </c>
      <c r="AL150" s="1">
        <v>20036</v>
      </c>
      <c r="AM150" s="20"/>
      <c r="AN150" s="1" t="s">
        <v>750</v>
      </c>
      <c r="AO150" s="21" t="s">
        <v>756</v>
      </c>
      <c r="AP150" s="1">
        <v>1</v>
      </c>
    </row>
    <row r="151" spans="1:42" s="19" customFormat="1">
      <c r="A151" s="1">
        <v>10372</v>
      </c>
      <c r="B151" s="3" t="s">
        <v>696</v>
      </c>
      <c r="C151" s="3" t="s">
        <v>210</v>
      </c>
      <c r="D151" s="3" t="s">
        <v>211</v>
      </c>
      <c r="E151" s="3" t="s">
        <v>86</v>
      </c>
      <c r="F151" s="3">
        <v>2</v>
      </c>
      <c r="G151" s="3">
        <v>2</v>
      </c>
      <c r="H151" s="3" t="s">
        <v>82</v>
      </c>
      <c r="I151" s="3">
        <v>1</v>
      </c>
      <c r="J151" s="3">
        <v>1</v>
      </c>
      <c r="K151" s="3">
        <v>704</v>
      </c>
      <c r="L151" s="3">
        <v>1095</v>
      </c>
      <c r="M151" s="3">
        <v>782</v>
      </c>
      <c r="N151" s="3">
        <v>782</v>
      </c>
      <c r="O151" s="3">
        <v>196</v>
      </c>
      <c r="P151" s="3">
        <v>98</v>
      </c>
      <c r="Q151" s="3">
        <v>98</v>
      </c>
      <c r="R151" s="3">
        <v>65</v>
      </c>
      <c r="S151" s="3">
        <v>65</v>
      </c>
      <c r="T151" s="3">
        <v>10</v>
      </c>
      <c r="U151" s="3">
        <v>30</v>
      </c>
      <c r="V151" s="3">
        <v>10</v>
      </c>
      <c r="W151" s="3">
        <v>10</v>
      </c>
      <c r="X151" s="3">
        <v>20</v>
      </c>
      <c r="Y151" s="3">
        <v>8000</v>
      </c>
      <c r="Z151" s="51" t="s">
        <v>650</v>
      </c>
      <c r="AA151" s="3">
        <v>10373</v>
      </c>
      <c r="AB151" s="19">
        <v>1000</v>
      </c>
      <c r="AC151" s="30">
        <v>30000</v>
      </c>
      <c r="AD151" s="30">
        <v>2000000</v>
      </c>
      <c r="AE151" s="31" t="s">
        <v>84</v>
      </c>
      <c r="AF151" s="22" t="s">
        <v>212</v>
      </c>
      <c r="AG151" s="19">
        <v>0</v>
      </c>
      <c r="AH151" s="19">
        <v>1</v>
      </c>
      <c r="AI151" s="19">
        <v>8000</v>
      </c>
      <c r="AJ151" s="19">
        <v>0</v>
      </c>
      <c r="AK151" s="19">
        <v>3</v>
      </c>
      <c r="AL151" s="1">
        <v>10036</v>
      </c>
      <c r="AM151" s="20"/>
      <c r="AN151" s="19" t="s">
        <v>750</v>
      </c>
      <c r="AO151" s="21" t="s">
        <v>756</v>
      </c>
      <c r="AP151" s="19">
        <v>1</v>
      </c>
    </row>
    <row r="152" spans="1:42" s="20" customFormat="1">
      <c r="A152" s="1">
        <v>10373</v>
      </c>
      <c r="B152" s="23" t="s">
        <v>696</v>
      </c>
      <c r="C152" s="23" t="s">
        <v>210</v>
      </c>
      <c r="D152" s="23" t="s">
        <v>211</v>
      </c>
      <c r="E152" s="23" t="s">
        <v>87</v>
      </c>
      <c r="F152" s="23">
        <v>3</v>
      </c>
      <c r="G152" s="23">
        <v>3</v>
      </c>
      <c r="H152" s="23" t="s">
        <v>82</v>
      </c>
      <c r="I152" s="23">
        <v>1</v>
      </c>
      <c r="J152" s="23">
        <v>1</v>
      </c>
      <c r="K152" s="23">
        <v>860</v>
      </c>
      <c r="L152" s="23">
        <v>1339</v>
      </c>
      <c r="M152" s="23">
        <v>956</v>
      </c>
      <c r="N152" s="23">
        <v>956</v>
      </c>
      <c r="O152" s="26">
        <v>240</v>
      </c>
      <c r="P152" s="23">
        <v>120</v>
      </c>
      <c r="Q152" s="23">
        <v>120</v>
      </c>
      <c r="R152" s="23">
        <v>80</v>
      </c>
      <c r="S152" s="23">
        <v>80</v>
      </c>
      <c r="T152" s="23">
        <v>10</v>
      </c>
      <c r="U152" s="26">
        <v>35</v>
      </c>
      <c r="V152" s="26">
        <v>10</v>
      </c>
      <c r="W152" s="26">
        <v>10</v>
      </c>
      <c r="X152" s="26">
        <v>25</v>
      </c>
      <c r="Y152" s="23">
        <v>10000</v>
      </c>
      <c r="Z152" s="52" t="s">
        <v>650</v>
      </c>
      <c r="AA152" s="26">
        <v>10374</v>
      </c>
      <c r="AB152" s="20">
        <v>1000</v>
      </c>
      <c r="AC152" s="32">
        <v>50000</v>
      </c>
      <c r="AD152" s="32">
        <v>5000000</v>
      </c>
      <c r="AE152" s="8" t="s">
        <v>84</v>
      </c>
      <c r="AF152" s="22" t="s">
        <v>212</v>
      </c>
      <c r="AG152" s="20">
        <v>0</v>
      </c>
      <c r="AH152" s="20">
        <v>2</v>
      </c>
      <c r="AI152" s="20">
        <v>16000</v>
      </c>
      <c r="AJ152" s="20">
        <v>0</v>
      </c>
      <c r="AK152" s="20">
        <v>3</v>
      </c>
      <c r="AL152" s="1">
        <v>2036</v>
      </c>
      <c r="AN152" s="20" t="s">
        <v>750</v>
      </c>
      <c r="AO152" s="21" t="s">
        <v>756</v>
      </c>
      <c r="AP152" s="20">
        <v>1</v>
      </c>
    </row>
    <row r="153" spans="1:42" s="21" customFormat="1">
      <c r="A153" s="1">
        <v>10374</v>
      </c>
      <c r="B153" s="24" t="s">
        <v>696</v>
      </c>
      <c r="C153" s="24" t="s">
        <v>210</v>
      </c>
      <c r="D153" s="24" t="s">
        <v>211</v>
      </c>
      <c r="E153" s="24" t="s">
        <v>88</v>
      </c>
      <c r="F153" s="24">
        <v>4</v>
      </c>
      <c r="G153" s="24">
        <v>4</v>
      </c>
      <c r="H153" s="24" t="s">
        <v>82</v>
      </c>
      <c r="I153" s="24">
        <v>1</v>
      </c>
      <c r="J153" s="24">
        <v>1</v>
      </c>
      <c r="K153" s="24">
        <v>978</v>
      </c>
      <c r="L153" s="24">
        <v>1521</v>
      </c>
      <c r="M153" s="24">
        <v>1086</v>
      </c>
      <c r="N153" s="24">
        <v>1086</v>
      </c>
      <c r="O153" s="27">
        <v>272</v>
      </c>
      <c r="P153" s="27">
        <v>136</v>
      </c>
      <c r="Q153" s="27">
        <v>136</v>
      </c>
      <c r="R153" s="27">
        <v>90</v>
      </c>
      <c r="S153" s="27">
        <v>90</v>
      </c>
      <c r="T153" s="24">
        <v>10</v>
      </c>
      <c r="U153" s="27">
        <v>40</v>
      </c>
      <c r="V153" s="27">
        <v>10</v>
      </c>
      <c r="W153" s="27">
        <v>10</v>
      </c>
      <c r="X153" s="27">
        <v>30</v>
      </c>
      <c r="Y153" s="24">
        <v>0</v>
      </c>
      <c r="Z153" s="53" t="s">
        <v>650</v>
      </c>
      <c r="AA153" s="27">
        <v>0</v>
      </c>
      <c r="AB153" s="21">
        <v>0</v>
      </c>
      <c r="AC153" s="33">
        <v>0</v>
      </c>
      <c r="AD153" s="33">
        <v>0</v>
      </c>
      <c r="AE153" s="34" t="s">
        <v>84</v>
      </c>
      <c r="AF153" s="22" t="s">
        <v>212</v>
      </c>
      <c r="AG153" s="21">
        <v>0</v>
      </c>
      <c r="AH153" s="21">
        <v>3</v>
      </c>
      <c r="AI153" s="21">
        <v>32000</v>
      </c>
      <c r="AJ153" s="21">
        <v>0</v>
      </c>
      <c r="AK153" s="21">
        <v>3</v>
      </c>
      <c r="AL153" s="1">
        <v>1036</v>
      </c>
      <c r="AM153" s="20"/>
      <c r="AN153" s="21" t="s">
        <v>750</v>
      </c>
      <c r="AO153" s="21" t="s">
        <v>756</v>
      </c>
      <c r="AP153" s="21">
        <v>1</v>
      </c>
    </row>
    <row r="154" spans="1:42" s="1" customFormat="1">
      <c r="A154" s="1">
        <v>10381</v>
      </c>
      <c r="B154" s="2" t="s">
        <v>697</v>
      </c>
      <c r="C154" s="2" t="s">
        <v>214</v>
      </c>
      <c r="D154" s="2" t="s">
        <v>215</v>
      </c>
      <c r="E154" s="2" t="s">
        <v>81</v>
      </c>
      <c r="F154" s="2">
        <v>1</v>
      </c>
      <c r="G154" s="2">
        <v>1</v>
      </c>
      <c r="H154" s="2" t="s">
        <v>92</v>
      </c>
      <c r="I154" s="2">
        <v>1</v>
      </c>
      <c r="J154" s="2">
        <v>1</v>
      </c>
      <c r="K154" s="2">
        <v>729</v>
      </c>
      <c r="L154" s="2">
        <v>928</v>
      </c>
      <c r="M154" s="2">
        <v>530</v>
      </c>
      <c r="N154" s="2">
        <v>530</v>
      </c>
      <c r="O154" s="25">
        <v>174</v>
      </c>
      <c r="P154" s="25">
        <v>87</v>
      </c>
      <c r="Q154" s="25">
        <v>87</v>
      </c>
      <c r="R154" s="25">
        <v>58</v>
      </c>
      <c r="S154" s="25">
        <v>58</v>
      </c>
      <c r="T154" s="2">
        <v>10</v>
      </c>
      <c r="U154" s="2">
        <v>25</v>
      </c>
      <c r="V154" s="2">
        <v>10</v>
      </c>
      <c r="W154" s="2">
        <v>10</v>
      </c>
      <c r="X154" s="2">
        <v>15</v>
      </c>
      <c r="Y154" s="2">
        <v>7000</v>
      </c>
      <c r="Z154" s="2" t="s">
        <v>650</v>
      </c>
      <c r="AA154" s="2">
        <v>10382</v>
      </c>
      <c r="AB154" s="1">
        <v>1000</v>
      </c>
      <c r="AC154" s="28">
        <v>20000</v>
      </c>
      <c r="AD154" s="28">
        <v>1000000</v>
      </c>
      <c r="AE154" s="29" t="s">
        <v>84</v>
      </c>
      <c r="AF154" s="22" t="s">
        <v>216</v>
      </c>
      <c r="AG154" s="1">
        <v>0</v>
      </c>
      <c r="AH154" s="1">
        <v>0</v>
      </c>
      <c r="AI154" s="1">
        <v>4000</v>
      </c>
      <c r="AJ154" s="1">
        <v>800</v>
      </c>
      <c r="AK154" s="1">
        <v>3</v>
      </c>
      <c r="AL154" s="1">
        <v>20037</v>
      </c>
      <c r="AM154" s="20"/>
      <c r="AN154" s="1" t="s">
        <v>750</v>
      </c>
      <c r="AO154" s="21" t="s">
        <v>756</v>
      </c>
      <c r="AP154" s="1">
        <v>1</v>
      </c>
    </row>
    <row r="155" spans="1:42" s="19" customFormat="1">
      <c r="A155" s="1">
        <v>10382</v>
      </c>
      <c r="B155" s="3" t="s">
        <v>697</v>
      </c>
      <c r="C155" s="3" t="s">
        <v>214</v>
      </c>
      <c r="D155" s="3" t="s">
        <v>215</v>
      </c>
      <c r="E155" s="3" t="s">
        <v>86</v>
      </c>
      <c r="F155" s="3">
        <v>2</v>
      </c>
      <c r="G155" s="3">
        <v>2</v>
      </c>
      <c r="H155" s="3" t="s">
        <v>92</v>
      </c>
      <c r="I155" s="3">
        <v>1</v>
      </c>
      <c r="J155" s="3">
        <v>1</v>
      </c>
      <c r="K155" s="3">
        <v>820</v>
      </c>
      <c r="L155" s="3">
        <v>1045</v>
      </c>
      <c r="M155" s="3">
        <v>597</v>
      </c>
      <c r="N155" s="3">
        <v>597</v>
      </c>
      <c r="O155" s="3">
        <v>196</v>
      </c>
      <c r="P155" s="3">
        <v>98</v>
      </c>
      <c r="Q155" s="3">
        <v>98</v>
      </c>
      <c r="R155" s="3">
        <v>65</v>
      </c>
      <c r="S155" s="3">
        <v>65</v>
      </c>
      <c r="T155" s="3">
        <v>10</v>
      </c>
      <c r="U155" s="3">
        <v>30</v>
      </c>
      <c r="V155" s="3">
        <v>10</v>
      </c>
      <c r="W155" s="3">
        <v>10</v>
      </c>
      <c r="X155" s="3">
        <v>20</v>
      </c>
      <c r="Y155" s="3">
        <v>8000</v>
      </c>
      <c r="Z155" s="51" t="s">
        <v>650</v>
      </c>
      <c r="AA155" s="3">
        <v>10383</v>
      </c>
      <c r="AB155" s="19">
        <v>1000</v>
      </c>
      <c r="AC155" s="30">
        <v>30000</v>
      </c>
      <c r="AD155" s="30">
        <v>2000000</v>
      </c>
      <c r="AE155" s="31" t="s">
        <v>84</v>
      </c>
      <c r="AF155" s="22" t="s">
        <v>216</v>
      </c>
      <c r="AG155" s="19">
        <v>0</v>
      </c>
      <c r="AH155" s="19">
        <v>1</v>
      </c>
      <c r="AI155" s="19">
        <v>8000</v>
      </c>
      <c r="AJ155" s="19">
        <v>0</v>
      </c>
      <c r="AK155" s="19">
        <v>3</v>
      </c>
      <c r="AL155" s="1">
        <v>10037</v>
      </c>
      <c r="AM155" s="20"/>
      <c r="AN155" s="19" t="s">
        <v>750</v>
      </c>
      <c r="AO155" s="21" t="s">
        <v>756</v>
      </c>
      <c r="AP155" s="19">
        <v>1</v>
      </c>
    </row>
    <row r="156" spans="1:42" s="20" customFormat="1">
      <c r="A156" s="1">
        <v>10383</v>
      </c>
      <c r="B156" s="23" t="s">
        <v>697</v>
      </c>
      <c r="C156" s="23" t="s">
        <v>214</v>
      </c>
      <c r="D156" s="23" t="s">
        <v>215</v>
      </c>
      <c r="E156" s="23" t="s">
        <v>87</v>
      </c>
      <c r="F156" s="23">
        <v>3</v>
      </c>
      <c r="G156" s="23">
        <v>3</v>
      </c>
      <c r="H156" s="23" t="s">
        <v>92</v>
      </c>
      <c r="I156" s="23">
        <v>1</v>
      </c>
      <c r="J156" s="23">
        <v>1</v>
      </c>
      <c r="K156" s="23">
        <v>1004</v>
      </c>
      <c r="L156" s="23">
        <v>1278</v>
      </c>
      <c r="M156" s="23">
        <v>730</v>
      </c>
      <c r="N156" s="23">
        <v>730</v>
      </c>
      <c r="O156" s="26">
        <v>240</v>
      </c>
      <c r="P156" s="23">
        <v>120</v>
      </c>
      <c r="Q156" s="23">
        <v>120</v>
      </c>
      <c r="R156" s="23">
        <v>80</v>
      </c>
      <c r="S156" s="23">
        <v>80</v>
      </c>
      <c r="T156" s="23">
        <v>10</v>
      </c>
      <c r="U156" s="26">
        <v>35</v>
      </c>
      <c r="V156" s="26">
        <v>10</v>
      </c>
      <c r="W156" s="26">
        <v>10</v>
      </c>
      <c r="X156" s="26">
        <v>25</v>
      </c>
      <c r="Y156" s="23">
        <v>10000</v>
      </c>
      <c r="Z156" s="52" t="s">
        <v>650</v>
      </c>
      <c r="AA156" s="26">
        <v>10384</v>
      </c>
      <c r="AB156" s="20">
        <v>1000</v>
      </c>
      <c r="AC156" s="32">
        <v>50000</v>
      </c>
      <c r="AD156" s="32">
        <v>5000000</v>
      </c>
      <c r="AE156" s="8" t="s">
        <v>84</v>
      </c>
      <c r="AF156" s="22" t="s">
        <v>216</v>
      </c>
      <c r="AG156" s="20">
        <v>0</v>
      </c>
      <c r="AH156" s="20">
        <v>2</v>
      </c>
      <c r="AI156" s="20">
        <v>16000</v>
      </c>
      <c r="AJ156" s="20">
        <v>0</v>
      </c>
      <c r="AK156" s="20">
        <v>3</v>
      </c>
      <c r="AL156" s="1">
        <v>2037</v>
      </c>
      <c r="AN156" s="20" t="s">
        <v>750</v>
      </c>
      <c r="AO156" s="21" t="s">
        <v>756</v>
      </c>
      <c r="AP156" s="20">
        <v>1</v>
      </c>
    </row>
    <row r="157" spans="1:42" s="21" customFormat="1">
      <c r="A157" s="1">
        <v>10384</v>
      </c>
      <c r="B157" s="24" t="s">
        <v>697</v>
      </c>
      <c r="C157" s="24" t="s">
        <v>214</v>
      </c>
      <c r="D157" s="24" t="s">
        <v>215</v>
      </c>
      <c r="E157" s="24" t="s">
        <v>88</v>
      </c>
      <c r="F157" s="24">
        <v>4</v>
      </c>
      <c r="G157" s="24">
        <v>4</v>
      </c>
      <c r="H157" s="24" t="s">
        <v>92</v>
      </c>
      <c r="I157" s="24">
        <v>1</v>
      </c>
      <c r="J157" s="24">
        <v>1</v>
      </c>
      <c r="K157" s="24">
        <v>1140</v>
      </c>
      <c r="L157" s="24">
        <v>1452</v>
      </c>
      <c r="M157" s="24">
        <v>829</v>
      </c>
      <c r="N157" s="24">
        <v>829</v>
      </c>
      <c r="O157" s="27">
        <v>272</v>
      </c>
      <c r="P157" s="27">
        <v>136</v>
      </c>
      <c r="Q157" s="27">
        <v>136</v>
      </c>
      <c r="R157" s="27">
        <v>90</v>
      </c>
      <c r="S157" s="27">
        <v>90</v>
      </c>
      <c r="T157" s="24">
        <v>10</v>
      </c>
      <c r="U157" s="27">
        <v>40</v>
      </c>
      <c r="V157" s="27">
        <v>10</v>
      </c>
      <c r="W157" s="27">
        <v>10</v>
      </c>
      <c r="X157" s="27">
        <v>30</v>
      </c>
      <c r="Y157" s="24">
        <v>0</v>
      </c>
      <c r="Z157" s="53" t="s">
        <v>650</v>
      </c>
      <c r="AA157" s="27">
        <v>0</v>
      </c>
      <c r="AB157" s="21">
        <v>0</v>
      </c>
      <c r="AC157" s="33">
        <v>0</v>
      </c>
      <c r="AD157" s="33">
        <v>0</v>
      </c>
      <c r="AE157" s="34" t="s">
        <v>84</v>
      </c>
      <c r="AF157" s="22" t="s">
        <v>216</v>
      </c>
      <c r="AG157" s="21">
        <v>0</v>
      </c>
      <c r="AH157" s="21">
        <v>3</v>
      </c>
      <c r="AI157" s="21">
        <v>32000</v>
      </c>
      <c r="AJ157" s="21">
        <v>0</v>
      </c>
      <c r="AK157" s="21">
        <v>3</v>
      </c>
      <c r="AL157" s="1">
        <v>1037</v>
      </c>
      <c r="AM157" s="20"/>
      <c r="AN157" s="21" t="s">
        <v>750</v>
      </c>
      <c r="AO157" s="21" t="s">
        <v>756</v>
      </c>
      <c r="AP157" s="21">
        <v>1</v>
      </c>
    </row>
    <row r="158" spans="1:42" s="1" customFormat="1">
      <c r="A158" s="1">
        <v>10391</v>
      </c>
      <c r="B158" s="2" t="s">
        <v>694</v>
      </c>
      <c r="C158" s="2" t="s">
        <v>117</v>
      </c>
      <c r="D158" s="2" t="s">
        <v>118</v>
      </c>
      <c r="E158" s="2" t="s">
        <v>81</v>
      </c>
      <c r="F158" s="2">
        <v>1</v>
      </c>
      <c r="G158" s="2">
        <v>1</v>
      </c>
      <c r="H158" s="2" t="s">
        <v>92</v>
      </c>
      <c r="I158" s="2">
        <v>1</v>
      </c>
      <c r="J158" s="2">
        <v>1</v>
      </c>
      <c r="K158" s="2">
        <v>694</v>
      </c>
      <c r="L158" s="2">
        <v>821</v>
      </c>
      <c r="M158" s="2">
        <v>694</v>
      </c>
      <c r="N158" s="2">
        <v>694</v>
      </c>
      <c r="O158" s="25">
        <v>174</v>
      </c>
      <c r="P158" s="25">
        <v>87</v>
      </c>
      <c r="Q158" s="25">
        <v>87</v>
      </c>
      <c r="R158" s="25">
        <v>58</v>
      </c>
      <c r="S158" s="25">
        <v>58</v>
      </c>
      <c r="T158" s="2">
        <v>10</v>
      </c>
      <c r="U158" s="2">
        <v>15</v>
      </c>
      <c r="V158" s="2">
        <v>15</v>
      </c>
      <c r="W158" s="2">
        <v>35</v>
      </c>
      <c r="X158" s="2">
        <v>15</v>
      </c>
      <c r="Y158" s="2">
        <v>7000</v>
      </c>
      <c r="Z158" s="2" t="s">
        <v>650</v>
      </c>
      <c r="AA158" s="2">
        <v>10392</v>
      </c>
      <c r="AB158" s="1">
        <v>1000</v>
      </c>
      <c r="AC158" s="28">
        <v>20000</v>
      </c>
      <c r="AD158" s="28">
        <v>1000000</v>
      </c>
      <c r="AE158" s="29" t="s">
        <v>84</v>
      </c>
      <c r="AF158" s="22" t="s">
        <v>119</v>
      </c>
      <c r="AG158" s="1">
        <v>0</v>
      </c>
      <c r="AH158" s="1">
        <v>0</v>
      </c>
      <c r="AI158" s="1">
        <v>4000</v>
      </c>
      <c r="AJ158" s="1">
        <v>800</v>
      </c>
      <c r="AK158" s="1">
        <v>3</v>
      </c>
      <c r="AL158" s="1">
        <v>20038</v>
      </c>
      <c r="AM158" s="20"/>
      <c r="AN158" s="1" t="s">
        <v>750</v>
      </c>
      <c r="AO158" s="21" t="s">
        <v>756</v>
      </c>
      <c r="AP158" s="1">
        <v>1</v>
      </c>
    </row>
    <row r="159" spans="1:42" s="19" customFormat="1">
      <c r="A159" s="1">
        <v>10392</v>
      </c>
      <c r="B159" s="3" t="s">
        <v>694</v>
      </c>
      <c r="C159" s="3" t="s">
        <v>117</v>
      </c>
      <c r="D159" s="3" t="s">
        <v>118</v>
      </c>
      <c r="E159" s="3" t="s">
        <v>86</v>
      </c>
      <c r="F159" s="3">
        <v>2</v>
      </c>
      <c r="G159" s="3">
        <v>2</v>
      </c>
      <c r="H159" s="3" t="s">
        <v>92</v>
      </c>
      <c r="I159" s="3">
        <v>1</v>
      </c>
      <c r="J159" s="3">
        <v>1</v>
      </c>
      <c r="K159" s="3">
        <v>781</v>
      </c>
      <c r="L159" s="3">
        <v>924</v>
      </c>
      <c r="M159" s="3">
        <v>781</v>
      </c>
      <c r="N159" s="3">
        <v>781</v>
      </c>
      <c r="O159" s="3">
        <v>196</v>
      </c>
      <c r="P159" s="3">
        <v>98</v>
      </c>
      <c r="Q159" s="3">
        <v>98</v>
      </c>
      <c r="R159" s="3">
        <v>65</v>
      </c>
      <c r="S159" s="3">
        <v>65</v>
      </c>
      <c r="T159" s="3">
        <v>10</v>
      </c>
      <c r="U159" s="3">
        <v>20</v>
      </c>
      <c r="V159" s="3">
        <v>20</v>
      </c>
      <c r="W159" s="3">
        <v>40</v>
      </c>
      <c r="X159" s="3">
        <v>20</v>
      </c>
      <c r="Y159" s="3">
        <v>8000</v>
      </c>
      <c r="Z159" s="51" t="s">
        <v>650</v>
      </c>
      <c r="AA159" s="3">
        <v>10393</v>
      </c>
      <c r="AB159" s="19">
        <v>1000</v>
      </c>
      <c r="AC159" s="30">
        <v>30000</v>
      </c>
      <c r="AD159" s="30">
        <v>2000000</v>
      </c>
      <c r="AE159" s="31" t="s">
        <v>84</v>
      </c>
      <c r="AF159" s="22" t="s">
        <v>119</v>
      </c>
      <c r="AG159" s="19">
        <v>0</v>
      </c>
      <c r="AH159" s="19">
        <v>1</v>
      </c>
      <c r="AI159" s="19">
        <v>8000</v>
      </c>
      <c r="AJ159" s="19">
        <v>0</v>
      </c>
      <c r="AK159" s="19">
        <v>3</v>
      </c>
      <c r="AL159" s="1">
        <v>10038</v>
      </c>
      <c r="AM159" s="20"/>
      <c r="AN159" s="19" t="s">
        <v>750</v>
      </c>
      <c r="AO159" s="21" t="s">
        <v>756</v>
      </c>
      <c r="AP159" s="19">
        <v>1</v>
      </c>
    </row>
    <row r="160" spans="1:42" s="20" customFormat="1">
      <c r="A160" s="1">
        <v>10393</v>
      </c>
      <c r="B160" s="23" t="s">
        <v>694</v>
      </c>
      <c r="C160" s="23" t="s">
        <v>117</v>
      </c>
      <c r="D160" s="23" t="s">
        <v>118</v>
      </c>
      <c r="E160" s="23" t="s">
        <v>87</v>
      </c>
      <c r="F160" s="23">
        <v>3</v>
      </c>
      <c r="G160" s="23">
        <v>3</v>
      </c>
      <c r="H160" s="23" t="s">
        <v>92</v>
      </c>
      <c r="I160" s="23">
        <v>1</v>
      </c>
      <c r="J160" s="23">
        <v>1</v>
      </c>
      <c r="K160" s="23">
        <v>956</v>
      </c>
      <c r="L160" s="23">
        <v>1130</v>
      </c>
      <c r="M160" s="23">
        <v>956</v>
      </c>
      <c r="N160" s="23">
        <v>956</v>
      </c>
      <c r="O160" s="26">
        <v>240</v>
      </c>
      <c r="P160" s="23">
        <v>120</v>
      </c>
      <c r="Q160" s="23">
        <v>120</v>
      </c>
      <c r="R160" s="23">
        <v>80</v>
      </c>
      <c r="S160" s="23">
        <v>80</v>
      </c>
      <c r="T160" s="23">
        <v>10</v>
      </c>
      <c r="U160" s="26">
        <v>25</v>
      </c>
      <c r="V160" s="26">
        <v>25</v>
      </c>
      <c r="W160" s="26">
        <v>45</v>
      </c>
      <c r="X160" s="26">
        <v>25</v>
      </c>
      <c r="Y160" s="23">
        <v>10000</v>
      </c>
      <c r="Z160" s="52" t="s">
        <v>650</v>
      </c>
      <c r="AA160" s="26">
        <v>10394</v>
      </c>
      <c r="AB160" s="20">
        <v>1000</v>
      </c>
      <c r="AC160" s="32">
        <v>50000</v>
      </c>
      <c r="AD160" s="32">
        <v>5000000</v>
      </c>
      <c r="AE160" s="8" t="s">
        <v>84</v>
      </c>
      <c r="AF160" s="22" t="s">
        <v>119</v>
      </c>
      <c r="AG160" s="20">
        <v>0</v>
      </c>
      <c r="AH160" s="20">
        <v>2</v>
      </c>
      <c r="AI160" s="20">
        <v>16000</v>
      </c>
      <c r="AJ160" s="20">
        <v>0</v>
      </c>
      <c r="AK160" s="20">
        <v>3</v>
      </c>
      <c r="AL160" s="1">
        <v>2038</v>
      </c>
      <c r="AN160" s="20" t="s">
        <v>750</v>
      </c>
      <c r="AO160" s="21" t="s">
        <v>756</v>
      </c>
      <c r="AP160" s="20">
        <v>1</v>
      </c>
    </row>
    <row r="161" spans="1:42" s="21" customFormat="1">
      <c r="A161" s="1">
        <v>10394</v>
      </c>
      <c r="B161" s="24" t="s">
        <v>694</v>
      </c>
      <c r="C161" s="24" t="s">
        <v>117</v>
      </c>
      <c r="D161" s="24" t="s">
        <v>118</v>
      </c>
      <c r="E161" s="24" t="s">
        <v>88</v>
      </c>
      <c r="F161" s="24">
        <v>4</v>
      </c>
      <c r="G161" s="24">
        <v>4</v>
      </c>
      <c r="H161" s="24" t="s">
        <v>92</v>
      </c>
      <c r="I161" s="24">
        <v>1</v>
      </c>
      <c r="J161" s="24">
        <v>1</v>
      </c>
      <c r="K161" s="24">
        <v>1086</v>
      </c>
      <c r="L161" s="24">
        <v>1283</v>
      </c>
      <c r="M161" s="24">
        <v>1086</v>
      </c>
      <c r="N161" s="24">
        <v>1086</v>
      </c>
      <c r="O161" s="27">
        <v>272</v>
      </c>
      <c r="P161" s="27">
        <v>136</v>
      </c>
      <c r="Q161" s="27">
        <v>136</v>
      </c>
      <c r="R161" s="27">
        <v>90</v>
      </c>
      <c r="S161" s="27">
        <v>90</v>
      </c>
      <c r="T161" s="24">
        <v>10</v>
      </c>
      <c r="U161" s="27">
        <v>30</v>
      </c>
      <c r="V161" s="27">
        <v>30</v>
      </c>
      <c r="W161" s="27">
        <v>50</v>
      </c>
      <c r="X161" s="27">
        <v>30</v>
      </c>
      <c r="Y161" s="24">
        <v>0</v>
      </c>
      <c r="Z161" s="53" t="s">
        <v>650</v>
      </c>
      <c r="AA161" s="27">
        <v>0</v>
      </c>
      <c r="AB161" s="21">
        <v>0</v>
      </c>
      <c r="AC161" s="33">
        <v>0</v>
      </c>
      <c r="AD161" s="33">
        <v>0</v>
      </c>
      <c r="AE161" s="34" t="s">
        <v>84</v>
      </c>
      <c r="AF161" s="22" t="s">
        <v>119</v>
      </c>
      <c r="AG161" s="21">
        <v>0</v>
      </c>
      <c r="AH161" s="21">
        <v>3</v>
      </c>
      <c r="AI161" s="21">
        <v>32000</v>
      </c>
      <c r="AJ161" s="21">
        <v>0</v>
      </c>
      <c r="AK161" s="21">
        <v>3</v>
      </c>
      <c r="AL161" s="1">
        <v>1038</v>
      </c>
      <c r="AM161" s="20"/>
      <c r="AN161" s="21" t="s">
        <v>750</v>
      </c>
      <c r="AO161" s="21" t="s">
        <v>756</v>
      </c>
      <c r="AP161" s="21">
        <v>1</v>
      </c>
    </row>
    <row r="162" spans="1:42" s="1" customFormat="1">
      <c r="A162" s="1">
        <v>10401</v>
      </c>
      <c r="B162" s="2" t="s">
        <v>698</v>
      </c>
      <c r="C162" s="2" t="s">
        <v>219</v>
      </c>
      <c r="D162" s="2" t="s">
        <v>220</v>
      </c>
      <c r="E162" s="2" t="s">
        <v>81</v>
      </c>
      <c r="F162" s="2">
        <v>1</v>
      </c>
      <c r="G162" s="2">
        <v>1</v>
      </c>
      <c r="H162" s="2" t="s">
        <v>82</v>
      </c>
      <c r="I162" s="2">
        <v>1</v>
      </c>
      <c r="J162" s="2">
        <v>1</v>
      </c>
      <c r="K162" s="2">
        <v>480</v>
      </c>
      <c r="L162" s="2">
        <v>720</v>
      </c>
      <c r="M162" s="2">
        <v>600</v>
      </c>
      <c r="N162" s="2">
        <v>600</v>
      </c>
      <c r="O162" s="25">
        <v>174</v>
      </c>
      <c r="P162" s="25">
        <v>87</v>
      </c>
      <c r="Q162" s="25">
        <v>87</v>
      </c>
      <c r="R162" s="25">
        <v>58</v>
      </c>
      <c r="S162" s="25">
        <v>58</v>
      </c>
      <c r="T162" s="2">
        <v>10</v>
      </c>
      <c r="U162" s="2">
        <v>10</v>
      </c>
      <c r="V162" s="2">
        <v>10</v>
      </c>
      <c r="W162" s="2">
        <v>10</v>
      </c>
      <c r="X162" s="2">
        <v>10</v>
      </c>
      <c r="Y162" s="2">
        <v>7000</v>
      </c>
      <c r="Z162" s="2" t="s">
        <v>650</v>
      </c>
      <c r="AA162" s="2">
        <v>10402</v>
      </c>
      <c r="AB162" s="1">
        <v>1000</v>
      </c>
      <c r="AC162" s="28">
        <v>20000</v>
      </c>
      <c r="AD162" s="28">
        <v>1000000</v>
      </c>
      <c r="AE162" s="29" t="s">
        <v>84</v>
      </c>
      <c r="AF162" s="22" t="s">
        <v>221</v>
      </c>
      <c r="AG162" s="1">
        <v>0</v>
      </c>
      <c r="AH162" s="1">
        <v>0</v>
      </c>
      <c r="AI162" s="1">
        <v>4000</v>
      </c>
      <c r="AJ162" s="1">
        <v>800</v>
      </c>
      <c r="AK162" s="1">
        <v>3</v>
      </c>
      <c r="AL162" s="1">
        <v>20039</v>
      </c>
      <c r="AM162" s="20"/>
      <c r="AN162" s="1" t="s">
        <v>750</v>
      </c>
      <c r="AO162" s="21" t="s">
        <v>756</v>
      </c>
      <c r="AP162" s="1">
        <v>1</v>
      </c>
    </row>
    <row r="163" spans="1:42" s="19" customFormat="1">
      <c r="A163" s="1">
        <v>10402</v>
      </c>
      <c r="B163" s="3" t="s">
        <v>698</v>
      </c>
      <c r="C163" s="3" t="s">
        <v>219</v>
      </c>
      <c r="D163" s="3" t="s">
        <v>220</v>
      </c>
      <c r="E163" s="3" t="s">
        <v>86</v>
      </c>
      <c r="F163" s="3">
        <v>2</v>
      </c>
      <c r="G163" s="3">
        <v>2</v>
      </c>
      <c r="H163" s="3" t="s">
        <v>82</v>
      </c>
      <c r="I163" s="3">
        <v>1</v>
      </c>
      <c r="J163" s="3">
        <v>1</v>
      </c>
      <c r="K163" s="3">
        <v>540</v>
      </c>
      <c r="L163" s="3">
        <v>810</v>
      </c>
      <c r="M163" s="3">
        <v>675</v>
      </c>
      <c r="N163" s="3">
        <v>675</v>
      </c>
      <c r="O163" s="3">
        <v>196</v>
      </c>
      <c r="P163" s="3">
        <v>98</v>
      </c>
      <c r="Q163" s="3">
        <v>98</v>
      </c>
      <c r="R163" s="3">
        <v>65</v>
      </c>
      <c r="S163" s="3">
        <v>65</v>
      </c>
      <c r="T163" s="3">
        <v>10</v>
      </c>
      <c r="U163" s="3">
        <v>10</v>
      </c>
      <c r="V163" s="3">
        <v>10</v>
      </c>
      <c r="W163" s="3">
        <v>10</v>
      </c>
      <c r="X163" s="3">
        <v>15</v>
      </c>
      <c r="Y163" s="3">
        <v>8000</v>
      </c>
      <c r="Z163" s="51" t="s">
        <v>650</v>
      </c>
      <c r="AA163" s="3">
        <v>10403</v>
      </c>
      <c r="AB163" s="19">
        <v>1000</v>
      </c>
      <c r="AC163" s="30">
        <v>30000</v>
      </c>
      <c r="AD163" s="30">
        <v>2000000</v>
      </c>
      <c r="AE163" s="31" t="s">
        <v>84</v>
      </c>
      <c r="AF163" s="22" t="s">
        <v>221</v>
      </c>
      <c r="AG163" s="19">
        <v>0</v>
      </c>
      <c r="AH163" s="19">
        <v>1</v>
      </c>
      <c r="AI163" s="19">
        <v>8000</v>
      </c>
      <c r="AJ163" s="19">
        <v>0</v>
      </c>
      <c r="AK163" s="19">
        <v>3</v>
      </c>
      <c r="AL163" s="1">
        <v>10039</v>
      </c>
      <c r="AM163" s="20"/>
      <c r="AN163" s="19" t="s">
        <v>750</v>
      </c>
      <c r="AO163" s="21" t="s">
        <v>756</v>
      </c>
      <c r="AP163" s="19">
        <v>1</v>
      </c>
    </row>
    <row r="164" spans="1:42" s="20" customFormat="1">
      <c r="A164" s="1">
        <v>10403</v>
      </c>
      <c r="B164" s="23" t="s">
        <v>698</v>
      </c>
      <c r="C164" s="23" t="s">
        <v>219</v>
      </c>
      <c r="D164" s="23" t="s">
        <v>220</v>
      </c>
      <c r="E164" s="23" t="s">
        <v>87</v>
      </c>
      <c r="F164" s="23">
        <v>3</v>
      </c>
      <c r="G164" s="23">
        <v>3</v>
      </c>
      <c r="H164" s="23" t="s">
        <v>82</v>
      </c>
      <c r="I164" s="23">
        <v>1</v>
      </c>
      <c r="J164" s="23">
        <v>1</v>
      </c>
      <c r="K164" s="23">
        <v>660</v>
      </c>
      <c r="L164" s="23">
        <v>991</v>
      </c>
      <c r="M164" s="23">
        <v>826</v>
      </c>
      <c r="N164" s="23">
        <v>826</v>
      </c>
      <c r="O164" s="26">
        <v>240</v>
      </c>
      <c r="P164" s="23">
        <v>120</v>
      </c>
      <c r="Q164" s="23">
        <v>120</v>
      </c>
      <c r="R164" s="23">
        <v>80</v>
      </c>
      <c r="S164" s="23">
        <v>80</v>
      </c>
      <c r="T164" s="23">
        <v>10</v>
      </c>
      <c r="U164" s="26">
        <v>10</v>
      </c>
      <c r="V164" s="26">
        <v>10</v>
      </c>
      <c r="W164" s="26">
        <v>10</v>
      </c>
      <c r="X164" s="26">
        <v>20</v>
      </c>
      <c r="Y164" s="23">
        <v>10000</v>
      </c>
      <c r="Z164" s="52" t="s">
        <v>650</v>
      </c>
      <c r="AA164" s="26">
        <v>10404</v>
      </c>
      <c r="AB164" s="20">
        <v>1000</v>
      </c>
      <c r="AC164" s="32">
        <v>50000</v>
      </c>
      <c r="AD164" s="32">
        <v>5000000</v>
      </c>
      <c r="AE164" s="8" t="s">
        <v>84</v>
      </c>
      <c r="AF164" s="22" t="s">
        <v>221</v>
      </c>
      <c r="AG164" s="20">
        <v>0</v>
      </c>
      <c r="AH164" s="20">
        <v>2</v>
      </c>
      <c r="AI164" s="20">
        <v>16000</v>
      </c>
      <c r="AJ164" s="20">
        <v>0</v>
      </c>
      <c r="AK164" s="20">
        <v>3</v>
      </c>
      <c r="AL164" s="1">
        <v>2039</v>
      </c>
      <c r="AN164" s="20" t="s">
        <v>750</v>
      </c>
      <c r="AO164" s="21" t="s">
        <v>756</v>
      </c>
      <c r="AP164" s="20">
        <v>1</v>
      </c>
    </row>
    <row r="165" spans="1:42" s="21" customFormat="1">
      <c r="A165" s="1">
        <v>10404</v>
      </c>
      <c r="B165" s="24" t="s">
        <v>698</v>
      </c>
      <c r="C165" s="24" t="s">
        <v>219</v>
      </c>
      <c r="D165" s="24" t="s">
        <v>220</v>
      </c>
      <c r="E165" s="24" t="s">
        <v>88</v>
      </c>
      <c r="F165" s="24">
        <v>4</v>
      </c>
      <c r="G165" s="24">
        <v>4</v>
      </c>
      <c r="H165" s="24" t="s">
        <v>82</v>
      </c>
      <c r="I165" s="24">
        <v>1</v>
      </c>
      <c r="J165" s="24">
        <v>1</v>
      </c>
      <c r="K165" s="24">
        <v>750</v>
      </c>
      <c r="L165" s="24">
        <v>1125</v>
      </c>
      <c r="M165" s="24">
        <v>938</v>
      </c>
      <c r="N165" s="24">
        <v>938</v>
      </c>
      <c r="O165" s="27">
        <v>272</v>
      </c>
      <c r="P165" s="27">
        <v>136</v>
      </c>
      <c r="Q165" s="27">
        <v>136</v>
      </c>
      <c r="R165" s="27">
        <v>90</v>
      </c>
      <c r="S165" s="27">
        <v>90</v>
      </c>
      <c r="T165" s="24">
        <v>10</v>
      </c>
      <c r="U165" s="27">
        <v>10</v>
      </c>
      <c r="V165" s="27">
        <v>10</v>
      </c>
      <c r="W165" s="27">
        <v>10</v>
      </c>
      <c r="X165" s="27">
        <v>25</v>
      </c>
      <c r="Y165" s="24">
        <v>0</v>
      </c>
      <c r="Z165" s="53" t="s">
        <v>650</v>
      </c>
      <c r="AA165" s="27">
        <v>0</v>
      </c>
      <c r="AB165" s="21">
        <v>0</v>
      </c>
      <c r="AC165" s="33">
        <v>0</v>
      </c>
      <c r="AD165" s="33">
        <v>0</v>
      </c>
      <c r="AE165" s="34" t="s">
        <v>84</v>
      </c>
      <c r="AF165" s="22" t="s">
        <v>221</v>
      </c>
      <c r="AG165" s="21">
        <v>0</v>
      </c>
      <c r="AH165" s="21">
        <v>3</v>
      </c>
      <c r="AI165" s="21">
        <v>32000</v>
      </c>
      <c r="AJ165" s="21">
        <v>0</v>
      </c>
      <c r="AK165" s="21">
        <v>3</v>
      </c>
      <c r="AL165" s="1">
        <v>1039</v>
      </c>
      <c r="AM165" s="20"/>
      <c r="AN165" s="21" t="s">
        <v>750</v>
      </c>
      <c r="AO165" s="21" t="s">
        <v>756</v>
      </c>
      <c r="AP165" s="21">
        <v>1</v>
      </c>
    </row>
    <row r="166" spans="1:42" s="1" customFormat="1">
      <c r="A166" s="1">
        <v>10411</v>
      </c>
      <c r="B166" s="2" t="s">
        <v>699</v>
      </c>
      <c r="C166" s="2" t="s">
        <v>627</v>
      </c>
      <c r="D166" s="2" t="s">
        <v>636</v>
      </c>
      <c r="E166" s="2" t="s">
        <v>81</v>
      </c>
      <c r="F166" s="2">
        <v>1</v>
      </c>
      <c r="G166" s="2">
        <v>1</v>
      </c>
      <c r="H166" s="2" t="s">
        <v>92</v>
      </c>
      <c r="I166" s="2">
        <v>1</v>
      </c>
      <c r="J166" s="2">
        <v>1</v>
      </c>
      <c r="K166" s="2">
        <v>568</v>
      </c>
      <c r="L166" s="2">
        <v>681</v>
      </c>
      <c r="M166" s="2">
        <v>454</v>
      </c>
      <c r="N166" s="2">
        <v>454</v>
      </c>
      <c r="O166" s="25">
        <v>174</v>
      </c>
      <c r="P166" s="25">
        <v>87</v>
      </c>
      <c r="Q166" s="25">
        <v>87</v>
      </c>
      <c r="R166" s="25">
        <v>58</v>
      </c>
      <c r="S166" s="25">
        <v>58</v>
      </c>
      <c r="T166" s="2">
        <v>10</v>
      </c>
      <c r="U166" s="2">
        <v>10</v>
      </c>
      <c r="V166" s="2">
        <v>10</v>
      </c>
      <c r="W166" s="2">
        <v>10</v>
      </c>
      <c r="X166" s="2">
        <v>10</v>
      </c>
      <c r="Y166" s="2">
        <v>7000</v>
      </c>
      <c r="Z166" s="2" t="s">
        <v>644</v>
      </c>
      <c r="AA166" s="2">
        <v>10412</v>
      </c>
      <c r="AB166" s="1">
        <v>1000</v>
      </c>
      <c r="AC166" s="28">
        <v>20000</v>
      </c>
      <c r="AD166" s="28">
        <v>1000000</v>
      </c>
      <c r="AE166" s="29" t="s">
        <v>84</v>
      </c>
      <c r="AF166" s="10" t="s">
        <v>632</v>
      </c>
      <c r="AG166" s="1">
        <v>1</v>
      </c>
      <c r="AH166" s="1">
        <v>0</v>
      </c>
      <c r="AI166" s="1">
        <v>4000</v>
      </c>
      <c r="AJ166" s="1">
        <v>800</v>
      </c>
      <c r="AK166" s="1">
        <v>3</v>
      </c>
      <c r="AL166" s="1">
        <v>4</v>
      </c>
      <c r="AM166" s="20"/>
      <c r="AN166" s="21" t="s">
        <v>754</v>
      </c>
      <c r="AO166" s="1" t="s">
        <v>755</v>
      </c>
      <c r="AP166" s="1">
        <v>1</v>
      </c>
    </row>
    <row r="167" spans="1:42" s="19" customFormat="1">
      <c r="A167" s="1">
        <v>10412</v>
      </c>
      <c r="B167" s="3" t="s">
        <v>699</v>
      </c>
      <c r="C167" s="3" t="s">
        <v>635</v>
      </c>
      <c r="D167" s="3" t="s">
        <v>636</v>
      </c>
      <c r="E167" s="3" t="s">
        <v>86</v>
      </c>
      <c r="F167" s="3">
        <v>2</v>
      </c>
      <c r="G167" s="3">
        <v>2</v>
      </c>
      <c r="H167" s="3" t="s">
        <v>92</v>
      </c>
      <c r="I167" s="3">
        <v>1</v>
      </c>
      <c r="J167" s="3">
        <v>1</v>
      </c>
      <c r="K167" s="3">
        <v>640</v>
      </c>
      <c r="L167" s="3">
        <v>767</v>
      </c>
      <c r="M167" s="3">
        <v>511</v>
      </c>
      <c r="N167" s="3">
        <v>511</v>
      </c>
      <c r="O167" s="3">
        <v>196</v>
      </c>
      <c r="P167" s="3">
        <v>98</v>
      </c>
      <c r="Q167" s="3">
        <v>98</v>
      </c>
      <c r="R167" s="3">
        <v>65</v>
      </c>
      <c r="S167" s="3">
        <v>65</v>
      </c>
      <c r="T167" s="3">
        <v>10</v>
      </c>
      <c r="U167" s="3">
        <v>10</v>
      </c>
      <c r="V167" s="3">
        <v>10</v>
      </c>
      <c r="W167" s="3">
        <v>10</v>
      </c>
      <c r="X167" s="3">
        <v>15</v>
      </c>
      <c r="Y167" s="3">
        <v>8000</v>
      </c>
      <c r="Z167" s="51" t="s">
        <v>643</v>
      </c>
      <c r="AA167" s="3">
        <v>10413</v>
      </c>
      <c r="AB167" s="19">
        <v>1000</v>
      </c>
      <c r="AC167" s="30">
        <v>30000</v>
      </c>
      <c r="AD167" s="30">
        <v>2000000</v>
      </c>
      <c r="AE167" s="31" t="s">
        <v>84</v>
      </c>
      <c r="AF167" s="10" t="s">
        <v>632</v>
      </c>
      <c r="AG167" s="19">
        <v>1</v>
      </c>
      <c r="AH167" s="19">
        <v>1</v>
      </c>
      <c r="AI167" s="19">
        <v>8000</v>
      </c>
      <c r="AJ167" s="19">
        <v>0</v>
      </c>
      <c r="AK167" s="19">
        <v>3</v>
      </c>
      <c r="AL167" s="1">
        <v>3</v>
      </c>
      <c r="AM167" s="20"/>
      <c r="AN167" s="21" t="s">
        <v>754</v>
      </c>
      <c r="AO167" s="1" t="s">
        <v>755</v>
      </c>
      <c r="AP167" s="19">
        <v>1</v>
      </c>
    </row>
    <row r="168" spans="1:42" s="20" customFormat="1">
      <c r="A168" s="1">
        <v>10413</v>
      </c>
      <c r="B168" s="23" t="s">
        <v>699</v>
      </c>
      <c r="C168" s="23" t="s">
        <v>635</v>
      </c>
      <c r="D168" s="23" t="s">
        <v>636</v>
      </c>
      <c r="E168" s="23" t="s">
        <v>87</v>
      </c>
      <c r="F168" s="23">
        <v>3</v>
      </c>
      <c r="G168" s="23">
        <v>3</v>
      </c>
      <c r="H168" s="23" t="s">
        <v>92</v>
      </c>
      <c r="I168" s="23">
        <v>1</v>
      </c>
      <c r="J168" s="23">
        <v>1</v>
      </c>
      <c r="K168" s="23">
        <v>782</v>
      </c>
      <c r="L168" s="23">
        <v>939</v>
      </c>
      <c r="M168" s="23">
        <v>626</v>
      </c>
      <c r="N168" s="23">
        <v>626</v>
      </c>
      <c r="O168" s="26">
        <v>240</v>
      </c>
      <c r="P168" s="23">
        <v>120</v>
      </c>
      <c r="Q168" s="23">
        <v>120</v>
      </c>
      <c r="R168" s="23">
        <v>80</v>
      </c>
      <c r="S168" s="23">
        <v>80</v>
      </c>
      <c r="T168" s="23">
        <v>10</v>
      </c>
      <c r="U168" s="26">
        <v>10</v>
      </c>
      <c r="V168" s="26">
        <v>10</v>
      </c>
      <c r="W168" s="26">
        <v>10</v>
      </c>
      <c r="X168" s="26">
        <v>20</v>
      </c>
      <c r="Y168" s="23">
        <v>10000</v>
      </c>
      <c r="Z168" s="52" t="s">
        <v>643</v>
      </c>
      <c r="AA168" s="26">
        <v>10414</v>
      </c>
      <c r="AB168" s="20">
        <v>1000</v>
      </c>
      <c r="AC168" s="32">
        <v>50000</v>
      </c>
      <c r="AD168" s="32">
        <v>5000000</v>
      </c>
      <c r="AE168" s="8" t="s">
        <v>84</v>
      </c>
      <c r="AF168" s="10" t="s">
        <v>632</v>
      </c>
      <c r="AG168" s="20">
        <v>1</v>
      </c>
      <c r="AH168" s="20">
        <v>2</v>
      </c>
      <c r="AI168" s="20">
        <v>16000</v>
      </c>
      <c r="AJ168" s="20">
        <v>0</v>
      </c>
      <c r="AK168" s="20">
        <v>3</v>
      </c>
      <c r="AL168" s="1">
        <v>2</v>
      </c>
      <c r="AN168" s="21" t="s">
        <v>754</v>
      </c>
      <c r="AO168" s="1" t="s">
        <v>755</v>
      </c>
      <c r="AP168" s="20">
        <v>1</v>
      </c>
    </row>
    <row r="169" spans="1:42" s="21" customFormat="1">
      <c r="A169" s="1">
        <v>10414</v>
      </c>
      <c r="B169" s="24" t="s">
        <v>699</v>
      </c>
      <c r="C169" s="24" t="s">
        <v>635</v>
      </c>
      <c r="D169" s="24" t="s">
        <v>636</v>
      </c>
      <c r="E169" s="24" t="s">
        <v>88</v>
      </c>
      <c r="F169" s="24">
        <v>4</v>
      </c>
      <c r="G169" s="24">
        <v>4</v>
      </c>
      <c r="H169" s="24" t="s">
        <v>92</v>
      </c>
      <c r="I169" s="24">
        <v>1</v>
      </c>
      <c r="J169" s="24">
        <v>1</v>
      </c>
      <c r="K169" s="24">
        <v>888</v>
      </c>
      <c r="L169" s="24">
        <v>1066</v>
      </c>
      <c r="M169" s="24">
        <v>710</v>
      </c>
      <c r="N169" s="24">
        <v>710</v>
      </c>
      <c r="O169" s="27">
        <v>272</v>
      </c>
      <c r="P169" s="27">
        <v>136</v>
      </c>
      <c r="Q169" s="27">
        <v>136</v>
      </c>
      <c r="R169" s="27">
        <v>90</v>
      </c>
      <c r="S169" s="27">
        <v>90</v>
      </c>
      <c r="T169" s="24">
        <v>10</v>
      </c>
      <c r="U169" s="27">
        <v>10</v>
      </c>
      <c r="V169" s="27">
        <v>10</v>
      </c>
      <c r="W169" s="27">
        <v>10</v>
      </c>
      <c r="X169" s="27">
        <v>25</v>
      </c>
      <c r="Y169" s="24">
        <v>0</v>
      </c>
      <c r="Z169" s="53" t="s">
        <v>643</v>
      </c>
      <c r="AA169" s="27">
        <v>0</v>
      </c>
      <c r="AB169" s="21">
        <v>0</v>
      </c>
      <c r="AC169" s="33">
        <v>0</v>
      </c>
      <c r="AD169" s="33">
        <v>0</v>
      </c>
      <c r="AE169" s="34" t="s">
        <v>84</v>
      </c>
      <c r="AF169" s="10" t="s">
        <v>632</v>
      </c>
      <c r="AG169" s="21">
        <v>1</v>
      </c>
      <c r="AH169" s="21">
        <v>3</v>
      </c>
      <c r="AI169" s="21">
        <v>32000</v>
      </c>
      <c r="AJ169" s="21">
        <v>0</v>
      </c>
      <c r="AK169" s="21">
        <v>3</v>
      </c>
      <c r="AL169" s="1">
        <v>1</v>
      </c>
      <c r="AM169" s="20"/>
      <c r="AN169" s="21" t="s">
        <v>754</v>
      </c>
      <c r="AO169" s="1" t="s">
        <v>755</v>
      </c>
      <c r="AP169" s="21">
        <v>1</v>
      </c>
    </row>
    <row r="170" spans="1:42" s="1" customFormat="1">
      <c r="A170" s="4">
        <v>20001</v>
      </c>
      <c r="B170" s="2" t="s">
        <v>226</v>
      </c>
      <c r="C170" s="2" t="s">
        <v>223</v>
      </c>
      <c r="D170" s="2" t="s">
        <v>224</v>
      </c>
      <c r="E170" s="2" t="s">
        <v>81</v>
      </c>
      <c r="F170" s="2">
        <v>1</v>
      </c>
      <c r="G170" s="2">
        <v>1</v>
      </c>
      <c r="H170" s="2" t="s">
        <v>92</v>
      </c>
      <c r="I170" s="2">
        <v>1</v>
      </c>
      <c r="J170" s="2">
        <v>1</v>
      </c>
      <c r="K170" s="2">
        <v>100</v>
      </c>
      <c r="L170" s="2">
        <v>100</v>
      </c>
      <c r="M170" s="2">
        <v>100</v>
      </c>
      <c r="N170" s="2">
        <v>100</v>
      </c>
      <c r="O170" s="25">
        <v>10</v>
      </c>
      <c r="P170" s="25">
        <v>10</v>
      </c>
      <c r="Q170" s="25">
        <v>10</v>
      </c>
      <c r="R170" s="25">
        <v>10</v>
      </c>
      <c r="S170" s="25">
        <v>10</v>
      </c>
      <c r="T170" s="2">
        <v>10</v>
      </c>
      <c r="U170" s="2">
        <v>10</v>
      </c>
      <c r="V170" s="2">
        <v>10</v>
      </c>
      <c r="W170" s="2">
        <v>10</v>
      </c>
      <c r="X170" s="2">
        <v>10</v>
      </c>
      <c r="Y170" s="2">
        <v>7000</v>
      </c>
      <c r="Z170" s="2"/>
      <c r="AA170" s="2">
        <v>20002</v>
      </c>
      <c r="AB170" s="1">
        <v>1000</v>
      </c>
      <c r="AC170" s="28">
        <v>20000</v>
      </c>
      <c r="AD170" s="28">
        <v>1000000</v>
      </c>
      <c r="AE170" s="29" t="s">
        <v>84</v>
      </c>
      <c r="AF170" s="22" t="s">
        <v>225</v>
      </c>
      <c r="AG170" s="1">
        <v>0</v>
      </c>
      <c r="AH170" s="1">
        <v>0</v>
      </c>
      <c r="AI170" s="1">
        <v>80000</v>
      </c>
      <c r="AJ170" s="1">
        <v>800</v>
      </c>
      <c r="AK170" s="1">
        <v>3</v>
      </c>
      <c r="AL170" s="1">
        <v>20041</v>
      </c>
      <c r="AM170" s="20"/>
      <c r="AN170" s="21" t="s">
        <v>755</v>
      </c>
      <c r="AO170" s="1" t="s">
        <v>755</v>
      </c>
      <c r="AP170" s="1">
        <v>0</v>
      </c>
    </row>
    <row r="171" spans="1:42" s="19" customFormat="1">
      <c r="A171" s="4">
        <v>20002</v>
      </c>
      <c r="B171" s="3" t="s">
        <v>226</v>
      </c>
      <c r="C171" s="3" t="s">
        <v>223</v>
      </c>
      <c r="D171" s="3" t="s">
        <v>224</v>
      </c>
      <c r="E171" s="3" t="s">
        <v>86</v>
      </c>
      <c r="F171" s="3">
        <v>2</v>
      </c>
      <c r="G171" s="3">
        <v>2</v>
      </c>
      <c r="H171" s="3" t="s">
        <v>92</v>
      </c>
      <c r="I171" s="3">
        <v>1</v>
      </c>
      <c r="J171" s="3">
        <v>1</v>
      </c>
      <c r="K171" s="3">
        <v>100</v>
      </c>
      <c r="L171" s="3">
        <v>100</v>
      </c>
      <c r="M171" s="3">
        <v>100</v>
      </c>
      <c r="N171" s="3">
        <v>100</v>
      </c>
      <c r="O171" s="3">
        <v>10</v>
      </c>
      <c r="P171" s="3">
        <v>10</v>
      </c>
      <c r="Q171" s="3">
        <v>10</v>
      </c>
      <c r="R171" s="3">
        <v>10</v>
      </c>
      <c r="S171" s="3">
        <v>10</v>
      </c>
      <c r="T171" s="3">
        <v>10</v>
      </c>
      <c r="U171" s="3">
        <v>10</v>
      </c>
      <c r="V171" s="3">
        <v>10</v>
      </c>
      <c r="W171" s="3">
        <v>10</v>
      </c>
      <c r="X171" s="3">
        <v>10</v>
      </c>
      <c r="Y171" s="3">
        <v>8000</v>
      </c>
      <c r="Z171" s="3"/>
      <c r="AA171" s="3">
        <v>20003</v>
      </c>
      <c r="AB171" s="19">
        <v>1000</v>
      </c>
      <c r="AC171" s="30">
        <v>30000</v>
      </c>
      <c r="AD171" s="30">
        <v>2000000</v>
      </c>
      <c r="AE171" s="31" t="s">
        <v>84</v>
      </c>
      <c r="AF171" s="22" t="s">
        <v>225</v>
      </c>
      <c r="AG171" s="19">
        <v>0</v>
      </c>
      <c r="AH171" s="19">
        <v>1</v>
      </c>
      <c r="AI171" s="19">
        <v>160000</v>
      </c>
      <c r="AJ171" s="19">
        <v>0</v>
      </c>
      <c r="AK171" s="19">
        <v>3</v>
      </c>
      <c r="AL171" s="1">
        <v>10041</v>
      </c>
      <c r="AM171" s="20"/>
      <c r="AN171" s="21" t="s">
        <v>755</v>
      </c>
      <c r="AO171" s="1" t="s">
        <v>755</v>
      </c>
      <c r="AP171" s="19">
        <v>0</v>
      </c>
    </row>
    <row r="172" spans="1:42" s="20" customFormat="1">
      <c r="A172" s="4">
        <v>20003</v>
      </c>
      <c r="B172" s="23" t="s">
        <v>226</v>
      </c>
      <c r="C172" s="23" t="s">
        <v>223</v>
      </c>
      <c r="D172" s="23" t="s">
        <v>224</v>
      </c>
      <c r="E172" s="23" t="s">
        <v>87</v>
      </c>
      <c r="F172" s="23">
        <v>3</v>
      </c>
      <c r="G172" s="23">
        <v>3</v>
      </c>
      <c r="H172" s="23" t="s">
        <v>92</v>
      </c>
      <c r="I172" s="23">
        <v>1</v>
      </c>
      <c r="J172" s="23">
        <v>1</v>
      </c>
      <c r="K172" s="23">
        <v>100</v>
      </c>
      <c r="L172" s="23">
        <v>100</v>
      </c>
      <c r="M172" s="23">
        <v>100</v>
      </c>
      <c r="N172" s="23">
        <v>100</v>
      </c>
      <c r="O172" s="26">
        <v>10</v>
      </c>
      <c r="P172" s="23">
        <v>10</v>
      </c>
      <c r="Q172" s="23">
        <v>10</v>
      </c>
      <c r="R172" s="23">
        <v>10</v>
      </c>
      <c r="S172" s="23">
        <v>10</v>
      </c>
      <c r="T172" s="23">
        <v>10</v>
      </c>
      <c r="U172" s="26">
        <v>10</v>
      </c>
      <c r="V172" s="26">
        <v>10</v>
      </c>
      <c r="W172" s="26">
        <v>10</v>
      </c>
      <c r="X172" s="26">
        <v>10</v>
      </c>
      <c r="Y172" s="23">
        <v>10000</v>
      </c>
      <c r="Z172" s="23"/>
      <c r="AA172" s="26">
        <v>20004</v>
      </c>
      <c r="AB172" s="20">
        <v>1000</v>
      </c>
      <c r="AC172" s="32">
        <v>50000</v>
      </c>
      <c r="AD172" s="32">
        <v>5000000</v>
      </c>
      <c r="AE172" s="8" t="s">
        <v>84</v>
      </c>
      <c r="AF172" s="22" t="s">
        <v>225</v>
      </c>
      <c r="AG172" s="20">
        <v>0</v>
      </c>
      <c r="AH172" s="20">
        <v>2</v>
      </c>
      <c r="AI172" s="20">
        <v>320000</v>
      </c>
      <c r="AJ172" s="20">
        <v>0</v>
      </c>
      <c r="AK172" s="20">
        <v>3</v>
      </c>
      <c r="AL172" s="1">
        <v>2041</v>
      </c>
      <c r="AN172" s="21" t="s">
        <v>755</v>
      </c>
      <c r="AO172" s="1" t="s">
        <v>755</v>
      </c>
      <c r="AP172" s="20">
        <v>0</v>
      </c>
    </row>
    <row r="173" spans="1:42" s="21" customFormat="1">
      <c r="A173" s="4">
        <v>20004</v>
      </c>
      <c r="B173" s="24" t="s">
        <v>226</v>
      </c>
      <c r="C173" s="24" t="s">
        <v>223</v>
      </c>
      <c r="D173" s="24" t="s">
        <v>224</v>
      </c>
      <c r="E173" s="24" t="s">
        <v>88</v>
      </c>
      <c r="F173" s="24">
        <v>4</v>
      </c>
      <c r="G173" s="24">
        <v>4</v>
      </c>
      <c r="H173" s="24" t="s">
        <v>92</v>
      </c>
      <c r="I173" s="24">
        <v>1</v>
      </c>
      <c r="J173" s="24">
        <v>1</v>
      </c>
      <c r="K173" s="24">
        <v>100</v>
      </c>
      <c r="L173" s="24">
        <v>100</v>
      </c>
      <c r="M173" s="24">
        <v>100</v>
      </c>
      <c r="N173" s="24">
        <v>100</v>
      </c>
      <c r="O173" s="27">
        <v>10</v>
      </c>
      <c r="P173" s="27">
        <v>10</v>
      </c>
      <c r="Q173" s="27">
        <v>10</v>
      </c>
      <c r="R173" s="27">
        <v>10</v>
      </c>
      <c r="S173" s="27">
        <v>10</v>
      </c>
      <c r="T173" s="24">
        <v>10</v>
      </c>
      <c r="U173" s="27">
        <v>10</v>
      </c>
      <c r="V173" s="27">
        <v>10</v>
      </c>
      <c r="W173" s="27">
        <v>10</v>
      </c>
      <c r="X173" s="27">
        <v>10</v>
      </c>
      <c r="Y173" s="24">
        <v>0</v>
      </c>
      <c r="Z173" s="24"/>
      <c r="AA173" s="27">
        <v>0</v>
      </c>
      <c r="AB173" s="21">
        <v>0</v>
      </c>
      <c r="AC173" s="33">
        <v>0</v>
      </c>
      <c r="AD173" s="33">
        <v>0</v>
      </c>
      <c r="AE173" s="34" t="s">
        <v>84</v>
      </c>
      <c r="AF173" s="22" t="s">
        <v>225</v>
      </c>
      <c r="AG173" s="21">
        <v>0</v>
      </c>
      <c r="AH173" s="21">
        <v>3</v>
      </c>
      <c r="AI173" s="21">
        <v>640000</v>
      </c>
      <c r="AJ173" s="21">
        <v>0</v>
      </c>
      <c r="AK173" s="21">
        <v>3</v>
      </c>
      <c r="AL173" s="1">
        <v>1041</v>
      </c>
      <c r="AM173" s="20"/>
      <c r="AN173" s="21" t="s">
        <v>755</v>
      </c>
      <c r="AO173" s="1" t="s">
        <v>755</v>
      </c>
      <c r="AP173" s="21">
        <v>0</v>
      </c>
    </row>
    <row r="174" spans="1:42">
      <c r="A174" s="10">
        <v>1</v>
      </c>
      <c r="B174" s="24" t="s">
        <v>227</v>
      </c>
      <c r="C174" s="35" t="s">
        <v>228</v>
      </c>
      <c r="D174" s="35" t="s">
        <v>229</v>
      </c>
      <c r="E174" s="24" t="s">
        <v>88</v>
      </c>
      <c r="F174" s="24">
        <v>4</v>
      </c>
      <c r="G174" s="24">
        <v>1</v>
      </c>
      <c r="H174" s="24" t="s">
        <v>82</v>
      </c>
      <c r="I174" s="24">
        <v>1</v>
      </c>
      <c r="J174" s="24">
        <v>1</v>
      </c>
      <c r="K174" s="36">
        <v>1200</v>
      </c>
      <c r="L174" s="24">
        <v>1200</v>
      </c>
      <c r="M174" s="24">
        <v>1200</v>
      </c>
      <c r="N174" s="24">
        <v>1200</v>
      </c>
      <c r="O174" s="24">
        <v>100</v>
      </c>
      <c r="P174" s="24">
        <v>10</v>
      </c>
      <c r="Q174" s="24">
        <v>10</v>
      </c>
      <c r="R174" s="24">
        <v>10</v>
      </c>
      <c r="S174" s="24">
        <v>10</v>
      </c>
      <c r="T174" s="24">
        <v>10</v>
      </c>
      <c r="U174" s="24">
        <v>10</v>
      </c>
      <c r="V174" s="24">
        <v>10</v>
      </c>
      <c r="W174" s="24">
        <v>10</v>
      </c>
      <c r="X174" s="36">
        <v>10</v>
      </c>
      <c r="Y174" s="24">
        <v>7000</v>
      </c>
      <c r="Z174" s="24" t="s">
        <v>83</v>
      </c>
      <c r="AA174" s="10">
        <v>2</v>
      </c>
      <c r="AB174" s="10">
        <v>1000</v>
      </c>
      <c r="AC174" s="33">
        <v>20000</v>
      </c>
      <c r="AD174" s="33">
        <v>1000000</v>
      </c>
      <c r="AE174" t="s">
        <v>84</v>
      </c>
      <c r="AF174" s="10" t="s">
        <v>230</v>
      </c>
      <c r="AG174" s="10">
        <v>0</v>
      </c>
      <c r="AH174" s="10">
        <v>0</v>
      </c>
      <c r="AI174" s="10">
        <v>4000</v>
      </c>
      <c r="AJ174" s="10">
        <v>800</v>
      </c>
      <c r="AK174" s="10">
        <v>3</v>
      </c>
      <c r="AL174" s="10">
        <v>1</v>
      </c>
      <c r="AM174" s="20" t="s">
        <v>619</v>
      </c>
      <c r="AN174" s="10" t="s">
        <v>750</v>
      </c>
      <c r="AO174" s="10" t="s">
        <v>750</v>
      </c>
      <c r="AP174" s="10">
        <v>1</v>
      </c>
    </row>
    <row r="175" spans="1:42">
      <c r="A175" s="10">
        <v>2</v>
      </c>
      <c r="B175" s="24" t="s">
        <v>231</v>
      </c>
      <c r="C175" s="35" t="s">
        <v>228</v>
      </c>
      <c r="D175" s="35" t="s">
        <v>229</v>
      </c>
      <c r="E175" s="24" t="s">
        <v>88</v>
      </c>
      <c r="F175" s="24">
        <v>0</v>
      </c>
      <c r="G175" s="24">
        <v>2</v>
      </c>
      <c r="H175" s="24" t="s">
        <v>82</v>
      </c>
      <c r="I175" s="24">
        <v>1</v>
      </c>
      <c r="J175" s="24">
        <v>1</v>
      </c>
      <c r="K175" s="36">
        <v>1200</v>
      </c>
      <c r="L175" s="24">
        <v>1200</v>
      </c>
      <c r="M175" s="24">
        <v>1200</v>
      </c>
      <c r="N175" s="24">
        <v>1200</v>
      </c>
      <c r="O175" s="24">
        <v>100</v>
      </c>
      <c r="P175" s="24">
        <v>10</v>
      </c>
      <c r="Q175" s="24">
        <v>10</v>
      </c>
      <c r="R175" s="24">
        <v>10</v>
      </c>
      <c r="S175" s="24">
        <v>10</v>
      </c>
      <c r="T175" s="24">
        <v>10</v>
      </c>
      <c r="U175" s="24">
        <v>10</v>
      </c>
      <c r="V175" s="24">
        <v>10</v>
      </c>
      <c r="W175" s="24">
        <v>10</v>
      </c>
      <c r="X175" s="36">
        <v>10</v>
      </c>
      <c r="Y175" s="24">
        <v>8000</v>
      </c>
      <c r="Z175" s="24" t="s">
        <v>83</v>
      </c>
      <c r="AA175" s="10">
        <v>3</v>
      </c>
      <c r="AB175" s="10">
        <v>1000</v>
      </c>
      <c r="AC175" s="33">
        <v>30000</v>
      </c>
      <c r="AD175" s="33">
        <v>2000000</v>
      </c>
      <c r="AE175" t="s">
        <v>84</v>
      </c>
      <c r="AF175" s="10" t="s">
        <v>230</v>
      </c>
      <c r="AG175" s="10">
        <v>0</v>
      </c>
      <c r="AH175" s="10">
        <v>1</v>
      </c>
      <c r="AI175" s="10">
        <v>4000</v>
      </c>
      <c r="AJ175" s="10">
        <v>0</v>
      </c>
      <c r="AK175" s="10">
        <v>3</v>
      </c>
      <c r="AL175" s="10">
        <v>2</v>
      </c>
      <c r="AM175" s="20" t="s">
        <v>617</v>
      </c>
      <c r="AN175" s="10" t="s">
        <v>750</v>
      </c>
      <c r="AO175" s="10" t="s">
        <v>750</v>
      </c>
      <c r="AP175" s="10">
        <v>1</v>
      </c>
    </row>
    <row r="176" spans="1:42">
      <c r="A176" s="10">
        <v>3</v>
      </c>
      <c r="B176" s="24" t="s">
        <v>232</v>
      </c>
      <c r="C176" s="35" t="s">
        <v>228</v>
      </c>
      <c r="D176" s="35" t="s">
        <v>229</v>
      </c>
      <c r="E176" s="24" t="s">
        <v>88</v>
      </c>
      <c r="F176" s="24">
        <v>0</v>
      </c>
      <c r="G176" s="24">
        <v>3</v>
      </c>
      <c r="H176" s="24" t="s">
        <v>82</v>
      </c>
      <c r="I176" s="24">
        <v>1</v>
      </c>
      <c r="J176" s="24">
        <v>1</v>
      </c>
      <c r="K176" s="36">
        <v>1200</v>
      </c>
      <c r="L176" s="24">
        <v>1200</v>
      </c>
      <c r="M176" s="24">
        <v>1200</v>
      </c>
      <c r="N176" s="24">
        <v>1200</v>
      </c>
      <c r="O176" s="24">
        <v>100</v>
      </c>
      <c r="P176" s="24">
        <v>10</v>
      </c>
      <c r="Q176" s="24">
        <v>10</v>
      </c>
      <c r="R176" s="24">
        <v>10</v>
      </c>
      <c r="S176" s="24">
        <v>10</v>
      </c>
      <c r="T176" s="24">
        <v>10</v>
      </c>
      <c r="U176" s="24">
        <v>10</v>
      </c>
      <c r="V176" s="24">
        <v>10</v>
      </c>
      <c r="W176" s="24">
        <v>10</v>
      </c>
      <c r="X176" s="36">
        <v>10</v>
      </c>
      <c r="Y176" s="24">
        <v>10000</v>
      </c>
      <c r="Z176" s="24" t="s">
        <v>83</v>
      </c>
      <c r="AA176" s="10">
        <v>4</v>
      </c>
      <c r="AB176" s="10">
        <v>1000</v>
      </c>
      <c r="AC176" s="33">
        <v>50000</v>
      </c>
      <c r="AD176" s="33">
        <v>5000000</v>
      </c>
      <c r="AE176" t="s">
        <v>84</v>
      </c>
      <c r="AF176" s="10" t="s">
        <v>230</v>
      </c>
      <c r="AG176" s="10">
        <v>0</v>
      </c>
      <c r="AH176" s="10">
        <v>2</v>
      </c>
      <c r="AI176" s="10">
        <v>4000</v>
      </c>
      <c r="AJ176" s="10">
        <v>0</v>
      </c>
      <c r="AK176" s="10">
        <v>3</v>
      </c>
      <c r="AL176" s="10">
        <v>3</v>
      </c>
      <c r="AM176" s="20" t="s">
        <v>620</v>
      </c>
      <c r="AN176" s="10" t="s">
        <v>750</v>
      </c>
      <c r="AO176" s="10" t="s">
        <v>750</v>
      </c>
      <c r="AP176" s="10">
        <v>1</v>
      </c>
    </row>
    <row r="177" spans="1:42">
      <c r="A177" s="10">
        <v>4</v>
      </c>
      <c r="B177" s="24" t="s">
        <v>233</v>
      </c>
      <c r="C177" s="35" t="s">
        <v>228</v>
      </c>
      <c r="D177" s="35" t="s">
        <v>229</v>
      </c>
      <c r="E177" s="24" t="s">
        <v>88</v>
      </c>
      <c r="F177" s="24">
        <v>0</v>
      </c>
      <c r="G177" s="24">
        <v>4</v>
      </c>
      <c r="H177" s="24" t="s">
        <v>82</v>
      </c>
      <c r="I177" s="24">
        <v>1</v>
      </c>
      <c r="J177" s="24">
        <v>1</v>
      </c>
      <c r="K177" s="36">
        <v>1200</v>
      </c>
      <c r="L177" s="24">
        <v>1200</v>
      </c>
      <c r="M177" s="24">
        <v>1200</v>
      </c>
      <c r="N177" s="24">
        <v>1200</v>
      </c>
      <c r="O177" s="24">
        <v>100</v>
      </c>
      <c r="P177" s="24">
        <v>10</v>
      </c>
      <c r="Q177" s="24">
        <v>10</v>
      </c>
      <c r="R177" s="24">
        <v>10</v>
      </c>
      <c r="S177" s="24">
        <v>10</v>
      </c>
      <c r="T177" s="24">
        <v>10</v>
      </c>
      <c r="U177" s="24">
        <v>10</v>
      </c>
      <c r="V177" s="24">
        <v>10</v>
      </c>
      <c r="W177" s="24">
        <v>10</v>
      </c>
      <c r="X177" s="36">
        <v>10</v>
      </c>
      <c r="Y177" s="24">
        <v>0</v>
      </c>
      <c r="Z177" s="24"/>
      <c r="AA177" s="10">
        <v>0</v>
      </c>
      <c r="AB177" s="10">
        <v>0</v>
      </c>
      <c r="AC177" s="33">
        <v>0</v>
      </c>
      <c r="AD177" s="33">
        <v>0</v>
      </c>
      <c r="AE177" t="s">
        <v>84</v>
      </c>
      <c r="AF177" s="10" t="s">
        <v>230</v>
      </c>
      <c r="AG177" s="10">
        <v>0</v>
      </c>
      <c r="AH177" s="10">
        <v>3</v>
      </c>
      <c r="AI177" s="10">
        <v>4000</v>
      </c>
      <c r="AJ177" s="10">
        <v>0</v>
      </c>
      <c r="AK177" s="10">
        <v>3</v>
      </c>
      <c r="AL177" s="10">
        <v>4</v>
      </c>
      <c r="AM177" s="20" t="s">
        <v>618</v>
      </c>
      <c r="AN177" s="10" t="s">
        <v>750</v>
      </c>
      <c r="AO177" s="10" t="s">
        <v>750</v>
      </c>
      <c r="AP177" s="10">
        <v>1</v>
      </c>
    </row>
    <row r="178" spans="1:42">
      <c r="A178" s="10">
        <v>5</v>
      </c>
      <c r="B178" s="24" t="s">
        <v>234</v>
      </c>
      <c r="C178" s="35" t="s">
        <v>178</v>
      </c>
      <c r="D178" s="35" t="s">
        <v>179</v>
      </c>
      <c r="E178" s="24" t="s">
        <v>88</v>
      </c>
      <c r="F178" s="24">
        <v>4</v>
      </c>
      <c r="G178" s="24">
        <v>1</v>
      </c>
      <c r="H178" s="24" t="s">
        <v>92</v>
      </c>
      <c r="I178" s="24">
        <v>1</v>
      </c>
      <c r="J178" s="24">
        <v>1</v>
      </c>
      <c r="K178" s="24">
        <v>1200</v>
      </c>
      <c r="L178" s="36">
        <v>1200</v>
      </c>
      <c r="M178" s="36">
        <v>1200</v>
      </c>
      <c r="N178" s="36">
        <v>1200</v>
      </c>
      <c r="O178" s="24">
        <v>100</v>
      </c>
      <c r="P178" s="24">
        <v>10</v>
      </c>
      <c r="Q178" s="24">
        <v>10</v>
      </c>
      <c r="R178" s="24">
        <v>10</v>
      </c>
      <c r="S178" s="24">
        <v>10</v>
      </c>
      <c r="T178" s="24">
        <v>10</v>
      </c>
      <c r="U178" s="24">
        <v>10</v>
      </c>
      <c r="V178" s="24">
        <v>10</v>
      </c>
      <c r="W178" s="24">
        <v>10</v>
      </c>
      <c r="X178" s="36">
        <v>10</v>
      </c>
      <c r="Y178" s="24">
        <v>7000</v>
      </c>
      <c r="Z178" s="24" t="s">
        <v>235</v>
      </c>
      <c r="AA178" s="10">
        <v>6</v>
      </c>
      <c r="AB178" s="10">
        <v>1000</v>
      </c>
      <c r="AC178" s="33">
        <v>20000</v>
      </c>
      <c r="AD178" s="33">
        <v>1000000</v>
      </c>
      <c r="AE178" t="s">
        <v>84</v>
      </c>
      <c r="AF178" s="10" t="s">
        <v>180</v>
      </c>
      <c r="AG178" s="10">
        <v>0</v>
      </c>
      <c r="AH178" s="10">
        <v>0</v>
      </c>
      <c r="AI178" s="10">
        <v>4000</v>
      </c>
      <c r="AJ178" s="10">
        <v>1000</v>
      </c>
      <c r="AK178" s="10">
        <v>3</v>
      </c>
      <c r="AL178" s="10">
        <v>5</v>
      </c>
      <c r="AM178" s="20" t="s">
        <v>619</v>
      </c>
      <c r="AN178" s="10" t="s">
        <v>750</v>
      </c>
      <c r="AO178" s="10" t="s">
        <v>750</v>
      </c>
      <c r="AP178" s="10">
        <v>1</v>
      </c>
    </row>
    <row r="179" spans="1:42">
      <c r="A179" s="10">
        <v>6</v>
      </c>
      <c r="B179" s="24" t="s">
        <v>236</v>
      </c>
      <c r="C179" s="35" t="s">
        <v>178</v>
      </c>
      <c r="D179" s="35" t="s">
        <v>179</v>
      </c>
      <c r="E179" s="24" t="s">
        <v>88</v>
      </c>
      <c r="F179" s="24">
        <v>0</v>
      </c>
      <c r="G179" s="24">
        <v>2</v>
      </c>
      <c r="H179" s="24" t="s">
        <v>92</v>
      </c>
      <c r="I179" s="24">
        <v>1</v>
      </c>
      <c r="J179" s="24">
        <v>1</v>
      </c>
      <c r="K179" s="24">
        <v>1200</v>
      </c>
      <c r="L179" s="36">
        <v>1200</v>
      </c>
      <c r="M179" s="36">
        <v>1200</v>
      </c>
      <c r="N179" s="36">
        <v>1200</v>
      </c>
      <c r="O179" s="24">
        <v>100</v>
      </c>
      <c r="P179" s="24">
        <v>10</v>
      </c>
      <c r="Q179" s="24">
        <v>10</v>
      </c>
      <c r="R179" s="24">
        <v>10</v>
      </c>
      <c r="S179" s="24">
        <v>10</v>
      </c>
      <c r="T179" s="24">
        <v>10</v>
      </c>
      <c r="U179" s="24">
        <v>10</v>
      </c>
      <c r="V179" s="24">
        <v>10</v>
      </c>
      <c r="W179" s="24">
        <v>10</v>
      </c>
      <c r="X179" s="36">
        <v>10</v>
      </c>
      <c r="Y179" s="24">
        <v>8000</v>
      </c>
      <c r="Z179" s="24" t="s">
        <v>235</v>
      </c>
      <c r="AA179" s="10">
        <v>7</v>
      </c>
      <c r="AB179" s="10">
        <v>1000</v>
      </c>
      <c r="AC179" s="33">
        <v>30000</v>
      </c>
      <c r="AD179" s="33">
        <v>2000000</v>
      </c>
      <c r="AE179" t="s">
        <v>84</v>
      </c>
      <c r="AF179" s="10" t="s">
        <v>180</v>
      </c>
      <c r="AG179" s="10">
        <v>0</v>
      </c>
      <c r="AH179" s="10">
        <v>1</v>
      </c>
      <c r="AI179" s="10">
        <v>4000</v>
      </c>
      <c r="AJ179" s="10">
        <v>0</v>
      </c>
      <c r="AK179" s="10">
        <v>3</v>
      </c>
      <c r="AL179" s="10">
        <v>6</v>
      </c>
      <c r="AM179" s="20" t="s">
        <v>617</v>
      </c>
      <c r="AN179" s="10" t="s">
        <v>750</v>
      </c>
      <c r="AO179" s="10" t="s">
        <v>750</v>
      </c>
      <c r="AP179" s="10">
        <v>1</v>
      </c>
    </row>
    <row r="180" spans="1:42">
      <c r="A180" s="10">
        <v>7</v>
      </c>
      <c r="B180" s="24" t="s">
        <v>237</v>
      </c>
      <c r="C180" s="35" t="s">
        <v>178</v>
      </c>
      <c r="D180" s="35" t="s">
        <v>179</v>
      </c>
      <c r="E180" s="24" t="s">
        <v>88</v>
      </c>
      <c r="F180" s="24">
        <v>0</v>
      </c>
      <c r="G180" s="24">
        <v>3</v>
      </c>
      <c r="H180" s="24" t="s">
        <v>92</v>
      </c>
      <c r="I180" s="24">
        <v>1</v>
      </c>
      <c r="J180" s="24">
        <v>1</v>
      </c>
      <c r="K180" s="24">
        <v>1200</v>
      </c>
      <c r="L180" s="36">
        <v>1200</v>
      </c>
      <c r="M180" s="36">
        <v>1200</v>
      </c>
      <c r="N180" s="36">
        <v>1200</v>
      </c>
      <c r="O180" s="24">
        <v>100</v>
      </c>
      <c r="P180" s="24">
        <v>10</v>
      </c>
      <c r="Q180" s="24">
        <v>10</v>
      </c>
      <c r="R180" s="24">
        <v>10</v>
      </c>
      <c r="S180" s="24">
        <v>10</v>
      </c>
      <c r="T180" s="24">
        <v>10</v>
      </c>
      <c r="U180" s="24">
        <v>10</v>
      </c>
      <c r="V180" s="24">
        <v>10</v>
      </c>
      <c r="W180" s="24">
        <v>10</v>
      </c>
      <c r="X180" s="36">
        <v>10</v>
      </c>
      <c r="Y180" s="24">
        <v>10000</v>
      </c>
      <c r="Z180" s="24" t="s">
        <v>235</v>
      </c>
      <c r="AA180" s="10">
        <v>8</v>
      </c>
      <c r="AB180" s="10">
        <v>1000</v>
      </c>
      <c r="AC180" s="33">
        <v>50000</v>
      </c>
      <c r="AD180" s="33">
        <v>5000000</v>
      </c>
      <c r="AE180" t="s">
        <v>84</v>
      </c>
      <c r="AF180" s="10" t="s">
        <v>180</v>
      </c>
      <c r="AG180" s="10">
        <v>0</v>
      </c>
      <c r="AH180" s="10">
        <v>2</v>
      </c>
      <c r="AI180" s="10">
        <v>4000</v>
      </c>
      <c r="AJ180" s="10">
        <v>0</v>
      </c>
      <c r="AK180" s="10">
        <v>3</v>
      </c>
      <c r="AL180" s="10">
        <v>7</v>
      </c>
      <c r="AM180" s="20" t="s">
        <v>620</v>
      </c>
      <c r="AN180" s="10" t="s">
        <v>750</v>
      </c>
      <c r="AO180" s="10" t="s">
        <v>750</v>
      </c>
      <c r="AP180" s="10">
        <v>1</v>
      </c>
    </row>
    <row r="181" spans="1:42">
      <c r="A181" s="10">
        <v>8</v>
      </c>
      <c r="B181" s="24" t="s">
        <v>238</v>
      </c>
      <c r="C181" s="35" t="s">
        <v>178</v>
      </c>
      <c r="D181" s="35" t="s">
        <v>179</v>
      </c>
      <c r="E181" s="24" t="s">
        <v>88</v>
      </c>
      <c r="F181" s="24">
        <v>0</v>
      </c>
      <c r="G181" s="24">
        <v>4</v>
      </c>
      <c r="H181" s="24" t="s">
        <v>92</v>
      </c>
      <c r="I181" s="24">
        <v>1</v>
      </c>
      <c r="J181" s="24">
        <v>1</v>
      </c>
      <c r="K181" s="24">
        <v>1200</v>
      </c>
      <c r="L181" s="36">
        <v>1200</v>
      </c>
      <c r="M181" s="36">
        <v>1200</v>
      </c>
      <c r="N181" s="36">
        <v>1200</v>
      </c>
      <c r="O181" s="24">
        <v>100</v>
      </c>
      <c r="P181" s="24">
        <v>10</v>
      </c>
      <c r="Q181" s="24">
        <v>10</v>
      </c>
      <c r="R181" s="24">
        <v>10</v>
      </c>
      <c r="S181" s="24">
        <v>10</v>
      </c>
      <c r="T181" s="24">
        <v>10</v>
      </c>
      <c r="U181" s="24">
        <v>10</v>
      </c>
      <c r="V181" s="24">
        <v>10</v>
      </c>
      <c r="W181" s="24">
        <v>10</v>
      </c>
      <c r="X181" s="36">
        <v>10</v>
      </c>
      <c r="Y181" s="24">
        <v>0</v>
      </c>
      <c r="Z181" s="24"/>
      <c r="AA181" s="10">
        <v>0</v>
      </c>
      <c r="AB181" s="10">
        <v>0</v>
      </c>
      <c r="AC181" s="33">
        <v>0</v>
      </c>
      <c r="AD181" s="33">
        <v>0</v>
      </c>
      <c r="AE181" t="s">
        <v>84</v>
      </c>
      <c r="AF181" s="10" t="s">
        <v>180</v>
      </c>
      <c r="AG181" s="10">
        <v>0</v>
      </c>
      <c r="AH181" s="10">
        <v>3</v>
      </c>
      <c r="AI181" s="10">
        <v>4000</v>
      </c>
      <c r="AJ181" s="10">
        <v>0</v>
      </c>
      <c r="AK181" s="10">
        <v>3</v>
      </c>
      <c r="AL181" s="10">
        <v>8</v>
      </c>
      <c r="AM181" s="20" t="s">
        <v>618</v>
      </c>
      <c r="AN181" s="10" t="s">
        <v>750</v>
      </c>
      <c r="AO181" s="10" t="s">
        <v>750</v>
      </c>
      <c r="AP181" s="10">
        <v>1</v>
      </c>
    </row>
    <row r="182" spans="1:42">
      <c r="A182" s="10">
        <v>9</v>
      </c>
      <c r="B182" s="24" t="s">
        <v>239</v>
      </c>
      <c r="C182" s="35" t="s">
        <v>182</v>
      </c>
      <c r="D182" s="35" t="s">
        <v>183</v>
      </c>
      <c r="E182" s="24" t="s">
        <v>88</v>
      </c>
      <c r="F182" s="24">
        <v>4</v>
      </c>
      <c r="G182" s="24">
        <v>1</v>
      </c>
      <c r="H182" s="24" t="s">
        <v>92</v>
      </c>
      <c r="I182" s="24">
        <v>1</v>
      </c>
      <c r="J182" s="24">
        <v>1</v>
      </c>
      <c r="K182" s="36">
        <v>1200</v>
      </c>
      <c r="L182" s="36">
        <v>1200</v>
      </c>
      <c r="M182" s="24">
        <v>1200</v>
      </c>
      <c r="N182" s="24">
        <v>1200</v>
      </c>
      <c r="O182" s="24">
        <v>100</v>
      </c>
      <c r="P182" s="24">
        <v>10</v>
      </c>
      <c r="Q182" s="24">
        <v>10</v>
      </c>
      <c r="R182" s="24">
        <v>10</v>
      </c>
      <c r="S182" s="24">
        <v>10</v>
      </c>
      <c r="T182" s="24">
        <v>10</v>
      </c>
      <c r="U182" s="24">
        <v>10</v>
      </c>
      <c r="V182" s="24">
        <v>10</v>
      </c>
      <c r="W182" s="24">
        <v>10</v>
      </c>
      <c r="X182" s="36">
        <v>10</v>
      </c>
      <c r="Y182" s="24">
        <v>7000</v>
      </c>
      <c r="Z182" s="24" t="s">
        <v>240</v>
      </c>
      <c r="AA182" s="10">
        <v>10</v>
      </c>
      <c r="AB182" s="10">
        <v>1000</v>
      </c>
      <c r="AC182" s="33">
        <v>20000</v>
      </c>
      <c r="AD182" s="33">
        <v>1000000</v>
      </c>
      <c r="AE182" t="s">
        <v>84</v>
      </c>
      <c r="AF182" s="10" t="s">
        <v>184</v>
      </c>
      <c r="AG182" s="10">
        <v>0</v>
      </c>
      <c r="AH182" s="10">
        <v>0</v>
      </c>
      <c r="AI182" s="10">
        <v>4000</v>
      </c>
      <c r="AJ182" s="10">
        <v>1300</v>
      </c>
      <c r="AK182" s="10">
        <v>3</v>
      </c>
      <c r="AL182" s="10">
        <v>9</v>
      </c>
      <c r="AM182" s="20" t="s">
        <v>619</v>
      </c>
      <c r="AN182" s="10" t="s">
        <v>750</v>
      </c>
      <c r="AO182" s="10" t="s">
        <v>750</v>
      </c>
      <c r="AP182" s="10">
        <v>1</v>
      </c>
    </row>
    <row r="183" spans="1:42">
      <c r="A183" s="10">
        <v>10</v>
      </c>
      <c r="B183" s="24" t="s">
        <v>241</v>
      </c>
      <c r="C183" s="35" t="s">
        <v>182</v>
      </c>
      <c r="D183" s="35" t="s">
        <v>183</v>
      </c>
      <c r="E183" s="24" t="s">
        <v>88</v>
      </c>
      <c r="F183" s="24">
        <v>0</v>
      </c>
      <c r="G183" s="24">
        <v>2</v>
      </c>
      <c r="H183" s="24" t="s">
        <v>92</v>
      </c>
      <c r="I183" s="24">
        <v>1</v>
      </c>
      <c r="J183" s="24">
        <v>1</v>
      </c>
      <c r="K183" s="36">
        <v>1200</v>
      </c>
      <c r="L183" s="36">
        <v>1200</v>
      </c>
      <c r="M183" s="24">
        <v>1200</v>
      </c>
      <c r="N183" s="24">
        <v>1200</v>
      </c>
      <c r="O183" s="24">
        <v>100</v>
      </c>
      <c r="P183" s="24">
        <v>10</v>
      </c>
      <c r="Q183" s="24">
        <v>10</v>
      </c>
      <c r="R183" s="24">
        <v>10</v>
      </c>
      <c r="S183" s="24">
        <v>10</v>
      </c>
      <c r="T183" s="24">
        <v>10</v>
      </c>
      <c r="U183" s="24">
        <v>10</v>
      </c>
      <c r="V183" s="24">
        <v>10</v>
      </c>
      <c r="W183" s="24">
        <v>10</v>
      </c>
      <c r="X183" s="36">
        <v>10</v>
      </c>
      <c r="Y183" s="24">
        <v>8000</v>
      </c>
      <c r="Z183" s="24" t="s">
        <v>240</v>
      </c>
      <c r="AA183" s="10">
        <v>11</v>
      </c>
      <c r="AB183" s="10">
        <v>1000</v>
      </c>
      <c r="AC183" s="33">
        <v>30000</v>
      </c>
      <c r="AD183" s="33">
        <v>2000000</v>
      </c>
      <c r="AE183" t="s">
        <v>84</v>
      </c>
      <c r="AF183" s="10" t="s">
        <v>184</v>
      </c>
      <c r="AG183" s="10">
        <v>0</v>
      </c>
      <c r="AH183" s="10">
        <v>1</v>
      </c>
      <c r="AI183" s="10">
        <v>4000</v>
      </c>
      <c r="AJ183" s="10">
        <v>0</v>
      </c>
      <c r="AK183" s="10">
        <v>3</v>
      </c>
      <c r="AL183" s="10">
        <v>10</v>
      </c>
      <c r="AM183" s="20" t="s">
        <v>617</v>
      </c>
      <c r="AN183" s="10" t="s">
        <v>750</v>
      </c>
      <c r="AO183" s="10" t="s">
        <v>750</v>
      </c>
      <c r="AP183" s="10">
        <v>1</v>
      </c>
    </row>
    <row r="184" spans="1:42">
      <c r="A184" s="10">
        <v>11</v>
      </c>
      <c r="B184" s="24" t="s">
        <v>242</v>
      </c>
      <c r="C184" s="35" t="s">
        <v>182</v>
      </c>
      <c r="D184" s="35" t="s">
        <v>183</v>
      </c>
      <c r="E184" s="24" t="s">
        <v>88</v>
      </c>
      <c r="F184" s="24">
        <v>0</v>
      </c>
      <c r="G184" s="24">
        <v>3</v>
      </c>
      <c r="H184" s="24" t="s">
        <v>92</v>
      </c>
      <c r="I184" s="24">
        <v>1</v>
      </c>
      <c r="J184" s="24">
        <v>1</v>
      </c>
      <c r="K184" s="36">
        <v>1200</v>
      </c>
      <c r="L184" s="36">
        <v>1200</v>
      </c>
      <c r="M184" s="24">
        <v>1200</v>
      </c>
      <c r="N184" s="24">
        <v>1200</v>
      </c>
      <c r="O184" s="24">
        <v>100</v>
      </c>
      <c r="P184" s="24">
        <v>10</v>
      </c>
      <c r="Q184" s="24">
        <v>10</v>
      </c>
      <c r="R184" s="24">
        <v>10</v>
      </c>
      <c r="S184" s="24">
        <v>10</v>
      </c>
      <c r="T184" s="24">
        <v>10</v>
      </c>
      <c r="U184" s="24">
        <v>10</v>
      </c>
      <c r="V184" s="24">
        <v>10</v>
      </c>
      <c r="W184" s="24">
        <v>10</v>
      </c>
      <c r="X184" s="36">
        <v>10</v>
      </c>
      <c r="Y184" s="24">
        <v>10000</v>
      </c>
      <c r="Z184" s="24" t="s">
        <v>240</v>
      </c>
      <c r="AA184" s="10">
        <v>12</v>
      </c>
      <c r="AB184" s="10">
        <v>1000</v>
      </c>
      <c r="AC184" s="33">
        <v>50000</v>
      </c>
      <c r="AD184" s="33">
        <v>5000000</v>
      </c>
      <c r="AE184" t="s">
        <v>84</v>
      </c>
      <c r="AF184" s="10" t="s">
        <v>184</v>
      </c>
      <c r="AG184" s="10">
        <v>0</v>
      </c>
      <c r="AH184" s="10">
        <v>2</v>
      </c>
      <c r="AI184" s="10">
        <v>4000</v>
      </c>
      <c r="AJ184" s="10">
        <v>0</v>
      </c>
      <c r="AK184" s="10">
        <v>3</v>
      </c>
      <c r="AL184" s="10">
        <v>11</v>
      </c>
      <c r="AM184" s="20" t="s">
        <v>620</v>
      </c>
      <c r="AN184" s="10" t="s">
        <v>750</v>
      </c>
      <c r="AO184" s="10" t="s">
        <v>750</v>
      </c>
      <c r="AP184" s="10">
        <v>1</v>
      </c>
    </row>
    <row r="185" spans="1:42">
      <c r="A185" s="10">
        <v>12</v>
      </c>
      <c r="B185" s="24" t="s">
        <v>243</v>
      </c>
      <c r="C185" s="35" t="s">
        <v>182</v>
      </c>
      <c r="D185" s="35" t="s">
        <v>183</v>
      </c>
      <c r="E185" s="24" t="s">
        <v>88</v>
      </c>
      <c r="F185" s="24">
        <v>0</v>
      </c>
      <c r="G185" s="24">
        <v>4</v>
      </c>
      <c r="H185" s="24" t="s">
        <v>92</v>
      </c>
      <c r="I185" s="24">
        <v>1</v>
      </c>
      <c r="J185" s="24">
        <v>1</v>
      </c>
      <c r="K185" s="36">
        <v>1200</v>
      </c>
      <c r="L185" s="36">
        <v>1200</v>
      </c>
      <c r="M185" s="24">
        <v>1200</v>
      </c>
      <c r="N185" s="24">
        <v>1200</v>
      </c>
      <c r="O185" s="24">
        <v>100</v>
      </c>
      <c r="P185" s="24">
        <v>10</v>
      </c>
      <c r="Q185" s="24">
        <v>10</v>
      </c>
      <c r="R185" s="24">
        <v>10</v>
      </c>
      <c r="S185" s="24">
        <v>10</v>
      </c>
      <c r="T185" s="24">
        <v>10</v>
      </c>
      <c r="U185" s="24">
        <v>10</v>
      </c>
      <c r="V185" s="24">
        <v>10</v>
      </c>
      <c r="W185" s="24">
        <v>10</v>
      </c>
      <c r="X185" s="36">
        <v>10</v>
      </c>
      <c r="Y185" s="24">
        <v>0</v>
      </c>
      <c r="Z185" s="24"/>
      <c r="AA185" s="10">
        <v>0</v>
      </c>
      <c r="AB185" s="10">
        <v>0</v>
      </c>
      <c r="AC185" s="33">
        <v>0</v>
      </c>
      <c r="AD185" s="33">
        <v>0</v>
      </c>
      <c r="AE185" t="s">
        <v>84</v>
      </c>
      <c r="AF185" s="10" t="s">
        <v>184</v>
      </c>
      <c r="AG185" s="10">
        <v>0</v>
      </c>
      <c r="AH185" s="10">
        <v>3</v>
      </c>
      <c r="AI185" s="10">
        <v>4000</v>
      </c>
      <c r="AJ185" s="10">
        <v>0</v>
      </c>
      <c r="AK185" s="10">
        <v>3</v>
      </c>
      <c r="AL185" s="10">
        <v>12</v>
      </c>
      <c r="AM185" s="20" t="s">
        <v>618</v>
      </c>
      <c r="AN185" s="10" t="s">
        <v>750</v>
      </c>
      <c r="AO185" s="10" t="s">
        <v>750</v>
      </c>
      <c r="AP185" s="10">
        <v>1</v>
      </c>
    </row>
    <row r="186" spans="1:42">
      <c r="A186" s="10">
        <v>13</v>
      </c>
      <c r="B186" s="24" t="s">
        <v>244</v>
      </c>
      <c r="C186" s="35" t="s">
        <v>99</v>
      </c>
      <c r="D186" s="35" t="s">
        <v>100</v>
      </c>
      <c r="E186" s="24" t="s">
        <v>88</v>
      </c>
      <c r="F186" s="24">
        <v>4</v>
      </c>
      <c r="G186" s="24">
        <v>1</v>
      </c>
      <c r="H186" s="24" t="s">
        <v>82</v>
      </c>
      <c r="I186" s="24">
        <v>1</v>
      </c>
      <c r="J186" s="24">
        <v>1</v>
      </c>
      <c r="K186" s="36">
        <v>1200</v>
      </c>
      <c r="L186" s="36">
        <v>1200</v>
      </c>
      <c r="M186" s="36">
        <v>1200</v>
      </c>
      <c r="N186" s="36">
        <v>1200</v>
      </c>
      <c r="O186" s="24">
        <v>100</v>
      </c>
      <c r="P186" s="24">
        <v>10</v>
      </c>
      <c r="Q186" s="24">
        <v>10</v>
      </c>
      <c r="R186" s="24">
        <v>10</v>
      </c>
      <c r="S186" s="24">
        <v>10</v>
      </c>
      <c r="T186" s="24">
        <v>10</v>
      </c>
      <c r="U186" s="24">
        <v>10</v>
      </c>
      <c r="V186" s="24">
        <v>10</v>
      </c>
      <c r="W186" s="24">
        <v>10</v>
      </c>
      <c r="X186" s="36">
        <v>10</v>
      </c>
      <c r="Y186" s="24">
        <v>7000</v>
      </c>
      <c r="Z186" s="24" t="s">
        <v>245</v>
      </c>
      <c r="AA186" s="10">
        <v>14</v>
      </c>
      <c r="AB186" s="10">
        <v>1000</v>
      </c>
      <c r="AC186" s="33">
        <v>20000</v>
      </c>
      <c r="AD186" s="33">
        <v>1000000</v>
      </c>
      <c r="AE186" t="s">
        <v>84</v>
      </c>
      <c r="AF186" s="10" t="s">
        <v>101</v>
      </c>
      <c r="AG186" s="10">
        <v>0</v>
      </c>
      <c r="AH186" s="10">
        <v>0</v>
      </c>
      <c r="AI186" s="10">
        <v>4000</v>
      </c>
      <c r="AJ186" s="10">
        <v>1500</v>
      </c>
      <c r="AK186" s="10">
        <v>3</v>
      </c>
      <c r="AL186" s="10">
        <v>13</v>
      </c>
      <c r="AM186" s="20" t="s">
        <v>619</v>
      </c>
      <c r="AN186" s="10" t="s">
        <v>750</v>
      </c>
      <c r="AO186" s="10" t="s">
        <v>750</v>
      </c>
      <c r="AP186" s="10">
        <v>1</v>
      </c>
    </row>
    <row r="187" spans="1:42">
      <c r="A187" s="10">
        <v>14</v>
      </c>
      <c r="B187" s="24" t="s">
        <v>246</v>
      </c>
      <c r="C187" s="35" t="s">
        <v>99</v>
      </c>
      <c r="D187" s="35" t="s">
        <v>100</v>
      </c>
      <c r="E187" s="24" t="s">
        <v>88</v>
      </c>
      <c r="F187" s="24">
        <v>0</v>
      </c>
      <c r="G187" s="24">
        <v>2</v>
      </c>
      <c r="H187" s="24" t="s">
        <v>82</v>
      </c>
      <c r="I187" s="24">
        <v>1</v>
      </c>
      <c r="J187" s="24">
        <v>1</v>
      </c>
      <c r="K187" s="36">
        <v>1200</v>
      </c>
      <c r="L187" s="36">
        <v>1200</v>
      </c>
      <c r="M187" s="36">
        <v>1200</v>
      </c>
      <c r="N187" s="36">
        <v>1200</v>
      </c>
      <c r="O187" s="24">
        <v>100</v>
      </c>
      <c r="P187" s="24">
        <v>10</v>
      </c>
      <c r="Q187" s="24">
        <v>10</v>
      </c>
      <c r="R187" s="24">
        <v>10</v>
      </c>
      <c r="S187" s="24">
        <v>10</v>
      </c>
      <c r="T187" s="24">
        <v>10</v>
      </c>
      <c r="U187" s="24">
        <v>10</v>
      </c>
      <c r="V187" s="24">
        <v>10</v>
      </c>
      <c r="W187" s="24">
        <v>10</v>
      </c>
      <c r="X187" s="36">
        <v>10</v>
      </c>
      <c r="Y187" s="24">
        <v>8000</v>
      </c>
      <c r="Z187" s="24" t="s">
        <v>245</v>
      </c>
      <c r="AA187" s="10">
        <v>15</v>
      </c>
      <c r="AB187" s="10">
        <v>1000</v>
      </c>
      <c r="AC187" s="33">
        <v>30000</v>
      </c>
      <c r="AD187" s="33">
        <v>2000000</v>
      </c>
      <c r="AE187" t="s">
        <v>84</v>
      </c>
      <c r="AF187" s="10" t="s">
        <v>101</v>
      </c>
      <c r="AG187" s="10">
        <v>0</v>
      </c>
      <c r="AH187" s="10">
        <v>1</v>
      </c>
      <c r="AI187" s="10">
        <v>4000</v>
      </c>
      <c r="AJ187" s="10">
        <v>0</v>
      </c>
      <c r="AK187" s="10">
        <v>3</v>
      </c>
      <c r="AL187" s="10">
        <v>14</v>
      </c>
      <c r="AM187" s="20" t="s">
        <v>617</v>
      </c>
      <c r="AN187" s="10" t="s">
        <v>750</v>
      </c>
      <c r="AO187" s="10" t="s">
        <v>750</v>
      </c>
      <c r="AP187" s="10">
        <v>1</v>
      </c>
    </row>
    <row r="188" spans="1:42">
      <c r="A188" s="10">
        <v>15</v>
      </c>
      <c r="B188" s="24" t="s">
        <v>247</v>
      </c>
      <c r="C188" s="35" t="s">
        <v>99</v>
      </c>
      <c r="D188" s="35" t="s">
        <v>100</v>
      </c>
      <c r="E188" s="24" t="s">
        <v>88</v>
      </c>
      <c r="F188" s="24">
        <v>0</v>
      </c>
      <c r="G188" s="24">
        <v>3</v>
      </c>
      <c r="H188" s="24" t="s">
        <v>82</v>
      </c>
      <c r="I188" s="24">
        <v>1</v>
      </c>
      <c r="J188" s="24">
        <v>1</v>
      </c>
      <c r="K188" s="36">
        <v>1200</v>
      </c>
      <c r="L188" s="36">
        <v>1200</v>
      </c>
      <c r="M188" s="36">
        <v>1200</v>
      </c>
      <c r="N188" s="36">
        <v>1200</v>
      </c>
      <c r="O188" s="24">
        <v>100</v>
      </c>
      <c r="P188" s="24">
        <v>10</v>
      </c>
      <c r="Q188" s="24">
        <v>10</v>
      </c>
      <c r="R188" s="24">
        <v>10</v>
      </c>
      <c r="S188" s="24">
        <v>10</v>
      </c>
      <c r="T188" s="24">
        <v>10</v>
      </c>
      <c r="U188" s="24">
        <v>10</v>
      </c>
      <c r="V188" s="24">
        <v>10</v>
      </c>
      <c r="W188" s="24">
        <v>10</v>
      </c>
      <c r="X188" s="36">
        <v>10</v>
      </c>
      <c r="Y188" s="24">
        <v>10000</v>
      </c>
      <c r="Z188" s="24" t="s">
        <v>245</v>
      </c>
      <c r="AA188" s="10">
        <v>16</v>
      </c>
      <c r="AB188" s="10">
        <v>1000</v>
      </c>
      <c r="AC188" s="33">
        <v>50000</v>
      </c>
      <c r="AD188" s="33">
        <v>5000000</v>
      </c>
      <c r="AE188" t="s">
        <v>84</v>
      </c>
      <c r="AF188" s="10" t="s">
        <v>101</v>
      </c>
      <c r="AG188" s="10">
        <v>0</v>
      </c>
      <c r="AH188" s="10">
        <v>2</v>
      </c>
      <c r="AI188" s="10">
        <v>4000</v>
      </c>
      <c r="AJ188" s="10">
        <v>0</v>
      </c>
      <c r="AK188" s="10">
        <v>3</v>
      </c>
      <c r="AL188" s="10">
        <v>15</v>
      </c>
      <c r="AM188" s="20" t="s">
        <v>620</v>
      </c>
      <c r="AN188" s="10" t="s">
        <v>750</v>
      </c>
      <c r="AO188" s="10" t="s">
        <v>750</v>
      </c>
      <c r="AP188" s="10">
        <v>1</v>
      </c>
    </row>
    <row r="189" spans="1:42">
      <c r="A189" s="10">
        <v>16</v>
      </c>
      <c r="B189" s="24" t="s">
        <v>248</v>
      </c>
      <c r="C189" s="35" t="s">
        <v>99</v>
      </c>
      <c r="D189" s="35" t="s">
        <v>100</v>
      </c>
      <c r="E189" s="24" t="s">
        <v>88</v>
      </c>
      <c r="F189" s="24">
        <v>0</v>
      </c>
      <c r="G189" s="24">
        <v>4</v>
      </c>
      <c r="H189" s="24" t="s">
        <v>82</v>
      </c>
      <c r="I189" s="24">
        <v>1</v>
      </c>
      <c r="J189" s="24">
        <v>1</v>
      </c>
      <c r="K189" s="36">
        <v>1200</v>
      </c>
      <c r="L189" s="36">
        <v>1200</v>
      </c>
      <c r="M189" s="36">
        <v>1200</v>
      </c>
      <c r="N189" s="36">
        <v>1200</v>
      </c>
      <c r="O189" s="24">
        <v>100</v>
      </c>
      <c r="P189" s="24">
        <v>10</v>
      </c>
      <c r="Q189" s="24">
        <v>10</v>
      </c>
      <c r="R189" s="24">
        <v>10</v>
      </c>
      <c r="S189" s="24">
        <v>10</v>
      </c>
      <c r="T189" s="24">
        <v>10</v>
      </c>
      <c r="U189" s="24">
        <v>10</v>
      </c>
      <c r="V189" s="24">
        <v>10</v>
      </c>
      <c r="W189" s="24">
        <v>10</v>
      </c>
      <c r="X189" s="36">
        <v>10</v>
      </c>
      <c r="Y189" s="24">
        <v>0</v>
      </c>
      <c r="Z189" s="24"/>
      <c r="AA189" s="10">
        <v>0</v>
      </c>
      <c r="AB189" s="10">
        <v>0</v>
      </c>
      <c r="AC189" s="33">
        <v>0</v>
      </c>
      <c r="AD189" s="33">
        <v>0</v>
      </c>
      <c r="AE189" t="s">
        <v>84</v>
      </c>
      <c r="AF189" s="10" t="s">
        <v>101</v>
      </c>
      <c r="AG189" s="10">
        <v>0</v>
      </c>
      <c r="AH189" s="10">
        <v>3</v>
      </c>
      <c r="AI189" s="10">
        <v>4000</v>
      </c>
      <c r="AJ189" s="10">
        <v>0</v>
      </c>
      <c r="AK189" s="10">
        <v>3</v>
      </c>
      <c r="AL189" s="10">
        <v>16</v>
      </c>
      <c r="AM189" s="20" t="s">
        <v>618</v>
      </c>
      <c r="AN189" s="10" t="s">
        <v>750</v>
      </c>
      <c r="AO189" s="10" t="s">
        <v>750</v>
      </c>
      <c r="AP189" s="10">
        <v>1</v>
      </c>
    </row>
    <row r="190" spans="1:42">
      <c r="A190" s="10">
        <v>17</v>
      </c>
      <c r="B190" s="24" t="s">
        <v>249</v>
      </c>
      <c r="C190" s="35" t="s">
        <v>117</v>
      </c>
      <c r="D190" s="35" t="s">
        <v>118</v>
      </c>
      <c r="E190" s="24" t="s">
        <v>88</v>
      </c>
      <c r="F190" s="24">
        <v>4</v>
      </c>
      <c r="G190" s="24">
        <v>1</v>
      </c>
      <c r="H190" s="24" t="s">
        <v>92</v>
      </c>
      <c r="I190" s="24">
        <v>1</v>
      </c>
      <c r="J190" s="24">
        <v>1</v>
      </c>
      <c r="K190" s="36">
        <v>1200</v>
      </c>
      <c r="L190" s="36">
        <v>1200</v>
      </c>
      <c r="M190" s="24">
        <v>1200</v>
      </c>
      <c r="N190" s="24">
        <v>1200</v>
      </c>
      <c r="O190" s="24">
        <v>100</v>
      </c>
      <c r="P190" s="24">
        <v>10</v>
      </c>
      <c r="Q190" s="24">
        <v>10</v>
      </c>
      <c r="R190" s="24">
        <v>10</v>
      </c>
      <c r="S190" s="24">
        <v>10</v>
      </c>
      <c r="T190" s="24">
        <v>10</v>
      </c>
      <c r="U190" s="24">
        <v>10</v>
      </c>
      <c r="V190" s="24">
        <v>10</v>
      </c>
      <c r="W190" s="24">
        <v>10</v>
      </c>
      <c r="X190" s="36">
        <v>10</v>
      </c>
      <c r="Y190" s="24">
        <v>7000</v>
      </c>
      <c r="Z190" s="24" t="s">
        <v>250</v>
      </c>
      <c r="AA190" s="10">
        <v>18</v>
      </c>
      <c r="AB190" s="10">
        <v>1000</v>
      </c>
      <c r="AC190" s="33">
        <v>20000</v>
      </c>
      <c r="AD190" s="33">
        <v>1000000</v>
      </c>
      <c r="AE190" t="s">
        <v>84</v>
      </c>
      <c r="AF190" s="10" t="s">
        <v>119</v>
      </c>
      <c r="AG190" s="10">
        <v>0</v>
      </c>
      <c r="AH190" s="10">
        <v>0</v>
      </c>
      <c r="AI190" s="10">
        <v>4000</v>
      </c>
      <c r="AJ190" s="10">
        <v>2000</v>
      </c>
      <c r="AK190" s="10">
        <v>3</v>
      </c>
      <c r="AL190" s="10">
        <v>17</v>
      </c>
      <c r="AM190" s="20" t="s">
        <v>619</v>
      </c>
      <c r="AN190" s="10" t="s">
        <v>750</v>
      </c>
      <c r="AO190" s="10" t="s">
        <v>750</v>
      </c>
      <c r="AP190" s="10">
        <v>1</v>
      </c>
    </row>
    <row r="191" spans="1:42">
      <c r="A191" s="10">
        <v>18</v>
      </c>
      <c r="B191" s="24" t="s">
        <v>251</v>
      </c>
      <c r="C191" s="35" t="s">
        <v>117</v>
      </c>
      <c r="D191" s="35" t="s">
        <v>118</v>
      </c>
      <c r="E191" s="24" t="s">
        <v>88</v>
      </c>
      <c r="F191" s="24">
        <v>0</v>
      </c>
      <c r="G191" s="24">
        <v>2</v>
      </c>
      <c r="H191" s="24" t="s">
        <v>92</v>
      </c>
      <c r="I191" s="24">
        <v>1</v>
      </c>
      <c r="J191" s="24">
        <v>1</v>
      </c>
      <c r="K191" s="36">
        <v>1200</v>
      </c>
      <c r="L191" s="36">
        <v>1200</v>
      </c>
      <c r="M191" s="24">
        <v>1200</v>
      </c>
      <c r="N191" s="24">
        <v>1200</v>
      </c>
      <c r="O191" s="24">
        <v>100</v>
      </c>
      <c r="P191" s="24">
        <v>10</v>
      </c>
      <c r="Q191" s="24">
        <v>10</v>
      </c>
      <c r="R191" s="24">
        <v>10</v>
      </c>
      <c r="S191" s="24">
        <v>10</v>
      </c>
      <c r="T191" s="24">
        <v>10</v>
      </c>
      <c r="U191" s="24">
        <v>10</v>
      </c>
      <c r="V191" s="24">
        <v>10</v>
      </c>
      <c r="W191" s="24">
        <v>10</v>
      </c>
      <c r="X191" s="36">
        <v>10</v>
      </c>
      <c r="Y191" s="24">
        <v>8000</v>
      </c>
      <c r="Z191" s="24" t="s">
        <v>250</v>
      </c>
      <c r="AA191" s="10">
        <v>19</v>
      </c>
      <c r="AB191" s="10">
        <v>1000</v>
      </c>
      <c r="AC191" s="33">
        <v>30000</v>
      </c>
      <c r="AD191" s="33">
        <v>2000000</v>
      </c>
      <c r="AE191" t="s">
        <v>84</v>
      </c>
      <c r="AF191" s="10" t="s">
        <v>119</v>
      </c>
      <c r="AG191" s="10">
        <v>0</v>
      </c>
      <c r="AH191" s="10">
        <v>1</v>
      </c>
      <c r="AI191" s="10">
        <v>4000</v>
      </c>
      <c r="AJ191" s="10">
        <v>0</v>
      </c>
      <c r="AK191" s="10">
        <v>3</v>
      </c>
      <c r="AL191" s="10">
        <v>18</v>
      </c>
      <c r="AM191" s="20" t="s">
        <v>617</v>
      </c>
      <c r="AN191" s="10" t="s">
        <v>750</v>
      </c>
      <c r="AO191" s="10" t="s">
        <v>750</v>
      </c>
      <c r="AP191" s="10">
        <v>1</v>
      </c>
    </row>
    <row r="192" spans="1:42">
      <c r="A192" s="10">
        <v>19</v>
      </c>
      <c r="B192" s="24" t="s">
        <v>252</v>
      </c>
      <c r="C192" s="35" t="s">
        <v>117</v>
      </c>
      <c r="D192" s="35" t="s">
        <v>118</v>
      </c>
      <c r="E192" s="24" t="s">
        <v>88</v>
      </c>
      <c r="F192" s="24">
        <v>0</v>
      </c>
      <c r="G192" s="24">
        <v>3</v>
      </c>
      <c r="H192" s="24" t="s">
        <v>92</v>
      </c>
      <c r="I192" s="24">
        <v>1</v>
      </c>
      <c r="J192" s="24">
        <v>1</v>
      </c>
      <c r="K192" s="36">
        <v>1200</v>
      </c>
      <c r="L192" s="36">
        <v>1200</v>
      </c>
      <c r="M192" s="24">
        <v>1200</v>
      </c>
      <c r="N192" s="24">
        <v>1200</v>
      </c>
      <c r="O192" s="24">
        <v>100</v>
      </c>
      <c r="P192" s="24">
        <v>10</v>
      </c>
      <c r="Q192" s="24">
        <v>10</v>
      </c>
      <c r="R192" s="24">
        <v>10</v>
      </c>
      <c r="S192" s="24">
        <v>10</v>
      </c>
      <c r="T192" s="24">
        <v>10</v>
      </c>
      <c r="U192" s="24">
        <v>10</v>
      </c>
      <c r="V192" s="24">
        <v>10</v>
      </c>
      <c r="W192" s="24">
        <v>10</v>
      </c>
      <c r="X192" s="36">
        <v>10</v>
      </c>
      <c r="Y192" s="24">
        <v>10000</v>
      </c>
      <c r="Z192" s="24" t="s">
        <v>250</v>
      </c>
      <c r="AA192" s="10">
        <v>20</v>
      </c>
      <c r="AB192" s="10">
        <v>1000</v>
      </c>
      <c r="AC192" s="33">
        <v>50000</v>
      </c>
      <c r="AD192" s="33">
        <v>5000000</v>
      </c>
      <c r="AE192" t="s">
        <v>84</v>
      </c>
      <c r="AF192" s="10" t="s">
        <v>119</v>
      </c>
      <c r="AG192" s="10">
        <v>0</v>
      </c>
      <c r="AH192" s="10">
        <v>2</v>
      </c>
      <c r="AI192" s="10">
        <v>4000</v>
      </c>
      <c r="AJ192" s="10">
        <v>0</v>
      </c>
      <c r="AK192" s="10">
        <v>3</v>
      </c>
      <c r="AL192" s="10">
        <v>19</v>
      </c>
      <c r="AM192" s="20" t="s">
        <v>620</v>
      </c>
      <c r="AN192" s="10" t="s">
        <v>750</v>
      </c>
      <c r="AO192" s="10" t="s">
        <v>750</v>
      </c>
      <c r="AP192" s="10">
        <v>1</v>
      </c>
    </row>
    <row r="193" spans="1:42">
      <c r="A193" s="10">
        <v>20</v>
      </c>
      <c r="B193" s="24" t="s">
        <v>253</v>
      </c>
      <c r="C193" s="35" t="s">
        <v>117</v>
      </c>
      <c r="D193" s="35" t="s">
        <v>118</v>
      </c>
      <c r="E193" s="24" t="s">
        <v>88</v>
      </c>
      <c r="F193" s="24">
        <v>0</v>
      </c>
      <c r="G193" s="24">
        <v>4</v>
      </c>
      <c r="H193" s="24" t="s">
        <v>92</v>
      </c>
      <c r="I193" s="24">
        <v>1</v>
      </c>
      <c r="J193" s="24">
        <v>1</v>
      </c>
      <c r="K193" s="36">
        <v>1200</v>
      </c>
      <c r="L193" s="36">
        <v>1200</v>
      </c>
      <c r="M193" s="24">
        <v>1200</v>
      </c>
      <c r="N193" s="24">
        <v>1200</v>
      </c>
      <c r="O193" s="24">
        <v>100</v>
      </c>
      <c r="P193" s="24">
        <v>10</v>
      </c>
      <c r="Q193" s="24">
        <v>10</v>
      </c>
      <c r="R193" s="24">
        <v>10</v>
      </c>
      <c r="S193" s="24">
        <v>10</v>
      </c>
      <c r="T193" s="24">
        <v>10</v>
      </c>
      <c r="U193" s="24">
        <v>10</v>
      </c>
      <c r="V193" s="24">
        <v>10</v>
      </c>
      <c r="W193" s="24">
        <v>10</v>
      </c>
      <c r="X193" s="36">
        <v>10</v>
      </c>
      <c r="Y193" s="24">
        <v>0</v>
      </c>
      <c r="Z193" s="24"/>
      <c r="AA193" s="10">
        <v>0</v>
      </c>
      <c r="AB193" s="10">
        <v>0</v>
      </c>
      <c r="AC193" s="33">
        <v>0</v>
      </c>
      <c r="AD193" s="33">
        <v>0</v>
      </c>
      <c r="AE193" t="s">
        <v>84</v>
      </c>
      <c r="AF193" s="10" t="s">
        <v>119</v>
      </c>
      <c r="AG193" s="10">
        <v>0</v>
      </c>
      <c r="AH193" s="10">
        <v>3</v>
      </c>
      <c r="AI193" s="10">
        <v>4000</v>
      </c>
      <c r="AJ193" s="10">
        <v>0</v>
      </c>
      <c r="AK193" s="10">
        <v>3</v>
      </c>
      <c r="AL193" s="10">
        <v>20</v>
      </c>
      <c r="AM193" s="20" t="s">
        <v>618</v>
      </c>
      <c r="AN193" s="10" t="s">
        <v>750</v>
      </c>
      <c r="AO193" s="10" t="s">
        <v>750</v>
      </c>
      <c r="AP193" s="10">
        <v>1</v>
      </c>
    </row>
    <row r="194" spans="1:42">
      <c r="A194" s="10">
        <v>21</v>
      </c>
      <c r="B194" s="23" t="s">
        <v>254</v>
      </c>
      <c r="C194" s="35" t="s">
        <v>104</v>
      </c>
      <c r="D194" s="35" t="s">
        <v>105</v>
      </c>
      <c r="E194" s="23" t="s">
        <v>87</v>
      </c>
      <c r="F194" s="23">
        <v>3</v>
      </c>
      <c r="G194" s="23">
        <v>1</v>
      </c>
      <c r="H194" s="23" t="s">
        <v>82</v>
      </c>
      <c r="I194" s="24">
        <v>1</v>
      </c>
      <c r="J194" s="24">
        <v>1</v>
      </c>
      <c r="K194" s="23">
        <v>1200</v>
      </c>
      <c r="L194" s="41">
        <v>1200</v>
      </c>
      <c r="M194" s="23">
        <v>1200</v>
      </c>
      <c r="N194" s="23">
        <v>1200</v>
      </c>
      <c r="O194" s="23">
        <v>100</v>
      </c>
      <c r="P194" s="23">
        <v>10</v>
      </c>
      <c r="Q194" s="23">
        <v>10</v>
      </c>
      <c r="R194" s="23">
        <v>10</v>
      </c>
      <c r="S194" s="23">
        <v>10</v>
      </c>
      <c r="T194" s="23">
        <v>10</v>
      </c>
      <c r="U194" s="23">
        <v>10</v>
      </c>
      <c r="V194" s="23">
        <v>10</v>
      </c>
      <c r="W194" s="23">
        <v>10</v>
      </c>
      <c r="X194" s="41">
        <v>10</v>
      </c>
      <c r="Y194" s="23">
        <v>4000</v>
      </c>
      <c r="Z194" s="23" t="s">
        <v>255</v>
      </c>
      <c r="AA194" s="10">
        <v>22</v>
      </c>
      <c r="AB194" s="10">
        <v>1000</v>
      </c>
      <c r="AC194" s="32">
        <v>20000</v>
      </c>
      <c r="AD194" s="32">
        <v>1000000</v>
      </c>
      <c r="AE194" t="s">
        <v>84</v>
      </c>
      <c r="AF194" s="10" t="s">
        <v>106</v>
      </c>
      <c r="AG194" s="10">
        <v>0</v>
      </c>
      <c r="AH194" s="10">
        <v>0</v>
      </c>
      <c r="AI194" s="10">
        <v>2000</v>
      </c>
      <c r="AJ194" s="10">
        <v>1000</v>
      </c>
      <c r="AK194" s="10">
        <v>3</v>
      </c>
      <c r="AL194" s="10">
        <v>69</v>
      </c>
      <c r="AM194" s="20" t="s">
        <v>619</v>
      </c>
      <c r="AN194" s="10" t="s">
        <v>750</v>
      </c>
      <c r="AO194" s="10" t="s">
        <v>750</v>
      </c>
      <c r="AP194" s="10">
        <v>1</v>
      </c>
    </row>
    <row r="195" spans="1:42">
      <c r="A195" s="10">
        <v>22</v>
      </c>
      <c r="B195" s="23" t="s">
        <v>256</v>
      </c>
      <c r="C195" s="35" t="s">
        <v>104</v>
      </c>
      <c r="D195" s="35" t="s">
        <v>105</v>
      </c>
      <c r="E195" s="23" t="s">
        <v>87</v>
      </c>
      <c r="F195" s="23">
        <v>0</v>
      </c>
      <c r="G195" s="23">
        <v>2</v>
      </c>
      <c r="H195" s="23" t="s">
        <v>82</v>
      </c>
      <c r="I195" s="24">
        <v>1</v>
      </c>
      <c r="J195" s="24">
        <v>1</v>
      </c>
      <c r="K195" s="23">
        <v>1200</v>
      </c>
      <c r="L195" s="41">
        <v>1200</v>
      </c>
      <c r="M195" s="23">
        <v>1200</v>
      </c>
      <c r="N195" s="23">
        <v>1200</v>
      </c>
      <c r="O195" s="23">
        <v>100</v>
      </c>
      <c r="P195" s="23">
        <v>10</v>
      </c>
      <c r="Q195" s="23">
        <v>10</v>
      </c>
      <c r="R195" s="23">
        <v>10</v>
      </c>
      <c r="S195" s="23">
        <v>10</v>
      </c>
      <c r="T195" s="23">
        <v>10</v>
      </c>
      <c r="U195" s="23">
        <v>10</v>
      </c>
      <c r="V195" s="23">
        <v>10</v>
      </c>
      <c r="W195" s="23">
        <v>10</v>
      </c>
      <c r="X195" s="41">
        <v>10</v>
      </c>
      <c r="Y195" s="23">
        <v>5000</v>
      </c>
      <c r="Z195" s="23" t="s">
        <v>255</v>
      </c>
      <c r="AA195" s="10">
        <v>23</v>
      </c>
      <c r="AB195" s="10">
        <v>1000</v>
      </c>
      <c r="AC195" s="32">
        <v>30000</v>
      </c>
      <c r="AD195" s="32">
        <v>2000000</v>
      </c>
      <c r="AE195" t="s">
        <v>84</v>
      </c>
      <c r="AF195" s="10" t="s">
        <v>106</v>
      </c>
      <c r="AG195" s="10">
        <v>0</v>
      </c>
      <c r="AH195" s="10">
        <v>1</v>
      </c>
      <c r="AI195" s="10">
        <v>2000</v>
      </c>
      <c r="AJ195" s="10">
        <v>0</v>
      </c>
      <c r="AK195" s="10">
        <v>3</v>
      </c>
      <c r="AL195" s="10">
        <v>70</v>
      </c>
      <c r="AM195" s="20" t="s">
        <v>617</v>
      </c>
      <c r="AN195" s="10" t="s">
        <v>750</v>
      </c>
      <c r="AO195" s="10" t="s">
        <v>750</v>
      </c>
      <c r="AP195" s="10">
        <v>1</v>
      </c>
    </row>
    <row r="196" spans="1:42">
      <c r="A196" s="10">
        <v>23</v>
      </c>
      <c r="B196" s="23" t="s">
        <v>257</v>
      </c>
      <c r="C196" s="35" t="s">
        <v>104</v>
      </c>
      <c r="D196" s="35" t="s">
        <v>105</v>
      </c>
      <c r="E196" s="23" t="s">
        <v>87</v>
      </c>
      <c r="F196" s="23">
        <v>0</v>
      </c>
      <c r="G196" s="23">
        <v>3</v>
      </c>
      <c r="H196" s="23" t="s">
        <v>82</v>
      </c>
      <c r="I196" s="24">
        <v>1</v>
      </c>
      <c r="J196" s="24">
        <v>1</v>
      </c>
      <c r="K196" s="23">
        <v>1200</v>
      </c>
      <c r="L196" s="41">
        <v>1200</v>
      </c>
      <c r="M196" s="23">
        <v>1200</v>
      </c>
      <c r="N196" s="23">
        <v>1200</v>
      </c>
      <c r="O196" s="23">
        <v>100</v>
      </c>
      <c r="P196" s="23">
        <v>10</v>
      </c>
      <c r="Q196" s="23">
        <v>10</v>
      </c>
      <c r="R196" s="23">
        <v>10</v>
      </c>
      <c r="S196" s="23">
        <v>10</v>
      </c>
      <c r="T196" s="23">
        <v>10</v>
      </c>
      <c r="U196" s="23">
        <v>10</v>
      </c>
      <c r="V196" s="23">
        <v>10</v>
      </c>
      <c r="W196" s="23">
        <v>10</v>
      </c>
      <c r="X196" s="41">
        <v>10</v>
      </c>
      <c r="Y196" s="23">
        <v>6000</v>
      </c>
      <c r="Z196" s="23" t="s">
        <v>255</v>
      </c>
      <c r="AA196" s="10">
        <v>24</v>
      </c>
      <c r="AB196" s="10">
        <v>1000</v>
      </c>
      <c r="AC196" s="32">
        <v>50000</v>
      </c>
      <c r="AD196" s="32">
        <v>5000000</v>
      </c>
      <c r="AE196" t="s">
        <v>84</v>
      </c>
      <c r="AF196" s="10" t="s">
        <v>106</v>
      </c>
      <c r="AG196" s="10">
        <v>0</v>
      </c>
      <c r="AH196" s="10">
        <v>2</v>
      </c>
      <c r="AI196" s="10">
        <v>2000</v>
      </c>
      <c r="AJ196" s="10">
        <v>0</v>
      </c>
      <c r="AK196" s="10">
        <v>3</v>
      </c>
      <c r="AL196" s="10">
        <v>71</v>
      </c>
      <c r="AM196" s="20" t="s">
        <v>620</v>
      </c>
      <c r="AN196" s="10" t="s">
        <v>750</v>
      </c>
      <c r="AO196" s="10" t="s">
        <v>750</v>
      </c>
      <c r="AP196" s="10">
        <v>1</v>
      </c>
    </row>
    <row r="197" spans="1:42">
      <c r="A197" s="10">
        <v>24</v>
      </c>
      <c r="B197" s="23" t="s">
        <v>258</v>
      </c>
      <c r="C197" s="35" t="s">
        <v>104</v>
      </c>
      <c r="D197" s="35" t="s">
        <v>105</v>
      </c>
      <c r="E197" s="23" t="s">
        <v>87</v>
      </c>
      <c r="F197" s="23">
        <v>0</v>
      </c>
      <c r="G197" s="23">
        <v>4</v>
      </c>
      <c r="H197" s="23" t="s">
        <v>82</v>
      </c>
      <c r="I197" s="24">
        <v>1</v>
      </c>
      <c r="J197" s="24">
        <v>1</v>
      </c>
      <c r="K197" s="23">
        <v>1200</v>
      </c>
      <c r="L197" s="41">
        <v>1200</v>
      </c>
      <c r="M197" s="23">
        <v>1200</v>
      </c>
      <c r="N197" s="23">
        <v>1200</v>
      </c>
      <c r="O197" s="23">
        <v>100</v>
      </c>
      <c r="P197" s="23">
        <v>10</v>
      </c>
      <c r="Q197" s="23">
        <v>10</v>
      </c>
      <c r="R197" s="23">
        <v>10</v>
      </c>
      <c r="S197" s="23">
        <v>10</v>
      </c>
      <c r="T197" s="23">
        <v>10</v>
      </c>
      <c r="U197" s="23">
        <v>10</v>
      </c>
      <c r="V197" s="23">
        <v>10</v>
      </c>
      <c r="W197" s="23">
        <v>10</v>
      </c>
      <c r="X197" s="41">
        <v>10</v>
      </c>
      <c r="Y197" s="23">
        <v>0</v>
      </c>
      <c r="Z197" s="23"/>
      <c r="AA197" s="10">
        <v>0</v>
      </c>
      <c r="AB197" s="10">
        <v>0</v>
      </c>
      <c r="AC197" s="32">
        <v>0</v>
      </c>
      <c r="AD197" s="32">
        <v>0</v>
      </c>
      <c r="AE197" t="s">
        <v>84</v>
      </c>
      <c r="AF197" s="10" t="s">
        <v>106</v>
      </c>
      <c r="AG197" s="10">
        <v>0</v>
      </c>
      <c r="AH197" s="10">
        <v>3</v>
      </c>
      <c r="AI197" s="10">
        <v>2000</v>
      </c>
      <c r="AJ197" s="10">
        <v>0</v>
      </c>
      <c r="AK197" s="10">
        <v>3</v>
      </c>
      <c r="AL197" s="10">
        <v>72</v>
      </c>
      <c r="AM197" s="20" t="s">
        <v>618</v>
      </c>
      <c r="AN197" s="10" t="s">
        <v>750</v>
      </c>
      <c r="AO197" s="10" t="s">
        <v>750</v>
      </c>
      <c r="AP197" s="10">
        <v>1</v>
      </c>
    </row>
    <row r="198" spans="1:42">
      <c r="A198" s="10">
        <v>25</v>
      </c>
      <c r="B198" s="23" t="s">
        <v>259</v>
      </c>
      <c r="C198" s="35" t="s">
        <v>162</v>
      </c>
      <c r="D198" s="35" t="s">
        <v>163</v>
      </c>
      <c r="E198" s="23" t="s">
        <v>87</v>
      </c>
      <c r="F198" s="23">
        <v>3</v>
      </c>
      <c r="G198" s="23">
        <v>1</v>
      </c>
      <c r="H198" s="23" t="s">
        <v>92</v>
      </c>
      <c r="I198" s="24">
        <v>1</v>
      </c>
      <c r="J198" s="24">
        <v>1</v>
      </c>
      <c r="K198" s="41">
        <v>1200</v>
      </c>
      <c r="L198" s="41">
        <v>1200</v>
      </c>
      <c r="M198" s="41">
        <v>1200</v>
      </c>
      <c r="N198" s="41">
        <v>1200</v>
      </c>
      <c r="O198" s="41">
        <v>100</v>
      </c>
      <c r="P198" s="41">
        <v>10</v>
      </c>
      <c r="Q198" s="41">
        <v>10</v>
      </c>
      <c r="R198" s="41">
        <v>10</v>
      </c>
      <c r="S198" s="41">
        <v>10</v>
      </c>
      <c r="T198" s="41">
        <v>10</v>
      </c>
      <c r="U198" s="41">
        <v>10</v>
      </c>
      <c r="V198" s="41">
        <v>10</v>
      </c>
      <c r="W198" s="41">
        <v>10</v>
      </c>
      <c r="X198" s="23">
        <v>10</v>
      </c>
      <c r="Y198" s="23">
        <v>4000</v>
      </c>
      <c r="Z198" s="23" t="s">
        <v>651</v>
      </c>
      <c r="AA198" s="10">
        <v>26</v>
      </c>
      <c r="AB198" s="10">
        <v>1000</v>
      </c>
      <c r="AC198" s="32">
        <v>20000</v>
      </c>
      <c r="AD198" s="32">
        <v>1000000</v>
      </c>
      <c r="AE198" t="s">
        <v>84</v>
      </c>
      <c r="AF198" s="10" t="s">
        <v>164</v>
      </c>
      <c r="AG198" s="10">
        <v>0</v>
      </c>
      <c r="AH198" s="10">
        <v>0</v>
      </c>
      <c r="AI198" s="10">
        <v>2000</v>
      </c>
      <c r="AJ198" s="10">
        <v>1000</v>
      </c>
      <c r="AK198" s="10">
        <v>3</v>
      </c>
      <c r="AL198" s="10">
        <v>73</v>
      </c>
      <c r="AM198" s="20" t="s">
        <v>619</v>
      </c>
      <c r="AN198" s="10" t="s">
        <v>750</v>
      </c>
      <c r="AO198" s="10" t="s">
        <v>750</v>
      </c>
      <c r="AP198" s="10">
        <v>1</v>
      </c>
    </row>
    <row r="199" spans="1:42">
      <c r="A199" s="10">
        <v>26</v>
      </c>
      <c r="B199" s="23" t="s">
        <v>260</v>
      </c>
      <c r="C199" s="35" t="s">
        <v>162</v>
      </c>
      <c r="D199" s="35" t="s">
        <v>163</v>
      </c>
      <c r="E199" s="23" t="s">
        <v>87</v>
      </c>
      <c r="F199" s="23">
        <v>0</v>
      </c>
      <c r="G199" s="23">
        <v>2</v>
      </c>
      <c r="H199" s="23" t="s">
        <v>92</v>
      </c>
      <c r="I199" s="24">
        <v>1</v>
      </c>
      <c r="J199" s="24">
        <v>1</v>
      </c>
      <c r="K199" s="41">
        <v>1200</v>
      </c>
      <c r="L199" s="41">
        <v>1200</v>
      </c>
      <c r="M199" s="41">
        <v>1200</v>
      </c>
      <c r="N199" s="41">
        <v>1200</v>
      </c>
      <c r="O199" s="41">
        <v>100</v>
      </c>
      <c r="P199" s="41">
        <v>10</v>
      </c>
      <c r="Q199" s="41">
        <v>10</v>
      </c>
      <c r="R199" s="41">
        <v>10</v>
      </c>
      <c r="S199" s="41">
        <v>10</v>
      </c>
      <c r="T199" s="41">
        <v>10</v>
      </c>
      <c r="U199" s="41">
        <v>10</v>
      </c>
      <c r="V199" s="41">
        <v>10</v>
      </c>
      <c r="W199" s="41">
        <v>10</v>
      </c>
      <c r="X199" s="23">
        <v>10</v>
      </c>
      <c r="Y199" s="23">
        <v>5000</v>
      </c>
      <c r="Z199" s="23" t="s">
        <v>651</v>
      </c>
      <c r="AA199" s="10">
        <v>27</v>
      </c>
      <c r="AB199" s="10">
        <v>1000</v>
      </c>
      <c r="AC199" s="32">
        <v>30000</v>
      </c>
      <c r="AD199" s="32">
        <v>2000000</v>
      </c>
      <c r="AE199" t="s">
        <v>84</v>
      </c>
      <c r="AF199" s="10" t="s">
        <v>164</v>
      </c>
      <c r="AG199" s="10">
        <v>0</v>
      </c>
      <c r="AH199" s="10">
        <v>1</v>
      </c>
      <c r="AI199" s="10">
        <v>2000</v>
      </c>
      <c r="AJ199" s="10">
        <v>0</v>
      </c>
      <c r="AK199" s="10">
        <v>3</v>
      </c>
      <c r="AL199" s="10">
        <v>74</v>
      </c>
      <c r="AM199" s="20" t="s">
        <v>617</v>
      </c>
      <c r="AN199" s="10" t="s">
        <v>750</v>
      </c>
      <c r="AO199" s="10" t="s">
        <v>750</v>
      </c>
      <c r="AP199" s="10">
        <v>1</v>
      </c>
    </row>
    <row r="200" spans="1:42">
      <c r="A200" s="10">
        <v>27</v>
      </c>
      <c r="B200" s="23" t="s">
        <v>261</v>
      </c>
      <c r="C200" s="35" t="s">
        <v>162</v>
      </c>
      <c r="D200" s="35" t="s">
        <v>163</v>
      </c>
      <c r="E200" s="23" t="s">
        <v>87</v>
      </c>
      <c r="F200" s="23">
        <v>0</v>
      </c>
      <c r="G200" s="23">
        <v>3</v>
      </c>
      <c r="H200" s="23" t="s">
        <v>92</v>
      </c>
      <c r="I200" s="24">
        <v>1</v>
      </c>
      <c r="J200" s="24">
        <v>1</v>
      </c>
      <c r="K200" s="41">
        <v>1200</v>
      </c>
      <c r="L200" s="41">
        <v>1200</v>
      </c>
      <c r="M200" s="41">
        <v>1200</v>
      </c>
      <c r="N200" s="41">
        <v>1200</v>
      </c>
      <c r="O200" s="41">
        <v>100</v>
      </c>
      <c r="P200" s="41">
        <v>10</v>
      </c>
      <c r="Q200" s="41">
        <v>10</v>
      </c>
      <c r="R200" s="41">
        <v>10</v>
      </c>
      <c r="S200" s="41">
        <v>10</v>
      </c>
      <c r="T200" s="41">
        <v>10</v>
      </c>
      <c r="U200" s="41">
        <v>10</v>
      </c>
      <c r="V200" s="41">
        <v>10</v>
      </c>
      <c r="W200" s="41">
        <v>10</v>
      </c>
      <c r="X200" s="23">
        <v>10</v>
      </c>
      <c r="Y200" s="23">
        <v>6000</v>
      </c>
      <c r="Z200" s="23" t="s">
        <v>651</v>
      </c>
      <c r="AA200" s="10">
        <v>28</v>
      </c>
      <c r="AB200" s="10">
        <v>1000</v>
      </c>
      <c r="AC200" s="32">
        <v>50000</v>
      </c>
      <c r="AD200" s="32">
        <v>5000000</v>
      </c>
      <c r="AE200" t="s">
        <v>84</v>
      </c>
      <c r="AF200" s="10" t="s">
        <v>164</v>
      </c>
      <c r="AG200" s="10">
        <v>0</v>
      </c>
      <c r="AH200" s="10">
        <v>2</v>
      </c>
      <c r="AI200" s="10">
        <v>2000</v>
      </c>
      <c r="AJ200" s="10">
        <v>0</v>
      </c>
      <c r="AK200" s="10">
        <v>3</v>
      </c>
      <c r="AL200" s="10">
        <v>75</v>
      </c>
      <c r="AM200" s="20" t="s">
        <v>620</v>
      </c>
      <c r="AN200" s="10" t="s">
        <v>750</v>
      </c>
      <c r="AO200" s="10" t="s">
        <v>750</v>
      </c>
      <c r="AP200" s="10">
        <v>1</v>
      </c>
    </row>
    <row r="201" spans="1:42">
      <c r="A201" s="10">
        <v>28</v>
      </c>
      <c r="B201" s="23" t="s">
        <v>262</v>
      </c>
      <c r="C201" s="35" t="s">
        <v>162</v>
      </c>
      <c r="D201" s="35" t="s">
        <v>163</v>
      </c>
      <c r="E201" s="23" t="s">
        <v>87</v>
      </c>
      <c r="F201" s="23">
        <v>0</v>
      </c>
      <c r="G201" s="23">
        <v>4</v>
      </c>
      <c r="H201" s="23" t="s">
        <v>92</v>
      </c>
      <c r="I201" s="24">
        <v>1</v>
      </c>
      <c r="J201" s="24">
        <v>1</v>
      </c>
      <c r="K201" s="41">
        <v>1200</v>
      </c>
      <c r="L201" s="41">
        <v>1200</v>
      </c>
      <c r="M201" s="41">
        <v>1200</v>
      </c>
      <c r="N201" s="41">
        <v>1200</v>
      </c>
      <c r="O201" s="41">
        <v>100</v>
      </c>
      <c r="P201" s="41">
        <v>10</v>
      </c>
      <c r="Q201" s="41">
        <v>10</v>
      </c>
      <c r="R201" s="41">
        <v>10</v>
      </c>
      <c r="S201" s="41">
        <v>10</v>
      </c>
      <c r="T201" s="41">
        <v>10</v>
      </c>
      <c r="U201" s="41">
        <v>10</v>
      </c>
      <c r="V201" s="41">
        <v>10</v>
      </c>
      <c r="W201" s="41">
        <v>10</v>
      </c>
      <c r="X201" s="23">
        <v>10</v>
      </c>
      <c r="Y201" s="23">
        <v>0</v>
      </c>
      <c r="Z201" s="23"/>
      <c r="AA201" s="10">
        <v>0</v>
      </c>
      <c r="AB201" s="10">
        <v>0</v>
      </c>
      <c r="AC201" s="32">
        <v>0</v>
      </c>
      <c r="AD201" s="32">
        <v>0</v>
      </c>
      <c r="AE201" t="s">
        <v>84</v>
      </c>
      <c r="AF201" s="10" t="s">
        <v>164</v>
      </c>
      <c r="AG201" s="10">
        <v>0</v>
      </c>
      <c r="AH201" s="10">
        <v>3</v>
      </c>
      <c r="AI201" s="10">
        <v>2000</v>
      </c>
      <c r="AJ201" s="10">
        <v>0</v>
      </c>
      <c r="AK201" s="10">
        <v>3</v>
      </c>
      <c r="AL201" s="10">
        <v>76</v>
      </c>
      <c r="AM201" s="20" t="s">
        <v>618</v>
      </c>
      <c r="AN201" s="10" t="s">
        <v>750</v>
      </c>
      <c r="AO201" s="10" t="s">
        <v>750</v>
      </c>
      <c r="AP201" s="10">
        <v>1</v>
      </c>
    </row>
    <row r="202" spans="1:42">
      <c r="A202" s="10">
        <v>29</v>
      </c>
      <c r="B202" s="23" t="s">
        <v>263</v>
      </c>
      <c r="C202" s="35" t="s">
        <v>264</v>
      </c>
      <c r="D202" s="35" t="s">
        <v>265</v>
      </c>
      <c r="E202" s="23" t="s">
        <v>87</v>
      </c>
      <c r="F202" s="23">
        <v>3</v>
      </c>
      <c r="G202" s="23">
        <v>1</v>
      </c>
      <c r="H202" s="23" t="s">
        <v>82</v>
      </c>
      <c r="I202" s="24">
        <v>1</v>
      </c>
      <c r="J202" s="24">
        <v>1</v>
      </c>
      <c r="K202" s="41">
        <v>1200</v>
      </c>
      <c r="L202" s="41">
        <v>1200</v>
      </c>
      <c r="M202" s="41">
        <v>1200</v>
      </c>
      <c r="N202" s="41">
        <v>1200</v>
      </c>
      <c r="O202" s="41">
        <v>100</v>
      </c>
      <c r="P202" s="41">
        <v>10</v>
      </c>
      <c r="Q202" s="41">
        <v>10</v>
      </c>
      <c r="R202" s="41">
        <v>10</v>
      </c>
      <c r="S202" s="41">
        <v>10</v>
      </c>
      <c r="T202" s="41">
        <v>10</v>
      </c>
      <c r="U202" s="41">
        <v>10</v>
      </c>
      <c r="V202" s="41">
        <v>10</v>
      </c>
      <c r="W202" s="41">
        <v>10</v>
      </c>
      <c r="X202" s="41">
        <v>10</v>
      </c>
      <c r="Y202" s="23">
        <v>4000</v>
      </c>
      <c r="Z202" s="23" t="s">
        <v>266</v>
      </c>
      <c r="AA202" s="10">
        <v>30</v>
      </c>
      <c r="AB202" s="10">
        <v>1000</v>
      </c>
      <c r="AC202" s="32">
        <v>20000</v>
      </c>
      <c r="AD202" s="32">
        <v>1000000</v>
      </c>
      <c r="AE202" t="s">
        <v>84</v>
      </c>
      <c r="AF202" s="10" t="s">
        <v>267</v>
      </c>
      <c r="AG202" s="10">
        <v>0</v>
      </c>
      <c r="AH202" s="10">
        <v>0</v>
      </c>
      <c r="AI202" s="10">
        <v>2000</v>
      </c>
      <c r="AJ202" s="10">
        <v>1000</v>
      </c>
      <c r="AK202" s="10">
        <v>3</v>
      </c>
      <c r="AL202" s="10">
        <v>77</v>
      </c>
      <c r="AM202" s="20" t="s">
        <v>619</v>
      </c>
      <c r="AN202" s="10" t="s">
        <v>750</v>
      </c>
      <c r="AO202" s="10" t="s">
        <v>750</v>
      </c>
      <c r="AP202" s="10">
        <v>1</v>
      </c>
    </row>
    <row r="203" spans="1:42">
      <c r="A203" s="10">
        <v>30</v>
      </c>
      <c r="B203" s="23" t="s">
        <v>268</v>
      </c>
      <c r="C203" s="35" t="s">
        <v>264</v>
      </c>
      <c r="D203" s="35" t="s">
        <v>265</v>
      </c>
      <c r="E203" s="23" t="s">
        <v>87</v>
      </c>
      <c r="F203" s="23">
        <v>0</v>
      </c>
      <c r="G203" s="23">
        <v>2</v>
      </c>
      <c r="H203" s="23" t="s">
        <v>82</v>
      </c>
      <c r="I203" s="24">
        <v>1</v>
      </c>
      <c r="J203" s="24">
        <v>1</v>
      </c>
      <c r="K203" s="41">
        <v>1200</v>
      </c>
      <c r="L203" s="41">
        <v>1200</v>
      </c>
      <c r="M203" s="41">
        <v>1200</v>
      </c>
      <c r="N203" s="41">
        <v>1200</v>
      </c>
      <c r="O203" s="41">
        <v>100</v>
      </c>
      <c r="P203" s="41">
        <v>10</v>
      </c>
      <c r="Q203" s="41">
        <v>10</v>
      </c>
      <c r="R203" s="41">
        <v>10</v>
      </c>
      <c r="S203" s="41">
        <v>10</v>
      </c>
      <c r="T203" s="41">
        <v>10</v>
      </c>
      <c r="U203" s="41">
        <v>10</v>
      </c>
      <c r="V203" s="41">
        <v>10</v>
      </c>
      <c r="W203" s="41">
        <v>10</v>
      </c>
      <c r="X203" s="41">
        <v>10</v>
      </c>
      <c r="Y203" s="23">
        <v>5000</v>
      </c>
      <c r="Z203" s="23" t="s">
        <v>266</v>
      </c>
      <c r="AA203" s="10">
        <v>31</v>
      </c>
      <c r="AB203" s="10">
        <v>1000</v>
      </c>
      <c r="AC203" s="32">
        <v>30000</v>
      </c>
      <c r="AD203" s="32">
        <v>2000000</v>
      </c>
      <c r="AE203" t="s">
        <v>84</v>
      </c>
      <c r="AF203" s="10" t="s">
        <v>267</v>
      </c>
      <c r="AG203" s="10">
        <v>0</v>
      </c>
      <c r="AH203" s="10">
        <v>1</v>
      </c>
      <c r="AI203" s="10">
        <v>2000</v>
      </c>
      <c r="AJ203" s="10">
        <v>0</v>
      </c>
      <c r="AK203" s="10">
        <v>3</v>
      </c>
      <c r="AL203" s="10">
        <v>78</v>
      </c>
      <c r="AM203" s="20" t="s">
        <v>617</v>
      </c>
      <c r="AN203" s="10" t="s">
        <v>750</v>
      </c>
      <c r="AO203" s="10" t="s">
        <v>750</v>
      </c>
      <c r="AP203" s="10">
        <v>1</v>
      </c>
    </row>
    <row r="204" spans="1:42">
      <c r="A204" s="10">
        <v>31</v>
      </c>
      <c r="B204" s="23" t="s">
        <v>269</v>
      </c>
      <c r="C204" s="35" t="s">
        <v>264</v>
      </c>
      <c r="D204" s="35" t="s">
        <v>265</v>
      </c>
      <c r="E204" s="23" t="s">
        <v>87</v>
      </c>
      <c r="F204" s="23">
        <v>0</v>
      </c>
      <c r="G204" s="23">
        <v>3</v>
      </c>
      <c r="H204" s="23" t="s">
        <v>82</v>
      </c>
      <c r="I204" s="24">
        <v>1</v>
      </c>
      <c r="J204" s="24">
        <v>1</v>
      </c>
      <c r="K204" s="41">
        <v>1200</v>
      </c>
      <c r="L204" s="41">
        <v>1200</v>
      </c>
      <c r="M204" s="41">
        <v>1200</v>
      </c>
      <c r="N204" s="41">
        <v>1200</v>
      </c>
      <c r="O204" s="41">
        <v>100</v>
      </c>
      <c r="P204" s="41">
        <v>10</v>
      </c>
      <c r="Q204" s="41">
        <v>10</v>
      </c>
      <c r="R204" s="41">
        <v>10</v>
      </c>
      <c r="S204" s="41">
        <v>10</v>
      </c>
      <c r="T204" s="41">
        <v>10</v>
      </c>
      <c r="U204" s="41">
        <v>10</v>
      </c>
      <c r="V204" s="41">
        <v>10</v>
      </c>
      <c r="W204" s="41">
        <v>10</v>
      </c>
      <c r="X204" s="41">
        <v>10</v>
      </c>
      <c r="Y204" s="23">
        <v>6000</v>
      </c>
      <c r="Z204" s="23" t="s">
        <v>266</v>
      </c>
      <c r="AA204" s="10">
        <v>32</v>
      </c>
      <c r="AB204" s="10">
        <v>1000</v>
      </c>
      <c r="AC204" s="32">
        <v>50000</v>
      </c>
      <c r="AD204" s="32">
        <v>5000000</v>
      </c>
      <c r="AE204" t="s">
        <v>84</v>
      </c>
      <c r="AF204" s="10" t="s">
        <v>267</v>
      </c>
      <c r="AG204" s="10">
        <v>0</v>
      </c>
      <c r="AH204" s="10">
        <v>2</v>
      </c>
      <c r="AI204" s="10">
        <v>2000</v>
      </c>
      <c r="AJ204" s="10">
        <v>0</v>
      </c>
      <c r="AK204" s="10">
        <v>3</v>
      </c>
      <c r="AL204" s="10">
        <v>79</v>
      </c>
      <c r="AM204" s="20" t="s">
        <v>620</v>
      </c>
      <c r="AN204" s="10" t="s">
        <v>750</v>
      </c>
      <c r="AO204" s="10" t="s">
        <v>750</v>
      </c>
      <c r="AP204" s="10">
        <v>1</v>
      </c>
    </row>
    <row r="205" spans="1:42">
      <c r="A205" s="10">
        <v>32</v>
      </c>
      <c r="B205" s="23" t="s">
        <v>270</v>
      </c>
      <c r="C205" s="35" t="s">
        <v>264</v>
      </c>
      <c r="D205" s="35" t="s">
        <v>265</v>
      </c>
      <c r="E205" s="23" t="s">
        <v>87</v>
      </c>
      <c r="F205" s="23">
        <v>0</v>
      </c>
      <c r="G205" s="23">
        <v>4</v>
      </c>
      <c r="H205" s="23" t="s">
        <v>82</v>
      </c>
      <c r="I205" s="24">
        <v>1</v>
      </c>
      <c r="J205" s="24">
        <v>1</v>
      </c>
      <c r="K205" s="41">
        <v>1200</v>
      </c>
      <c r="L205" s="41">
        <v>1200</v>
      </c>
      <c r="M205" s="41">
        <v>1200</v>
      </c>
      <c r="N205" s="41">
        <v>1200</v>
      </c>
      <c r="O205" s="41">
        <v>100</v>
      </c>
      <c r="P205" s="41">
        <v>10</v>
      </c>
      <c r="Q205" s="41">
        <v>10</v>
      </c>
      <c r="R205" s="41">
        <v>10</v>
      </c>
      <c r="S205" s="41">
        <v>10</v>
      </c>
      <c r="T205" s="41">
        <v>10</v>
      </c>
      <c r="U205" s="41">
        <v>10</v>
      </c>
      <c r="V205" s="41">
        <v>10</v>
      </c>
      <c r="W205" s="41">
        <v>10</v>
      </c>
      <c r="X205" s="41">
        <v>10</v>
      </c>
      <c r="Y205" s="23">
        <v>0</v>
      </c>
      <c r="Z205" s="23"/>
      <c r="AA205" s="10">
        <v>0</v>
      </c>
      <c r="AB205" s="10">
        <v>0</v>
      </c>
      <c r="AC205" s="32">
        <v>0</v>
      </c>
      <c r="AD205" s="32">
        <v>0</v>
      </c>
      <c r="AE205" t="s">
        <v>84</v>
      </c>
      <c r="AF205" s="10" t="s">
        <v>267</v>
      </c>
      <c r="AG205" s="10">
        <v>0</v>
      </c>
      <c r="AH205" s="10">
        <v>3</v>
      </c>
      <c r="AI205" s="10">
        <v>2000</v>
      </c>
      <c r="AJ205" s="10">
        <v>0</v>
      </c>
      <c r="AK205" s="10">
        <v>3</v>
      </c>
      <c r="AL205" s="10">
        <v>80</v>
      </c>
      <c r="AM205" s="20" t="s">
        <v>618</v>
      </c>
      <c r="AN205" s="10" t="s">
        <v>750</v>
      </c>
      <c r="AO205" s="10" t="s">
        <v>750</v>
      </c>
      <c r="AP205" s="10">
        <v>1</v>
      </c>
    </row>
    <row r="206" spans="1:42">
      <c r="A206" s="10">
        <v>33</v>
      </c>
      <c r="B206" s="23" t="s">
        <v>271</v>
      </c>
      <c r="C206" s="35" t="s">
        <v>194</v>
      </c>
      <c r="D206" s="35" t="s">
        <v>195</v>
      </c>
      <c r="E206" s="23" t="s">
        <v>87</v>
      </c>
      <c r="F206" s="23">
        <v>3</v>
      </c>
      <c r="G206" s="23">
        <v>1</v>
      </c>
      <c r="H206" s="23" t="s">
        <v>92</v>
      </c>
      <c r="I206" s="24">
        <v>1</v>
      </c>
      <c r="J206" s="24">
        <v>1</v>
      </c>
      <c r="K206" s="41">
        <v>1200</v>
      </c>
      <c r="L206" s="23">
        <v>1200</v>
      </c>
      <c r="M206" s="41">
        <v>1200</v>
      </c>
      <c r="N206" s="41">
        <v>1200</v>
      </c>
      <c r="O206" s="41">
        <v>100</v>
      </c>
      <c r="P206" s="41">
        <v>10</v>
      </c>
      <c r="Q206" s="41">
        <v>10</v>
      </c>
      <c r="R206" s="41">
        <v>10</v>
      </c>
      <c r="S206" s="41">
        <v>10</v>
      </c>
      <c r="T206" s="41">
        <v>10</v>
      </c>
      <c r="U206" s="41">
        <v>10</v>
      </c>
      <c r="V206" s="41">
        <v>10</v>
      </c>
      <c r="W206" s="41">
        <v>10</v>
      </c>
      <c r="X206" s="41">
        <v>10</v>
      </c>
      <c r="Y206" s="23">
        <v>4000</v>
      </c>
      <c r="Z206" s="23" t="s">
        <v>272</v>
      </c>
      <c r="AA206" s="10">
        <v>34</v>
      </c>
      <c r="AB206" s="10">
        <v>1000</v>
      </c>
      <c r="AC206" s="32">
        <v>20000</v>
      </c>
      <c r="AD206" s="32">
        <v>1000000</v>
      </c>
      <c r="AE206" t="s">
        <v>84</v>
      </c>
      <c r="AF206" s="10" t="s">
        <v>196</v>
      </c>
      <c r="AG206" s="10">
        <v>0</v>
      </c>
      <c r="AH206" s="10">
        <v>0</v>
      </c>
      <c r="AI206" s="10">
        <v>2000</v>
      </c>
      <c r="AJ206" s="10">
        <v>1000</v>
      </c>
      <c r="AK206" s="10">
        <v>3</v>
      </c>
      <c r="AL206" s="10">
        <v>81</v>
      </c>
      <c r="AM206" s="20" t="s">
        <v>619</v>
      </c>
      <c r="AN206" s="10" t="s">
        <v>750</v>
      </c>
      <c r="AO206" s="10" t="s">
        <v>750</v>
      </c>
      <c r="AP206" s="10">
        <v>1</v>
      </c>
    </row>
    <row r="207" spans="1:42">
      <c r="A207" s="10">
        <v>34</v>
      </c>
      <c r="B207" s="23" t="s">
        <v>693</v>
      </c>
      <c r="C207" s="35" t="s">
        <v>194</v>
      </c>
      <c r="D207" s="35" t="s">
        <v>195</v>
      </c>
      <c r="E207" s="23" t="s">
        <v>87</v>
      </c>
      <c r="F207" s="23">
        <v>0</v>
      </c>
      <c r="G207" s="23">
        <v>2</v>
      </c>
      <c r="H207" s="23" t="s">
        <v>92</v>
      </c>
      <c r="I207" s="24">
        <v>1</v>
      </c>
      <c r="J207" s="24">
        <v>1</v>
      </c>
      <c r="K207" s="41">
        <v>1200</v>
      </c>
      <c r="L207" s="23">
        <v>1200</v>
      </c>
      <c r="M207" s="41">
        <v>1200</v>
      </c>
      <c r="N207" s="41">
        <v>1200</v>
      </c>
      <c r="O207" s="41">
        <v>100</v>
      </c>
      <c r="P207" s="41">
        <v>10</v>
      </c>
      <c r="Q207" s="41">
        <v>10</v>
      </c>
      <c r="R207" s="41">
        <v>10</v>
      </c>
      <c r="S207" s="41">
        <v>10</v>
      </c>
      <c r="T207" s="41">
        <v>10</v>
      </c>
      <c r="U207" s="41">
        <v>10</v>
      </c>
      <c r="V207" s="41">
        <v>10</v>
      </c>
      <c r="W207" s="41">
        <v>10</v>
      </c>
      <c r="X207" s="41">
        <v>10</v>
      </c>
      <c r="Y207" s="23">
        <v>5000</v>
      </c>
      <c r="Z207" s="23" t="s">
        <v>272</v>
      </c>
      <c r="AA207" s="10">
        <v>35</v>
      </c>
      <c r="AB207" s="10">
        <v>1000</v>
      </c>
      <c r="AC207" s="32">
        <v>30000</v>
      </c>
      <c r="AD207" s="32">
        <v>2000000</v>
      </c>
      <c r="AE207" t="s">
        <v>84</v>
      </c>
      <c r="AF207" s="10" t="s">
        <v>196</v>
      </c>
      <c r="AG207" s="10">
        <v>0</v>
      </c>
      <c r="AH207" s="10">
        <v>1</v>
      </c>
      <c r="AI207" s="10">
        <v>2000</v>
      </c>
      <c r="AJ207" s="10">
        <v>0</v>
      </c>
      <c r="AK207" s="10">
        <v>3</v>
      </c>
      <c r="AL207" s="10">
        <v>82</v>
      </c>
      <c r="AM207" s="20" t="s">
        <v>617</v>
      </c>
      <c r="AN207" s="10" t="s">
        <v>750</v>
      </c>
      <c r="AO207" s="10" t="s">
        <v>750</v>
      </c>
      <c r="AP207" s="10">
        <v>1</v>
      </c>
    </row>
    <row r="208" spans="1:42">
      <c r="A208" s="10">
        <v>35</v>
      </c>
      <c r="B208" s="23" t="s">
        <v>273</v>
      </c>
      <c r="C208" s="35" t="s">
        <v>194</v>
      </c>
      <c r="D208" s="35" t="s">
        <v>195</v>
      </c>
      <c r="E208" s="23" t="s">
        <v>87</v>
      </c>
      <c r="F208" s="23">
        <v>0</v>
      </c>
      <c r="G208" s="23">
        <v>3</v>
      </c>
      <c r="H208" s="23" t="s">
        <v>92</v>
      </c>
      <c r="I208" s="24">
        <v>1</v>
      </c>
      <c r="J208" s="24">
        <v>1</v>
      </c>
      <c r="K208" s="41">
        <v>1200</v>
      </c>
      <c r="L208" s="23">
        <v>1200</v>
      </c>
      <c r="M208" s="41">
        <v>1200</v>
      </c>
      <c r="N208" s="41">
        <v>1200</v>
      </c>
      <c r="O208" s="41">
        <v>100</v>
      </c>
      <c r="P208" s="41">
        <v>10</v>
      </c>
      <c r="Q208" s="41">
        <v>10</v>
      </c>
      <c r="R208" s="41">
        <v>10</v>
      </c>
      <c r="S208" s="41">
        <v>10</v>
      </c>
      <c r="T208" s="41">
        <v>10</v>
      </c>
      <c r="U208" s="41">
        <v>10</v>
      </c>
      <c r="V208" s="41">
        <v>10</v>
      </c>
      <c r="W208" s="41">
        <v>10</v>
      </c>
      <c r="X208" s="41">
        <v>10</v>
      </c>
      <c r="Y208" s="23">
        <v>6000</v>
      </c>
      <c r="Z208" s="23" t="s">
        <v>272</v>
      </c>
      <c r="AA208" s="10">
        <v>36</v>
      </c>
      <c r="AB208" s="10">
        <v>1000</v>
      </c>
      <c r="AC208" s="32">
        <v>50000</v>
      </c>
      <c r="AD208" s="32">
        <v>5000000</v>
      </c>
      <c r="AE208" t="s">
        <v>84</v>
      </c>
      <c r="AF208" s="10" t="s">
        <v>196</v>
      </c>
      <c r="AG208" s="10">
        <v>0</v>
      </c>
      <c r="AH208" s="10">
        <v>2</v>
      </c>
      <c r="AI208" s="10">
        <v>2000</v>
      </c>
      <c r="AJ208" s="10">
        <v>0</v>
      </c>
      <c r="AK208" s="10">
        <v>3</v>
      </c>
      <c r="AL208" s="10">
        <v>83</v>
      </c>
      <c r="AM208" s="20" t="s">
        <v>620</v>
      </c>
      <c r="AN208" s="10" t="s">
        <v>750</v>
      </c>
      <c r="AO208" s="10" t="s">
        <v>750</v>
      </c>
      <c r="AP208" s="10">
        <v>1</v>
      </c>
    </row>
    <row r="209" spans="1:42">
      <c r="A209" s="10">
        <v>36</v>
      </c>
      <c r="B209" s="23" t="s">
        <v>274</v>
      </c>
      <c r="C209" s="35" t="s">
        <v>194</v>
      </c>
      <c r="D209" s="35" t="s">
        <v>195</v>
      </c>
      <c r="E209" s="23" t="s">
        <v>87</v>
      </c>
      <c r="F209" s="23">
        <v>0</v>
      </c>
      <c r="G209" s="23">
        <v>4</v>
      </c>
      <c r="H209" s="23" t="s">
        <v>92</v>
      </c>
      <c r="I209" s="24">
        <v>1</v>
      </c>
      <c r="J209" s="24">
        <v>1</v>
      </c>
      <c r="K209" s="41">
        <v>1200</v>
      </c>
      <c r="L209" s="23">
        <v>1200</v>
      </c>
      <c r="M209" s="41">
        <v>1200</v>
      </c>
      <c r="N209" s="41">
        <v>1200</v>
      </c>
      <c r="O209" s="41">
        <v>100</v>
      </c>
      <c r="P209" s="41">
        <v>10</v>
      </c>
      <c r="Q209" s="41">
        <v>10</v>
      </c>
      <c r="R209" s="41">
        <v>10</v>
      </c>
      <c r="S209" s="41">
        <v>10</v>
      </c>
      <c r="T209" s="41">
        <v>10</v>
      </c>
      <c r="U209" s="41">
        <v>10</v>
      </c>
      <c r="V209" s="41">
        <v>10</v>
      </c>
      <c r="W209" s="41">
        <v>10</v>
      </c>
      <c r="X209" s="41">
        <v>10</v>
      </c>
      <c r="Y209" s="23">
        <v>0</v>
      </c>
      <c r="Z209" s="23"/>
      <c r="AA209" s="10">
        <v>0</v>
      </c>
      <c r="AB209" s="10">
        <v>0</v>
      </c>
      <c r="AC209" s="32">
        <v>0</v>
      </c>
      <c r="AD209" s="32">
        <v>0</v>
      </c>
      <c r="AE209" t="s">
        <v>84</v>
      </c>
      <c r="AF209" s="10" t="s">
        <v>196</v>
      </c>
      <c r="AG209" s="10">
        <v>0</v>
      </c>
      <c r="AH209" s="10">
        <v>3</v>
      </c>
      <c r="AI209" s="10">
        <v>2000</v>
      </c>
      <c r="AJ209" s="10">
        <v>0</v>
      </c>
      <c r="AK209" s="10">
        <v>3</v>
      </c>
      <c r="AL209" s="10">
        <v>84</v>
      </c>
      <c r="AM209" s="20" t="s">
        <v>618</v>
      </c>
      <c r="AN209" s="10" t="s">
        <v>750</v>
      </c>
      <c r="AO209" s="10" t="s">
        <v>750</v>
      </c>
      <c r="AP209" s="10">
        <v>1</v>
      </c>
    </row>
    <row r="210" spans="1:42">
      <c r="A210" s="10">
        <v>37</v>
      </c>
      <c r="B210" s="23" t="s">
        <v>275</v>
      </c>
      <c r="C210" s="35" t="s">
        <v>112</v>
      </c>
      <c r="D210" s="35" t="s">
        <v>113</v>
      </c>
      <c r="E210" s="23" t="s">
        <v>87</v>
      </c>
      <c r="F210" s="23">
        <v>3</v>
      </c>
      <c r="G210" s="23">
        <v>1</v>
      </c>
      <c r="H210" s="23" t="s">
        <v>82</v>
      </c>
      <c r="I210" s="24">
        <v>1</v>
      </c>
      <c r="J210" s="24">
        <v>1</v>
      </c>
      <c r="K210" s="41">
        <v>1200</v>
      </c>
      <c r="L210" s="41">
        <v>1200</v>
      </c>
      <c r="M210" s="41">
        <v>1200</v>
      </c>
      <c r="N210" s="41">
        <v>1200</v>
      </c>
      <c r="O210" s="41">
        <v>100</v>
      </c>
      <c r="P210" s="41">
        <v>10</v>
      </c>
      <c r="Q210" s="41">
        <v>10</v>
      </c>
      <c r="R210" s="41">
        <v>10</v>
      </c>
      <c r="S210" s="41">
        <v>10</v>
      </c>
      <c r="T210" s="41">
        <v>10</v>
      </c>
      <c r="U210" s="41">
        <v>10</v>
      </c>
      <c r="V210" s="41">
        <v>10</v>
      </c>
      <c r="W210" s="41">
        <v>10</v>
      </c>
      <c r="X210" s="41">
        <v>10</v>
      </c>
      <c r="Y210" s="23">
        <v>4000</v>
      </c>
      <c r="Z210" s="23" t="s">
        <v>276</v>
      </c>
      <c r="AA210" s="10">
        <v>38</v>
      </c>
      <c r="AB210" s="10">
        <v>1000</v>
      </c>
      <c r="AC210" s="32">
        <v>20000</v>
      </c>
      <c r="AD210" s="32">
        <v>1000000</v>
      </c>
      <c r="AE210" t="s">
        <v>84</v>
      </c>
      <c r="AF210" s="10" t="s">
        <v>114</v>
      </c>
      <c r="AG210" s="10">
        <v>0</v>
      </c>
      <c r="AH210" s="10">
        <v>0</v>
      </c>
      <c r="AI210" s="10">
        <v>2000</v>
      </c>
      <c r="AJ210" s="10">
        <v>1000</v>
      </c>
      <c r="AK210" s="10">
        <v>3</v>
      </c>
      <c r="AL210" s="10">
        <v>85</v>
      </c>
      <c r="AM210" s="20" t="s">
        <v>619</v>
      </c>
      <c r="AN210" s="10" t="s">
        <v>750</v>
      </c>
      <c r="AO210" s="10" t="s">
        <v>750</v>
      </c>
      <c r="AP210" s="10">
        <v>1</v>
      </c>
    </row>
    <row r="211" spans="1:42">
      <c r="A211" s="10">
        <v>38</v>
      </c>
      <c r="B211" s="23" t="s">
        <v>277</v>
      </c>
      <c r="C211" s="35" t="s">
        <v>112</v>
      </c>
      <c r="D211" s="35" t="s">
        <v>113</v>
      </c>
      <c r="E211" s="23" t="s">
        <v>87</v>
      </c>
      <c r="F211" s="23">
        <v>0</v>
      </c>
      <c r="G211" s="23">
        <v>2</v>
      </c>
      <c r="H211" s="23" t="s">
        <v>82</v>
      </c>
      <c r="I211" s="24">
        <v>1</v>
      </c>
      <c r="J211" s="24">
        <v>1</v>
      </c>
      <c r="K211" s="41">
        <v>1200</v>
      </c>
      <c r="L211" s="41">
        <v>1200</v>
      </c>
      <c r="M211" s="41">
        <v>1200</v>
      </c>
      <c r="N211" s="41">
        <v>1200</v>
      </c>
      <c r="O211" s="41">
        <v>100</v>
      </c>
      <c r="P211" s="41">
        <v>10</v>
      </c>
      <c r="Q211" s="41">
        <v>10</v>
      </c>
      <c r="R211" s="41">
        <v>10</v>
      </c>
      <c r="S211" s="41">
        <v>10</v>
      </c>
      <c r="T211" s="41">
        <v>10</v>
      </c>
      <c r="U211" s="41">
        <v>10</v>
      </c>
      <c r="V211" s="41">
        <v>10</v>
      </c>
      <c r="W211" s="41">
        <v>10</v>
      </c>
      <c r="X211" s="41">
        <v>10</v>
      </c>
      <c r="Y211" s="23">
        <v>5000</v>
      </c>
      <c r="Z211" s="23" t="s">
        <v>276</v>
      </c>
      <c r="AA211" s="10">
        <v>39</v>
      </c>
      <c r="AB211" s="10">
        <v>1000</v>
      </c>
      <c r="AC211" s="32">
        <v>30000</v>
      </c>
      <c r="AD211" s="32">
        <v>2000000</v>
      </c>
      <c r="AE211" t="s">
        <v>84</v>
      </c>
      <c r="AF211" s="10" t="s">
        <v>114</v>
      </c>
      <c r="AG211" s="10">
        <v>0</v>
      </c>
      <c r="AH211" s="10">
        <v>1</v>
      </c>
      <c r="AI211" s="10">
        <v>2000</v>
      </c>
      <c r="AJ211" s="10">
        <v>0</v>
      </c>
      <c r="AK211" s="10">
        <v>3</v>
      </c>
      <c r="AL211" s="10">
        <v>86</v>
      </c>
      <c r="AM211" s="20" t="s">
        <v>617</v>
      </c>
      <c r="AN211" s="10" t="s">
        <v>750</v>
      </c>
      <c r="AO211" s="10" t="s">
        <v>750</v>
      </c>
      <c r="AP211" s="10">
        <v>1</v>
      </c>
    </row>
    <row r="212" spans="1:42">
      <c r="A212" s="10">
        <v>39</v>
      </c>
      <c r="B212" s="23" t="s">
        <v>278</v>
      </c>
      <c r="C212" s="35" t="s">
        <v>112</v>
      </c>
      <c r="D212" s="35" t="s">
        <v>113</v>
      </c>
      <c r="E212" s="23" t="s">
        <v>87</v>
      </c>
      <c r="F212" s="23">
        <v>0</v>
      </c>
      <c r="G212" s="23">
        <v>3</v>
      </c>
      <c r="H212" s="23" t="s">
        <v>82</v>
      </c>
      <c r="I212" s="24">
        <v>1</v>
      </c>
      <c r="J212" s="24">
        <v>1</v>
      </c>
      <c r="K212" s="41">
        <v>1200</v>
      </c>
      <c r="L212" s="41">
        <v>1200</v>
      </c>
      <c r="M212" s="41">
        <v>1200</v>
      </c>
      <c r="N212" s="41">
        <v>1200</v>
      </c>
      <c r="O212" s="41">
        <v>100</v>
      </c>
      <c r="P212" s="41">
        <v>10</v>
      </c>
      <c r="Q212" s="41">
        <v>10</v>
      </c>
      <c r="R212" s="41">
        <v>10</v>
      </c>
      <c r="S212" s="41">
        <v>10</v>
      </c>
      <c r="T212" s="41">
        <v>10</v>
      </c>
      <c r="U212" s="41">
        <v>10</v>
      </c>
      <c r="V212" s="41">
        <v>10</v>
      </c>
      <c r="W212" s="41">
        <v>10</v>
      </c>
      <c r="X212" s="41">
        <v>10</v>
      </c>
      <c r="Y212" s="23">
        <v>6000</v>
      </c>
      <c r="Z212" s="23" t="s">
        <v>276</v>
      </c>
      <c r="AA212" s="10">
        <v>40</v>
      </c>
      <c r="AB212" s="10">
        <v>1000</v>
      </c>
      <c r="AC212" s="32">
        <v>50000</v>
      </c>
      <c r="AD212" s="32">
        <v>5000000</v>
      </c>
      <c r="AE212" t="s">
        <v>84</v>
      </c>
      <c r="AF212" s="10" t="s">
        <v>114</v>
      </c>
      <c r="AG212" s="10">
        <v>0</v>
      </c>
      <c r="AH212" s="10">
        <v>2</v>
      </c>
      <c r="AI212" s="10">
        <v>2000</v>
      </c>
      <c r="AJ212" s="10">
        <v>0</v>
      </c>
      <c r="AK212" s="10">
        <v>3</v>
      </c>
      <c r="AL212" s="10">
        <v>87</v>
      </c>
      <c r="AM212" s="20" t="s">
        <v>620</v>
      </c>
      <c r="AN212" s="10" t="s">
        <v>750</v>
      </c>
      <c r="AO212" s="10" t="s">
        <v>750</v>
      </c>
      <c r="AP212" s="10">
        <v>1</v>
      </c>
    </row>
    <row r="213" spans="1:42">
      <c r="A213" s="10">
        <v>40</v>
      </c>
      <c r="B213" s="23" t="s">
        <v>279</v>
      </c>
      <c r="C213" s="35" t="s">
        <v>112</v>
      </c>
      <c r="D213" s="35" t="s">
        <v>113</v>
      </c>
      <c r="E213" s="23" t="s">
        <v>87</v>
      </c>
      <c r="F213" s="23">
        <v>0</v>
      </c>
      <c r="G213" s="23">
        <v>4</v>
      </c>
      <c r="H213" s="23" t="s">
        <v>82</v>
      </c>
      <c r="I213" s="24">
        <v>1</v>
      </c>
      <c r="J213" s="24">
        <v>1</v>
      </c>
      <c r="K213" s="41">
        <v>1200</v>
      </c>
      <c r="L213" s="41">
        <v>1200</v>
      </c>
      <c r="M213" s="41">
        <v>1200</v>
      </c>
      <c r="N213" s="41">
        <v>1200</v>
      </c>
      <c r="O213" s="41">
        <v>100</v>
      </c>
      <c r="P213" s="41">
        <v>10</v>
      </c>
      <c r="Q213" s="41">
        <v>10</v>
      </c>
      <c r="R213" s="41">
        <v>10</v>
      </c>
      <c r="S213" s="41">
        <v>10</v>
      </c>
      <c r="T213" s="41">
        <v>10</v>
      </c>
      <c r="U213" s="41">
        <v>10</v>
      </c>
      <c r="V213" s="41">
        <v>10</v>
      </c>
      <c r="W213" s="41">
        <v>10</v>
      </c>
      <c r="X213" s="41">
        <v>10</v>
      </c>
      <c r="Y213" s="23">
        <v>0</v>
      </c>
      <c r="Z213" s="23"/>
      <c r="AA213" s="10">
        <v>0</v>
      </c>
      <c r="AB213" s="10">
        <v>0</v>
      </c>
      <c r="AC213" s="32">
        <v>0</v>
      </c>
      <c r="AD213" s="32">
        <v>0</v>
      </c>
      <c r="AE213" t="s">
        <v>84</v>
      </c>
      <c r="AF213" s="10" t="s">
        <v>114</v>
      </c>
      <c r="AG213" s="10">
        <v>0</v>
      </c>
      <c r="AH213" s="10">
        <v>3</v>
      </c>
      <c r="AI213" s="10">
        <v>2000</v>
      </c>
      <c r="AJ213" s="10">
        <v>0</v>
      </c>
      <c r="AK213" s="10">
        <v>3</v>
      </c>
      <c r="AL213" s="10">
        <v>88</v>
      </c>
      <c r="AM213" s="20" t="s">
        <v>618</v>
      </c>
      <c r="AN213" s="10" t="s">
        <v>750</v>
      </c>
      <c r="AO213" s="10" t="s">
        <v>750</v>
      </c>
      <c r="AP213" s="10">
        <v>1</v>
      </c>
    </row>
    <row r="214" spans="1:42">
      <c r="A214" s="10">
        <v>41</v>
      </c>
      <c r="B214" s="23" t="s">
        <v>280</v>
      </c>
      <c r="C214" s="35" t="s">
        <v>219</v>
      </c>
      <c r="D214" s="35" t="s">
        <v>220</v>
      </c>
      <c r="E214" s="23" t="s">
        <v>87</v>
      </c>
      <c r="F214" s="23">
        <v>3</v>
      </c>
      <c r="G214" s="23">
        <v>1</v>
      </c>
      <c r="H214" s="23" t="s">
        <v>92</v>
      </c>
      <c r="I214" s="24">
        <v>1</v>
      </c>
      <c r="J214" s="24">
        <v>1</v>
      </c>
      <c r="K214" s="41">
        <v>1200</v>
      </c>
      <c r="L214" s="41">
        <v>1200</v>
      </c>
      <c r="M214" s="41">
        <v>1200</v>
      </c>
      <c r="N214" s="41">
        <v>1200</v>
      </c>
      <c r="O214" s="41">
        <v>100</v>
      </c>
      <c r="P214" s="41">
        <v>10</v>
      </c>
      <c r="Q214" s="41">
        <v>10</v>
      </c>
      <c r="R214" s="41">
        <v>10</v>
      </c>
      <c r="S214" s="41">
        <v>10</v>
      </c>
      <c r="T214" s="41">
        <v>10</v>
      </c>
      <c r="U214" s="41">
        <v>10</v>
      </c>
      <c r="V214" s="41">
        <v>10</v>
      </c>
      <c r="W214" s="41">
        <v>10</v>
      </c>
      <c r="X214" s="41">
        <v>10</v>
      </c>
      <c r="Y214" s="23">
        <v>4000</v>
      </c>
      <c r="Z214" s="23" t="s">
        <v>281</v>
      </c>
      <c r="AA214" s="10">
        <v>42</v>
      </c>
      <c r="AB214" s="10">
        <v>1000</v>
      </c>
      <c r="AC214" s="32">
        <v>20000</v>
      </c>
      <c r="AD214" s="32">
        <v>1000000</v>
      </c>
      <c r="AE214" t="s">
        <v>84</v>
      </c>
      <c r="AF214" s="10" t="s">
        <v>221</v>
      </c>
      <c r="AG214" s="10">
        <v>0</v>
      </c>
      <c r="AH214" s="10">
        <v>0</v>
      </c>
      <c r="AI214" s="10">
        <v>2000</v>
      </c>
      <c r="AJ214" s="10">
        <v>1000</v>
      </c>
      <c r="AK214" s="10">
        <v>3</v>
      </c>
      <c r="AL214" s="10">
        <v>89</v>
      </c>
      <c r="AM214" s="20" t="s">
        <v>619</v>
      </c>
      <c r="AN214" s="10" t="s">
        <v>750</v>
      </c>
      <c r="AO214" s="10" t="s">
        <v>750</v>
      </c>
      <c r="AP214" s="10">
        <v>1</v>
      </c>
    </row>
    <row r="215" spans="1:42">
      <c r="A215" s="10">
        <v>42</v>
      </c>
      <c r="B215" s="23" t="s">
        <v>282</v>
      </c>
      <c r="C215" s="35" t="s">
        <v>219</v>
      </c>
      <c r="D215" s="35" t="s">
        <v>220</v>
      </c>
      <c r="E215" s="23" t="s">
        <v>87</v>
      </c>
      <c r="F215" s="23">
        <v>0</v>
      </c>
      <c r="G215" s="23">
        <v>2</v>
      </c>
      <c r="H215" s="23" t="s">
        <v>92</v>
      </c>
      <c r="I215" s="24">
        <v>1</v>
      </c>
      <c r="J215" s="24">
        <v>1</v>
      </c>
      <c r="K215" s="41">
        <v>1200</v>
      </c>
      <c r="L215" s="41">
        <v>1200</v>
      </c>
      <c r="M215" s="41">
        <v>1200</v>
      </c>
      <c r="N215" s="41">
        <v>1200</v>
      </c>
      <c r="O215" s="41">
        <v>100</v>
      </c>
      <c r="P215" s="41">
        <v>10</v>
      </c>
      <c r="Q215" s="41">
        <v>10</v>
      </c>
      <c r="R215" s="41">
        <v>10</v>
      </c>
      <c r="S215" s="41">
        <v>10</v>
      </c>
      <c r="T215" s="41">
        <v>10</v>
      </c>
      <c r="U215" s="41">
        <v>10</v>
      </c>
      <c r="V215" s="41">
        <v>10</v>
      </c>
      <c r="W215" s="41">
        <v>10</v>
      </c>
      <c r="X215" s="41">
        <v>10</v>
      </c>
      <c r="Y215" s="23">
        <v>5000</v>
      </c>
      <c r="Z215" s="23" t="s">
        <v>281</v>
      </c>
      <c r="AA215" s="10">
        <v>43</v>
      </c>
      <c r="AB215" s="10">
        <v>1000</v>
      </c>
      <c r="AC215" s="32">
        <v>30000</v>
      </c>
      <c r="AD215" s="32">
        <v>2000000</v>
      </c>
      <c r="AE215" t="s">
        <v>84</v>
      </c>
      <c r="AF215" s="10" t="s">
        <v>221</v>
      </c>
      <c r="AG215" s="10">
        <v>0</v>
      </c>
      <c r="AH215" s="10">
        <v>1</v>
      </c>
      <c r="AI215" s="10">
        <v>2000</v>
      </c>
      <c r="AJ215" s="10">
        <v>0</v>
      </c>
      <c r="AK215" s="10">
        <v>3</v>
      </c>
      <c r="AL215" s="10">
        <v>90</v>
      </c>
      <c r="AM215" s="20" t="s">
        <v>617</v>
      </c>
      <c r="AN215" s="10" t="s">
        <v>750</v>
      </c>
      <c r="AO215" s="10" t="s">
        <v>750</v>
      </c>
      <c r="AP215" s="10">
        <v>1</v>
      </c>
    </row>
    <row r="216" spans="1:42">
      <c r="A216" s="10">
        <v>43</v>
      </c>
      <c r="B216" s="23" t="s">
        <v>283</v>
      </c>
      <c r="C216" s="35" t="s">
        <v>219</v>
      </c>
      <c r="D216" s="35" t="s">
        <v>220</v>
      </c>
      <c r="E216" s="23" t="s">
        <v>87</v>
      </c>
      <c r="F216" s="23">
        <v>0</v>
      </c>
      <c r="G216" s="23">
        <v>3</v>
      </c>
      <c r="H216" s="23" t="s">
        <v>92</v>
      </c>
      <c r="I216" s="24">
        <v>1</v>
      </c>
      <c r="J216" s="24">
        <v>1</v>
      </c>
      <c r="K216" s="41">
        <v>1200</v>
      </c>
      <c r="L216" s="41">
        <v>1200</v>
      </c>
      <c r="M216" s="41">
        <v>1200</v>
      </c>
      <c r="N216" s="41">
        <v>1200</v>
      </c>
      <c r="O216" s="41">
        <v>100</v>
      </c>
      <c r="P216" s="41">
        <v>10</v>
      </c>
      <c r="Q216" s="41">
        <v>10</v>
      </c>
      <c r="R216" s="41">
        <v>10</v>
      </c>
      <c r="S216" s="41">
        <v>10</v>
      </c>
      <c r="T216" s="41">
        <v>10</v>
      </c>
      <c r="U216" s="41">
        <v>10</v>
      </c>
      <c r="V216" s="41">
        <v>10</v>
      </c>
      <c r="W216" s="41">
        <v>10</v>
      </c>
      <c r="X216" s="41">
        <v>10</v>
      </c>
      <c r="Y216" s="23">
        <v>6000</v>
      </c>
      <c r="Z216" s="23" t="s">
        <v>281</v>
      </c>
      <c r="AA216" s="10">
        <v>44</v>
      </c>
      <c r="AB216" s="10">
        <v>1000</v>
      </c>
      <c r="AC216" s="32">
        <v>50000</v>
      </c>
      <c r="AD216" s="32">
        <v>5000000</v>
      </c>
      <c r="AE216" t="s">
        <v>84</v>
      </c>
      <c r="AF216" s="10" t="s">
        <v>221</v>
      </c>
      <c r="AG216" s="10">
        <v>0</v>
      </c>
      <c r="AH216" s="10">
        <v>2</v>
      </c>
      <c r="AI216" s="10">
        <v>2000</v>
      </c>
      <c r="AJ216" s="10">
        <v>0</v>
      </c>
      <c r="AK216" s="10">
        <v>3</v>
      </c>
      <c r="AL216" s="10">
        <v>91</v>
      </c>
      <c r="AM216" s="20" t="s">
        <v>620</v>
      </c>
      <c r="AN216" s="10" t="s">
        <v>750</v>
      </c>
      <c r="AO216" s="10" t="s">
        <v>750</v>
      </c>
      <c r="AP216" s="10">
        <v>1</v>
      </c>
    </row>
    <row r="217" spans="1:42">
      <c r="A217" s="10">
        <v>44</v>
      </c>
      <c r="B217" s="23" t="s">
        <v>284</v>
      </c>
      <c r="C217" s="35" t="s">
        <v>219</v>
      </c>
      <c r="D217" s="35" t="s">
        <v>220</v>
      </c>
      <c r="E217" s="23" t="s">
        <v>87</v>
      </c>
      <c r="F217" s="23">
        <v>0</v>
      </c>
      <c r="G217" s="23">
        <v>4</v>
      </c>
      <c r="H217" s="23" t="s">
        <v>92</v>
      </c>
      <c r="I217" s="24">
        <v>1</v>
      </c>
      <c r="J217" s="24">
        <v>1</v>
      </c>
      <c r="K217" s="41">
        <v>1200</v>
      </c>
      <c r="L217" s="41">
        <v>1200</v>
      </c>
      <c r="M217" s="41">
        <v>1200</v>
      </c>
      <c r="N217" s="41">
        <v>1200</v>
      </c>
      <c r="O217" s="41">
        <v>100</v>
      </c>
      <c r="P217" s="41">
        <v>10</v>
      </c>
      <c r="Q217" s="41">
        <v>10</v>
      </c>
      <c r="R217" s="41">
        <v>10</v>
      </c>
      <c r="S217" s="41">
        <v>10</v>
      </c>
      <c r="T217" s="41">
        <v>10</v>
      </c>
      <c r="U217" s="41">
        <v>10</v>
      </c>
      <c r="V217" s="41">
        <v>10</v>
      </c>
      <c r="W217" s="41">
        <v>10</v>
      </c>
      <c r="X217" s="41">
        <v>10</v>
      </c>
      <c r="Y217" s="23">
        <v>0</v>
      </c>
      <c r="Z217" s="23"/>
      <c r="AA217" s="10">
        <v>0</v>
      </c>
      <c r="AB217" s="10">
        <v>0</v>
      </c>
      <c r="AC217" s="32">
        <v>0</v>
      </c>
      <c r="AD217" s="32">
        <v>0</v>
      </c>
      <c r="AE217" t="s">
        <v>84</v>
      </c>
      <c r="AF217" s="10" t="s">
        <v>221</v>
      </c>
      <c r="AG217" s="10">
        <v>0</v>
      </c>
      <c r="AH217" s="10">
        <v>3</v>
      </c>
      <c r="AI217" s="10">
        <v>2000</v>
      </c>
      <c r="AJ217" s="10">
        <v>0</v>
      </c>
      <c r="AK217" s="10">
        <v>3</v>
      </c>
      <c r="AL217" s="10">
        <v>92</v>
      </c>
      <c r="AM217" s="20" t="s">
        <v>618</v>
      </c>
      <c r="AN217" s="10" t="s">
        <v>750</v>
      </c>
      <c r="AO217" s="10" t="s">
        <v>750</v>
      </c>
      <c r="AP217" s="10">
        <v>1</v>
      </c>
    </row>
    <row r="218" spans="1:42">
      <c r="A218" s="10">
        <v>45</v>
      </c>
      <c r="B218" s="23" t="s">
        <v>285</v>
      </c>
      <c r="C218" s="37" t="s">
        <v>125</v>
      </c>
      <c r="D218" s="35" t="s">
        <v>126</v>
      </c>
      <c r="E218" s="38" t="s">
        <v>87</v>
      </c>
      <c r="F218" s="38">
        <v>3</v>
      </c>
      <c r="G218" s="23">
        <v>1</v>
      </c>
      <c r="H218" s="38" t="s">
        <v>82</v>
      </c>
      <c r="I218" s="24">
        <v>1</v>
      </c>
      <c r="J218" s="24">
        <v>1</v>
      </c>
      <c r="K218" s="42">
        <v>1200</v>
      </c>
      <c r="L218" s="42">
        <v>1200</v>
      </c>
      <c r="M218" s="42">
        <v>1200</v>
      </c>
      <c r="N218" s="42">
        <v>1200</v>
      </c>
      <c r="O218" s="42">
        <v>100</v>
      </c>
      <c r="P218" s="42">
        <v>10</v>
      </c>
      <c r="Q218" s="42">
        <v>10</v>
      </c>
      <c r="R218" s="42">
        <v>10</v>
      </c>
      <c r="S218" s="42">
        <v>10</v>
      </c>
      <c r="T218" s="42">
        <v>10</v>
      </c>
      <c r="U218" s="42">
        <v>10</v>
      </c>
      <c r="V218" s="42">
        <v>10</v>
      </c>
      <c r="W218" s="42">
        <v>10</v>
      </c>
      <c r="X218" s="42">
        <v>10</v>
      </c>
      <c r="Y218" s="38">
        <v>4000</v>
      </c>
      <c r="Z218" s="38" t="s">
        <v>286</v>
      </c>
      <c r="AA218" s="10">
        <v>46</v>
      </c>
      <c r="AB218" s="10">
        <v>1000</v>
      </c>
      <c r="AC218" s="44">
        <v>20000</v>
      </c>
      <c r="AD218" s="44">
        <v>1000000</v>
      </c>
      <c r="AE218" t="s">
        <v>84</v>
      </c>
      <c r="AF218" s="10" t="s">
        <v>127</v>
      </c>
      <c r="AG218" s="10">
        <v>0</v>
      </c>
      <c r="AH218" s="10">
        <v>0</v>
      </c>
      <c r="AI218" s="10">
        <v>2000</v>
      </c>
      <c r="AJ218" s="10">
        <v>1000</v>
      </c>
      <c r="AK218" s="10">
        <v>3</v>
      </c>
      <c r="AL218" s="10">
        <v>93</v>
      </c>
      <c r="AM218" s="20" t="s">
        <v>619</v>
      </c>
      <c r="AN218" s="10" t="s">
        <v>750</v>
      </c>
      <c r="AO218" s="10" t="s">
        <v>750</v>
      </c>
      <c r="AP218" s="10">
        <v>1</v>
      </c>
    </row>
    <row r="219" spans="1:42" s="13" customFormat="1">
      <c r="A219" s="13">
        <v>46</v>
      </c>
      <c r="B219" s="23" t="s">
        <v>287</v>
      </c>
      <c r="C219" s="35" t="s">
        <v>125</v>
      </c>
      <c r="D219" s="35" t="s">
        <v>126</v>
      </c>
      <c r="E219" s="23" t="s">
        <v>87</v>
      </c>
      <c r="F219" s="23">
        <v>0</v>
      </c>
      <c r="G219" s="23">
        <v>2</v>
      </c>
      <c r="H219" s="23" t="s">
        <v>82</v>
      </c>
      <c r="I219" s="24">
        <v>1</v>
      </c>
      <c r="J219" s="24">
        <v>1</v>
      </c>
      <c r="K219" s="41">
        <v>1200</v>
      </c>
      <c r="L219" s="41">
        <v>1200</v>
      </c>
      <c r="M219" s="41">
        <v>1200</v>
      </c>
      <c r="N219" s="41">
        <v>1200</v>
      </c>
      <c r="O219" s="41">
        <v>100</v>
      </c>
      <c r="P219" s="41">
        <v>10</v>
      </c>
      <c r="Q219" s="41">
        <v>10</v>
      </c>
      <c r="R219" s="41">
        <v>10</v>
      </c>
      <c r="S219" s="41">
        <v>10</v>
      </c>
      <c r="T219" s="41">
        <v>10</v>
      </c>
      <c r="U219" s="41">
        <v>10</v>
      </c>
      <c r="V219" s="41">
        <v>10</v>
      </c>
      <c r="W219" s="41">
        <v>10</v>
      </c>
      <c r="X219" s="41">
        <v>10</v>
      </c>
      <c r="Y219" s="23">
        <v>5000</v>
      </c>
      <c r="Z219" s="23" t="s">
        <v>286</v>
      </c>
      <c r="AA219" s="10">
        <v>47</v>
      </c>
      <c r="AB219" s="10">
        <v>1000</v>
      </c>
      <c r="AC219" s="32">
        <v>30000</v>
      </c>
      <c r="AD219" s="32">
        <v>2000000</v>
      </c>
      <c r="AE219" t="s">
        <v>84</v>
      </c>
      <c r="AF219" s="13" t="s">
        <v>127</v>
      </c>
      <c r="AG219" s="10">
        <v>0</v>
      </c>
      <c r="AH219" s="10">
        <v>1</v>
      </c>
      <c r="AI219" s="10">
        <v>2000</v>
      </c>
      <c r="AJ219" s="10">
        <v>0</v>
      </c>
      <c r="AK219" s="13">
        <v>3</v>
      </c>
      <c r="AL219" s="10">
        <v>94</v>
      </c>
      <c r="AM219" s="20" t="s">
        <v>617</v>
      </c>
      <c r="AN219" s="13" t="s">
        <v>750</v>
      </c>
      <c r="AO219" s="13" t="s">
        <v>750</v>
      </c>
      <c r="AP219" s="13">
        <v>1</v>
      </c>
    </row>
    <row r="220" spans="1:42" s="13" customFormat="1">
      <c r="A220" s="13">
        <v>47</v>
      </c>
      <c r="B220" s="23" t="s">
        <v>288</v>
      </c>
      <c r="C220" s="35" t="s">
        <v>125</v>
      </c>
      <c r="D220" s="35" t="s">
        <v>126</v>
      </c>
      <c r="E220" s="23" t="s">
        <v>87</v>
      </c>
      <c r="F220" s="23">
        <v>0</v>
      </c>
      <c r="G220" s="23">
        <v>3</v>
      </c>
      <c r="H220" s="23" t="s">
        <v>82</v>
      </c>
      <c r="I220" s="24">
        <v>1</v>
      </c>
      <c r="J220" s="24">
        <v>1</v>
      </c>
      <c r="K220" s="41">
        <v>1200</v>
      </c>
      <c r="L220" s="41">
        <v>1200</v>
      </c>
      <c r="M220" s="41">
        <v>1200</v>
      </c>
      <c r="N220" s="41">
        <v>1200</v>
      </c>
      <c r="O220" s="41">
        <v>100</v>
      </c>
      <c r="P220" s="41">
        <v>10</v>
      </c>
      <c r="Q220" s="41">
        <v>10</v>
      </c>
      <c r="R220" s="41">
        <v>10</v>
      </c>
      <c r="S220" s="41">
        <v>10</v>
      </c>
      <c r="T220" s="41">
        <v>10</v>
      </c>
      <c r="U220" s="41">
        <v>10</v>
      </c>
      <c r="V220" s="41">
        <v>10</v>
      </c>
      <c r="W220" s="41">
        <v>10</v>
      </c>
      <c r="X220" s="41">
        <v>10</v>
      </c>
      <c r="Y220" s="23">
        <v>6000</v>
      </c>
      <c r="Z220" s="23" t="s">
        <v>286</v>
      </c>
      <c r="AA220" s="10">
        <v>48</v>
      </c>
      <c r="AB220" s="10">
        <v>1000</v>
      </c>
      <c r="AC220" s="32">
        <v>50000</v>
      </c>
      <c r="AD220" s="32">
        <v>5000000</v>
      </c>
      <c r="AE220" t="s">
        <v>84</v>
      </c>
      <c r="AF220" s="13" t="s">
        <v>127</v>
      </c>
      <c r="AG220" s="10">
        <v>0</v>
      </c>
      <c r="AH220" s="10">
        <v>2</v>
      </c>
      <c r="AI220" s="10">
        <v>2000</v>
      </c>
      <c r="AJ220" s="10">
        <v>0</v>
      </c>
      <c r="AK220" s="13">
        <v>3</v>
      </c>
      <c r="AL220" s="10">
        <v>95</v>
      </c>
      <c r="AM220" s="20" t="s">
        <v>620</v>
      </c>
      <c r="AN220" s="13" t="s">
        <v>750</v>
      </c>
      <c r="AO220" s="13" t="s">
        <v>750</v>
      </c>
      <c r="AP220" s="13">
        <v>1</v>
      </c>
    </row>
    <row r="221" spans="1:42" s="13" customFormat="1" ht="16.5" customHeight="1">
      <c r="A221" s="13">
        <v>48</v>
      </c>
      <c r="B221" s="23" t="s">
        <v>289</v>
      </c>
      <c r="C221" s="35" t="s">
        <v>125</v>
      </c>
      <c r="D221" s="35" t="s">
        <v>126</v>
      </c>
      <c r="E221" s="23" t="s">
        <v>87</v>
      </c>
      <c r="F221" s="23">
        <v>0</v>
      </c>
      <c r="G221" s="23">
        <v>4</v>
      </c>
      <c r="H221" s="23" t="s">
        <v>82</v>
      </c>
      <c r="I221" s="24">
        <v>1</v>
      </c>
      <c r="J221" s="24">
        <v>1</v>
      </c>
      <c r="K221" s="41">
        <v>1200</v>
      </c>
      <c r="L221" s="41">
        <v>1200</v>
      </c>
      <c r="M221" s="41">
        <v>1200</v>
      </c>
      <c r="N221" s="41">
        <v>1200</v>
      </c>
      <c r="O221" s="41">
        <v>100</v>
      </c>
      <c r="P221" s="41">
        <v>10</v>
      </c>
      <c r="Q221" s="41">
        <v>10</v>
      </c>
      <c r="R221" s="41">
        <v>10</v>
      </c>
      <c r="S221" s="41">
        <v>10</v>
      </c>
      <c r="T221" s="41">
        <v>10</v>
      </c>
      <c r="U221" s="41">
        <v>10</v>
      </c>
      <c r="V221" s="41">
        <v>10</v>
      </c>
      <c r="W221" s="41">
        <v>10</v>
      </c>
      <c r="X221" s="41">
        <v>10</v>
      </c>
      <c r="Y221" s="23">
        <v>0</v>
      </c>
      <c r="Z221" s="23"/>
      <c r="AA221" s="10">
        <v>0</v>
      </c>
      <c r="AB221" s="10">
        <v>0</v>
      </c>
      <c r="AC221" s="32">
        <v>0</v>
      </c>
      <c r="AD221" s="32">
        <v>0</v>
      </c>
      <c r="AE221" t="s">
        <v>84</v>
      </c>
      <c r="AF221" s="13" t="s">
        <v>127</v>
      </c>
      <c r="AG221" s="10">
        <v>0</v>
      </c>
      <c r="AH221" s="10">
        <v>3</v>
      </c>
      <c r="AI221" s="10">
        <v>2000</v>
      </c>
      <c r="AJ221" s="10">
        <v>0</v>
      </c>
      <c r="AK221" s="13">
        <v>3</v>
      </c>
      <c r="AL221" s="10">
        <v>96</v>
      </c>
      <c r="AM221" s="20" t="s">
        <v>618</v>
      </c>
      <c r="AN221" s="13" t="s">
        <v>750</v>
      </c>
      <c r="AO221" s="13" t="s">
        <v>750</v>
      </c>
      <c r="AP221" s="13">
        <v>1</v>
      </c>
    </row>
    <row r="222" spans="1:42">
      <c r="A222" s="10">
        <v>49</v>
      </c>
      <c r="B222" s="23" t="s">
        <v>290</v>
      </c>
      <c r="C222" s="35" t="s">
        <v>182</v>
      </c>
      <c r="D222" s="35" t="s">
        <v>183</v>
      </c>
      <c r="E222" s="23" t="s">
        <v>87</v>
      </c>
      <c r="F222" s="23">
        <v>3</v>
      </c>
      <c r="G222" s="23">
        <v>1</v>
      </c>
      <c r="H222" s="23" t="s">
        <v>82</v>
      </c>
      <c r="I222" s="24">
        <v>1</v>
      </c>
      <c r="J222" s="24">
        <v>1</v>
      </c>
      <c r="K222" s="41">
        <v>1200</v>
      </c>
      <c r="L222" s="41">
        <v>1200</v>
      </c>
      <c r="M222" s="41">
        <v>1200</v>
      </c>
      <c r="N222" s="41">
        <v>1200</v>
      </c>
      <c r="O222" s="41">
        <v>100</v>
      </c>
      <c r="P222" s="41">
        <v>10</v>
      </c>
      <c r="Q222" s="41">
        <v>10</v>
      </c>
      <c r="R222" s="41">
        <v>10</v>
      </c>
      <c r="S222" s="41">
        <v>10</v>
      </c>
      <c r="T222" s="41">
        <v>10</v>
      </c>
      <c r="U222" s="41">
        <v>10</v>
      </c>
      <c r="V222" s="41">
        <v>10</v>
      </c>
      <c r="W222" s="41">
        <v>10</v>
      </c>
      <c r="X222" s="41">
        <v>10</v>
      </c>
      <c r="Y222" s="23">
        <v>4000</v>
      </c>
      <c r="Z222" s="23" t="s">
        <v>286</v>
      </c>
      <c r="AA222" s="10">
        <v>50</v>
      </c>
      <c r="AB222" s="10">
        <v>1000</v>
      </c>
      <c r="AC222" s="32">
        <v>20000</v>
      </c>
      <c r="AD222" s="32">
        <v>1000000</v>
      </c>
      <c r="AE222" t="s">
        <v>84</v>
      </c>
      <c r="AF222" s="10" t="s">
        <v>184</v>
      </c>
      <c r="AG222" s="10">
        <v>0</v>
      </c>
      <c r="AH222" s="10">
        <v>0</v>
      </c>
      <c r="AI222" s="10">
        <v>2000</v>
      </c>
      <c r="AJ222" s="10">
        <v>1000</v>
      </c>
      <c r="AK222" s="10">
        <v>3</v>
      </c>
      <c r="AL222" s="10">
        <v>97</v>
      </c>
      <c r="AM222" s="20" t="s">
        <v>619</v>
      </c>
      <c r="AN222" s="10" t="s">
        <v>750</v>
      </c>
      <c r="AO222" s="10" t="s">
        <v>750</v>
      </c>
      <c r="AP222" s="10">
        <v>1</v>
      </c>
    </row>
    <row r="223" spans="1:42">
      <c r="A223" s="10">
        <v>50</v>
      </c>
      <c r="B223" s="39" t="s">
        <v>291</v>
      </c>
      <c r="C223" s="35" t="s">
        <v>182</v>
      </c>
      <c r="D223" s="35" t="s">
        <v>183</v>
      </c>
      <c r="E223" s="23" t="s">
        <v>87</v>
      </c>
      <c r="F223" s="23">
        <v>0</v>
      </c>
      <c r="G223" s="23">
        <v>2</v>
      </c>
      <c r="H223" s="23" t="s">
        <v>82</v>
      </c>
      <c r="I223" s="24">
        <v>1</v>
      </c>
      <c r="J223" s="24">
        <v>1</v>
      </c>
      <c r="K223" s="41">
        <v>1200</v>
      </c>
      <c r="L223" s="41">
        <v>1200</v>
      </c>
      <c r="M223" s="41">
        <v>1200</v>
      </c>
      <c r="N223" s="41">
        <v>1200</v>
      </c>
      <c r="O223" s="41">
        <v>100</v>
      </c>
      <c r="P223" s="41">
        <v>10</v>
      </c>
      <c r="Q223" s="41">
        <v>10</v>
      </c>
      <c r="R223" s="41">
        <v>10</v>
      </c>
      <c r="S223" s="41">
        <v>10</v>
      </c>
      <c r="T223" s="41">
        <v>10</v>
      </c>
      <c r="U223" s="41">
        <v>10</v>
      </c>
      <c r="V223" s="41">
        <v>10</v>
      </c>
      <c r="W223" s="41">
        <v>10</v>
      </c>
      <c r="X223" s="41">
        <v>10</v>
      </c>
      <c r="Y223" s="23">
        <v>5000</v>
      </c>
      <c r="Z223" s="23" t="s">
        <v>286</v>
      </c>
      <c r="AA223" s="10">
        <v>51</v>
      </c>
      <c r="AB223" s="10">
        <v>1000</v>
      </c>
      <c r="AC223" s="32">
        <v>30000</v>
      </c>
      <c r="AD223" s="32">
        <v>2000000</v>
      </c>
      <c r="AE223" t="s">
        <v>84</v>
      </c>
      <c r="AF223" s="10" t="s">
        <v>184</v>
      </c>
      <c r="AG223" s="10">
        <v>0</v>
      </c>
      <c r="AH223" s="10">
        <v>1</v>
      </c>
      <c r="AI223" s="10">
        <v>2000</v>
      </c>
      <c r="AJ223" s="10">
        <v>0</v>
      </c>
      <c r="AK223" s="10">
        <v>3</v>
      </c>
      <c r="AL223" s="10">
        <v>98</v>
      </c>
      <c r="AM223" s="20" t="s">
        <v>617</v>
      </c>
      <c r="AN223" s="10" t="s">
        <v>750</v>
      </c>
      <c r="AO223" s="10" t="s">
        <v>750</v>
      </c>
      <c r="AP223" s="10">
        <v>1</v>
      </c>
    </row>
    <row r="224" spans="1:42">
      <c r="A224" s="10">
        <v>51</v>
      </c>
      <c r="B224" s="39" t="s">
        <v>292</v>
      </c>
      <c r="C224" s="35" t="s">
        <v>182</v>
      </c>
      <c r="D224" s="35" t="s">
        <v>183</v>
      </c>
      <c r="E224" s="38" t="s">
        <v>87</v>
      </c>
      <c r="F224" s="38">
        <v>0</v>
      </c>
      <c r="G224" s="23">
        <v>3</v>
      </c>
      <c r="H224" s="38" t="s">
        <v>82</v>
      </c>
      <c r="I224" s="24">
        <v>1</v>
      </c>
      <c r="J224" s="24">
        <v>1</v>
      </c>
      <c r="K224" s="42">
        <v>1200</v>
      </c>
      <c r="L224" s="42">
        <v>1200</v>
      </c>
      <c r="M224" s="42">
        <v>1200</v>
      </c>
      <c r="N224" s="42">
        <v>1200</v>
      </c>
      <c r="O224" s="42">
        <v>100</v>
      </c>
      <c r="P224" s="42">
        <v>10</v>
      </c>
      <c r="Q224" s="42">
        <v>10</v>
      </c>
      <c r="R224" s="42">
        <v>10</v>
      </c>
      <c r="S224" s="42">
        <v>10</v>
      </c>
      <c r="T224" s="42">
        <v>10</v>
      </c>
      <c r="U224" s="42">
        <v>10</v>
      </c>
      <c r="V224" s="42">
        <v>10</v>
      </c>
      <c r="W224" s="42">
        <v>10</v>
      </c>
      <c r="X224" s="42">
        <v>10</v>
      </c>
      <c r="Y224" s="38">
        <v>6000</v>
      </c>
      <c r="Z224" s="38" t="s">
        <v>286</v>
      </c>
      <c r="AA224" s="10">
        <v>52</v>
      </c>
      <c r="AB224" s="10">
        <v>1000</v>
      </c>
      <c r="AC224" s="44">
        <v>50000</v>
      </c>
      <c r="AD224" s="44">
        <v>5000000</v>
      </c>
      <c r="AE224" t="s">
        <v>84</v>
      </c>
      <c r="AF224" s="10" t="s">
        <v>184</v>
      </c>
      <c r="AG224" s="10">
        <v>0</v>
      </c>
      <c r="AH224" s="10">
        <v>2</v>
      </c>
      <c r="AI224" s="10">
        <v>2000</v>
      </c>
      <c r="AJ224" s="10">
        <v>0</v>
      </c>
      <c r="AK224" s="10">
        <v>3</v>
      </c>
      <c r="AL224" s="10">
        <v>99</v>
      </c>
      <c r="AM224" s="20" t="s">
        <v>620</v>
      </c>
      <c r="AN224" s="10" t="s">
        <v>750</v>
      </c>
      <c r="AO224" s="10" t="s">
        <v>750</v>
      </c>
      <c r="AP224" s="10">
        <v>1</v>
      </c>
    </row>
    <row r="225" spans="1:42">
      <c r="A225" s="10">
        <v>52</v>
      </c>
      <c r="B225" s="39" t="s">
        <v>293</v>
      </c>
      <c r="C225" s="35" t="s">
        <v>182</v>
      </c>
      <c r="D225" s="35" t="s">
        <v>183</v>
      </c>
      <c r="E225" s="23" t="s">
        <v>87</v>
      </c>
      <c r="F225" s="23">
        <v>0</v>
      </c>
      <c r="G225" s="23">
        <v>4</v>
      </c>
      <c r="H225" s="23" t="s">
        <v>82</v>
      </c>
      <c r="I225" s="24">
        <v>1</v>
      </c>
      <c r="J225" s="24">
        <v>1</v>
      </c>
      <c r="K225" s="41">
        <v>1200</v>
      </c>
      <c r="L225" s="41">
        <v>1200</v>
      </c>
      <c r="M225" s="41">
        <v>1200</v>
      </c>
      <c r="N225" s="41">
        <v>1200</v>
      </c>
      <c r="O225" s="41">
        <v>100</v>
      </c>
      <c r="P225" s="41">
        <v>10</v>
      </c>
      <c r="Q225" s="41">
        <v>10</v>
      </c>
      <c r="R225" s="41">
        <v>10</v>
      </c>
      <c r="S225" s="41">
        <v>10</v>
      </c>
      <c r="T225" s="41">
        <v>10</v>
      </c>
      <c r="U225" s="41">
        <v>10</v>
      </c>
      <c r="V225" s="41">
        <v>10</v>
      </c>
      <c r="W225" s="41">
        <v>10</v>
      </c>
      <c r="X225" s="41">
        <v>10</v>
      </c>
      <c r="Y225" s="23">
        <v>0</v>
      </c>
      <c r="Z225" s="39"/>
      <c r="AA225" s="10">
        <v>0</v>
      </c>
      <c r="AB225" s="10">
        <v>0</v>
      </c>
      <c r="AC225" s="32">
        <v>0</v>
      </c>
      <c r="AD225" s="32">
        <v>0</v>
      </c>
      <c r="AE225" t="s">
        <v>84</v>
      </c>
      <c r="AF225" s="10" t="s">
        <v>184</v>
      </c>
      <c r="AG225" s="10">
        <v>0</v>
      </c>
      <c r="AH225" s="10">
        <v>3</v>
      </c>
      <c r="AI225" s="10">
        <v>2000</v>
      </c>
      <c r="AJ225" s="10">
        <v>0</v>
      </c>
      <c r="AK225" s="10">
        <v>3</v>
      </c>
      <c r="AL225" s="10">
        <v>100</v>
      </c>
      <c r="AM225" s="20" t="s">
        <v>618</v>
      </c>
      <c r="AN225" s="10" t="s">
        <v>750</v>
      </c>
      <c r="AO225" s="10" t="s">
        <v>750</v>
      </c>
      <c r="AP225" s="10">
        <v>1</v>
      </c>
    </row>
    <row r="226" spans="1:42">
      <c r="A226" s="10">
        <v>53</v>
      </c>
      <c r="B226" s="23" t="s">
        <v>294</v>
      </c>
      <c r="C226" s="35" t="s">
        <v>228</v>
      </c>
      <c r="D226" s="35" t="s">
        <v>229</v>
      </c>
      <c r="E226" s="23" t="s">
        <v>87</v>
      </c>
      <c r="F226" s="23">
        <v>3</v>
      </c>
      <c r="G226" s="23">
        <v>1</v>
      </c>
      <c r="H226" s="23" t="s">
        <v>92</v>
      </c>
      <c r="I226" s="24">
        <v>1</v>
      </c>
      <c r="J226" s="24">
        <v>1</v>
      </c>
      <c r="K226" s="41">
        <v>1200</v>
      </c>
      <c r="L226" s="41">
        <v>1200</v>
      </c>
      <c r="M226" s="41">
        <v>1200</v>
      </c>
      <c r="N226" s="41">
        <v>1200</v>
      </c>
      <c r="O226" s="41">
        <v>100</v>
      </c>
      <c r="P226" s="41">
        <v>10</v>
      </c>
      <c r="Q226" s="41">
        <v>10</v>
      </c>
      <c r="R226" s="41">
        <v>10</v>
      </c>
      <c r="S226" s="41">
        <v>10</v>
      </c>
      <c r="T226" s="41">
        <v>10</v>
      </c>
      <c r="U226" s="41">
        <v>10</v>
      </c>
      <c r="V226" s="41">
        <v>10</v>
      </c>
      <c r="W226" s="41">
        <v>10</v>
      </c>
      <c r="X226" s="41">
        <v>10</v>
      </c>
      <c r="Y226" s="23">
        <v>4000</v>
      </c>
      <c r="Z226" s="23" t="s">
        <v>651</v>
      </c>
      <c r="AA226" s="10">
        <v>54</v>
      </c>
      <c r="AB226" s="10">
        <v>1000</v>
      </c>
      <c r="AC226" s="32">
        <v>20000</v>
      </c>
      <c r="AD226" s="32">
        <v>1000000</v>
      </c>
      <c r="AE226" t="s">
        <v>84</v>
      </c>
      <c r="AF226" s="10" t="s">
        <v>230</v>
      </c>
      <c r="AG226" s="10">
        <v>0</v>
      </c>
      <c r="AH226" s="10">
        <v>0</v>
      </c>
      <c r="AI226" s="10">
        <v>2000</v>
      </c>
      <c r="AJ226" s="10">
        <v>1000</v>
      </c>
      <c r="AK226" s="10">
        <v>3</v>
      </c>
      <c r="AL226" s="10">
        <v>101</v>
      </c>
      <c r="AM226" s="20" t="s">
        <v>619</v>
      </c>
      <c r="AN226" s="10" t="s">
        <v>750</v>
      </c>
      <c r="AO226" s="10" t="s">
        <v>750</v>
      </c>
      <c r="AP226" s="10">
        <v>1</v>
      </c>
    </row>
    <row r="227" spans="1:42">
      <c r="A227" s="10">
        <v>54</v>
      </c>
      <c r="B227" s="23" t="s">
        <v>295</v>
      </c>
      <c r="C227" s="35" t="s">
        <v>228</v>
      </c>
      <c r="D227" s="35" t="s">
        <v>229</v>
      </c>
      <c r="E227" s="23" t="s">
        <v>87</v>
      </c>
      <c r="F227" s="23">
        <v>0</v>
      </c>
      <c r="G227" s="23">
        <v>2</v>
      </c>
      <c r="H227" s="23" t="s">
        <v>92</v>
      </c>
      <c r="I227" s="24">
        <v>1</v>
      </c>
      <c r="J227" s="24">
        <v>1</v>
      </c>
      <c r="K227" s="41">
        <v>1200</v>
      </c>
      <c r="L227" s="41">
        <v>1200</v>
      </c>
      <c r="M227" s="41">
        <v>1200</v>
      </c>
      <c r="N227" s="41">
        <v>1200</v>
      </c>
      <c r="O227" s="41">
        <v>100</v>
      </c>
      <c r="P227" s="41">
        <v>10</v>
      </c>
      <c r="Q227" s="41">
        <v>10</v>
      </c>
      <c r="R227" s="41">
        <v>10</v>
      </c>
      <c r="S227" s="41">
        <v>10</v>
      </c>
      <c r="T227" s="41">
        <v>10</v>
      </c>
      <c r="U227" s="41">
        <v>10</v>
      </c>
      <c r="V227" s="41">
        <v>10</v>
      </c>
      <c r="W227" s="41">
        <v>10</v>
      </c>
      <c r="X227" s="41">
        <v>10</v>
      </c>
      <c r="Y227" s="23">
        <v>5000</v>
      </c>
      <c r="Z227" s="23" t="s">
        <v>651</v>
      </c>
      <c r="AA227" s="10">
        <v>55</v>
      </c>
      <c r="AB227" s="10">
        <v>1000</v>
      </c>
      <c r="AC227" s="32">
        <v>30000</v>
      </c>
      <c r="AD227" s="32">
        <v>2000000</v>
      </c>
      <c r="AE227" t="s">
        <v>84</v>
      </c>
      <c r="AF227" s="10" t="s">
        <v>230</v>
      </c>
      <c r="AG227" s="10">
        <v>0</v>
      </c>
      <c r="AH227" s="10">
        <v>1</v>
      </c>
      <c r="AI227" s="10">
        <v>2000</v>
      </c>
      <c r="AJ227" s="10">
        <v>0</v>
      </c>
      <c r="AK227" s="10">
        <v>3</v>
      </c>
      <c r="AL227" s="10">
        <v>102</v>
      </c>
      <c r="AM227" s="20" t="s">
        <v>617</v>
      </c>
      <c r="AN227" s="10" t="s">
        <v>750</v>
      </c>
      <c r="AO227" s="10" t="s">
        <v>750</v>
      </c>
      <c r="AP227" s="10">
        <v>1</v>
      </c>
    </row>
    <row r="228" spans="1:42">
      <c r="A228" s="10">
        <v>55</v>
      </c>
      <c r="B228" s="23" t="s">
        <v>296</v>
      </c>
      <c r="C228" s="35" t="s">
        <v>228</v>
      </c>
      <c r="D228" s="35" t="s">
        <v>229</v>
      </c>
      <c r="E228" s="23" t="s">
        <v>87</v>
      </c>
      <c r="F228" s="23">
        <v>0</v>
      </c>
      <c r="G228" s="23">
        <v>3</v>
      </c>
      <c r="H228" s="23" t="s">
        <v>92</v>
      </c>
      <c r="I228" s="24">
        <v>1</v>
      </c>
      <c r="J228" s="24">
        <v>1</v>
      </c>
      <c r="K228" s="41">
        <v>1200</v>
      </c>
      <c r="L228" s="41">
        <v>1200</v>
      </c>
      <c r="M228" s="41">
        <v>1200</v>
      </c>
      <c r="N228" s="41">
        <v>1200</v>
      </c>
      <c r="O228" s="41">
        <v>100</v>
      </c>
      <c r="P228" s="41">
        <v>10</v>
      </c>
      <c r="Q228" s="41">
        <v>10</v>
      </c>
      <c r="R228" s="41">
        <v>10</v>
      </c>
      <c r="S228" s="41">
        <v>10</v>
      </c>
      <c r="T228" s="41">
        <v>10</v>
      </c>
      <c r="U228" s="41">
        <v>10</v>
      </c>
      <c r="V228" s="41">
        <v>10</v>
      </c>
      <c r="W228" s="41">
        <v>10</v>
      </c>
      <c r="X228" s="41">
        <v>10</v>
      </c>
      <c r="Y228" s="23">
        <v>6000</v>
      </c>
      <c r="Z228" s="23" t="s">
        <v>651</v>
      </c>
      <c r="AA228" s="10">
        <v>56</v>
      </c>
      <c r="AB228" s="10">
        <v>1000</v>
      </c>
      <c r="AC228" s="32">
        <v>50000</v>
      </c>
      <c r="AD228" s="32">
        <v>5000000</v>
      </c>
      <c r="AE228" t="s">
        <v>84</v>
      </c>
      <c r="AF228" s="10" t="s">
        <v>230</v>
      </c>
      <c r="AG228" s="10">
        <v>0</v>
      </c>
      <c r="AH228" s="10">
        <v>2</v>
      </c>
      <c r="AI228" s="10">
        <v>2000</v>
      </c>
      <c r="AJ228" s="10">
        <v>0</v>
      </c>
      <c r="AK228" s="10">
        <v>3</v>
      </c>
      <c r="AL228" s="10">
        <v>103</v>
      </c>
      <c r="AM228" s="20" t="s">
        <v>620</v>
      </c>
      <c r="AN228" s="10" t="s">
        <v>750</v>
      </c>
      <c r="AO228" s="10" t="s">
        <v>750</v>
      </c>
      <c r="AP228" s="10">
        <v>1</v>
      </c>
    </row>
    <row r="229" spans="1:42">
      <c r="A229" s="10">
        <v>56</v>
      </c>
      <c r="B229" s="23" t="s">
        <v>297</v>
      </c>
      <c r="C229" s="35" t="s">
        <v>228</v>
      </c>
      <c r="D229" s="35" t="s">
        <v>229</v>
      </c>
      <c r="E229" s="23" t="s">
        <v>87</v>
      </c>
      <c r="F229" s="23">
        <v>0</v>
      </c>
      <c r="G229" s="23">
        <v>4</v>
      </c>
      <c r="H229" s="23" t="s">
        <v>92</v>
      </c>
      <c r="I229" s="24">
        <v>1</v>
      </c>
      <c r="J229" s="24">
        <v>1</v>
      </c>
      <c r="K229" s="41">
        <v>1200</v>
      </c>
      <c r="L229" s="41">
        <v>1200</v>
      </c>
      <c r="M229" s="41">
        <v>1200</v>
      </c>
      <c r="N229" s="41">
        <v>1200</v>
      </c>
      <c r="O229" s="41">
        <v>100</v>
      </c>
      <c r="P229" s="41">
        <v>10</v>
      </c>
      <c r="Q229" s="41">
        <v>10</v>
      </c>
      <c r="R229" s="41">
        <v>10</v>
      </c>
      <c r="S229" s="41">
        <v>10</v>
      </c>
      <c r="T229" s="41">
        <v>10</v>
      </c>
      <c r="U229" s="41">
        <v>10</v>
      </c>
      <c r="V229" s="41">
        <v>10</v>
      </c>
      <c r="W229" s="41">
        <v>10</v>
      </c>
      <c r="X229" s="41">
        <v>10</v>
      </c>
      <c r="Y229" s="23">
        <v>0</v>
      </c>
      <c r="Z229" s="23"/>
      <c r="AA229" s="10">
        <v>0</v>
      </c>
      <c r="AB229" s="10">
        <v>0</v>
      </c>
      <c r="AC229" s="32">
        <v>0</v>
      </c>
      <c r="AD229" s="32">
        <v>0</v>
      </c>
      <c r="AE229" t="s">
        <v>84</v>
      </c>
      <c r="AF229" s="10" t="s">
        <v>230</v>
      </c>
      <c r="AG229" s="10">
        <v>0</v>
      </c>
      <c r="AH229" s="10">
        <v>3</v>
      </c>
      <c r="AI229" s="10">
        <v>2000</v>
      </c>
      <c r="AJ229" s="10">
        <v>0</v>
      </c>
      <c r="AK229" s="10">
        <v>3</v>
      </c>
      <c r="AL229" s="10">
        <v>104</v>
      </c>
      <c r="AM229" s="20" t="s">
        <v>618</v>
      </c>
      <c r="AN229" s="10" t="s">
        <v>750</v>
      </c>
      <c r="AO229" s="10" t="s">
        <v>750</v>
      </c>
      <c r="AP229" s="10">
        <v>1</v>
      </c>
    </row>
    <row r="230" spans="1:42">
      <c r="A230" s="10">
        <v>57</v>
      </c>
      <c r="B230" s="23" t="s">
        <v>298</v>
      </c>
      <c r="C230" s="35" t="s">
        <v>299</v>
      </c>
      <c r="D230" s="35" t="s">
        <v>300</v>
      </c>
      <c r="E230" s="23" t="s">
        <v>87</v>
      </c>
      <c r="F230" s="38">
        <v>3</v>
      </c>
      <c r="G230" s="23">
        <v>1</v>
      </c>
      <c r="H230" s="23" t="s">
        <v>82</v>
      </c>
      <c r="I230" s="24">
        <v>1</v>
      </c>
      <c r="J230" s="24">
        <v>1</v>
      </c>
      <c r="K230" s="41">
        <v>1200</v>
      </c>
      <c r="L230" s="41">
        <v>1200</v>
      </c>
      <c r="M230" s="41">
        <v>1200</v>
      </c>
      <c r="N230" s="41">
        <v>1200</v>
      </c>
      <c r="O230" s="41">
        <v>100</v>
      </c>
      <c r="P230" s="41">
        <v>10</v>
      </c>
      <c r="Q230" s="41">
        <v>10</v>
      </c>
      <c r="R230" s="41">
        <v>10</v>
      </c>
      <c r="S230" s="41">
        <v>10</v>
      </c>
      <c r="T230" s="41">
        <v>10</v>
      </c>
      <c r="U230" s="41">
        <v>10</v>
      </c>
      <c r="V230" s="41">
        <v>10</v>
      </c>
      <c r="W230" s="41">
        <v>10</v>
      </c>
      <c r="X230" s="41">
        <v>10</v>
      </c>
      <c r="Y230" s="23">
        <v>4000</v>
      </c>
      <c r="Z230" s="23" t="s">
        <v>266</v>
      </c>
      <c r="AA230" s="10">
        <v>58</v>
      </c>
      <c r="AB230" s="10">
        <v>1000</v>
      </c>
      <c r="AC230" s="32">
        <v>20000</v>
      </c>
      <c r="AD230" s="32">
        <v>1000000</v>
      </c>
      <c r="AE230" t="s">
        <v>84</v>
      </c>
      <c r="AF230" s="10" t="s">
        <v>301</v>
      </c>
      <c r="AG230" s="10">
        <v>0</v>
      </c>
      <c r="AH230" s="10">
        <v>0</v>
      </c>
      <c r="AI230" s="10">
        <v>2000</v>
      </c>
      <c r="AJ230" s="10">
        <v>1000</v>
      </c>
      <c r="AK230" s="10">
        <v>3</v>
      </c>
      <c r="AL230" s="10">
        <v>105</v>
      </c>
      <c r="AM230" s="20" t="s">
        <v>619</v>
      </c>
      <c r="AN230" s="10" t="s">
        <v>750</v>
      </c>
      <c r="AO230" s="10" t="s">
        <v>750</v>
      </c>
      <c r="AP230" s="10">
        <v>1</v>
      </c>
    </row>
    <row r="231" spans="1:42">
      <c r="A231" s="10">
        <v>58</v>
      </c>
      <c r="B231" s="23" t="s">
        <v>302</v>
      </c>
      <c r="C231" s="35" t="s">
        <v>299</v>
      </c>
      <c r="D231" s="35" t="s">
        <v>300</v>
      </c>
      <c r="E231" s="23" t="s">
        <v>87</v>
      </c>
      <c r="F231" s="23">
        <v>0</v>
      </c>
      <c r="G231" s="23">
        <v>2</v>
      </c>
      <c r="H231" s="23" t="s">
        <v>82</v>
      </c>
      <c r="I231" s="24">
        <v>1</v>
      </c>
      <c r="J231" s="24">
        <v>1</v>
      </c>
      <c r="K231" s="41">
        <v>1200</v>
      </c>
      <c r="L231" s="41">
        <v>1200</v>
      </c>
      <c r="M231" s="41">
        <v>1200</v>
      </c>
      <c r="N231" s="41">
        <v>1200</v>
      </c>
      <c r="O231" s="41">
        <v>100</v>
      </c>
      <c r="P231" s="41">
        <v>10</v>
      </c>
      <c r="Q231" s="41">
        <v>10</v>
      </c>
      <c r="R231" s="41">
        <v>10</v>
      </c>
      <c r="S231" s="41">
        <v>10</v>
      </c>
      <c r="T231" s="41">
        <v>10</v>
      </c>
      <c r="U231" s="41">
        <v>10</v>
      </c>
      <c r="V231" s="41">
        <v>10</v>
      </c>
      <c r="W231" s="41">
        <v>10</v>
      </c>
      <c r="X231" s="41">
        <v>10</v>
      </c>
      <c r="Y231" s="23">
        <v>5000</v>
      </c>
      <c r="Z231" s="23" t="s">
        <v>266</v>
      </c>
      <c r="AA231" s="10">
        <v>59</v>
      </c>
      <c r="AB231" s="10">
        <v>1000</v>
      </c>
      <c r="AC231" s="32">
        <v>30000</v>
      </c>
      <c r="AD231" s="32">
        <v>2000000</v>
      </c>
      <c r="AE231" t="s">
        <v>84</v>
      </c>
      <c r="AF231" s="10" t="s">
        <v>301</v>
      </c>
      <c r="AG231" s="10">
        <v>0</v>
      </c>
      <c r="AH231" s="10">
        <v>1</v>
      </c>
      <c r="AI231" s="10">
        <v>2000</v>
      </c>
      <c r="AJ231" s="10">
        <v>0</v>
      </c>
      <c r="AK231" s="10">
        <v>3</v>
      </c>
      <c r="AL231" s="10">
        <v>106</v>
      </c>
      <c r="AM231" s="20" t="s">
        <v>617</v>
      </c>
      <c r="AN231" s="10" t="s">
        <v>750</v>
      </c>
      <c r="AO231" s="10" t="s">
        <v>750</v>
      </c>
      <c r="AP231" s="10">
        <v>1</v>
      </c>
    </row>
    <row r="232" spans="1:42">
      <c r="A232" s="10">
        <v>59</v>
      </c>
      <c r="B232" s="23" t="s">
        <v>303</v>
      </c>
      <c r="C232" s="35" t="s">
        <v>299</v>
      </c>
      <c r="D232" s="35" t="s">
        <v>300</v>
      </c>
      <c r="E232" s="23" t="s">
        <v>87</v>
      </c>
      <c r="F232" s="23">
        <v>0</v>
      </c>
      <c r="G232" s="23">
        <v>3</v>
      </c>
      <c r="H232" s="23" t="s">
        <v>82</v>
      </c>
      <c r="I232" s="24">
        <v>1</v>
      </c>
      <c r="J232" s="24">
        <v>1</v>
      </c>
      <c r="K232" s="41">
        <v>1200</v>
      </c>
      <c r="L232" s="41">
        <v>1200</v>
      </c>
      <c r="M232" s="41">
        <v>1200</v>
      </c>
      <c r="N232" s="41">
        <v>1200</v>
      </c>
      <c r="O232" s="41">
        <v>100</v>
      </c>
      <c r="P232" s="41">
        <v>10</v>
      </c>
      <c r="Q232" s="41">
        <v>10</v>
      </c>
      <c r="R232" s="41">
        <v>10</v>
      </c>
      <c r="S232" s="41">
        <v>10</v>
      </c>
      <c r="T232" s="41">
        <v>10</v>
      </c>
      <c r="U232" s="41">
        <v>10</v>
      </c>
      <c r="V232" s="41">
        <v>10</v>
      </c>
      <c r="W232" s="41">
        <v>10</v>
      </c>
      <c r="X232" s="41">
        <v>10</v>
      </c>
      <c r="Y232" s="23">
        <v>6000</v>
      </c>
      <c r="Z232" s="23" t="s">
        <v>266</v>
      </c>
      <c r="AA232" s="10">
        <v>60</v>
      </c>
      <c r="AB232" s="10">
        <v>1000</v>
      </c>
      <c r="AC232" s="32">
        <v>50000</v>
      </c>
      <c r="AD232" s="32">
        <v>5000000</v>
      </c>
      <c r="AE232" t="s">
        <v>84</v>
      </c>
      <c r="AF232" s="10" t="s">
        <v>301</v>
      </c>
      <c r="AG232" s="10">
        <v>0</v>
      </c>
      <c r="AH232" s="10">
        <v>2</v>
      </c>
      <c r="AI232" s="10">
        <v>2000</v>
      </c>
      <c r="AJ232" s="10">
        <v>0</v>
      </c>
      <c r="AK232" s="10">
        <v>3</v>
      </c>
      <c r="AL232" s="10">
        <v>107</v>
      </c>
      <c r="AM232" s="20" t="s">
        <v>620</v>
      </c>
      <c r="AN232" s="10" t="s">
        <v>750</v>
      </c>
      <c r="AO232" s="10" t="s">
        <v>750</v>
      </c>
      <c r="AP232" s="10">
        <v>1</v>
      </c>
    </row>
    <row r="233" spans="1:42">
      <c r="A233" s="10">
        <v>60</v>
      </c>
      <c r="B233" s="23" t="s">
        <v>304</v>
      </c>
      <c r="C233" s="35" t="s">
        <v>299</v>
      </c>
      <c r="D233" s="35" t="s">
        <v>300</v>
      </c>
      <c r="E233" s="23" t="s">
        <v>87</v>
      </c>
      <c r="F233" s="23">
        <v>0</v>
      </c>
      <c r="G233" s="23">
        <v>4</v>
      </c>
      <c r="H233" s="23" t="s">
        <v>82</v>
      </c>
      <c r="I233" s="24">
        <v>1</v>
      </c>
      <c r="J233" s="24">
        <v>1</v>
      </c>
      <c r="K233" s="41">
        <v>1200</v>
      </c>
      <c r="L233" s="41">
        <v>1200</v>
      </c>
      <c r="M233" s="41">
        <v>1200</v>
      </c>
      <c r="N233" s="41">
        <v>1200</v>
      </c>
      <c r="O233" s="41">
        <v>100</v>
      </c>
      <c r="P233" s="41">
        <v>10</v>
      </c>
      <c r="Q233" s="41">
        <v>10</v>
      </c>
      <c r="R233" s="41">
        <v>10</v>
      </c>
      <c r="S233" s="41">
        <v>10</v>
      </c>
      <c r="T233" s="41">
        <v>10</v>
      </c>
      <c r="U233" s="41">
        <v>10</v>
      </c>
      <c r="V233" s="41">
        <v>10</v>
      </c>
      <c r="W233" s="41">
        <v>10</v>
      </c>
      <c r="X233" s="41">
        <v>10</v>
      </c>
      <c r="Y233" s="23">
        <v>0</v>
      </c>
      <c r="Z233" s="23"/>
      <c r="AA233" s="10">
        <v>0</v>
      </c>
      <c r="AB233" s="10">
        <v>0</v>
      </c>
      <c r="AC233" s="32">
        <v>0</v>
      </c>
      <c r="AD233" s="32">
        <v>0</v>
      </c>
      <c r="AE233" t="s">
        <v>84</v>
      </c>
      <c r="AF233" s="10" t="s">
        <v>301</v>
      </c>
      <c r="AG233" s="10">
        <v>0</v>
      </c>
      <c r="AH233" s="10">
        <v>3</v>
      </c>
      <c r="AI233" s="10">
        <v>2000</v>
      </c>
      <c r="AJ233" s="10">
        <v>0</v>
      </c>
      <c r="AK233" s="10">
        <v>3</v>
      </c>
      <c r="AL233" s="10">
        <v>108</v>
      </c>
      <c r="AM233" s="20" t="s">
        <v>618</v>
      </c>
      <c r="AN233" s="10" t="s">
        <v>750</v>
      </c>
      <c r="AO233" s="10" t="s">
        <v>750</v>
      </c>
      <c r="AP233" s="10">
        <v>1</v>
      </c>
    </row>
    <row r="234" spans="1:42">
      <c r="A234" s="10">
        <v>61</v>
      </c>
      <c r="B234" s="40" t="s">
        <v>664</v>
      </c>
      <c r="C234" s="35" t="s">
        <v>305</v>
      </c>
      <c r="D234" s="35" t="s">
        <v>306</v>
      </c>
      <c r="E234" s="40" t="s">
        <v>86</v>
      </c>
      <c r="F234" s="23">
        <v>2</v>
      </c>
      <c r="G234" s="40">
        <v>1</v>
      </c>
      <c r="H234" s="40" t="s">
        <v>82</v>
      </c>
      <c r="I234" s="24">
        <v>1</v>
      </c>
      <c r="J234" s="24">
        <v>1</v>
      </c>
      <c r="K234" s="40">
        <v>1200</v>
      </c>
      <c r="L234" s="40">
        <v>1200</v>
      </c>
      <c r="M234" s="40">
        <v>1200</v>
      </c>
      <c r="N234" s="40">
        <v>1200</v>
      </c>
      <c r="O234" s="40">
        <v>100</v>
      </c>
      <c r="P234" s="40">
        <v>10</v>
      </c>
      <c r="Q234" s="40">
        <v>10</v>
      </c>
      <c r="R234" s="40">
        <v>10</v>
      </c>
      <c r="S234" s="40">
        <v>10</v>
      </c>
      <c r="T234" s="40">
        <v>10</v>
      </c>
      <c r="U234" s="40">
        <v>10</v>
      </c>
      <c r="V234" s="40">
        <v>10</v>
      </c>
      <c r="W234" s="40">
        <v>10</v>
      </c>
      <c r="X234" s="40">
        <v>10</v>
      </c>
      <c r="Y234" s="40">
        <v>2000</v>
      </c>
      <c r="Z234" s="40" t="s">
        <v>307</v>
      </c>
      <c r="AA234" s="10">
        <v>62</v>
      </c>
      <c r="AB234" s="10">
        <v>1000</v>
      </c>
      <c r="AC234" s="45">
        <v>20000</v>
      </c>
      <c r="AD234" s="45">
        <v>1000000</v>
      </c>
      <c r="AE234" t="s">
        <v>84</v>
      </c>
      <c r="AF234" s="10" t="s">
        <v>308</v>
      </c>
      <c r="AG234" s="10">
        <v>0</v>
      </c>
      <c r="AH234" s="10">
        <v>0</v>
      </c>
      <c r="AI234" s="10">
        <v>600</v>
      </c>
      <c r="AJ234" s="10">
        <v>600</v>
      </c>
      <c r="AK234" s="10">
        <v>2</v>
      </c>
      <c r="AL234" s="10">
        <v>109</v>
      </c>
      <c r="AM234" s="20" t="s">
        <v>619</v>
      </c>
      <c r="AN234" s="10" t="s">
        <v>750</v>
      </c>
      <c r="AO234" s="10" t="s">
        <v>750</v>
      </c>
      <c r="AP234" s="10">
        <v>1</v>
      </c>
    </row>
    <row r="235" spans="1:42">
      <c r="A235" s="10">
        <v>62</v>
      </c>
      <c r="B235" s="40" t="s">
        <v>309</v>
      </c>
      <c r="C235" s="35" t="s">
        <v>305</v>
      </c>
      <c r="D235" s="35" t="s">
        <v>306</v>
      </c>
      <c r="E235" s="40" t="s">
        <v>86</v>
      </c>
      <c r="F235" s="23">
        <v>0</v>
      </c>
      <c r="G235" s="40">
        <v>2</v>
      </c>
      <c r="H235" s="40" t="s">
        <v>82</v>
      </c>
      <c r="I235" s="24">
        <v>1</v>
      </c>
      <c r="J235" s="24">
        <v>1</v>
      </c>
      <c r="K235" s="40">
        <v>1200</v>
      </c>
      <c r="L235" s="40">
        <v>1200</v>
      </c>
      <c r="M235" s="40">
        <v>1200</v>
      </c>
      <c r="N235" s="40">
        <v>1200</v>
      </c>
      <c r="O235" s="40">
        <v>100</v>
      </c>
      <c r="P235" s="40">
        <v>10</v>
      </c>
      <c r="Q235" s="40">
        <v>10</v>
      </c>
      <c r="R235" s="40">
        <v>10</v>
      </c>
      <c r="S235" s="40">
        <v>10</v>
      </c>
      <c r="T235" s="40">
        <v>10</v>
      </c>
      <c r="U235" s="40">
        <v>10</v>
      </c>
      <c r="V235" s="40">
        <v>10</v>
      </c>
      <c r="W235" s="40">
        <v>10</v>
      </c>
      <c r="X235" s="40">
        <v>10</v>
      </c>
      <c r="Y235" s="40">
        <v>3000</v>
      </c>
      <c r="Z235" s="40" t="s">
        <v>307</v>
      </c>
      <c r="AA235" s="10">
        <v>63</v>
      </c>
      <c r="AB235" s="10">
        <v>1000</v>
      </c>
      <c r="AC235" s="45">
        <v>30000</v>
      </c>
      <c r="AD235" s="45">
        <v>2000000</v>
      </c>
      <c r="AE235" t="s">
        <v>84</v>
      </c>
      <c r="AF235" s="10" t="s">
        <v>308</v>
      </c>
      <c r="AG235" s="10">
        <v>0</v>
      </c>
      <c r="AH235" s="10">
        <v>1</v>
      </c>
      <c r="AI235" s="10">
        <v>600</v>
      </c>
      <c r="AJ235" s="10">
        <v>0</v>
      </c>
      <c r="AK235" s="10">
        <v>2</v>
      </c>
      <c r="AL235" s="10">
        <v>110</v>
      </c>
      <c r="AM235" s="20" t="s">
        <v>617</v>
      </c>
      <c r="AN235" s="10" t="s">
        <v>750</v>
      </c>
      <c r="AO235" s="10" t="s">
        <v>750</v>
      </c>
      <c r="AP235" s="10">
        <v>1</v>
      </c>
    </row>
    <row r="236" spans="1:42">
      <c r="A236" s="10">
        <v>63</v>
      </c>
      <c r="B236" s="40" t="s">
        <v>310</v>
      </c>
      <c r="C236" s="35" t="s">
        <v>305</v>
      </c>
      <c r="D236" s="35" t="s">
        <v>306</v>
      </c>
      <c r="E236" s="40" t="s">
        <v>86</v>
      </c>
      <c r="F236" s="38">
        <v>0</v>
      </c>
      <c r="G236" s="40">
        <v>3</v>
      </c>
      <c r="H236" s="40" t="s">
        <v>82</v>
      </c>
      <c r="I236" s="24">
        <v>1</v>
      </c>
      <c r="J236" s="24">
        <v>1</v>
      </c>
      <c r="K236" s="40">
        <v>1200</v>
      </c>
      <c r="L236" s="40">
        <v>1200</v>
      </c>
      <c r="M236" s="40">
        <v>1200</v>
      </c>
      <c r="N236" s="40">
        <v>1200</v>
      </c>
      <c r="O236" s="40">
        <v>100</v>
      </c>
      <c r="P236" s="40">
        <v>10</v>
      </c>
      <c r="Q236" s="40">
        <v>10</v>
      </c>
      <c r="R236" s="40">
        <v>10</v>
      </c>
      <c r="S236" s="40">
        <v>10</v>
      </c>
      <c r="T236" s="40">
        <v>10</v>
      </c>
      <c r="U236" s="40">
        <v>10</v>
      </c>
      <c r="V236" s="40">
        <v>10</v>
      </c>
      <c r="W236" s="40">
        <v>10</v>
      </c>
      <c r="X236" s="40">
        <v>10</v>
      </c>
      <c r="Y236" s="40">
        <v>0</v>
      </c>
      <c r="Z236" s="40" t="s">
        <v>307</v>
      </c>
      <c r="AA236" s="10">
        <v>0</v>
      </c>
      <c r="AB236" s="10">
        <v>0</v>
      </c>
      <c r="AC236" s="45">
        <v>0</v>
      </c>
      <c r="AD236" s="45">
        <v>0</v>
      </c>
      <c r="AE236" t="s">
        <v>84</v>
      </c>
      <c r="AF236" s="10" t="s">
        <v>308</v>
      </c>
      <c r="AG236" s="10">
        <v>0</v>
      </c>
      <c r="AH236" s="10">
        <v>2</v>
      </c>
      <c r="AI236" s="10">
        <v>600</v>
      </c>
      <c r="AJ236" s="10">
        <v>0</v>
      </c>
      <c r="AK236" s="10">
        <v>2</v>
      </c>
      <c r="AL236" s="10">
        <v>111</v>
      </c>
      <c r="AM236" s="20" t="s">
        <v>620</v>
      </c>
      <c r="AN236" s="10" t="s">
        <v>750</v>
      </c>
      <c r="AO236" s="10" t="s">
        <v>750</v>
      </c>
      <c r="AP236" s="10">
        <v>1</v>
      </c>
    </row>
    <row r="237" spans="1:42">
      <c r="A237" s="10">
        <v>64</v>
      </c>
      <c r="B237" s="40" t="s">
        <v>311</v>
      </c>
      <c r="C237" s="35" t="s">
        <v>142</v>
      </c>
      <c r="D237" s="35" t="s">
        <v>143</v>
      </c>
      <c r="E237" s="40" t="s">
        <v>86</v>
      </c>
      <c r="F237" s="23">
        <v>2</v>
      </c>
      <c r="G237" s="40">
        <v>1</v>
      </c>
      <c r="H237" s="40" t="s">
        <v>92</v>
      </c>
      <c r="I237" s="24">
        <v>1</v>
      </c>
      <c r="J237" s="24">
        <v>1</v>
      </c>
      <c r="K237" s="40">
        <v>1200</v>
      </c>
      <c r="L237" s="40">
        <v>1200</v>
      </c>
      <c r="M237" s="40">
        <v>1200</v>
      </c>
      <c r="N237" s="40">
        <v>1200</v>
      </c>
      <c r="O237" s="40">
        <v>100</v>
      </c>
      <c r="P237" s="40">
        <v>10</v>
      </c>
      <c r="Q237" s="40">
        <v>10</v>
      </c>
      <c r="R237" s="40">
        <v>10</v>
      </c>
      <c r="S237" s="40">
        <v>10</v>
      </c>
      <c r="T237" s="40">
        <v>10</v>
      </c>
      <c r="U237" s="40">
        <v>10</v>
      </c>
      <c r="V237" s="40">
        <v>10</v>
      </c>
      <c r="W237" s="40">
        <v>10</v>
      </c>
      <c r="X237" s="40">
        <v>10</v>
      </c>
      <c r="Y237" s="40">
        <v>2000</v>
      </c>
      <c r="Z237" s="40" t="s">
        <v>312</v>
      </c>
      <c r="AA237" s="10">
        <v>65</v>
      </c>
      <c r="AB237" s="10">
        <v>1000</v>
      </c>
      <c r="AC237" s="45">
        <v>20000</v>
      </c>
      <c r="AD237" s="45">
        <v>1000000</v>
      </c>
      <c r="AE237" t="s">
        <v>84</v>
      </c>
      <c r="AF237" s="10" t="s">
        <v>144</v>
      </c>
      <c r="AG237" s="10">
        <v>0</v>
      </c>
      <c r="AH237" s="10">
        <v>0</v>
      </c>
      <c r="AI237" s="10">
        <v>600</v>
      </c>
      <c r="AJ237" s="10">
        <v>600</v>
      </c>
      <c r="AK237" s="10">
        <v>2</v>
      </c>
      <c r="AL237" s="10">
        <v>112</v>
      </c>
      <c r="AM237" s="20" t="s">
        <v>619</v>
      </c>
      <c r="AN237" s="10" t="s">
        <v>750</v>
      </c>
      <c r="AO237" s="10" t="s">
        <v>750</v>
      </c>
      <c r="AP237" s="10">
        <v>1</v>
      </c>
    </row>
    <row r="238" spans="1:42">
      <c r="A238" s="10">
        <v>65</v>
      </c>
      <c r="B238" s="40" t="s">
        <v>313</v>
      </c>
      <c r="C238" s="35" t="s">
        <v>142</v>
      </c>
      <c r="D238" s="35" t="s">
        <v>143</v>
      </c>
      <c r="E238" s="40" t="s">
        <v>86</v>
      </c>
      <c r="F238" s="23">
        <v>0</v>
      </c>
      <c r="G238" s="40">
        <v>2</v>
      </c>
      <c r="H238" s="40" t="s">
        <v>92</v>
      </c>
      <c r="I238" s="24">
        <v>1</v>
      </c>
      <c r="J238" s="24">
        <v>1</v>
      </c>
      <c r="K238" s="40">
        <v>1200</v>
      </c>
      <c r="L238" s="40">
        <v>1200</v>
      </c>
      <c r="M238" s="40">
        <v>1200</v>
      </c>
      <c r="N238" s="40">
        <v>1200</v>
      </c>
      <c r="O238" s="40">
        <v>100</v>
      </c>
      <c r="P238" s="40">
        <v>10</v>
      </c>
      <c r="Q238" s="40">
        <v>10</v>
      </c>
      <c r="R238" s="40">
        <v>10</v>
      </c>
      <c r="S238" s="40">
        <v>10</v>
      </c>
      <c r="T238" s="40">
        <v>10</v>
      </c>
      <c r="U238" s="40">
        <v>10</v>
      </c>
      <c r="V238" s="40">
        <v>10</v>
      </c>
      <c r="W238" s="40">
        <v>10</v>
      </c>
      <c r="X238" s="40">
        <v>10</v>
      </c>
      <c r="Y238" s="40">
        <v>3000</v>
      </c>
      <c r="Z238" s="40" t="s">
        <v>312</v>
      </c>
      <c r="AA238" s="10">
        <v>66</v>
      </c>
      <c r="AB238" s="10">
        <v>1000</v>
      </c>
      <c r="AC238" s="45">
        <v>30000</v>
      </c>
      <c r="AD238" s="45">
        <v>2000000</v>
      </c>
      <c r="AE238" t="s">
        <v>84</v>
      </c>
      <c r="AF238" s="10" t="s">
        <v>144</v>
      </c>
      <c r="AG238" s="10">
        <v>0</v>
      </c>
      <c r="AH238" s="10">
        <v>1</v>
      </c>
      <c r="AI238" s="10">
        <v>600</v>
      </c>
      <c r="AJ238" s="10">
        <v>0</v>
      </c>
      <c r="AK238" s="10">
        <v>2</v>
      </c>
      <c r="AL238" s="10">
        <v>113</v>
      </c>
      <c r="AM238" s="20" t="s">
        <v>617</v>
      </c>
      <c r="AN238" s="10" t="s">
        <v>750</v>
      </c>
      <c r="AO238" s="10" t="s">
        <v>750</v>
      </c>
      <c r="AP238" s="10">
        <v>1</v>
      </c>
    </row>
    <row r="239" spans="1:42">
      <c r="A239" s="10">
        <v>66</v>
      </c>
      <c r="B239" s="40" t="s">
        <v>314</v>
      </c>
      <c r="C239" s="35" t="s">
        <v>142</v>
      </c>
      <c r="D239" s="35" t="s">
        <v>143</v>
      </c>
      <c r="E239" s="40" t="s">
        <v>86</v>
      </c>
      <c r="F239" s="23">
        <v>0</v>
      </c>
      <c r="G239" s="40">
        <v>3</v>
      </c>
      <c r="H239" s="40" t="s">
        <v>92</v>
      </c>
      <c r="I239" s="24">
        <v>1</v>
      </c>
      <c r="J239" s="24">
        <v>1</v>
      </c>
      <c r="K239" s="40">
        <v>1200</v>
      </c>
      <c r="L239" s="40">
        <v>1200</v>
      </c>
      <c r="M239" s="40">
        <v>1200</v>
      </c>
      <c r="N239" s="40">
        <v>1200</v>
      </c>
      <c r="O239" s="40">
        <v>100</v>
      </c>
      <c r="P239" s="40">
        <v>10</v>
      </c>
      <c r="Q239" s="40">
        <v>10</v>
      </c>
      <c r="R239" s="40">
        <v>10</v>
      </c>
      <c r="S239" s="40">
        <v>10</v>
      </c>
      <c r="T239" s="40">
        <v>10</v>
      </c>
      <c r="U239" s="40">
        <v>10</v>
      </c>
      <c r="V239" s="40">
        <v>10</v>
      </c>
      <c r="W239" s="40">
        <v>10</v>
      </c>
      <c r="X239" s="40">
        <v>10</v>
      </c>
      <c r="Y239" s="40">
        <v>0</v>
      </c>
      <c r="Z239" s="40" t="s">
        <v>312</v>
      </c>
      <c r="AA239" s="10">
        <v>0</v>
      </c>
      <c r="AB239" s="10">
        <v>0</v>
      </c>
      <c r="AC239" s="45">
        <v>0</v>
      </c>
      <c r="AD239" s="45">
        <v>0</v>
      </c>
      <c r="AE239" t="s">
        <v>84</v>
      </c>
      <c r="AF239" s="10" t="s">
        <v>144</v>
      </c>
      <c r="AG239" s="10">
        <v>0</v>
      </c>
      <c r="AH239" s="10">
        <v>2</v>
      </c>
      <c r="AI239" s="10">
        <v>600</v>
      </c>
      <c r="AJ239" s="10">
        <v>0</v>
      </c>
      <c r="AK239" s="10">
        <v>2</v>
      </c>
      <c r="AL239" s="10">
        <v>114</v>
      </c>
      <c r="AM239" s="20" t="s">
        <v>620</v>
      </c>
      <c r="AN239" s="10" t="s">
        <v>750</v>
      </c>
      <c r="AO239" s="10" t="s">
        <v>750</v>
      </c>
      <c r="AP239" s="10">
        <v>1</v>
      </c>
    </row>
    <row r="240" spans="1:42">
      <c r="A240" s="10">
        <v>67</v>
      </c>
      <c r="B240" s="40" t="s">
        <v>315</v>
      </c>
      <c r="C240" s="35" t="s">
        <v>79</v>
      </c>
      <c r="D240" s="35" t="s">
        <v>80</v>
      </c>
      <c r="E240" s="40" t="s">
        <v>86</v>
      </c>
      <c r="F240" s="23">
        <v>2</v>
      </c>
      <c r="G240" s="40">
        <v>1</v>
      </c>
      <c r="H240" s="40" t="s">
        <v>92</v>
      </c>
      <c r="I240" s="24">
        <v>1</v>
      </c>
      <c r="J240" s="24">
        <v>1</v>
      </c>
      <c r="K240" s="40">
        <v>1200</v>
      </c>
      <c r="L240" s="40">
        <v>1200</v>
      </c>
      <c r="M240" s="40">
        <v>1200</v>
      </c>
      <c r="N240" s="40">
        <v>1200</v>
      </c>
      <c r="O240" s="40">
        <v>100</v>
      </c>
      <c r="P240" s="40">
        <v>10</v>
      </c>
      <c r="Q240" s="40">
        <v>10</v>
      </c>
      <c r="R240" s="40">
        <v>10</v>
      </c>
      <c r="S240" s="40">
        <v>10</v>
      </c>
      <c r="T240" s="40">
        <v>10</v>
      </c>
      <c r="U240" s="40">
        <v>10</v>
      </c>
      <c r="V240" s="40">
        <v>10</v>
      </c>
      <c r="W240" s="40">
        <v>10</v>
      </c>
      <c r="X240" s="40">
        <v>10</v>
      </c>
      <c r="Y240" s="40">
        <v>2000</v>
      </c>
      <c r="Z240" s="40" t="s">
        <v>316</v>
      </c>
      <c r="AA240" s="10">
        <v>68</v>
      </c>
      <c r="AB240" s="10">
        <v>1000</v>
      </c>
      <c r="AC240" s="45">
        <v>20000</v>
      </c>
      <c r="AD240" s="45">
        <v>1000000</v>
      </c>
      <c r="AE240" t="s">
        <v>84</v>
      </c>
      <c r="AF240" s="10" t="s">
        <v>85</v>
      </c>
      <c r="AG240" s="10">
        <v>0</v>
      </c>
      <c r="AH240" s="10">
        <v>0</v>
      </c>
      <c r="AI240" s="10">
        <v>600</v>
      </c>
      <c r="AJ240" s="10">
        <v>600</v>
      </c>
      <c r="AK240" s="10">
        <v>2</v>
      </c>
      <c r="AL240" s="10">
        <v>115</v>
      </c>
      <c r="AM240" s="20" t="s">
        <v>619</v>
      </c>
      <c r="AN240" s="10" t="s">
        <v>750</v>
      </c>
      <c r="AO240" s="10" t="s">
        <v>750</v>
      </c>
      <c r="AP240" s="10">
        <v>1</v>
      </c>
    </row>
    <row r="241" spans="1:42">
      <c r="A241" s="10">
        <v>68</v>
      </c>
      <c r="B241" s="40" t="s">
        <v>317</v>
      </c>
      <c r="C241" s="35" t="s">
        <v>79</v>
      </c>
      <c r="D241" s="35" t="s">
        <v>80</v>
      </c>
      <c r="E241" s="40" t="s">
        <v>86</v>
      </c>
      <c r="F241" s="23">
        <v>0</v>
      </c>
      <c r="G241" s="40">
        <v>2</v>
      </c>
      <c r="H241" s="40" t="s">
        <v>92</v>
      </c>
      <c r="I241" s="24">
        <v>1</v>
      </c>
      <c r="J241" s="24">
        <v>1</v>
      </c>
      <c r="K241" s="40">
        <v>1200</v>
      </c>
      <c r="L241" s="40">
        <v>1200</v>
      </c>
      <c r="M241" s="40">
        <v>1200</v>
      </c>
      <c r="N241" s="40">
        <v>1200</v>
      </c>
      <c r="O241" s="40">
        <v>100</v>
      </c>
      <c r="P241" s="40">
        <v>10</v>
      </c>
      <c r="Q241" s="40">
        <v>10</v>
      </c>
      <c r="R241" s="40">
        <v>10</v>
      </c>
      <c r="S241" s="40">
        <v>10</v>
      </c>
      <c r="T241" s="40">
        <v>10</v>
      </c>
      <c r="U241" s="40">
        <v>10</v>
      </c>
      <c r="V241" s="40">
        <v>10</v>
      </c>
      <c r="W241" s="40">
        <v>10</v>
      </c>
      <c r="X241" s="40">
        <v>10</v>
      </c>
      <c r="Y241" s="40">
        <v>3000</v>
      </c>
      <c r="Z241" s="40" t="s">
        <v>316</v>
      </c>
      <c r="AA241" s="10">
        <v>69</v>
      </c>
      <c r="AB241" s="10">
        <v>1000</v>
      </c>
      <c r="AC241" s="45">
        <v>30000</v>
      </c>
      <c r="AD241" s="45">
        <v>2000000</v>
      </c>
      <c r="AE241" t="s">
        <v>84</v>
      </c>
      <c r="AF241" s="10" t="s">
        <v>85</v>
      </c>
      <c r="AG241" s="10">
        <v>0</v>
      </c>
      <c r="AH241" s="10">
        <v>1</v>
      </c>
      <c r="AI241" s="10">
        <v>600</v>
      </c>
      <c r="AJ241" s="10">
        <v>0</v>
      </c>
      <c r="AK241" s="10">
        <v>2</v>
      </c>
      <c r="AL241" s="10">
        <v>116</v>
      </c>
      <c r="AM241" s="20" t="s">
        <v>617</v>
      </c>
      <c r="AN241" s="10" t="s">
        <v>750</v>
      </c>
      <c r="AO241" s="10" t="s">
        <v>750</v>
      </c>
      <c r="AP241" s="10">
        <v>1</v>
      </c>
    </row>
    <row r="242" spans="1:42">
      <c r="A242" s="10">
        <v>69</v>
      </c>
      <c r="B242" s="40" t="s">
        <v>318</v>
      </c>
      <c r="C242" s="35" t="s">
        <v>79</v>
      </c>
      <c r="D242" s="35" t="s">
        <v>80</v>
      </c>
      <c r="E242" s="40" t="s">
        <v>86</v>
      </c>
      <c r="F242" s="38">
        <v>0</v>
      </c>
      <c r="G242" s="40">
        <v>3</v>
      </c>
      <c r="H242" s="40" t="s">
        <v>92</v>
      </c>
      <c r="I242" s="24">
        <v>1</v>
      </c>
      <c r="J242" s="24">
        <v>1</v>
      </c>
      <c r="K242" s="40">
        <v>1200</v>
      </c>
      <c r="L242" s="40">
        <v>1200</v>
      </c>
      <c r="M242" s="40">
        <v>1200</v>
      </c>
      <c r="N242" s="40">
        <v>1200</v>
      </c>
      <c r="O242" s="40">
        <v>100</v>
      </c>
      <c r="P242" s="40">
        <v>10</v>
      </c>
      <c r="Q242" s="40">
        <v>10</v>
      </c>
      <c r="R242" s="40">
        <v>10</v>
      </c>
      <c r="S242" s="40">
        <v>10</v>
      </c>
      <c r="T242" s="40">
        <v>10</v>
      </c>
      <c r="U242" s="40">
        <v>10</v>
      </c>
      <c r="V242" s="40">
        <v>10</v>
      </c>
      <c r="W242" s="40">
        <v>10</v>
      </c>
      <c r="X242" s="40">
        <v>10</v>
      </c>
      <c r="Y242" s="40">
        <v>0</v>
      </c>
      <c r="Z242" s="40" t="s">
        <v>316</v>
      </c>
      <c r="AA242" s="10">
        <v>0</v>
      </c>
      <c r="AB242" s="10">
        <v>0</v>
      </c>
      <c r="AC242" s="45">
        <v>0</v>
      </c>
      <c r="AD242" s="45">
        <v>0</v>
      </c>
      <c r="AE242" t="s">
        <v>84</v>
      </c>
      <c r="AF242" s="10" t="s">
        <v>85</v>
      </c>
      <c r="AG242" s="10">
        <v>0</v>
      </c>
      <c r="AH242" s="10">
        <v>2</v>
      </c>
      <c r="AI242" s="10">
        <v>600</v>
      </c>
      <c r="AJ242" s="10">
        <v>0</v>
      </c>
      <c r="AK242" s="10">
        <v>2</v>
      </c>
      <c r="AL242" s="10">
        <v>117</v>
      </c>
      <c r="AM242" s="20" t="s">
        <v>620</v>
      </c>
      <c r="AN242" s="10" t="s">
        <v>750</v>
      </c>
      <c r="AO242" s="10" t="s">
        <v>750</v>
      </c>
      <c r="AP242" s="10">
        <v>1</v>
      </c>
    </row>
    <row r="243" spans="1:42">
      <c r="A243" s="10">
        <v>70</v>
      </c>
      <c r="B243" s="40" t="s">
        <v>667</v>
      </c>
      <c r="C243" s="35" t="s">
        <v>138</v>
      </c>
      <c r="D243" s="35" t="s">
        <v>139</v>
      </c>
      <c r="E243" s="40" t="s">
        <v>86</v>
      </c>
      <c r="F243" s="23">
        <v>2</v>
      </c>
      <c r="G243" s="40">
        <v>1</v>
      </c>
      <c r="H243" s="40" t="s">
        <v>82</v>
      </c>
      <c r="I243" s="24">
        <v>1</v>
      </c>
      <c r="J243" s="24">
        <v>1</v>
      </c>
      <c r="K243" s="40">
        <v>1200</v>
      </c>
      <c r="L243" s="40">
        <v>1200</v>
      </c>
      <c r="M243" s="40">
        <v>1200</v>
      </c>
      <c r="N243" s="40">
        <v>1200</v>
      </c>
      <c r="O243" s="40">
        <v>100</v>
      </c>
      <c r="P243" s="40">
        <v>10</v>
      </c>
      <c r="Q243" s="40">
        <v>10</v>
      </c>
      <c r="R243" s="40">
        <v>10</v>
      </c>
      <c r="S243" s="40">
        <v>10</v>
      </c>
      <c r="T243" s="40">
        <v>10</v>
      </c>
      <c r="U243" s="40">
        <v>10</v>
      </c>
      <c r="V243" s="40">
        <v>10</v>
      </c>
      <c r="W243" s="40">
        <v>10</v>
      </c>
      <c r="X243" s="40">
        <v>10</v>
      </c>
      <c r="Y243" s="40">
        <v>2000</v>
      </c>
      <c r="Z243" s="40" t="s">
        <v>319</v>
      </c>
      <c r="AA243" s="10">
        <v>71</v>
      </c>
      <c r="AB243" s="10">
        <v>1000</v>
      </c>
      <c r="AC243" s="45">
        <v>20000</v>
      </c>
      <c r="AD243" s="45">
        <v>1000000</v>
      </c>
      <c r="AE243" t="s">
        <v>84</v>
      </c>
      <c r="AF243" s="10" t="s">
        <v>140</v>
      </c>
      <c r="AG243" s="10">
        <v>0</v>
      </c>
      <c r="AH243" s="10">
        <v>0</v>
      </c>
      <c r="AI243" s="10">
        <v>600</v>
      </c>
      <c r="AJ243" s="10">
        <v>600</v>
      </c>
      <c r="AK243" s="10">
        <v>2</v>
      </c>
      <c r="AL243" s="10">
        <v>118</v>
      </c>
      <c r="AM243" s="20" t="s">
        <v>619</v>
      </c>
      <c r="AN243" s="10" t="s">
        <v>750</v>
      </c>
      <c r="AO243" s="10" t="s">
        <v>750</v>
      </c>
      <c r="AP243" s="10">
        <v>1</v>
      </c>
    </row>
    <row r="244" spans="1:42">
      <c r="A244" s="10">
        <v>71</v>
      </c>
      <c r="B244" s="40" t="s">
        <v>320</v>
      </c>
      <c r="C244" s="35" t="s">
        <v>138</v>
      </c>
      <c r="D244" s="35" t="s">
        <v>139</v>
      </c>
      <c r="E244" s="40" t="s">
        <v>86</v>
      </c>
      <c r="F244" s="23">
        <v>0</v>
      </c>
      <c r="G244" s="40">
        <v>2</v>
      </c>
      <c r="H244" s="40" t="s">
        <v>82</v>
      </c>
      <c r="I244" s="24">
        <v>1</v>
      </c>
      <c r="J244" s="24">
        <v>1</v>
      </c>
      <c r="K244" s="40">
        <v>1200</v>
      </c>
      <c r="L244" s="40">
        <v>1200</v>
      </c>
      <c r="M244" s="40">
        <v>1200</v>
      </c>
      <c r="N244" s="40">
        <v>1200</v>
      </c>
      <c r="O244" s="40">
        <v>100</v>
      </c>
      <c r="P244" s="40">
        <v>10</v>
      </c>
      <c r="Q244" s="40">
        <v>10</v>
      </c>
      <c r="R244" s="40">
        <v>10</v>
      </c>
      <c r="S244" s="40">
        <v>10</v>
      </c>
      <c r="T244" s="40">
        <v>10</v>
      </c>
      <c r="U244" s="40">
        <v>10</v>
      </c>
      <c r="V244" s="40">
        <v>10</v>
      </c>
      <c r="W244" s="40">
        <v>10</v>
      </c>
      <c r="X244" s="40">
        <v>10</v>
      </c>
      <c r="Y244" s="40">
        <v>3000</v>
      </c>
      <c r="Z244" s="40" t="s">
        <v>319</v>
      </c>
      <c r="AA244" s="10">
        <v>72</v>
      </c>
      <c r="AB244" s="10">
        <v>1000</v>
      </c>
      <c r="AC244" s="45">
        <v>30000</v>
      </c>
      <c r="AD244" s="45">
        <v>2000000</v>
      </c>
      <c r="AE244" t="s">
        <v>84</v>
      </c>
      <c r="AF244" s="10" t="s">
        <v>140</v>
      </c>
      <c r="AG244" s="10">
        <v>0</v>
      </c>
      <c r="AH244" s="10">
        <v>1</v>
      </c>
      <c r="AI244" s="10">
        <v>600</v>
      </c>
      <c r="AJ244" s="10">
        <v>0</v>
      </c>
      <c r="AK244" s="10">
        <v>2</v>
      </c>
      <c r="AL244" s="10">
        <v>119</v>
      </c>
      <c r="AM244" s="20" t="s">
        <v>617</v>
      </c>
      <c r="AN244" s="10" t="s">
        <v>750</v>
      </c>
      <c r="AO244" s="10" t="s">
        <v>750</v>
      </c>
      <c r="AP244" s="10">
        <v>1</v>
      </c>
    </row>
    <row r="245" spans="1:42">
      <c r="A245" s="10">
        <v>72</v>
      </c>
      <c r="B245" s="40" t="s">
        <v>321</v>
      </c>
      <c r="C245" s="35" t="s">
        <v>138</v>
      </c>
      <c r="D245" s="35" t="s">
        <v>139</v>
      </c>
      <c r="E245" s="40" t="s">
        <v>86</v>
      </c>
      <c r="F245" s="23">
        <v>0</v>
      </c>
      <c r="G245" s="40">
        <v>3</v>
      </c>
      <c r="H245" s="40" t="s">
        <v>82</v>
      </c>
      <c r="I245" s="24">
        <v>1</v>
      </c>
      <c r="J245" s="24">
        <v>1</v>
      </c>
      <c r="K245" s="40">
        <v>1200</v>
      </c>
      <c r="L245" s="40">
        <v>1200</v>
      </c>
      <c r="M245" s="40">
        <v>1200</v>
      </c>
      <c r="N245" s="40">
        <v>1200</v>
      </c>
      <c r="O245" s="40">
        <v>100</v>
      </c>
      <c r="P245" s="40">
        <v>10</v>
      </c>
      <c r="Q245" s="40">
        <v>10</v>
      </c>
      <c r="R245" s="40">
        <v>10</v>
      </c>
      <c r="S245" s="40">
        <v>10</v>
      </c>
      <c r="T245" s="40">
        <v>10</v>
      </c>
      <c r="U245" s="40">
        <v>10</v>
      </c>
      <c r="V245" s="40">
        <v>10</v>
      </c>
      <c r="W245" s="40">
        <v>10</v>
      </c>
      <c r="X245" s="40">
        <v>10</v>
      </c>
      <c r="Y245" s="40">
        <v>0</v>
      </c>
      <c r="Z245" s="40" t="s">
        <v>319</v>
      </c>
      <c r="AA245" s="10">
        <v>0</v>
      </c>
      <c r="AB245" s="10">
        <v>0</v>
      </c>
      <c r="AC245" s="45">
        <v>0</v>
      </c>
      <c r="AD245" s="45">
        <v>0</v>
      </c>
      <c r="AE245" t="s">
        <v>84</v>
      </c>
      <c r="AF245" s="10" t="s">
        <v>140</v>
      </c>
      <c r="AG245" s="10">
        <v>0</v>
      </c>
      <c r="AH245" s="10">
        <v>2</v>
      </c>
      <c r="AI245" s="10">
        <v>600</v>
      </c>
      <c r="AJ245" s="10">
        <v>0</v>
      </c>
      <c r="AK245" s="10">
        <v>2</v>
      </c>
      <c r="AL245" s="10">
        <v>120</v>
      </c>
      <c r="AM245" s="20" t="s">
        <v>620</v>
      </c>
      <c r="AN245" s="10" t="s">
        <v>750</v>
      </c>
      <c r="AO245" s="10" t="s">
        <v>750</v>
      </c>
      <c r="AP245" s="10">
        <v>1</v>
      </c>
    </row>
    <row r="246" spans="1:42">
      <c r="A246" s="10">
        <v>73</v>
      </c>
      <c r="B246" s="40" t="s">
        <v>322</v>
      </c>
      <c r="C246" s="35" t="s">
        <v>190</v>
      </c>
      <c r="D246" s="35" t="s">
        <v>191</v>
      </c>
      <c r="E246" s="40" t="s">
        <v>86</v>
      </c>
      <c r="F246" s="23">
        <v>2</v>
      </c>
      <c r="G246" s="40">
        <v>1</v>
      </c>
      <c r="H246" s="40" t="s">
        <v>82</v>
      </c>
      <c r="I246" s="24">
        <v>1</v>
      </c>
      <c r="J246" s="24">
        <v>1</v>
      </c>
      <c r="K246" s="40">
        <v>1200</v>
      </c>
      <c r="L246" s="40">
        <v>1200</v>
      </c>
      <c r="M246" s="40">
        <v>1200</v>
      </c>
      <c r="N246" s="40">
        <v>1200</v>
      </c>
      <c r="O246" s="40">
        <v>100</v>
      </c>
      <c r="P246" s="40">
        <v>10</v>
      </c>
      <c r="Q246" s="40">
        <v>10</v>
      </c>
      <c r="R246" s="40">
        <v>10</v>
      </c>
      <c r="S246" s="40">
        <v>10</v>
      </c>
      <c r="T246" s="40">
        <v>10</v>
      </c>
      <c r="U246" s="40">
        <v>10</v>
      </c>
      <c r="V246" s="40">
        <v>10</v>
      </c>
      <c r="W246" s="40">
        <v>10</v>
      </c>
      <c r="X246" s="40">
        <v>10</v>
      </c>
      <c r="Y246" s="40">
        <v>2000</v>
      </c>
      <c r="Z246" s="40" t="s">
        <v>323</v>
      </c>
      <c r="AA246" s="10">
        <v>74</v>
      </c>
      <c r="AB246" s="10">
        <v>1000</v>
      </c>
      <c r="AC246" s="45">
        <v>20000</v>
      </c>
      <c r="AD246" s="45">
        <v>1000000</v>
      </c>
      <c r="AE246" t="s">
        <v>84</v>
      </c>
      <c r="AF246" s="10" t="s">
        <v>324</v>
      </c>
      <c r="AG246" s="10">
        <v>0</v>
      </c>
      <c r="AH246" s="10">
        <v>0</v>
      </c>
      <c r="AI246" s="10">
        <v>600</v>
      </c>
      <c r="AJ246" s="10">
        <v>600</v>
      </c>
      <c r="AK246" s="10">
        <v>2</v>
      </c>
      <c r="AL246" s="10">
        <v>121</v>
      </c>
      <c r="AM246" s="20" t="s">
        <v>619</v>
      </c>
      <c r="AN246" s="10" t="s">
        <v>750</v>
      </c>
      <c r="AO246" s="10" t="s">
        <v>750</v>
      </c>
      <c r="AP246" s="10">
        <v>1</v>
      </c>
    </row>
    <row r="247" spans="1:42">
      <c r="A247" s="10">
        <v>74</v>
      </c>
      <c r="B247" s="40" t="s">
        <v>325</v>
      </c>
      <c r="C247" s="35" t="s">
        <v>190</v>
      </c>
      <c r="D247" s="35" t="s">
        <v>191</v>
      </c>
      <c r="E247" s="40" t="s">
        <v>86</v>
      </c>
      <c r="F247" s="23">
        <v>0</v>
      </c>
      <c r="G247" s="40">
        <v>2</v>
      </c>
      <c r="H247" s="40" t="s">
        <v>82</v>
      </c>
      <c r="I247" s="24">
        <v>1</v>
      </c>
      <c r="J247" s="24">
        <v>1</v>
      </c>
      <c r="K247" s="40">
        <v>1200</v>
      </c>
      <c r="L247" s="40">
        <v>1200</v>
      </c>
      <c r="M247" s="40">
        <v>1200</v>
      </c>
      <c r="N247" s="40">
        <v>1200</v>
      </c>
      <c r="O247" s="40">
        <v>100</v>
      </c>
      <c r="P247" s="40">
        <v>10</v>
      </c>
      <c r="Q247" s="40">
        <v>10</v>
      </c>
      <c r="R247" s="40">
        <v>10</v>
      </c>
      <c r="S247" s="40">
        <v>10</v>
      </c>
      <c r="T247" s="40">
        <v>10</v>
      </c>
      <c r="U247" s="40">
        <v>10</v>
      </c>
      <c r="V247" s="40">
        <v>10</v>
      </c>
      <c r="W247" s="40">
        <v>10</v>
      </c>
      <c r="X247" s="40">
        <v>10</v>
      </c>
      <c r="Y247" s="40">
        <v>3000</v>
      </c>
      <c r="Z247" s="40" t="s">
        <v>323</v>
      </c>
      <c r="AA247" s="10">
        <v>75</v>
      </c>
      <c r="AB247" s="10">
        <v>1000</v>
      </c>
      <c r="AC247" s="45">
        <v>30000</v>
      </c>
      <c r="AD247" s="45">
        <v>2000000</v>
      </c>
      <c r="AE247" t="s">
        <v>84</v>
      </c>
      <c r="AF247" s="10" t="s">
        <v>324</v>
      </c>
      <c r="AG247" s="10">
        <v>0</v>
      </c>
      <c r="AH247" s="10">
        <v>1</v>
      </c>
      <c r="AI247" s="10">
        <v>600</v>
      </c>
      <c r="AJ247" s="10">
        <v>0</v>
      </c>
      <c r="AK247" s="10">
        <v>2</v>
      </c>
      <c r="AL247" s="10">
        <v>122</v>
      </c>
      <c r="AM247" s="20" t="s">
        <v>617</v>
      </c>
      <c r="AN247" s="10" t="s">
        <v>750</v>
      </c>
      <c r="AO247" s="10" t="s">
        <v>750</v>
      </c>
      <c r="AP247" s="10">
        <v>1</v>
      </c>
    </row>
    <row r="248" spans="1:42">
      <c r="A248" s="10">
        <v>75</v>
      </c>
      <c r="B248" s="40" t="s">
        <v>326</v>
      </c>
      <c r="C248" s="35" t="s">
        <v>190</v>
      </c>
      <c r="D248" s="35" t="s">
        <v>191</v>
      </c>
      <c r="E248" s="40" t="s">
        <v>86</v>
      </c>
      <c r="F248" s="38">
        <v>0</v>
      </c>
      <c r="G248" s="40">
        <v>3</v>
      </c>
      <c r="H248" s="40" t="s">
        <v>82</v>
      </c>
      <c r="I248" s="24">
        <v>1</v>
      </c>
      <c r="J248" s="24">
        <v>1</v>
      </c>
      <c r="K248" s="40">
        <v>1200</v>
      </c>
      <c r="L248" s="40">
        <v>1200</v>
      </c>
      <c r="M248" s="40">
        <v>1200</v>
      </c>
      <c r="N248" s="40">
        <v>1200</v>
      </c>
      <c r="O248" s="40">
        <v>100</v>
      </c>
      <c r="P248" s="40">
        <v>10</v>
      </c>
      <c r="Q248" s="40">
        <v>10</v>
      </c>
      <c r="R248" s="40">
        <v>10</v>
      </c>
      <c r="S248" s="40">
        <v>10</v>
      </c>
      <c r="T248" s="40">
        <v>10</v>
      </c>
      <c r="U248" s="40">
        <v>10</v>
      </c>
      <c r="V248" s="40">
        <v>10</v>
      </c>
      <c r="W248" s="40">
        <v>10</v>
      </c>
      <c r="X248" s="40">
        <v>10</v>
      </c>
      <c r="Y248" s="40">
        <v>0</v>
      </c>
      <c r="Z248" s="40" t="s">
        <v>323</v>
      </c>
      <c r="AA248" s="10">
        <v>0</v>
      </c>
      <c r="AB248" s="10">
        <v>0</v>
      </c>
      <c r="AC248" s="45">
        <v>0</v>
      </c>
      <c r="AD248" s="45">
        <v>0</v>
      </c>
      <c r="AE248" t="s">
        <v>84</v>
      </c>
      <c r="AF248" s="10" t="s">
        <v>324</v>
      </c>
      <c r="AG248" s="10">
        <v>0</v>
      </c>
      <c r="AH248" s="10">
        <v>2</v>
      </c>
      <c r="AI248" s="10">
        <v>600</v>
      </c>
      <c r="AJ248" s="10">
        <v>0</v>
      </c>
      <c r="AK248" s="10">
        <v>2</v>
      </c>
      <c r="AL248" s="10">
        <v>123</v>
      </c>
      <c r="AM248" s="20" t="s">
        <v>620</v>
      </c>
      <c r="AN248" s="10" t="s">
        <v>750</v>
      </c>
      <c r="AO248" s="10" t="s">
        <v>750</v>
      </c>
      <c r="AP248" s="10">
        <v>1</v>
      </c>
    </row>
    <row r="249" spans="1:42">
      <c r="A249" s="10">
        <v>76</v>
      </c>
      <c r="B249" s="40" t="s">
        <v>695</v>
      </c>
      <c r="C249" s="35" t="s">
        <v>198</v>
      </c>
      <c r="D249" s="35" t="s">
        <v>199</v>
      </c>
      <c r="E249" s="40" t="s">
        <v>86</v>
      </c>
      <c r="F249" s="23">
        <v>2</v>
      </c>
      <c r="G249" s="40">
        <v>1</v>
      </c>
      <c r="H249" s="40" t="s">
        <v>92</v>
      </c>
      <c r="I249" s="24">
        <v>1</v>
      </c>
      <c r="J249" s="24">
        <v>1</v>
      </c>
      <c r="K249" s="40">
        <v>1200</v>
      </c>
      <c r="L249" s="43">
        <v>1200</v>
      </c>
      <c r="M249" s="40">
        <v>1200</v>
      </c>
      <c r="N249" s="40">
        <v>1200</v>
      </c>
      <c r="O249" s="40">
        <v>100</v>
      </c>
      <c r="P249" s="40">
        <v>10</v>
      </c>
      <c r="Q249" s="40">
        <v>10</v>
      </c>
      <c r="R249" s="40">
        <v>10</v>
      </c>
      <c r="S249" s="40">
        <v>10</v>
      </c>
      <c r="T249" s="40">
        <v>10</v>
      </c>
      <c r="U249" s="40">
        <v>10</v>
      </c>
      <c r="V249" s="40">
        <v>10</v>
      </c>
      <c r="W249" s="40">
        <v>10</v>
      </c>
      <c r="X249" s="40">
        <v>10</v>
      </c>
      <c r="Y249" s="40">
        <v>2000</v>
      </c>
      <c r="Z249" s="40" t="s">
        <v>327</v>
      </c>
      <c r="AA249" s="10">
        <v>77</v>
      </c>
      <c r="AB249" s="10">
        <v>1000</v>
      </c>
      <c r="AC249" s="45">
        <v>20000</v>
      </c>
      <c r="AD249" s="45">
        <v>1000000</v>
      </c>
      <c r="AE249" t="s">
        <v>84</v>
      </c>
      <c r="AF249" s="10" t="s">
        <v>200</v>
      </c>
      <c r="AG249" s="10">
        <v>0</v>
      </c>
      <c r="AH249" s="10">
        <v>0</v>
      </c>
      <c r="AI249" s="10">
        <v>600</v>
      </c>
      <c r="AJ249" s="10">
        <v>600</v>
      </c>
      <c r="AK249" s="10">
        <v>2</v>
      </c>
      <c r="AL249" s="10">
        <v>124</v>
      </c>
      <c r="AM249" s="20" t="s">
        <v>619</v>
      </c>
      <c r="AN249" s="10" t="s">
        <v>750</v>
      </c>
      <c r="AO249" s="10" t="s">
        <v>750</v>
      </c>
      <c r="AP249" s="10">
        <v>1</v>
      </c>
    </row>
    <row r="250" spans="1:42">
      <c r="A250" s="10">
        <v>77</v>
      </c>
      <c r="B250" s="40" t="s">
        <v>328</v>
      </c>
      <c r="C250" s="35" t="s">
        <v>198</v>
      </c>
      <c r="D250" s="35" t="s">
        <v>199</v>
      </c>
      <c r="E250" s="40" t="s">
        <v>86</v>
      </c>
      <c r="F250" s="23">
        <v>0</v>
      </c>
      <c r="G250" s="40">
        <v>2</v>
      </c>
      <c r="H250" s="40" t="s">
        <v>92</v>
      </c>
      <c r="I250" s="24">
        <v>1</v>
      </c>
      <c r="J250" s="24">
        <v>1</v>
      </c>
      <c r="K250" s="40">
        <v>1200</v>
      </c>
      <c r="L250" s="43">
        <v>1200</v>
      </c>
      <c r="M250" s="40">
        <v>1200</v>
      </c>
      <c r="N250" s="40">
        <v>1200</v>
      </c>
      <c r="O250" s="40">
        <v>100</v>
      </c>
      <c r="P250" s="40">
        <v>10</v>
      </c>
      <c r="Q250" s="40">
        <v>10</v>
      </c>
      <c r="R250" s="40">
        <v>10</v>
      </c>
      <c r="S250" s="40">
        <v>10</v>
      </c>
      <c r="T250" s="40">
        <v>10</v>
      </c>
      <c r="U250" s="40">
        <v>10</v>
      </c>
      <c r="V250" s="40">
        <v>10</v>
      </c>
      <c r="W250" s="40">
        <v>10</v>
      </c>
      <c r="X250" s="40">
        <v>10</v>
      </c>
      <c r="Y250" s="40">
        <v>3000</v>
      </c>
      <c r="Z250" s="40" t="s">
        <v>327</v>
      </c>
      <c r="AA250" s="10">
        <v>78</v>
      </c>
      <c r="AB250" s="10">
        <v>1000</v>
      </c>
      <c r="AC250" s="45">
        <v>30000</v>
      </c>
      <c r="AD250" s="45">
        <v>2000000</v>
      </c>
      <c r="AE250" t="s">
        <v>84</v>
      </c>
      <c r="AF250" s="10" t="s">
        <v>200</v>
      </c>
      <c r="AG250" s="10">
        <v>0</v>
      </c>
      <c r="AH250" s="10">
        <v>1</v>
      </c>
      <c r="AI250" s="10">
        <v>600</v>
      </c>
      <c r="AJ250" s="10">
        <v>0</v>
      </c>
      <c r="AK250" s="10">
        <v>2</v>
      </c>
      <c r="AL250" s="10">
        <v>125</v>
      </c>
      <c r="AM250" s="20" t="s">
        <v>617</v>
      </c>
      <c r="AN250" s="10" t="s">
        <v>750</v>
      </c>
      <c r="AO250" s="10" t="s">
        <v>750</v>
      </c>
      <c r="AP250" s="10">
        <v>1</v>
      </c>
    </row>
    <row r="251" spans="1:42">
      <c r="A251" s="10">
        <v>78</v>
      </c>
      <c r="B251" s="40" t="s">
        <v>329</v>
      </c>
      <c r="C251" s="35" t="s">
        <v>198</v>
      </c>
      <c r="D251" s="35" t="s">
        <v>199</v>
      </c>
      <c r="E251" s="40" t="s">
        <v>86</v>
      </c>
      <c r="F251" s="23">
        <v>0</v>
      </c>
      <c r="G251" s="40">
        <v>3</v>
      </c>
      <c r="H251" s="40" t="s">
        <v>92</v>
      </c>
      <c r="I251" s="24">
        <v>1</v>
      </c>
      <c r="J251" s="24">
        <v>1</v>
      </c>
      <c r="K251" s="40">
        <v>1200</v>
      </c>
      <c r="L251" s="43">
        <v>1200</v>
      </c>
      <c r="M251" s="40">
        <v>1200</v>
      </c>
      <c r="N251" s="40">
        <v>1200</v>
      </c>
      <c r="O251" s="40">
        <v>100</v>
      </c>
      <c r="P251" s="40">
        <v>10</v>
      </c>
      <c r="Q251" s="40">
        <v>10</v>
      </c>
      <c r="R251" s="40">
        <v>10</v>
      </c>
      <c r="S251" s="40">
        <v>10</v>
      </c>
      <c r="T251" s="40">
        <v>10</v>
      </c>
      <c r="U251" s="40">
        <v>10</v>
      </c>
      <c r="V251" s="40">
        <v>10</v>
      </c>
      <c r="W251" s="40">
        <v>10</v>
      </c>
      <c r="X251" s="40">
        <v>10</v>
      </c>
      <c r="Y251" s="40">
        <v>0</v>
      </c>
      <c r="Z251" s="40" t="s">
        <v>327</v>
      </c>
      <c r="AA251" s="10">
        <v>0</v>
      </c>
      <c r="AB251" s="10">
        <v>0</v>
      </c>
      <c r="AC251" s="45">
        <v>0</v>
      </c>
      <c r="AD251" s="45">
        <v>0</v>
      </c>
      <c r="AE251" t="s">
        <v>84</v>
      </c>
      <c r="AF251" s="10" t="s">
        <v>200</v>
      </c>
      <c r="AG251" s="10">
        <v>0</v>
      </c>
      <c r="AH251" s="10">
        <v>2</v>
      </c>
      <c r="AI251" s="10">
        <v>600</v>
      </c>
      <c r="AJ251" s="10">
        <v>0</v>
      </c>
      <c r="AK251" s="10">
        <v>2</v>
      </c>
      <c r="AL251" s="10">
        <v>126</v>
      </c>
      <c r="AM251" s="20" t="s">
        <v>620</v>
      </c>
      <c r="AN251" s="10" t="s">
        <v>750</v>
      </c>
      <c r="AO251" s="10" t="s">
        <v>750</v>
      </c>
      <c r="AP251" s="10">
        <v>1</v>
      </c>
    </row>
    <row r="252" spans="1:42">
      <c r="A252" s="10">
        <v>79</v>
      </c>
      <c r="B252" s="40" t="s">
        <v>330</v>
      </c>
      <c r="C252" s="35" t="s">
        <v>202</v>
      </c>
      <c r="D252" s="35" t="s">
        <v>203</v>
      </c>
      <c r="E252" s="40" t="s">
        <v>86</v>
      </c>
      <c r="F252" s="23">
        <v>2</v>
      </c>
      <c r="G252" s="40">
        <v>1</v>
      </c>
      <c r="H252" s="40" t="s">
        <v>82</v>
      </c>
      <c r="I252" s="24">
        <v>1</v>
      </c>
      <c r="J252" s="24">
        <v>1</v>
      </c>
      <c r="K252" s="40">
        <v>1200</v>
      </c>
      <c r="L252" s="43">
        <v>1200</v>
      </c>
      <c r="M252" s="40">
        <v>1200</v>
      </c>
      <c r="N252" s="40">
        <v>1200</v>
      </c>
      <c r="O252" s="40">
        <v>100</v>
      </c>
      <c r="P252" s="40">
        <v>10</v>
      </c>
      <c r="Q252" s="40">
        <v>10</v>
      </c>
      <c r="R252" s="40">
        <v>10</v>
      </c>
      <c r="S252" s="40">
        <v>10</v>
      </c>
      <c r="T252" s="40">
        <v>10</v>
      </c>
      <c r="U252" s="40">
        <v>10</v>
      </c>
      <c r="V252" s="40">
        <v>10</v>
      </c>
      <c r="W252" s="40">
        <v>10</v>
      </c>
      <c r="X252" s="40">
        <v>10</v>
      </c>
      <c r="Y252" s="40">
        <v>2000</v>
      </c>
      <c r="Z252" s="40" t="s">
        <v>331</v>
      </c>
      <c r="AA252" s="10">
        <v>80</v>
      </c>
      <c r="AB252" s="10">
        <v>1000</v>
      </c>
      <c r="AC252" s="45">
        <v>20000</v>
      </c>
      <c r="AD252" s="45">
        <v>1000000</v>
      </c>
      <c r="AE252" t="s">
        <v>84</v>
      </c>
      <c r="AF252" s="10" t="s">
        <v>204</v>
      </c>
      <c r="AG252" s="10">
        <v>0</v>
      </c>
      <c r="AH252" s="10">
        <v>0</v>
      </c>
      <c r="AI252" s="10">
        <v>600</v>
      </c>
      <c r="AJ252" s="10">
        <v>600</v>
      </c>
      <c r="AK252" s="10">
        <v>2</v>
      </c>
      <c r="AL252" s="10">
        <v>127</v>
      </c>
      <c r="AM252" s="20" t="s">
        <v>619</v>
      </c>
      <c r="AN252" s="10" t="s">
        <v>750</v>
      </c>
      <c r="AO252" s="10" t="s">
        <v>750</v>
      </c>
      <c r="AP252" s="10">
        <v>1</v>
      </c>
    </row>
    <row r="253" spans="1:42">
      <c r="A253" s="10">
        <v>80</v>
      </c>
      <c r="B253" s="40" t="s">
        <v>332</v>
      </c>
      <c r="C253" s="35" t="s">
        <v>202</v>
      </c>
      <c r="D253" s="35" t="s">
        <v>203</v>
      </c>
      <c r="E253" s="40" t="s">
        <v>86</v>
      </c>
      <c r="F253" s="23">
        <v>0</v>
      </c>
      <c r="G253" s="40">
        <v>2</v>
      </c>
      <c r="H253" s="40" t="s">
        <v>82</v>
      </c>
      <c r="I253" s="24">
        <v>1</v>
      </c>
      <c r="J253" s="24">
        <v>1</v>
      </c>
      <c r="K253" s="40">
        <v>1200</v>
      </c>
      <c r="L253" s="43">
        <v>1200</v>
      </c>
      <c r="M253" s="40">
        <v>1200</v>
      </c>
      <c r="N253" s="40">
        <v>1200</v>
      </c>
      <c r="O253" s="40">
        <v>100</v>
      </c>
      <c r="P253" s="40">
        <v>10</v>
      </c>
      <c r="Q253" s="40">
        <v>10</v>
      </c>
      <c r="R253" s="40">
        <v>10</v>
      </c>
      <c r="S253" s="40">
        <v>10</v>
      </c>
      <c r="T253" s="40">
        <v>10</v>
      </c>
      <c r="U253" s="40">
        <v>10</v>
      </c>
      <c r="V253" s="40">
        <v>10</v>
      </c>
      <c r="W253" s="40">
        <v>10</v>
      </c>
      <c r="X253" s="40">
        <v>10</v>
      </c>
      <c r="Y253" s="40">
        <v>3000</v>
      </c>
      <c r="Z253" s="40" t="s">
        <v>331</v>
      </c>
      <c r="AA253" s="10">
        <v>81</v>
      </c>
      <c r="AB253" s="10">
        <v>1000</v>
      </c>
      <c r="AC253" s="45">
        <v>30000</v>
      </c>
      <c r="AD253" s="45">
        <v>2000000</v>
      </c>
      <c r="AE253" t="s">
        <v>84</v>
      </c>
      <c r="AF253" s="10" t="s">
        <v>204</v>
      </c>
      <c r="AG253" s="10">
        <v>0</v>
      </c>
      <c r="AH253" s="10">
        <v>1</v>
      </c>
      <c r="AI253" s="10">
        <v>600</v>
      </c>
      <c r="AJ253" s="10">
        <v>0</v>
      </c>
      <c r="AK253" s="10">
        <v>2</v>
      </c>
      <c r="AL253" s="10">
        <v>128</v>
      </c>
      <c r="AM253" s="20" t="s">
        <v>617</v>
      </c>
      <c r="AN253" s="10" t="s">
        <v>750</v>
      </c>
      <c r="AO253" s="10" t="s">
        <v>750</v>
      </c>
      <c r="AP253" s="10">
        <v>1</v>
      </c>
    </row>
    <row r="254" spans="1:42">
      <c r="A254" s="10">
        <v>81</v>
      </c>
      <c r="B254" s="40" t="s">
        <v>333</v>
      </c>
      <c r="C254" s="35" t="s">
        <v>202</v>
      </c>
      <c r="D254" s="35" t="s">
        <v>203</v>
      </c>
      <c r="E254" s="40" t="s">
        <v>86</v>
      </c>
      <c r="F254" s="38">
        <v>0</v>
      </c>
      <c r="G254" s="40">
        <v>3</v>
      </c>
      <c r="H254" s="40" t="s">
        <v>82</v>
      </c>
      <c r="I254" s="24">
        <v>1</v>
      </c>
      <c r="J254" s="24">
        <v>1</v>
      </c>
      <c r="K254" s="40">
        <v>1200</v>
      </c>
      <c r="L254" s="43">
        <v>1200</v>
      </c>
      <c r="M254" s="40">
        <v>1200</v>
      </c>
      <c r="N254" s="40">
        <v>1200</v>
      </c>
      <c r="O254" s="40">
        <v>100</v>
      </c>
      <c r="P254" s="40">
        <v>10</v>
      </c>
      <c r="Q254" s="40">
        <v>10</v>
      </c>
      <c r="R254" s="40">
        <v>10</v>
      </c>
      <c r="S254" s="40">
        <v>10</v>
      </c>
      <c r="T254" s="40">
        <v>10</v>
      </c>
      <c r="U254" s="40">
        <v>10</v>
      </c>
      <c r="V254" s="40">
        <v>10</v>
      </c>
      <c r="W254" s="40">
        <v>10</v>
      </c>
      <c r="X254" s="40">
        <v>10</v>
      </c>
      <c r="Y254" s="40">
        <v>0</v>
      </c>
      <c r="Z254" s="40" t="s">
        <v>331</v>
      </c>
      <c r="AA254" s="10">
        <v>0</v>
      </c>
      <c r="AB254" s="10">
        <v>0</v>
      </c>
      <c r="AC254" s="45">
        <v>0</v>
      </c>
      <c r="AD254" s="45">
        <v>0</v>
      </c>
      <c r="AE254" t="s">
        <v>84</v>
      </c>
      <c r="AF254" s="10" t="s">
        <v>204</v>
      </c>
      <c r="AG254" s="10">
        <v>0</v>
      </c>
      <c r="AH254" s="10">
        <v>2</v>
      </c>
      <c r="AI254" s="10">
        <v>600</v>
      </c>
      <c r="AJ254" s="10">
        <v>0</v>
      </c>
      <c r="AK254" s="10">
        <v>2</v>
      </c>
      <c r="AL254" s="10">
        <v>129</v>
      </c>
      <c r="AM254" s="20" t="s">
        <v>620</v>
      </c>
      <c r="AN254" s="10" t="s">
        <v>750</v>
      </c>
      <c r="AO254" s="10" t="s">
        <v>750</v>
      </c>
      <c r="AP254" s="10">
        <v>1</v>
      </c>
    </row>
    <row r="255" spans="1:42">
      <c r="A255" s="10">
        <v>82</v>
      </c>
      <c r="B255" s="40" t="s">
        <v>334</v>
      </c>
      <c r="C255" s="35" t="s">
        <v>186</v>
      </c>
      <c r="D255" s="35" t="s">
        <v>187</v>
      </c>
      <c r="E255" s="40" t="s">
        <v>86</v>
      </c>
      <c r="F255" s="23">
        <v>2</v>
      </c>
      <c r="G255" s="40">
        <v>1</v>
      </c>
      <c r="H255" s="40" t="s">
        <v>82</v>
      </c>
      <c r="I255" s="24">
        <v>1</v>
      </c>
      <c r="J255" s="24">
        <v>1</v>
      </c>
      <c r="K255" s="40">
        <v>1200</v>
      </c>
      <c r="L255" s="40">
        <v>1200</v>
      </c>
      <c r="M255" s="40">
        <v>1200</v>
      </c>
      <c r="N255" s="40">
        <v>1200</v>
      </c>
      <c r="O255" s="40">
        <v>100</v>
      </c>
      <c r="P255" s="40">
        <v>10</v>
      </c>
      <c r="Q255" s="40">
        <v>10</v>
      </c>
      <c r="R255" s="40">
        <v>10</v>
      </c>
      <c r="S255" s="40">
        <v>10</v>
      </c>
      <c r="T255" s="40">
        <v>10</v>
      </c>
      <c r="U255" s="40">
        <v>10</v>
      </c>
      <c r="V255" s="40">
        <v>10</v>
      </c>
      <c r="W255" s="40">
        <v>10</v>
      </c>
      <c r="X255" s="40">
        <v>10</v>
      </c>
      <c r="Y255" s="40">
        <v>2000</v>
      </c>
      <c r="Z255" s="40" t="s">
        <v>331</v>
      </c>
      <c r="AA255" s="10">
        <v>83</v>
      </c>
      <c r="AB255" s="10">
        <v>1000</v>
      </c>
      <c r="AC255" s="45">
        <v>20000</v>
      </c>
      <c r="AD255" s="45">
        <v>1000000</v>
      </c>
      <c r="AE255" t="s">
        <v>84</v>
      </c>
      <c r="AF255" s="10" t="s">
        <v>188</v>
      </c>
      <c r="AG255" s="10">
        <v>0</v>
      </c>
      <c r="AH255" s="10">
        <v>0</v>
      </c>
      <c r="AI255" s="10">
        <v>600</v>
      </c>
      <c r="AJ255" s="10">
        <v>600</v>
      </c>
      <c r="AK255" s="10">
        <v>2</v>
      </c>
      <c r="AL255" s="10">
        <v>130</v>
      </c>
      <c r="AM255" s="20" t="s">
        <v>619</v>
      </c>
      <c r="AN255" s="10" t="s">
        <v>750</v>
      </c>
      <c r="AO255" s="10" t="s">
        <v>750</v>
      </c>
      <c r="AP255" s="10">
        <v>1</v>
      </c>
    </row>
    <row r="256" spans="1:42">
      <c r="A256" s="10">
        <v>83</v>
      </c>
      <c r="B256" s="40" t="s">
        <v>335</v>
      </c>
      <c r="C256" s="35" t="s">
        <v>186</v>
      </c>
      <c r="D256" s="35" t="s">
        <v>187</v>
      </c>
      <c r="E256" s="40" t="s">
        <v>86</v>
      </c>
      <c r="F256" s="23">
        <v>0</v>
      </c>
      <c r="G256" s="40">
        <v>2</v>
      </c>
      <c r="H256" s="40" t="s">
        <v>82</v>
      </c>
      <c r="I256" s="24">
        <v>1</v>
      </c>
      <c r="J256" s="24">
        <v>1</v>
      </c>
      <c r="K256" s="40">
        <v>1200</v>
      </c>
      <c r="L256" s="40">
        <v>1200</v>
      </c>
      <c r="M256" s="40">
        <v>1200</v>
      </c>
      <c r="N256" s="40">
        <v>1200</v>
      </c>
      <c r="O256" s="40">
        <v>100</v>
      </c>
      <c r="P256" s="40">
        <v>10</v>
      </c>
      <c r="Q256" s="40">
        <v>10</v>
      </c>
      <c r="R256" s="40">
        <v>10</v>
      </c>
      <c r="S256" s="40">
        <v>10</v>
      </c>
      <c r="T256" s="40">
        <v>10</v>
      </c>
      <c r="U256" s="40">
        <v>10</v>
      </c>
      <c r="V256" s="40">
        <v>10</v>
      </c>
      <c r="W256" s="40">
        <v>10</v>
      </c>
      <c r="X256" s="40">
        <v>10</v>
      </c>
      <c r="Y256" s="40">
        <v>3000</v>
      </c>
      <c r="Z256" s="40" t="s">
        <v>331</v>
      </c>
      <c r="AA256" s="10">
        <v>84</v>
      </c>
      <c r="AB256" s="10">
        <v>1000</v>
      </c>
      <c r="AC256" s="45">
        <v>30000</v>
      </c>
      <c r="AD256" s="45">
        <v>2000000</v>
      </c>
      <c r="AE256" t="s">
        <v>84</v>
      </c>
      <c r="AF256" s="10" t="s">
        <v>188</v>
      </c>
      <c r="AG256" s="10">
        <v>0</v>
      </c>
      <c r="AH256" s="10">
        <v>1</v>
      </c>
      <c r="AI256" s="10">
        <v>600</v>
      </c>
      <c r="AJ256" s="10">
        <v>0</v>
      </c>
      <c r="AK256" s="10">
        <v>2</v>
      </c>
      <c r="AL256" s="10">
        <v>131</v>
      </c>
      <c r="AM256" s="20" t="s">
        <v>617</v>
      </c>
      <c r="AN256" s="10" t="s">
        <v>750</v>
      </c>
      <c r="AO256" s="10" t="s">
        <v>750</v>
      </c>
      <c r="AP256" s="10">
        <v>1</v>
      </c>
    </row>
    <row r="257" spans="1:42">
      <c r="A257" s="10">
        <v>84</v>
      </c>
      <c r="B257" s="40" t="s">
        <v>336</v>
      </c>
      <c r="C257" s="35" t="s">
        <v>186</v>
      </c>
      <c r="D257" s="35" t="s">
        <v>187</v>
      </c>
      <c r="E257" s="40" t="s">
        <v>86</v>
      </c>
      <c r="F257" s="23">
        <v>0</v>
      </c>
      <c r="G257" s="40">
        <v>3</v>
      </c>
      <c r="H257" s="40" t="s">
        <v>82</v>
      </c>
      <c r="I257" s="24">
        <v>1</v>
      </c>
      <c r="J257" s="24">
        <v>1</v>
      </c>
      <c r="K257" s="40">
        <v>1200</v>
      </c>
      <c r="L257" s="40">
        <v>1200</v>
      </c>
      <c r="M257" s="40">
        <v>1200</v>
      </c>
      <c r="N257" s="40">
        <v>1200</v>
      </c>
      <c r="O257" s="40">
        <v>100</v>
      </c>
      <c r="P257" s="40">
        <v>10</v>
      </c>
      <c r="Q257" s="40">
        <v>10</v>
      </c>
      <c r="R257" s="40">
        <v>10</v>
      </c>
      <c r="S257" s="40">
        <v>10</v>
      </c>
      <c r="T257" s="40">
        <v>10</v>
      </c>
      <c r="U257" s="40">
        <v>10</v>
      </c>
      <c r="V257" s="40">
        <v>10</v>
      </c>
      <c r="W257" s="40">
        <v>10</v>
      </c>
      <c r="X257" s="40">
        <v>10</v>
      </c>
      <c r="Y257" s="40">
        <v>0</v>
      </c>
      <c r="Z257" s="40" t="s">
        <v>331</v>
      </c>
      <c r="AA257" s="10">
        <v>0</v>
      </c>
      <c r="AB257" s="10">
        <v>0</v>
      </c>
      <c r="AC257" s="45">
        <v>0</v>
      </c>
      <c r="AD257" s="45">
        <v>0</v>
      </c>
      <c r="AE257" t="s">
        <v>84</v>
      </c>
      <c r="AF257" s="10" t="s">
        <v>188</v>
      </c>
      <c r="AG257" s="10">
        <v>0</v>
      </c>
      <c r="AH257" s="10">
        <v>2</v>
      </c>
      <c r="AI257" s="10">
        <v>600</v>
      </c>
      <c r="AJ257" s="10">
        <v>0</v>
      </c>
      <c r="AK257" s="10">
        <v>2</v>
      </c>
      <c r="AL257" s="10">
        <v>132</v>
      </c>
      <c r="AM257" s="20" t="s">
        <v>620</v>
      </c>
      <c r="AN257" s="10" t="s">
        <v>750</v>
      </c>
      <c r="AO257" s="10" t="s">
        <v>750</v>
      </c>
      <c r="AP257" s="10">
        <v>1</v>
      </c>
    </row>
    <row r="258" spans="1:42">
      <c r="A258" s="10">
        <v>85</v>
      </c>
      <c r="B258" s="40" t="s">
        <v>337</v>
      </c>
      <c r="C258" s="35" t="s">
        <v>90</v>
      </c>
      <c r="D258" s="35" t="s">
        <v>91</v>
      </c>
      <c r="E258" s="40" t="s">
        <v>86</v>
      </c>
      <c r="F258" s="23">
        <v>2</v>
      </c>
      <c r="G258" s="40">
        <v>1</v>
      </c>
      <c r="H258" s="40" t="s">
        <v>92</v>
      </c>
      <c r="I258" s="24">
        <v>1</v>
      </c>
      <c r="J258" s="24">
        <v>1</v>
      </c>
      <c r="K258" s="40">
        <v>1200</v>
      </c>
      <c r="L258" s="40">
        <v>1200</v>
      </c>
      <c r="M258" s="40">
        <v>1200</v>
      </c>
      <c r="N258" s="40">
        <v>1200</v>
      </c>
      <c r="O258" s="40">
        <v>100</v>
      </c>
      <c r="P258" s="40">
        <v>10</v>
      </c>
      <c r="Q258" s="40">
        <v>10</v>
      </c>
      <c r="R258" s="40">
        <v>10</v>
      </c>
      <c r="S258" s="40">
        <v>10</v>
      </c>
      <c r="T258" s="40">
        <v>10</v>
      </c>
      <c r="U258" s="40">
        <v>10</v>
      </c>
      <c r="V258" s="40">
        <v>10</v>
      </c>
      <c r="W258" s="40">
        <v>10</v>
      </c>
      <c r="X258" s="40">
        <v>10</v>
      </c>
      <c r="Y258" s="40">
        <v>2000</v>
      </c>
      <c r="Z258" s="40" t="s">
        <v>338</v>
      </c>
      <c r="AA258" s="10">
        <v>86</v>
      </c>
      <c r="AB258" s="10">
        <v>1000</v>
      </c>
      <c r="AC258" s="45">
        <v>20000</v>
      </c>
      <c r="AD258" s="45">
        <v>1000000</v>
      </c>
      <c r="AE258" t="s">
        <v>84</v>
      </c>
      <c r="AF258" s="10" t="s">
        <v>93</v>
      </c>
      <c r="AG258" s="10">
        <v>0</v>
      </c>
      <c r="AH258" s="10">
        <v>0</v>
      </c>
      <c r="AI258" s="10">
        <v>600</v>
      </c>
      <c r="AJ258" s="10">
        <v>600</v>
      </c>
      <c r="AK258" s="10">
        <v>2</v>
      </c>
      <c r="AL258" s="10">
        <v>133</v>
      </c>
      <c r="AM258" s="20" t="s">
        <v>619</v>
      </c>
      <c r="AN258" s="10" t="s">
        <v>750</v>
      </c>
      <c r="AO258" s="10" t="s">
        <v>750</v>
      </c>
      <c r="AP258" s="10">
        <v>1</v>
      </c>
    </row>
    <row r="259" spans="1:42">
      <c r="A259" s="10">
        <v>86</v>
      </c>
      <c r="B259" s="40" t="s">
        <v>339</v>
      </c>
      <c r="C259" s="35" t="s">
        <v>90</v>
      </c>
      <c r="D259" s="35" t="s">
        <v>91</v>
      </c>
      <c r="E259" s="40" t="s">
        <v>86</v>
      </c>
      <c r="F259" s="23">
        <v>0</v>
      </c>
      <c r="G259" s="40">
        <v>2</v>
      </c>
      <c r="H259" s="40" t="s">
        <v>92</v>
      </c>
      <c r="I259" s="24">
        <v>1</v>
      </c>
      <c r="J259" s="24">
        <v>1</v>
      </c>
      <c r="K259" s="40">
        <v>1200</v>
      </c>
      <c r="L259" s="40">
        <v>1200</v>
      </c>
      <c r="M259" s="40">
        <v>1200</v>
      </c>
      <c r="N259" s="40">
        <v>1200</v>
      </c>
      <c r="O259" s="40">
        <v>100</v>
      </c>
      <c r="P259" s="40">
        <v>10</v>
      </c>
      <c r="Q259" s="40">
        <v>10</v>
      </c>
      <c r="R259" s="40">
        <v>10</v>
      </c>
      <c r="S259" s="40">
        <v>10</v>
      </c>
      <c r="T259" s="40">
        <v>10</v>
      </c>
      <c r="U259" s="40">
        <v>10</v>
      </c>
      <c r="V259" s="40">
        <v>10</v>
      </c>
      <c r="W259" s="40">
        <v>10</v>
      </c>
      <c r="X259" s="40">
        <v>10</v>
      </c>
      <c r="Y259" s="40">
        <v>3000</v>
      </c>
      <c r="Z259" s="40" t="s">
        <v>338</v>
      </c>
      <c r="AA259" s="10">
        <v>87</v>
      </c>
      <c r="AB259" s="10">
        <v>1000</v>
      </c>
      <c r="AC259" s="45">
        <v>30000</v>
      </c>
      <c r="AD259" s="45">
        <v>2000000</v>
      </c>
      <c r="AE259" t="s">
        <v>84</v>
      </c>
      <c r="AF259" s="10" t="s">
        <v>93</v>
      </c>
      <c r="AG259" s="10">
        <v>0</v>
      </c>
      <c r="AH259" s="10">
        <v>1</v>
      </c>
      <c r="AI259" s="10">
        <v>600</v>
      </c>
      <c r="AJ259" s="10">
        <v>0</v>
      </c>
      <c r="AK259" s="10">
        <v>2</v>
      </c>
      <c r="AL259" s="10">
        <v>134</v>
      </c>
      <c r="AM259" s="20" t="s">
        <v>617</v>
      </c>
      <c r="AN259" s="10" t="s">
        <v>750</v>
      </c>
      <c r="AO259" s="10" t="s">
        <v>750</v>
      </c>
      <c r="AP259" s="10">
        <v>1</v>
      </c>
    </row>
    <row r="260" spans="1:42">
      <c r="A260" s="10">
        <v>87</v>
      </c>
      <c r="B260" s="40" t="s">
        <v>340</v>
      </c>
      <c r="C260" s="35" t="s">
        <v>90</v>
      </c>
      <c r="D260" s="35" t="s">
        <v>91</v>
      </c>
      <c r="E260" s="40" t="s">
        <v>86</v>
      </c>
      <c r="F260" s="38">
        <v>0</v>
      </c>
      <c r="G260" s="40">
        <v>3</v>
      </c>
      <c r="H260" s="40" t="s">
        <v>92</v>
      </c>
      <c r="I260" s="24">
        <v>1</v>
      </c>
      <c r="J260" s="24">
        <v>1</v>
      </c>
      <c r="K260" s="40">
        <v>1200</v>
      </c>
      <c r="L260" s="40">
        <v>1200</v>
      </c>
      <c r="M260" s="40">
        <v>1200</v>
      </c>
      <c r="N260" s="40">
        <v>1200</v>
      </c>
      <c r="O260" s="40">
        <v>100</v>
      </c>
      <c r="P260" s="40">
        <v>10</v>
      </c>
      <c r="Q260" s="40">
        <v>10</v>
      </c>
      <c r="R260" s="40">
        <v>10</v>
      </c>
      <c r="S260" s="40">
        <v>10</v>
      </c>
      <c r="T260" s="40">
        <v>10</v>
      </c>
      <c r="U260" s="40">
        <v>10</v>
      </c>
      <c r="V260" s="40">
        <v>10</v>
      </c>
      <c r="W260" s="40">
        <v>10</v>
      </c>
      <c r="X260" s="40">
        <v>10</v>
      </c>
      <c r="Y260" s="40">
        <v>0</v>
      </c>
      <c r="Z260" s="40" t="s">
        <v>338</v>
      </c>
      <c r="AA260" s="10">
        <v>0</v>
      </c>
      <c r="AB260" s="10">
        <v>0</v>
      </c>
      <c r="AC260" s="45">
        <v>0</v>
      </c>
      <c r="AD260" s="45">
        <v>0</v>
      </c>
      <c r="AE260" t="s">
        <v>84</v>
      </c>
      <c r="AF260" s="10" t="s">
        <v>93</v>
      </c>
      <c r="AG260" s="10">
        <v>0</v>
      </c>
      <c r="AH260" s="10">
        <v>2</v>
      </c>
      <c r="AI260" s="10">
        <v>600</v>
      </c>
      <c r="AJ260" s="10">
        <v>0</v>
      </c>
      <c r="AK260" s="10">
        <v>2</v>
      </c>
      <c r="AL260" s="10">
        <v>135</v>
      </c>
      <c r="AM260" s="20" t="s">
        <v>620</v>
      </c>
      <c r="AN260" s="10" t="s">
        <v>750</v>
      </c>
      <c r="AO260" s="10" t="s">
        <v>750</v>
      </c>
      <c r="AP260" s="10">
        <v>1</v>
      </c>
    </row>
    <row r="261" spans="1:42">
      <c r="A261" s="10">
        <v>88</v>
      </c>
      <c r="B261" s="40" t="s">
        <v>341</v>
      </c>
      <c r="C261" s="35" t="s">
        <v>166</v>
      </c>
      <c r="D261" s="35" t="s">
        <v>167</v>
      </c>
      <c r="E261" s="40" t="s">
        <v>86</v>
      </c>
      <c r="F261" s="23">
        <v>2</v>
      </c>
      <c r="G261" s="40">
        <v>1</v>
      </c>
      <c r="H261" s="40" t="s">
        <v>82</v>
      </c>
      <c r="I261" s="24">
        <v>1</v>
      </c>
      <c r="J261" s="24">
        <v>1</v>
      </c>
      <c r="K261" s="40">
        <v>1200</v>
      </c>
      <c r="L261" s="40">
        <v>1200</v>
      </c>
      <c r="M261" s="40">
        <v>1200</v>
      </c>
      <c r="N261" s="40">
        <v>1200</v>
      </c>
      <c r="O261" s="40">
        <v>100</v>
      </c>
      <c r="P261" s="40">
        <v>10</v>
      </c>
      <c r="Q261" s="40">
        <v>10</v>
      </c>
      <c r="R261" s="40">
        <v>10</v>
      </c>
      <c r="S261" s="40">
        <v>10</v>
      </c>
      <c r="T261" s="40">
        <v>10</v>
      </c>
      <c r="U261" s="40">
        <v>10</v>
      </c>
      <c r="V261" s="40">
        <v>10</v>
      </c>
      <c r="W261" s="40">
        <v>10</v>
      </c>
      <c r="X261" s="40">
        <v>10</v>
      </c>
      <c r="Y261" s="40">
        <v>2000</v>
      </c>
      <c r="Z261" s="40" t="s">
        <v>342</v>
      </c>
      <c r="AA261" s="10">
        <v>89</v>
      </c>
      <c r="AB261" s="10">
        <v>1000</v>
      </c>
      <c r="AC261" s="45">
        <v>20000</v>
      </c>
      <c r="AD261" s="45">
        <v>1000000</v>
      </c>
      <c r="AE261" t="s">
        <v>84</v>
      </c>
      <c r="AF261" s="10" t="s">
        <v>171</v>
      </c>
      <c r="AG261" s="10">
        <v>0</v>
      </c>
      <c r="AH261" s="10">
        <v>0</v>
      </c>
      <c r="AI261" s="10">
        <v>600</v>
      </c>
      <c r="AJ261" s="10">
        <v>600</v>
      </c>
      <c r="AK261" s="10">
        <v>2</v>
      </c>
      <c r="AL261" s="10">
        <v>136</v>
      </c>
      <c r="AM261" s="20" t="s">
        <v>619</v>
      </c>
      <c r="AN261" s="10" t="s">
        <v>750</v>
      </c>
      <c r="AO261" s="10" t="s">
        <v>750</v>
      </c>
      <c r="AP261" s="10">
        <v>1</v>
      </c>
    </row>
    <row r="262" spans="1:42">
      <c r="A262" s="10">
        <v>89</v>
      </c>
      <c r="B262" s="40" t="s">
        <v>343</v>
      </c>
      <c r="C262" s="35" t="s">
        <v>166</v>
      </c>
      <c r="D262" s="35" t="s">
        <v>167</v>
      </c>
      <c r="E262" s="40" t="s">
        <v>86</v>
      </c>
      <c r="F262" s="23">
        <v>0</v>
      </c>
      <c r="G262" s="40">
        <v>2</v>
      </c>
      <c r="H262" s="40" t="s">
        <v>82</v>
      </c>
      <c r="I262" s="24">
        <v>1</v>
      </c>
      <c r="J262" s="24">
        <v>1</v>
      </c>
      <c r="K262" s="40">
        <v>1200</v>
      </c>
      <c r="L262" s="40">
        <v>1200</v>
      </c>
      <c r="M262" s="40">
        <v>1200</v>
      </c>
      <c r="N262" s="40">
        <v>1200</v>
      </c>
      <c r="O262" s="40">
        <v>100</v>
      </c>
      <c r="P262" s="40">
        <v>10</v>
      </c>
      <c r="Q262" s="40">
        <v>10</v>
      </c>
      <c r="R262" s="40">
        <v>10</v>
      </c>
      <c r="S262" s="40">
        <v>10</v>
      </c>
      <c r="T262" s="40">
        <v>10</v>
      </c>
      <c r="U262" s="40">
        <v>10</v>
      </c>
      <c r="V262" s="40">
        <v>10</v>
      </c>
      <c r="W262" s="40">
        <v>10</v>
      </c>
      <c r="X262" s="40">
        <v>10</v>
      </c>
      <c r="Y262" s="40">
        <v>3000</v>
      </c>
      <c r="Z262" s="40" t="s">
        <v>342</v>
      </c>
      <c r="AA262" s="10">
        <v>90</v>
      </c>
      <c r="AB262" s="10">
        <v>1000</v>
      </c>
      <c r="AC262" s="45">
        <v>30000</v>
      </c>
      <c r="AD262" s="45">
        <v>2000000</v>
      </c>
      <c r="AE262" t="s">
        <v>84</v>
      </c>
      <c r="AF262" s="10" t="s">
        <v>171</v>
      </c>
      <c r="AG262" s="10">
        <v>0</v>
      </c>
      <c r="AH262" s="10">
        <v>1</v>
      </c>
      <c r="AI262" s="10">
        <v>600</v>
      </c>
      <c r="AJ262" s="10">
        <v>0</v>
      </c>
      <c r="AK262" s="10">
        <v>2</v>
      </c>
      <c r="AL262" s="10">
        <v>137</v>
      </c>
      <c r="AM262" s="20" t="s">
        <v>617</v>
      </c>
      <c r="AN262" s="10" t="s">
        <v>750</v>
      </c>
      <c r="AO262" s="10" t="s">
        <v>750</v>
      </c>
      <c r="AP262" s="10">
        <v>1</v>
      </c>
    </row>
    <row r="263" spans="1:42">
      <c r="A263" s="10">
        <v>90</v>
      </c>
      <c r="B263" s="40" t="s">
        <v>344</v>
      </c>
      <c r="C263" s="35" t="s">
        <v>166</v>
      </c>
      <c r="D263" s="35" t="s">
        <v>167</v>
      </c>
      <c r="E263" s="40" t="s">
        <v>86</v>
      </c>
      <c r="F263" s="23">
        <v>0</v>
      </c>
      <c r="G263" s="40">
        <v>3</v>
      </c>
      <c r="H263" s="40" t="s">
        <v>82</v>
      </c>
      <c r="I263" s="24">
        <v>1</v>
      </c>
      <c r="J263" s="24">
        <v>1</v>
      </c>
      <c r="K263" s="40">
        <v>1200</v>
      </c>
      <c r="L263" s="40">
        <v>1200</v>
      </c>
      <c r="M263" s="40">
        <v>1200</v>
      </c>
      <c r="N263" s="40">
        <v>1200</v>
      </c>
      <c r="O263" s="40">
        <v>100</v>
      </c>
      <c r="P263" s="40">
        <v>10</v>
      </c>
      <c r="Q263" s="40">
        <v>10</v>
      </c>
      <c r="R263" s="40">
        <v>10</v>
      </c>
      <c r="S263" s="40">
        <v>10</v>
      </c>
      <c r="T263" s="40">
        <v>10</v>
      </c>
      <c r="U263" s="40">
        <v>10</v>
      </c>
      <c r="V263" s="40">
        <v>10</v>
      </c>
      <c r="W263" s="40">
        <v>10</v>
      </c>
      <c r="X263" s="40">
        <v>10</v>
      </c>
      <c r="Y263" s="40">
        <v>0</v>
      </c>
      <c r="Z263" s="40" t="s">
        <v>342</v>
      </c>
      <c r="AA263" s="10">
        <v>0</v>
      </c>
      <c r="AB263" s="10">
        <v>0</v>
      </c>
      <c r="AC263" s="45">
        <v>0</v>
      </c>
      <c r="AD263" s="45">
        <v>0</v>
      </c>
      <c r="AE263" t="s">
        <v>84</v>
      </c>
      <c r="AF263" s="10" t="s">
        <v>171</v>
      </c>
      <c r="AG263" s="10">
        <v>0</v>
      </c>
      <c r="AH263" s="10">
        <v>2</v>
      </c>
      <c r="AI263" s="10">
        <v>600</v>
      </c>
      <c r="AJ263" s="10">
        <v>0</v>
      </c>
      <c r="AK263" s="10">
        <v>2</v>
      </c>
      <c r="AL263" s="10">
        <v>138</v>
      </c>
      <c r="AM263" s="20" t="s">
        <v>620</v>
      </c>
      <c r="AN263" s="10" t="s">
        <v>750</v>
      </c>
      <c r="AO263" s="10" t="s">
        <v>750</v>
      </c>
      <c r="AP263" s="10">
        <v>1</v>
      </c>
    </row>
    <row r="264" spans="1:42">
      <c r="A264" s="10">
        <v>91</v>
      </c>
      <c r="B264" s="40" t="s">
        <v>345</v>
      </c>
      <c r="C264" s="35" t="s">
        <v>346</v>
      </c>
      <c r="D264" s="35" t="s">
        <v>347</v>
      </c>
      <c r="E264" s="40" t="s">
        <v>86</v>
      </c>
      <c r="F264" s="23">
        <v>2</v>
      </c>
      <c r="G264" s="40">
        <v>1</v>
      </c>
      <c r="H264" s="40" t="s">
        <v>82</v>
      </c>
      <c r="I264" s="24">
        <v>1</v>
      </c>
      <c r="J264" s="24">
        <v>1</v>
      </c>
      <c r="K264" s="40">
        <v>1200</v>
      </c>
      <c r="L264" s="40">
        <v>1200</v>
      </c>
      <c r="M264" s="40">
        <v>1200</v>
      </c>
      <c r="N264" s="40">
        <v>1200</v>
      </c>
      <c r="O264" s="40">
        <v>100</v>
      </c>
      <c r="P264" s="40">
        <v>10</v>
      </c>
      <c r="Q264" s="40">
        <v>10</v>
      </c>
      <c r="R264" s="40">
        <v>10</v>
      </c>
      <c r="S264" s="40">
        <v>10</v>
      </c>
      <c r="T264" s="40">
        <v>10</v>
      </c>
      <c r="U264" s="40">
        <v>10</v>
      </c>
      <c r="V264" s="40">
        <v>10</v>
      </c>
      <c r="W264" s="40">
        <v>10</v>
      </c>
      <c r="X264" s="40">
        <v>10</v>
      </c>
      <c r="Y264" s="40">
        <v>2000</v>
      </c>
      <c r="Z264" s="40" t="s">
        <v>342</v>
      </c>
      <c r="AA264" s="10">
        <v>92</v>
      </c>
      <c r="AB264" s="10">
        <v>1000</v>
      </c>
      <c r="AC264" s="45">
        <v>20000</v>
      </c>
      <c r="AD264" s="45">
        <v>1000000</v>
      </c>
      <c r="AE264" t="s">
        <v>84</v>
      </c>
      <c r="AF264" s="10" t="s">
        <v>168</v>
      </c>
      <c r="AG264" s="10">
        <v>0</v>
      </c>
      <c r="AH264" s="10">
        <v>0</v>
      </c>
      <c r="AI264" s="10">
        <v>600</v>
      </c>
      <c r="AJ264" s="10">
        <v>600</v>
      </c>
      <c r="AK264" s="10">
        <v>2</v>
      </c>
      <c r="AL264" s="10">
        <v>139</v>
      </c>
      <c r="AM264" s="20" t="s">
        <v>619</v>
      </c>
      <c r="AN264" s="10" t="s">
        <v>750</v>
      </c>
      <c r="AO264" s="10" t="s">
        <v>750</v>
      </c>
      <c r="AP264" s="10">
        <v>1</v>
      </c>
    </row>
    <row r="265" spans="1:42">
      <c r="A265" s="10">
        <v>92</v>
      </c>
      <c r="B265" s="40" t="s">
        <v>348</v>
      </c>
      <c r="C265" s="35" t="s">
        <v>346</v>
      </c>
      <c r="D265" s="35" t="s">
        <v>347</v>
      </c>
      <c r="E265" s="40" t="s">
        <v>86</v>
      </c>
      <c r="F265" s="23">
        <v>0</v>
      </c>
      <c r="G265" s="40">
        <v>2</v>
      </c>
      <c r="H265" s="40" t="s">
        <v>82</v>
      </c>
      <c r="I265" s="24">
        <v>1</v>
      </c>
      <c r="J265" s="24">
        <v>1</v>
      </c>
      <c r="K265" s="40">
        <v>1200</v>
      </c>
      <c r="L265" s="40">
        <v>1200</v>
      </c>
      <c r="M265" s="40">
        <v>1200</v>
      </c>
      <c r="N265" s="40">
        <v>1200</v>
      </c>
      <c r="O265" s="40">
        <v>100</v>
      </c>
      <c r="P265" s="40">
        <v>10</v>
      </c>
      <c r="Q265" s="40">
        <v>10</v>
      </c>
      <c r="R265" s="40">
        <v>10</v>
      </c>
      <c r="S265" s="40">
        <v>10</v>
      </c>
      <c r="T265" s="40">
        <v>10</v>
      </c>
      <c r="U265" s="40">
        <v>10</v>
      </c>
      <c r="V265" s="40">
        <v>10</v>
      </c>
      <c r="W265" s="40">
        <v>10</v>
      </c>
      <c r="X265" s="40">
        <v>10</v>
      </c>
      <c r="Y265" s="40">
        <v>3000</v>
      </c>
      <c r="Z265" s="40" t="s">
        <v>342</v>
      </c>
      <c r="AA265" s="10">
        <v>93</v>
      </c>
      <c r="AB265" s="10">
        <v>1000</v>
      </c>
      <c r="AC265" s="45">
        <v>30000</v>
      </c>
      <c r="AD265" s="45">
        <v>2000000</v>
      </c>
      <c r="AE265" t="s">
        <v>84</v>
      </c>
      <c r="AF265" s="10" t="s">
        <v>168</v>
      </c>
      <c r="AG265" s="10">
        <v>0</v>
      </c>
      <c r="AH265" s="10">
        <v>1</v>
      </c>
      <c r="AI265" s="10">
        <v>600</v>
      </c>
      <c r="AJ265" s="10">
        <v>0</v>
      </c>
      <c r="AK265" s="10">
        <v>2</v>
      </c>
      <c r="AL265" s="10">
        <v>140</v>
      </c>
      <c r="AM265" s="20" t="s">
        <v>617</v>
      </c>
      <c r="AN265" s="10" t="s">
        <v>750</v>
      </c>
      <c r="AO265" s="10" t="s">
        <v>750</v>
      </c>
      <c r="AP265" s="10">
        <v>1</v>
      </c>
    </row>
    <row r="266" spans="1:42">
      <c r="A266" s="10">
        <v>93</v>
      </c>
      <c r="B266" s="40" t="s">
        <v>349</v>
      </c>
      <c r="C266" s="35" t="s">
        <v>346</v>
      </c>
      <c r="D266" s="35" t="s">
        <v>347</v>
      </c>
      <c r="E266" s="40" t="s">
        <v>86</v>
      </c>
      <c r="F266" s="38">
        <v>0</v>
      </c>
      <c r="G266" s="40">
        <v>3</v>
      </c>
      <c r="H266" s="40" t="s">
        <v>82</v>
      </c>
      <c r="I266" s="24">
        <v>1</v>
      </c>
      <c r="J266" s="24">
        <v>1</v>
      </c>
      <c r="K266" s="40">
        <v>1200</v>
      </c>
      <c r="L266" s="40">
        <v>1200</v>
      </c>
      <c r="M266" s="40">
        <v>1200</v>
      </c>
      <c r="N266" s="40">
        <v>1200</v>
      </c>
      <c r="O266" s="40">
        <v>100</v>
      </c>
      <c r="P266" s="40">
        <v>10</v>
      </c>
      <c r="Q266" s="40">
        <v>10</v>
      </c>
      <c r="R266" s="40">
        <v>10</v>
      </c>
      <c r="S266" s="40">
        <v>10</v>
      </c>
      <c r="T266" s="40">
        <v>10</v>
      </c>
      <c r="U266" s="40">
        <v>10</v>
      </c>
      <c r="V266" s="40">
        <v>10</v>
      </c>
      <c r="W266" s="40">
        <v>10</v>
      </c>
      <c r="X266" s="40">
        <v>10</v>
      </c>
      <c r="Y266" s="40">
        <v>0</v>
      </c>
      <c r="Z266" s="40" t="s">
        <v>342</v>
      </c>
      <c r="AA266" s="10">
        <v>0</v>
      </c>
      <c r="AB266" s="10">
        <v>0</v>
      </c>
      <c r="AC266" s="45">
        <v>0</v>
      </c>
      <c r="AD266" s="45">
        <v>0</v>
      </c>
      <c r="AE266" t="s">
        <v>84</v>
      </c>
      <c r="AF266" s="10" t="s">
        <v>168</v>
      </c>
      <c r="AG266" s="10">
        <v>0</v>
      </c>
      <c r="AH266" s="10">
        <v>2</v>
      </c>
      <c r="AI266" s="10">
        <v>600</v>
      </c>
      <c r="AJ266" s="10">
        <v>0</v>
      </c>
      <c r="AK266" s="10">
        <v>2</v>
      </c>
      <c r="AL266" s="10">
        <v>141</v>
      </c>
      <c r="AM266" s="20" t="s">
        <v>620</v>
      </c>
      <c r="AN266" s="10" t="s">
        <v>750</v>
      </c>
      <c r="AO266" s="10" t="s">
        <v>750</v>
      </c>
      <c r="AP266" s="10">
        <v>1</v>
      </c>
    </row>
    <row r="267" spans="1:42">
      <c r="A267" s="10">
        <v>94</v>
      </c>
      <c r="B267" s="40" t="s">
        <v>350</v>
      </c>
      <c r="C267" s="35" t="s">
        <v>95</v>
      </c>
      <c r="D267" s="35" t="s">
        <v>96</v>
      </c>
      <c r="E267" s="40" t="s">
        <v>86</v>
      </c>
      <c r="F267" s="23">
        <v>2</v>
      </c>
      <c r="G267" s="40">
        <v>1</v>
      </c>
      <c r="H267" s="40" t="s">
        <v>92</v>
      </c>
      <c r="I267" s="24">
        <v>1</v>
      </c>
      <c r="J267" s="24">
        <v>1</v>
      </c>
      <c r="K267" s="40">
        <v>1200</v>
      </c>
      <c r="L267" s="40">
        <v>1200</v>
      </c>
      <c r="M267" s="40">
        <v>1200</v>
      </c>
      <c r="N267" s="40">
        <v>1200</v>
      </c>
      <c r="O267" s="40">
        <v>100</v>
      </c>
      <c r="P267" s="40">
        <v>10</v>
      </c>
      <c r="Q267" s="40">
        <v>10</v>
      </c>
      <c r="R267" s="40">
        <v>10</v>
      </c>
      <c r="S267" s="40">
        <v>10</v>
      </c>
      <c r="T267" s="40">
        <v>10</v>
      </c>
      <c r="U267" s="40">
        <v>10</v>
      </c>
      <c r="V267" s="40">
        <v>10</v>
      </c>
      <c r="W267" s="40">
        <v>10</v>
      </c>
      <c r="X267" s="40">
        <v>10</v>
      </c>
      <c r="Y267" s="40">
        <v>2000</v>
      </c>
      <c r="Z267" s="40" t="s">
        <v>351</v>
      </c>
      <c r="AA267" s="10">
        <v>95</v>
      </c>
      <c r="AB267" s="10">
        <v>1000</v>
      </c>
      <c r="AC267" s="45">
        <v>20000</v>
      </c>
      <c r="AD267" s="45">
        <v>1000000</v>
      </c>
      <c r="AE267" t="s">
        <v>84</v>
      </c>
      <c r="AF267" s="10" t="s">
        <v>97</v>
      </c>
      <c r="AG267" s="10">
        <v>0</v>
      </c>
      <c r="AH267" s="10">
        <v>0</v>
      </c>
      <c r="AI267" s="10">
        <v>600</v>
      </c>
      <c r="AJ267" s="10">
        <v>600</v>
      </c>
      <c r="AK267" s="10">
        <v>2</v>
      </c>
      <c r="AL267" s="10">
        <v>142</v>
      </c>
      <c r="AM267" s="20" t="s">
        <v>619</v>
      </c>
      <c r="AN267" s="10" t="s">
        <v>750</v>
      </c>
      <c r="AO267" s="10" t="s">
        <v>750</v>
      </c>
      <c r="AP267" s="10">
        <v>1</v>
      </c>
    </row>
    <row r="268" spans="1:42">
      <c r="A268" s="10">
        <v>95</v>
      </c>
      <c r="B268" s="40" t="s">
        <v>352</v>
      </c>
      <c r="C268" s="35" t="s">
        <v>95</v>
      </c>
      <c r="D268" s="35" t="s">
        <v>96</v>
      </c>
      <c r="E268" s="40" t="s">
        <v>86</v>
      </c>
      <c r="F268" s="23">
        <v>0</v>
      </c>
      <c r="G268" s="40">
        <v>2</v>
      </c>
      <c r="H268" s="40" t="s">
        <v>92</v>
      </c>
      <c r="I268" s="24">
        <v>1</v>
      </c>
      <c r="J268" s="24">
        <v>1</v>
      </c>
      <c r="K268" s="40">
        <v>1200</v>
      </c>
      <c r="L268" s="40">
        <v>1200</v>
      </c>
      <c r="M268" s="40">
        <v>1200</v>
      </c>
      <c r="N268" s="40">
        <v>1200</v>
      </c>
      <c r="O268" s="40">
        <v>100</v>
      </c>
      <c r="P268" s="40">
        <v>10</v>
      </c>
      <c r="Q268" s="40">
        <v>10</v>
      </c>
      <c r="R268" s="40">
        <v>10</v>
      </c>
      <c r="S268" s="40">
        <v>10</v>
      </c>
      <c r="T268" s="40">
        <v>10</v>
      </c>
      <c r="U268" s="40">
        <v>10</v>
      </c>
      <c r="V268" s="40">
        <v>10</v>
      </c>
      <c r="W268" s="40">
        <v>10</v>
      </c>
      <c r="X268" s="40">
        <v>10</v>
      </c>
      <c r="Y268" s="40">
        <v>3000</v>
      </c>
      <c r="Z268" s="40" t="s">
        <v>351</v>
      </c>
      <c r="AA268" s="10">
        <v>96</v>
      </c>
      <c r="AB268" s="10">
        <v>1000</v>
      </c>
      <c r="AC268" s="45">
        <v>30000</v>
      </c>
      <c r="AD268" s="45">
        <v>2000000</v>
      </c>
      <c r="AE268" t="s">
        <v>84</v>
      </c>
      <c r="AF268" s="10" t="s">
        <v>97</v>
      </c>
      <c r="AG268" s="10">
        <v>0</v>
      </c>
      <c r="AH268" s="10">
        <v>1</v>
      </c>
      <c r="AI268" s="10">
        <v>600</v>
      </c>
      <c r="AJ268" s="10">
        <v>0</v>
      </c>
      <c r="AK268" s="10">
        <v>2</v>
      </c>
      <c r="AL268" s="10">
        <v>143</v>
      </c>
      <c r="AM268" s="20" t="s">
        <v>617</v>
      </c>
      <c r="AN268" s="10" t="s">
        <v>750</v>
      </c>
      <c r="AO268" s="10" t="s">
        <v>750</v>
      </c>
      <c r="AP268" s="10">
        <v>1</v>
      </c>
    </row>
    <row r="269" spans="1:42">
      <c r="A269" s="10">
        <v>96</v>
      </c>
      <c r="B269" s="40" t="s">
        <v>353</v>
      </c>
      <c r="C269" s="35" t="s">
        <v>95</v>
      </c>
      <c r="D269" s="35" t="s">
        <v>96</v>
      </c>
      <c r="E269" s="40" t="s">
        <v>86</v>
      </c>
      <c r="F269" s="23">
        <v>0</v>
      </c>
      <c r="G269" s="40">
        <v>3</v>
      </c>
      <c r="H269" s="40" t="s">
        <v>92</v>
      </c>
      <c r="I269" s="24">
        <v>1</v>
      </c>
      <c r="J269" s="24">
        <v>1</v>
      </c>
      <c r="K269" s="40">
        <v>1200</v>
      </c>
      <c r="L269" s="40">
        <v>1200</v>
      </c>
      <c r="M269" s="40">
        <v>1200</v>
      </c>
      <c r="N269" s="40">
        <v>1200</v>
      </c>
      <c r="O269" s="40">
        <v>100</v>
      </c>
      <c r="P269" s="40">
        <v>10</v>
      </c>
      <c r="Q269" s="40">
        <v>10</v>
      </c>
      <c r="R269" s="40">
        <v>10</v>
      </c>
      <c r="S269" s="40">
        <v>10</v>
      </c>
      <c r="T269" s="40">
        <v>10</v>
      </c>
      <c r="U269" s="40">
        <v>10</v>
      </c>
      <c r="V269" s="40">
        <v>10</v>
      </c>
      <c r="W269" s="40">
        <v>10</v>
      </c>
      <c r="X269" s="40">
        <v>10</v>
      </c>
      <c r="Y269" s="40">
        <v>0</v>
      </c>
      <c r="Z269" s="40" t="s">
        <v>351</v>
      </c>
      <c r="AA269" s="10">
        <v>0</v>
      </c>
      <c r="AB269" s="10">
        <v>0</v>
      </c>
      <c r="AC269" s="45">
        <v>0</v>
      </c>
      <c r="AD269" s="45">
        <v>0</v>
      </c>
      <c r="AE269" t="s">
        <v>84</v>
      </c>
      <c r="AF269" s="10" t="s">
        <v>97</v>
      </c>
      <c r="AG269" s="10">
        <v>0</v>
      </c>
      <c r="AH269" s="10">
        <v>2</v>
      </c>
      <c r="AI269" s="10">
        <v>600</v>
      </c>
      <c r="AJ269" s="10">
        <v>0</v>
      </c>
      <c r="AK269" s="10">
        <v>2</v>
      </c>
      <c r="AL269" s="10">
        <v>144</v>
      </c>
      <c r="AM269" s="20" t="s">
        <v>620</v>
      </c>
      <c r="AN269" s="10" t="s">
        <v>750</v>
      </c>
      <c r="AO269" s="10" t="s">
        <v>750</v>
      </c>
      <c r="AP269" s="10">
        <v>1</v>
      </c>
    </row>
    <row r="270" spans="1:42">
      <c r="A270" s="10">
        <v>97</v>
      </c>
      <c r="B270" s="40" t="s">
        <v>354</v>
      </c>
      <c r="C270" s="35" t="s">
        <v>117</v>
      </c>
      <c r="D270" s="35" t="s">
        <v>118</v>
      </c>
      <c r="E270" s="40" t="s">
        <v>86</v>
      </c>
      <c r="F270" s="23">
        <v>2</v>
      </c>
      <c r="G270" s="40">
        <v>1</v>
      </c>
      <c r="H270" s="40" t="s">
        <v>92</v>
      </c>
      <c r="I270" s="24">
        <v>1</v>
      </c>
      <c r="J270" s="24">
        <v>1</v>
      </c>
      <c r="K270" s="40">
        <v>1200</v>
      </c>
      <c r="L270" s="40">
        <v>1200</v>
      </c>
      <c r="M270" s="40">
        <v>1200</v>
      </c>
      <c r="N270" s="40">
        <v>1200</v>
      </c>
      <c r="O270" s="40">
        <v>100</v>
      </c>
      <c r="P270" s="40">
        <v>10</v>
      </c>
      <c r="Q270" s="40">
        <v>10</v>
      </c>
      <c r="R270" s="40">
        <v>10</v>
      </c>
      <c r="S270" s="40">
        <v>10</v>
      </c>
      <c r="T270" s="40">
        <v>10</v>
      </c>
      <c r="U270" s="40">
        <v>10</v>
      </c>
      <c r="V270" s="40">
        <v>10</v>
      </c>
      <c r="W270" s="40">
        <v>10</v>
      </c>
      <c r="X270" s="40">
        <v>10</v>
      </c>
      <c r="Y270" s="40">
        <v>2000</v>
      </c>
      <c r="Z270" s="40" t="s">
        <v>351</v>
      </c>
      <c r="AA270" s="10">
        <v>98</v>
      </c>
      <c r="AB270" s="10">
        <v>1000</v>
      </c>
      <c r="AC270" s="45">
        <v>20000</v>
      </c>
      <c r="AD270" s="45">
        <v>1000000</v>
      </c>
      <c r="AE270" t="s">
        <v>84</v>
      </c>
      <c r="AF270" s="10" t="s">
        <v>119</v>
      </c>
      <c r="AG270" s="10">
        <v>0</v>
      </c>
      <c r="AH270" s="10">
        <v>0</v>
      </c>
      <c r="AI270" s="10">
        <v>600</v>
      </c>
      <c r="AJ270" s="10">
        <v>700</v>
      </c>
      <c r="AK270" s="10">
        <v>2</v>
      </c>
      <c r="AL270" s="10">
        <v>145</v>
      </c>
      <c r="AM270" s="20" t="s">
        <v>619</v>
      </c>
      <c r="AN270" s="10" t="s">
        <v>750</v>
      </c>
      <c r="AO270" s="10" t="s">
        <v>750</v>
      </c>
      <c r="AP270" s="10">
        <v>1</v>
      </c>
    </row>
    <row r="271" spans="1:42">
      <c r="A271" s="10">
        <v>98</v>
      </c>
      <c r="B271" s="40" t="s">
        <v>355</v>
      </c>
      <c r="C271" s="35" t="s">
        <v>117</v>
      </c>
      <c r="D271" s="35" t="s">
        <v>118</v>
      </c>
      <c r="E271" s="40" t="s">
        <v>86</v>
      </c>
      <c r="F271" s="23">
        <v>0</v>
      </c>
      <c r="G271" s="40">
        <v>2</v>
      </c>
      <c r="H271" s="40" t="s">
        <v>92</v>
      </c>
      <c r="I271" s="24">
        <v>1</v>
      </c>
      <c r="J271" s="24">
        <v>1</v>
      </c>
      <c r="K271" s="40">
        <v>1200</v>
      </c>
      <c r="L271" s="40">
        <v>1200</v>
      </c>
      <c r="M271" s="40">
        <v>1200</v>
      </c>
      <c r="N271" s="40">
        <v>1200</v>
      </c>
      <c r="O271" s="40">
        <v>100</v>
      </c>
      <c r="P271" s="40">
        <v>10</v>
      </c>
      <c r="Q271" s="40">
        <v>10</v>
      </c>
      <c r="R271" s="40">
        <v>10</v>
      </c>
      <c r="S271" s="40">
        <v>10</v>
      </c>
      <c r="T271" s="40">
        <v>10</v>
      </c>
      <c r="U271" s="40">
        <v>10</v>
      </c>
      <c r="V271" s="40">
        <v>10</v>
      </c>
      <c r="W271" s="40">
        <v>10</v>
      </c>
      <c r="X271" s="40">
        <v>10</v>
      </c>
      <c r="Y271" s="40">
        <v>3000</v>
      </c>
      <c r="Z271" s="40" t="s">
        <v>351</v>
      </c>
      <c r="AA271" s="10">
        <v>99</v>
      </c>
      <c r="AB271" s="10">
        <v>1000</v>
      </c>
      <c r="AC271" s="45">
        <v>30000</v>
      </c>
      <c r="AD271" s="45">
        <v>2000000</v>
      </c>
      <c r="AE271" t="s">
        <v>84</v>
      </c>
      <c r="AF271" s="10" t="s">
        <v>119</v>
      </c>
      <c r="AG271" s="10">
        <v>0</v>
      </c>
      <c r="AH271" s="10">
        <v>1</v>
      </c>
      <c r="AI271" s="10">
        <v>600</v>
      </c>
      <c r="AJ271" s="10">
        <v>0</v>
      </c>
      <c r="AK271" s="10">
        <v>2</v>
      </c>
      <c r="AL271" s="10">
        <v>146</v>
      </c>
      <c r="AM271" s="20" t="s">
        <v>617</v>
      </c>
      <c r="AN271" s="10" t="s">
        <v>750</v>
      </c>
      <c r="AO271" s="10" t="s">
        <v>750</v>
      </c>
      <c r="AP271" s="10">
        <v>1</v>
      </c>
    </row>
    <row r="272" spans="1:42">
      <c r="A272" s="10">
        <v>99</v>
      </c>
      <c r="B272" s="40" t="s">
        <v>356</v>
      </c>
      <c r="C272" s="35" t="s">
        <v>117</v>
      </c>
      <c r="D272" s="35" t="s">
        <v>118</v>
      </c>
      <c r="E272" s="40" t="s">
        <v>86</v>
      </c>
      <c r="F272" s="38">
        <v>0</v>
      </c>
      <c r="G272" s="40">
        <v>3</v>
      </c>
      <c r="H272" s="40" t="s">
        <v>92</v>
      </c>
      <c r="I272" s="24">
        <v>1</v>
      </c>
      <c r="J272" s="24">
        <v>1</v>
      </c>
      <c r="K272" s="40">
        <v>1200</v>
      </c>
      <c r="L272" s="40">
        <v>1200</v>
      </c>
      <c r="M272" s="40">
        <v>1200</v>
      </c>
      <c r="N272" s="40">
        <v>1200</v>
      </c>
      <c r="O272" s="40">
        <v>100</v>
      </c>
      <c r="P272" s="40">
        <v>10</v>
      </c>
      <c r="Q272" s="40">
        <v>10</v>
      </c>
      <c r="R272" s="40">
        <v>10</v>
      </c>
      <c r="S272" s="40">
        <v>10</v>
      </c>
      <c r="T272" s="40">
        <v>10</v>
      </c>
      <c r="U272" s="40">
        <v>10</v>
      </c>
      <c r="V272" s="40">
        <v>10</v>
      </c>
      <c r="W272" s="40">
        <v>10</v>
      </c>
      <c r="X272" s="40">
        <v>10</v>
      </c>
      <c r="Y272" s="40">
        <v>0</v>
      </c>
      <c r="Z272" s="40" t="s">
        <v>351</v>
      </c>
      <c r="AA272" s="10">
        <v>0</v>
      </c>
      <c r="AB272" s="10">
        <v>0</v>
      </c>
      <c r="AC272" s="45">
        <v>0</v>
      </c>
      <c r="AD272" s="45">
        <v>0</v>
      </c>
      <c r="AE272" t="s">
        <v>84</v>
      </c>
      <c r="AF272" s="10" t="s">
        <v>119</v>
      </c>
      <c r="AG272" s="10">
        <v>0</v>
      </c>
      <c r="AH272" s="10">
        <v>2</v>
      </c>
      <c r="AI272" s="10">
        <v>600</v>
      </c>
      <c r="AJ272" s="10">
        <v>0</v>
      </c>
      <c r="AK272" s="10">
        <v>2</v>
      </c>
      <c r="AL272" s="10">
        <v>147</v>
      </c>
      <c r="AM272" s="20" t="s">
        <v>620</v>
      </c>
      <c r="AN272" s="10" t="s">
        <v>750</v>
      </c>
      <c r="AO272" s="10" t="s">
        <v>750</v>
      </c>
      <c r="AP272" s="10">
        <v>1</v>
      </c>
    </row>
    <row r="273" spans="1:42">
      <c r="A273" s="10">
        <v>100</v>
      </c>
      <c r="B273" s="40" t="s">
        <v>357</v>
      </c>
      <c r="C273" s="35" t="s">
        <v>358</v>
      </c>
      <c r="D273" s="35" t="s">
        <v>359</v>
      </c>
      <c r="E273" s="40" t="s">
        <v>86</v>
      </c>
      <c r="F273" s="23">
        <v>2</v>
      </c>
      <c r="G273" s="40">
        <v>1</v>
      </c>
      <c r="H273" s="40" t="s">
        <v>82</v>
      </c>
      <c r="I273" s="24">
        <v>1</v>
      </c>
      <c r="J273" s="24">
        <v>1</v>
      </c>
      <c r="K273" s="40">
        <v>1200</v>
      </c>
      <c r="L273" s="40">
        <v>1200</v>
      </c>
      <c r="M273" s="40">
        <v>1200</v>
      </c>
      <c r="N273" s="40">
        <v>1200</v>
      </c>
      <c r="O273" s="40">
        <v>100</v>
      </c>
      <c r="P273" s="40">
        <v>10</v>
      </c>
      <c r="Q273" s="40">
        <v>10</v>
      </c>
      <c r="R273" s="40">
        <v>10</v>
      </c>
      <c r="S273" s="40">
        <v>10</v>
      </c>
      <c r="T273" s="40">
        <v>10</v>
      </c>
      <c r="U273" s="40">
        <v>10</v>
      </c>
      <c r="V273" s="40">
        <v>10</v>
      </c>
      <c r="W273" s="40">
        <v>10</v>
      </c>
      <c r="X273" s="40">
        <v>10</v>
      </c>
      <c r="Y273" s="40">
        <v>2000</v>
      </c>
      <c r="Z273" s="40" t="s">
        <v>342</v>
      </c>
      <c r="AA273" s="10">
        <v>101</v>
      </c>
      <c r="AB273" s="10">
        <v>1000</v>
      </c>
      <c r="AC273" s="45">
        <v>20000</v>
      </c>
      <c r="AD273" s="45">
        <v>1000000</v>
      </c>
      <c r="AE273" t="s">
        <v>84</v>
      </c>
      <c r="AF273" s="10" t="s">
        <v>360</v>
      </c>
      <c r="AG273" s="10">
        <v>0</v>
      </c>
      <c r="AH273" s="10">
        <v>0</v>
      </c>
      <c r="AI273" s="10">
        <v>600</v>
      </c>
      <c r="AJ273" s="10">
        <v>700</v>
      </c>
      <c r="AK273" s="10">
        <v>2</v>
      </c>
      <c r="AL273" s="10">
        <v>148</v>
      </c>
      <c r="AM273" s="20" t="s">
        <v>619</v>
      </c>
      <c r="AN273" s="10" t="s">
        <v>750</v>
      </c>
      <c r="AO273" s="10" t="s">
        <v>750</v>
      </c>
      <c r="AP273" s="10">
        <v>1</v>
      </c>
    </row>
    <row r="274" spans="1:42">
      <c r="A274" s="10">
        <v>101</v>
      </c>
      <c r="B274" s="40" t="s">
        <v>361</v>
      </c>
      <c r="C274" s="35" t="s">
        <v>358</v>
      </c>
      <c r="D274" s="35" t="s">
        <v>359</v>
      </c>
      <c r="E274" s="40" t="s">
        <v>86</v>
      </c>
      <c r="F274" s="23">
        <v>0</v>
      </c>
      <c r="G274" s="40">
        <v>2</v>
      </c>
      <c r="H274" s="40" t="s">
        <v>82</v>
      </c>
      <c r="I274" s="24">
        <v>1</v>
      </c>
      <c r="J274" s="24">
        <v>1</v>
      </c>
      <c r="K274" s="40">
        <v>1200</v>
      </c>
      <c r="L274" s="40">
        <v>1200</v>
      </c>
      <c r="M274" s="40">
        <v>1200</v>
      </c>
      <c r="N274" s="40">
        <v>1200</v>
      </c>
      <c r="O274" s="40">
        <v>100</v>
      </c>
      <c r="P274" s="40">
        <v>10</v>
      </c>
      <c r="Q274" s="40">
        <v>10</v>
      </c>
      <c r="R274" s="40">
        <v>10</v>
      </c>
      <c r="S274" s="40">
        <v>10</v>
      </c>
      <c r="T274" s="40">
        <v>10</v>
      </c>
      <c r="U274" s="40">
        <v>10</v>
      </c>
      <c r="V274" s="40">
        <v>10</v>
      </c>
      <c r="W274" s="40">
        <v>10</v>
      </c>
      <c r="X274" s="40">
        <v>10</v>
      </c>
      <c r="Y274" s="40">
        <v>3000</v>
      </c>
      <c r="Z274" s="40" t="s">
        <v>342</v>
      </c>
      <c r="AA274" s="10">
        <v>102</v>
      </c>
      <c r="AB274" s="10">
        <v>1000</v>
      </c>
      <c r="AC274" s="45">
        <v>30000</v>
      </c>
      <c r="AD274" s="45">
        <v>2000000</v>
      </c>
      <c r="AE274" t="s">
        <v>84</v>
      </c>
      <c r="AF274" s="10" t="s">
        <v>360</v>
      </c>
      <c r="AG274" s="10">
        <v>0</v>
      </c>
      <c r="AH274" s="10">
        <v>1</v>
      </c>
      <c r="AI274" s="10">
        <v>600</v>
      </c>
      <c r="AJ274" s="10">
        <v>0</v>
      </c>
      <c r="AK274" s="10">
        <v>2</v>
      </c>
      <c r="AL274" s="10">
        <v>149</v>
      </c>
      <c r="AM274" s="20" t="s">
        <v>617</v>
      </c>
      <c r="AN274" s="10" t="s">
        <v>750</v>
      </c>
      <c r="AO274" s="10" t="s">
        <v>750</v>
      </c>
      <c r="AP274" s="10">
        <v>1</v>
      </c>
    </row>
    <row r="275" spans="1:42">
      <c r="A275" s="10">
        <v>102</v>
      </c>
      <c r="B275" s="40" t="s">
        <v>362</v>
      </c>
      <c r="C275" s="35" t="s">
        <v>358</v>
      </c>
      <c r="D275" s="35" t="s">
        <v>359</v>
      </c>
      <c r="E275" s="40" t="s">
        <v>86</v>
      </c>
      <c r="F275" s="23">
        <v>0</v>
      </c>
      <c r="G275" s="40">
        <v>3</v>
      </c>
      <c r="H275" s="40" t="s">
        <v>82</v>
      </c>
      <c r="I275" s="24">
        <v>1</v>
      </c>
      <c r="J275" s="24">
        <v>1</v>
      </c>
      <c r="K275" s="40">
        <v>1200</v>
      </c>
      <c r="L275" s="40">
        <v>1200</v>
      </c>
      <c r="M275" s="40">
        <v>1200</v>
      </c>
      <c r="N275" s="40">
        <v>1200</v>
      </c>
      <c r="O275" s="40">
        <v>100</v>
      </c>
      <c r="P275" s="40">
        <v>10</v>
      </c>
      <c r="Q275" s="40">
        <v>10</v>
      </c>
      <c r="R275" s="40">
        <v>10</v>
      </c>
      <c r="S275" s="40">
        <v>10</v>
      </c>
      <c r="T275" s="40">
        <v>10</v>
      </c>
      <c r="U275" s="40">
        <v>10</v>
      </c>
      <c r="V275" s="40">
        <v>10</v>
      </c>
      <c r="W275" s="40">
        <v>10</v>
      </c>
      <c r="X275" s="40">
        <v>10</v>
      </c>
      <c r="Y275" s="40">
        <v>0</v>
      </c>
      <c r="Z275" s="40" t="s">
        <v>342</v>
      </c>
      <c r="AA275" s="10">
        <v>0</v>
      </c>
      <c r="AB275" s="10">
        <v>0</v>
      </c>
      <c r="AC275" s="45">
        <v>0</v>
      </c>
      <c r="AD275" s="45">
        <v>0</v>
      </c>
      <c r="AE275" t="s">
        <v>84</v>
      </c>
      <c r="AF275" s="10" t="s">
        <v>360</v>
      </c>
      <c r="AG275" s="10">
        <v>0</v>
      </c>
      <c r="AH275" s="10">
        <v>2</v>
      </c>
      <c r="AI275" s="10">
        <v>600</v>
      </c>
      <c r="AJ275" s="10">
        <v>0</v>
      </c>
      <c r="AK275" s="10">
        <v>2</v>
      </c>
      <c r="AL275" s="10">
        <v>150</v>
      </c>
      <c r="AM275" s="20" t="s">
        <v>620</v>
      </c>
      <c r="AN275" s="10" t="s">
        <v>750</v>
      </c>
      <c r="AO275" s="10" t="s">
        <v>750</v>
      </c>
      <c r="AP275" s="10">
        <v>1</v>
      </c>
    </row>
    <row r="276" spans="1:42">
      <c r="A276" s="10">
        <v>103</v>
      </c>
      <c r="B276" s="40" t="s">
        <v>363</v>
      </c>
      <c r="C276" s="35" t="s">
        <v>223</v>
      </c>
      <c r="D276" s="35" t="s">
        <v>224</v>
      </c>
      <c r="E276" s="40" t="s">
        <v>86</v>
      </c>
      <c r="F276" s="23">
        <v>2</v>
      </c>
      <c r="G276" s="40">
        <v>1</v>
      </c>
      <c r="H276" s="40" t="s">
        <v>92</v>
      </c>
      <c r="I276" s="24">
        <v>1</v>
      </c>
      <c r="J276" s="24">
        <v>1</v>
      </c>
      <c r="K276" s="40">
        <v>1200</v>
      </c>
      <c r="L276" s="40">
        <v>1200</v>
      </c>
      <c r="M276" s="40">
        <v>1200</v>
      </c>
      <c r="N276" s="40">
        <v>1200</v>
      </c>
      <c r="O276" s="40">
        <v>100</v>
      </c>
      <c r="P276" s="40">
        <v>10</v>
      </c>
      <c r="Q276" s="40">
        <v>10</v>
      </c>
      <c r="R276" s="40">
        <v>10</v>
      </c>
      <c r="S276" s="40">
        <v>10</v>
      </c>
      <c r="T276" s="40">
        <v>10</v>
      </c>
      <c r="U276" s="40">
        <v>10</v>
      </c>
      <c r="V276" s="40">
        <v>10</v>
      </c>
      <c r="W276" s="40">
        <v>10</v>
      </c>
      <c r="X276" s="40">
        <v>10</v>
      </c>
      <c r="Y276" s="40">
        <v>2000</v>
      </c>
      <c r="Z276" s="40" t="s">
        <v>351</v>
      </c>
      <c r="AA276" s="10">
        <v>104</v>
      </c>
      <c r="AB276" s="10">
        <v>1000</v>
      </c>
      <c r="AC276" s="45">
        <v>20000</v>
      </c>
      <c r="AD276" s="45">
        <v>1000000</v>
      </c>
      <c r="AE276" t="s">
        <v>84</v>
      </c>
      <c r="AF276" s="10" t="s">
        <v>225</v>
      </c>
      <c r="AG276" s="10">
        <v>0</v>
      </c>
      <c r="AH276" s="10">
        <v>0</v>
      </c>
      <c r="AI276" s="10">
        <v>600</v>
      </c>
      <c r="AJ276" s="10">
        <v>700</v>
      </c>
      <c r="AK276" s="10">
        <v>2</v>
      </c>
      <c r="AL276" s="10">
        <v>151</v>
      </c>
      <c r="AM276" s="20" t="s">
        <v>619</v>
      </c>
      <c r="AN276" s="10" t="s">
        <v>750</v>
      </c>
      <c r="AO276" s="10" t="s">
        <v>750</v>
      </c>
      <c r="AP276" s="10">
        <v>1</v>
      </c>
    </row>
    <row r="277" spans="1:42">
      <c r="A277" s="10">
        <v>104</v>
      </c>
      <c r="B277" s="40" t="s">
        <v>364</v>
      </c>
      <c r="C277" s="35" t="s">
        <v>223</v>
      </c>
      <c r="D277" s="35" t="s">
        <v>224</v>
      </c>
      <c r="E277" s="40" t="s">
        <v>86</v>
      </c>
      <c r="F277" s="23">
        <v>0</v>
      </c>
      <c r="G277" s="40">
        <v>2</v>
      </c>
      <c r="H277" s="40" t="s">
        <v>92</v>
      </c>
      <c r="I277" s="24">
        <v>1</v>
      </c>
      <c r="J277" s="24">
        <v>1</v>
      </c>
      <c r="K277" s="40">
        <v>1200</v>
      </c>
      <c r="L277" s="40">
        <v>1200</v>
      </c>
      <c r="M277" s="40">
        <v>1200</v>
      </c>
      <c r="N277" s="40">
        <v>1200</v>
      </c>
      <c r="O277" s="40">
        <v>100</v>
      </c>
      <c r="P277" s="40">
        <v>10</v>
      </c>
      <c r="Q277" s="40">
        <v>10</v>
      </c>
      <c r="R277" s="40">
        <v>10</v>
      </c>
      <c r="S277" s="40">
        <v>10</v>
      </c>
      <c r="T277" s="40">
        <v>10</v>
      </c>
      <c r="U277" s="40">
        <v>10</v>
      </c>
      <c r="V277" s="40">
        <v>10</v>
      </c>
      <c r="W277" s="40">
        <v>10</v>
      </c>
      <c r="X277" s="40">
        <v>10</v>
      </c>
      <c r="Y277" s="40">
        <v>3000</v>
      </c>
      <c r="Z277" s="40" t="s">
        <v>351</v>
      </c>
      <c r="AA277" s="10">
        <v>105</v>
      </c>
      <c r="AB277" s="10">
        <v>1000</v>
      </c>
      <c r="AC277" s="45">
        <v>30000</v>
      </c>
      <c r="AD277" s="45">
        <v>2000000</v>
      </c>
      <c r="AE277" t="s">
        <v>84</v>
      </c>
      <c r="AF277" s="10" t="s">
        <v>225</v>
      </c>
      <c r="AG277" s="10">
        <v>0</v>
      </c>
      <c r="AH277" s="10">
        <v>1</v>
      </c>
      <c r="AI277" s="10">
        <v>600</v>
      </c>
      <c r="AJ277" s="10">
        <v>0</v>
      </c>
      <c r="AK277" s="10">
        <v>2</v>
      </c>
      <c r="AL277" s="10">
        <v>152</v>
      </c>
      <c r="AM277" s="20" t="s">
        <v>617</v>
      </c>
      <c r="AN277" s="10" t="s">
        <v>750</v>
      </c>
      <c r="AO277" s="10" t="s">
        <v>750</v>
      </c>
      <c r="AP277" s="10">
        <v>1</v>
      </c>
    </row>
    <row r="278" spans="1:42">
      <c r="A278" s="10">
        <v>105</v>
      </c>
      <c r="B278" s="40" t="s">
        <v>365</v>
      </c>
      <c r="C278" s="35" t="s">
        <v>223</v>
      </c>
      <c r="D278" s="35" t="s">
        <v>224</v>
      </c>
      <c r="E278" s="40" t="s">
        <v>86</v>
      </c>
      <c r="F278" s="38">
        <v>0</v>
      </c>
      <c r="G278" s="40">
        <v>3</v>
      </c>
      <c r="H278" s="40" t="s">
        <v>92</v>
      </c>
      <c r="I278" s="24">
        <v>1</v>
      </c>
      <c r="J278" s="24">
        <v>1</v>
      </c>
      <c r="K278" s="40">
        <v>1200</v>
      </c>
      <c r="L278" s="40">
        <v>1200</v>
      </c>
      <c r="M278" s="40">
        <v>1200</v>
      </c>
      <c r="N278" s="40">
        <v>1200</v>
      </c>
      <c r="O278" s="40">
        <v>100</v>
      </c>
      <c r="P278" s="40">
        <v>10</v>
      </c>
      <c r="Q278" s="40">
        <v>10</v>
      </c>
      <c r="R278" s="40">
        <v>10</v>
      </c>
      <c r="S278" s="40">
        <v>10</v>
      </c>
      <c r="T278" s="40">
        <v>10</v>
      </c>
      <c r="U278" s="40">
        <v>10</v>
      </c>
      <c r="V278" s="40">
        <v>10</v>
      </c>
      <c r="W278" s="40">
        <v>10</v>
      </c>
      <c r="X278" s="40">
        <v>10</v>
      </c>
      <c r="Y278" s="40">
        <v>0</v>
      </c>
      <c r="Z278" s="40" t="s">
        <v>351</v>
      </c>
      <c r="AA278" s="10">
        <v>0</v>
      </c>
      <c r="AB278" s="10">
        <v>0</v>
      </c>
      <c r="AC278" s="45">
        <v>0</v>
      </c>
      <c r="AD278" s="45">
        <v>0</v>
      </c>
      <c r="AE278" t="s">
        <v>84</v>
      </c>
      <c r="AF278" s="10" t="s">
        <v>225</v>
      </c>
      <c r="AG278" s="10">
        <v>0</v>
      </c>
      <c r="AH278" s="10">
        <v>2</v>
      </c>
      <c r="AI278" s="10">
        <v>600</v>
      </c>
      <c r="AJ278" s="10">
        <v>0</v>
      </c>
      <c r="AK278" s="10">
        <v>2</v>
      </c>
      <c r="AL278" s="10">
        <v>153</v>
      </c>
      <c r="AM278" s="20" t="s">
        <v>620</v>
      </c>
      <c r="AN278" s="10" t="s">
        <v>750</v>
      </c>
      <c r="AO278" s="10" t="s">
        <v>750</v>
      </c>
      <c r="AP278" s="10">
        <v>1</v>
      </c>
    </row>
    <row r="279" spans="1:42">
      <c r="A279" s="10">
        <v>106</v>
      </c>
      <c r="B279" s="40" t="s">
        <v>366</v>
      </c>
      <c r="C279" s="35" t="s">
        <v>108</v>
      </c>
      <c r="D279" s="35" t="s">
        <v>109</v>
      </c>
      <c r="E279" s="40" t="s">
        <v>86</v>
      </c>
      <c r="F279" s="23">
        <v>2</v>
      </c>
      <c r="G279" s="40">
        <v>1</v>
      </c>
      <c r="H279" s="40" t="s">
        <v>92</v>
      </c>
      <c r="I279" s="24">
        <v>1</v>
      </c>
      <c r="J279" s="24">
        <v>1</v>
      </c>
      <c r="K279" s="40">
        <v>1200</v>
      </c>
      <c r="L279" s="40">
        <v>1200</v>
      </c>
      <c r="M279" s="40">
        <v>1200</v>
      </c>
      <c r="N279" s="40">
        <v>1200</v>
      </c>
      <c r="O279" s="40">
        <v>100</v>
      </c>
      <c r="P279" s="40">
        <v>10</v>
      </c>
      <c r="Q279" s="40">
        <v>10</v>
      </c>
      <c r="R279" s="40">
        <v>10</v>
      </c>
      <c r="S279" s="40">
        <v>10</v>
      </c>
      <c r="T279" s="40">
        <v>10</v>
      </c>
      <c r="U279" s="40">
        <v>10</v>
      </c>
      <c r="V279" s="40">
        <v>10</v>
      </c>
      <c r="W279" s="40">
        <v>10</v>
      </c>
      <c r="X279" s="40">
        <v>10</v>
      </c>
      <c r="Y279" s="40">
        <v>2000</v>
      </c>
      <c r="Z279" s="40" t="s">
        <v>351</v>
      </c>
      <c r="AA279" s="10">
        <v>107</v>
      </c>
      <c r="AB279" s="10">
        <v>1000</v>
      </c>
      <c r="AC279" s="45">
        <v>20000</v>
      </c>
      <c r="AD279" s="45">
        <v>1000000</v>
      </c>
      <c r="AE279" t="s">
        <v>84</v>
      </c>
      <c r="AF279" s="10" t="s">
        <v>110</v>
      </c>
      <c r="AG279" s="10">
        <v>0</v>
      </c>
      <c r="AH279" s="10">
        <v>0</v>
      </c>
      <c r="AI279" s="10">
        <v>600</v>
      </c>
      <c r="AJ279" s="10">
        <v>700</v>
      </c>
      <c r="AK279" s="10">
        <v>2</v>
      </c>
      <c r="AL279" s="10">
        <v>154</v>
      </c>
      <c r="AM279" s="20" t="s">
        <v>619</v>
      </c>
      <c r="AN279" s="10" t="s">
        <v>750</v>
      </c>
      <c r="AO279" s="10" t="s">
        <v>750</v>
      </c>
      <c r="AP279" s="10">
        <v>1</v>
      </c>
    </row>
    <row r="280" spans="1:42">
      <c r="A280" s="10">
        <v>107</v>
      </c>
      <c r="B280" s="40" t="s">
        <v>367</v>
      </c>
      <c r="C280" s="35" t="s">
        <v>108</v>
      </c>
      <c r="D280" s="35" t="s">
        <v>109</v>
      </c>
      <c r="E280" s="40" t="s">
        <v>86</v>
      </c>
      <c r="F280" s="23">
        <v>0</v>
      </c>
      <c r="G280" s="40">
        <v>2</v>
      </c>
      <c r="H280" s="40" t="s">
        <v>92</v>
      </c>
      <c r="I280" s="24">
        <v>1</v>
      </c>
      <c r="J280" s="24">
        <v>1</v>
      </c>
      <c r="K280" s="40">
        <v>1200</v>
      </c>
      <c r="L280" s="40">
        <v>1200</v>
      </c>
      <c r="M280" s="40">
        <v>1200</v>
      </c>
      <c r="N280" s="40">
        <v>1200</v>
      </c>
      <c r="O280" s="40">
        <v>100</v>
      </c>
      <c r="P280" s="40">
        <v>10</v>
      </c>
      <c r="Q280" s="40">
        <v>10</v>
      </c>
      <c r="R280" s="40">
        <v>10</v>
      </c>
      <c r="S280" s="40">
        <v>10</v>
      </c>
      <c r="T280" s="40">
        <v>10</v>
      </c>
      <c r="U280" s="40">
        <v>10</v>
      </c>
      <c r="V280" s="40">
        <v>10</v>
      </c>
      <c r="W280" s="40">
        <v>10</v>
      </c>
      <c r="X280" s="40">
        <v>10</v>
      </c>
      <c r="Y280" s="40">
        <v>3000</v>
      </c>
      <c r="Z280" s="40" t="s">
        <v>351</v>
      </c>
      <c r="AA280" s="10">
        <v>108</v>
      </c>
      <c r="AB280" s="10">
        <v>1000</v>
      </c>
      <c r="AC280" s="45">
        <v>30000</v>
      </c>
      <c r="AD280" s="45">
        <v>2000000</v>
      </c>
      <c r="AE280" t="s">
        <v>84</v>
      </c>
      <c r="AF280" s="10" t="s">
        <v>110</v>
      </c>
      <c r="AG280" s="10">
        <v>0</v>
      </c>
      <c r="AH280" s="10">
        <v>1</v>
      </c>
      <c r="AI280" s="10">
        <v>600</v>
      </c>
      <c r="AJ280" s="10">
        <v>0</v>
      </c>
      <c r="AK280" s="10">
        <v>2</v>
      </c>
      <c r="AL280" s="10">
        <v>155</v>
      </c>
      <c r="AM280" s="20" t="s">
        <v>617</v>
      </c>
      <c r="AN280" s="10" t="s">
        <v>750</v>
      </c>
      <c r="AO280" s="10" t="s">
        <v>750</v>
      </c>
      <c r="AP280" s="10">
        <v>1</v>
      </c>
    </row>
    <row r="281" spans="1:42">
      <c r="A281" s="10">
        <v>108</v>
      </c>
      <c r="B281" s="40" t="s">
        <v>368</v>
      </c>
      <c r="C281" s="35" t="s">
        <v>108</v>
      </c>
      <c r="D281" s="35" t="s">
        <v>109</v>
      </c>
      <c r="E281" s="40" t="s">
        <v>86</v>
      </c>
      <c r="F281" s="23">
        <v>0</v>
      </c>
      <c r="G281" s="40">
        <v>3</v>
      </c>
      <c r="H281" s="40" t="s">
        <v>92</v>
      </c>
      <c r="I281" s="24">
        <v>1</v>
      </c>
      <c r="J281" s="24">
        <v>1</v>
      </c>
      <c r="K281" s="40">
        <v>1200</v>
      </c>
      <c r="L281" s="40">
        <v>1200</v>
      </c>
      <c r="M281" s="40">
        <v>1200</v>
      </c>
      <c r="N281" s="40">
        <v>1200</v>
      </c>
      <c r="O281" s="40">
        <v>100</v>
      </c>
      <c r="P281" s="40">
        <v>10</v>
      </c>
      <c r="Q281" s="40">
        <v>10</v>
      </c>
      <c r="R281" s="40">
        <v>10</v>
      </c>
      <c r="S281" s="40">
        <v>10</v>
      </c>
      <c r="T281" s="40">
        <v>10</v>
      </c>
      <c r="U281" s="40">
        <v>10</v>
      </c>
      <c r="V281" s="40">
        <v>10</v>
      </c>
      <c r="W281" s="40">
        <v>10</v>
      </c>
      <c r="X281" s="40">
        <v>10</v>
      </c>
      <c r="Y281" s="40">
        <v>0</v>
      </c>
      <c r="Z281" s="40" t="s">
        <v>351</v>
      </c>
      <c r="AA281" s="10">
        <v>0</v>
      </c>
      <c r="AB281" s="10">
        <v>0</v>
      </c>
      <c r="AC281" s="45">
        <v>0</v>
      </c>
      <c r="AD281" s="45">
        <v>0</v>
      </c>
      <c r="AE281" t="s">
        <v>84</v>
      </c>
      <c r="AF281" s="10" t="s">
        <v>110</v>
      </c>
      <c r="AG281" s="10">
        <v>0</v>
      </c>
      <c r="AH281" s="10">
        <v>2</v>
      </c>
      <c r="AI281" s="10">
        <v>600</v>
      </c>
      <c r="AJ281" s="10">
        <v>0</v>
      </c>
      <c r="AK281" s="10">
        <v>2</v>
      </c>
      <c r="AL281" s="10">
        <v>156</v>
      </c>
      <c r="AM281" s="20" t="s">
        <v>620</v>
      </c>
      <c r="AN281" s="10" t="s">
        <v>750</v>
      </c>
      <c r="AO281" s="10" t="s">
        <v>750</v>
      </c>
      <c r="AP281" s="10">
        <v>1</v>
      </c>
    </row>
    <row r="282" spans="1:42" s="22" customFormat="1">
      <c r="A282" s="22">
        <v>109</v>
      </c>
      <c r="B282" s="2" t="s">
        <v>369</v>
      </c>
      <c r="C282" s="35" t="s">
        <v>146</v>
      </c>
      <c r="D282" s="35" t="s">
        <v>147</v>
      </c>
      <c r="E282" s="2" t="s">
        <v>81</v>
      </c>
      <c r="F282" s="23">
        <v>1</v>
      </c>
      <c r="G282" s="2">
        <v>1</v>
      </c>
      <c r="H282" s="2" t="s">
        <v>92</v>
      </c>
      <c r="I282" s="24">
        <v>1</v>
      </c>
      <c r="J282" s="24">
        <v>1</v>
      </c>
      <c r="K282" s="2">
        <v>1200</v>
      </c>
      <c r="L282" s="2">
        <v>1200</v>
      </c>
      <c r="M282" s="2">
        <v>1200</v>
      </c>
      <c r="N282" s="2">
        <v>1200</v>
      </c>
      <c r="O282" s="2">
        <v>100</v>
      </c>
      <c r="P282" s="2">
        <v>10</v>
      </c>
      <c r="Q282" s="2">
        <v>10</v>
      </c>
      <c r="R282" s="2">
        <v>10</v>
      </c>
      <c r="S282" s="2">
        <v>10</v>
      </c>
      <c r="T282" s="2">
        <v>10</v>
      </c>
      <c r="U282" s="2">
        <v>10</v>
      </c>
      <c r="V282" s="2">
        <v>10</v>
      </c>
      <c r="W282" s="2">
        <v>10</v>
      </c>
      <c r="X282" s="2">
        <v>10</v>
      </c>
      <c r="Y282" s="2">
        <v>1000</v>
      </c>
      <c r="Z282" s="46" t="s">
        <v>370</v>
      </c>
      <c r="AA282" s="22">
        <v>110</v>
      </c>
      <c r="AB282" s="22">
        <v>1000</v>
      </c>
      <c r="AC282" s="28">
        <v>20000</v>
      </c>
      <c r="AD282" s="28">
        <v>1000000</v>
      </c>
      <c r="AE282" s="47" t="s">
        <v>84</v>
      </c>
      <c r="AF282" s="22" t="s">
        <v>148</v>
      </c>
      <c r="AG282" s="10">
        <v>0</v>
      </c>
      <c r="AH282" s="10">
        <v>0</v>
      </c>
      <c r="AI282" s="22">
        <v>200</v>
      </c>
      <c r="AJ282" s="10">
        <v>0</v>
      </c>
      <c r="AK282" s="22">
        <v>1</v>
      </c>
      <c r="AL282" s="22">
        <v>159</v>
      </c>
      <c r="AM282" s="20" t="s">
        <v>619</v>
      </c>
      <c r="AN282" s="10" t="s">
        <v>750</v>
      </c>
      <c r="AO282" s="10" t="s">
        <v>750</v>
      </c>
      <c r="AP282" s="22">
        <v>1</v>
      </c>
    </row>
    <row r="283" spans="1:42" s="22" customFormat="1">
      <c r="A283" s="22">
        <v>110</v>
      </c>
      <c r="B283" s="2" t="s">
        <v>371</v>
      </c>
      <c r="C283" s="35" t="s">
        <v>146</v>
      </c>
      <c r="D283" s="35" t="s">
        <v>147</v>
      </c>
      <c r="E283" s="2" t="s">
        <v>81</v>
      </c>
      <c r="F283" s="23">
        <v>0</v>
      </c>
      <c r="G283" s="2">
        <v>2</v>
      </c>
      <c r="H283" s="2" t="s">
        <v>92</v>
      </c>
      <c r="I283" s="24">
        <v>1</v>
      </c>
      <c r="J283" s="24">
        <v>1</v>
      </c>
      <c r="K283" s="2">
        <v>1200</v>
      </c>
      <c r="L283" s="2">
        <v>1200</v>
      </c>
      <c r="M283" s="2">
        <v>1200</v>
      </c>
      <c r="N283" s="2">
        <v>1200</v>
      </c>
      <c r="O283" s="2">
        <v>100</v>
      </c>
      <c r="P283" s="2">
        <v>10</v>
      </c>
      <c r="Q283" s="2">
        <v>10</v>
      </c>
      <c r="R283" s="2">
        <v>10</v>
      </c>
      <c r="S283" s="2">
        <v>10</v>
      </c>
      <c r="T283" s="2">
        <v>10</v>
      </c>
      <c r="U283" s="2">
        <v>10</v>
      </c>
      <c r="V283" s="2">
        <v>10</v>
      </c>
      <c r="W283" s="2">
        <v>10</v>
      </c>
      <c r="X283" s="2">
        <v>10</v>
      </c>
      <c r="Y283" s="2">
        <v>1000</v>
      </c>
      <c r="Z283" s="46" t="s">
        <v>370</v>
      </c>
      <c r="AA283" s="22">
        <v>0</v>
      </c>
      <c r="AB283" s="22">
        <v>0</v>
      </c>
      <c r="AC283" s="28">
        <v>0</v>
      </c>
      <c r="AD283" s="28">
        <v>0</v>
      </c>
      <c r="AE283" s="47" t="s">
        <v>84</v>
      </c>
      <c r="AF283" s="22" t="s">
        <v>148</v>
      </c>
      <c r="AG283" s="10">
        <v>0</v>
      </c>
      <c r="AH283" s="10">
        <v>1</v>
      </c>
      <c r="AI283" s="22">
        <v>200</v>
      </c>
      <c r="AJ283" s="10">
        <v>0</v>
      </c>
      <c r="AK283" s="22">
        <v>1</v>
      </c>
      <c r="AL283" s="22">
        <v>160</v>
      </c>
      <c r="AM283" s="20" t="s">
        <v>617</v>
      </c>
      <c r="AN283" s="13" t="s">
        <v>750</v>
      </c>
      <c r="AO283" s="13" t="s">
        <v>750</v>
      </c>
      <c r="AP283" s="22">
        <v>1</v>
      </c>
    </row>
    <row r="284" spans="1:42" s="22" customFormat="1">
      <c r="A284" s="22">
        <v>111</v>
      </c>
      <c r="B284" s="2" t="s">
        <v>372</v>
      </c>
      <c r="C284" s="35" t="s">
        <v>150</v>
      </c>
      <c r="D284" s="35" t="s">
        <v>151</v>
      </c>
      <c r="E284" s="2" t="s">
        <v>81</v>
      </c>
      <c r="F284" s="38">
        <v>1</v>
      </c>
      <c r="G284" s="2">
        <v>1</v>
      </c>
      <c r="H284" s="2" t="s">
        <v>82</v>
      </c>
      <c r="I284" s="24">
        <v>1</v>
      </c>
      <c r="J284" s="24">
        <v>1</v>
      </c>
      <c r="K284" s="2">
        <v>1200</v>
      </c>
      <c r="L284" s="2">
        <v>1200</v>
      </c>
      <c r="M284" s="2">
        <v>1200</v>
      </c>
      <c r="N284" s="2">
        <v>1200</v>
      </c>
      <c r="O284" s="2">
        <v>100</v>
      </c>
      <c r="P284" s="2">
        <v>10</v>
      </c>
      <c r="Q284" s="2">
        <v>10</v>
      </c>
      <c r="R284" s="2">
        <v>10</v>
      </c>
      <c r="S284" s="2">
        <v>10</v>
      </c>
      <c r="T284" s="2">
        <v>10</v>
      </c>
      <c r="U284" s="2">
        <v>10</v>
      </c>
      <c r="V284" s="2">
        <v>10</v>
      </c>
      <c r="W284" s="2">
        <v>10</v>
      </c>
      <c r="X284" s="2">
        <v>10</v>
      </c>
      <c r="Y284" s="2">
        <v>1000</v>
      </c>
      <c r="Z284" s="46" t="s">
        <v>373</v>
      </c>
      <c r="AA284" s="22">
        <v>112</v>
      </c>
      <c r="AB284" s="22">
        <v>1000</v>
      </c>
      <c r="AC284" s="28">
        <v>20000</v>
      </c>
      <c r="AD284" s="28">
        <v>1000000</v>
      </c>
      <c r="AE284" s="47" t="s">
        <v>84</v>
      </c>
      <c r="AF284" s="22" t="s">
        <v>152</v>
      </c>
      <c r="AG284" s="10">
        <v>0</v>
      </c>
      <c r="AH284" s="10">
        <v>0</v>
      </c>
      <c r="AI284" s="22">
        <v>200</v>
      </c>
      <c r="AJ284" s="10">
        <v>0</v>
      </c>
      <c r="AK284" s="22">
        <v>1</v>
      </c>
      <c r="AL284" s="22">
        <v>161</v>
      </c>
      <c r="AM284" s="20" t="s">
        <v>619</v>
      </c>
      <c r="AN284" s="13" t="s">
        <v>750</v>
      </c>
      <c r="AO284" s="13" t="s">
        <v>750</v>
      </c>
      <c r="AP284" s="22">
        <v>1</v>
      </c>
    </row>
    <row r="285" spans="1:42" s="22" customFormat="1">
      <c r="A285" s="22">
        <v>112</v>
      </c>
      <c r="B285" s="2" t="s">
        <v>374</v>
      </c>
      <c r="C285" s="35" t="s">
        <v>150</v>
      </c>
      <c r="D285" s="35" t="s">
        <v>151</v>
      </c>
      <c r="E285" s="2" t="s">
        <v>81</v>
      </c>
      <c r="F285" s="23">
        <v>0</v>
      </c>
      <c r="G285" s="2">
        <v>2</v>
      </c>
      <c r="H285" s="2" t="s">
        <v>82</v>
      </c>
      <c r="I285" s="24">
        <v>1</v>
      </c>
      <c r="J285" s="24">
        <v>1</v>
      </c>
      <c r="K285" s="2">
        <v>1200</v>
      </c>
      <c r="L285" s="2">
        <v>1200</v>
      </c>
      <c r="M285" s="2">
        <v>1200</v>
      </c>
      <c r="N285" s="2">
        <v>1200</v>
      </c>
      <c r="O285" s="2">
        <v>100</v>
      </c>
      <c r="P285" s="2">
        <v>10</v>
      </c>
      <c r="Q285" s="2">
        <v>10</v>
      </c>
      <c r="R285" s="2">
        <v>10</v>
      </c>
      <c r="S285" s="2">
        <v>10</v>
      </c>
      <c r="T285" s="2">
        <v>10</v>
      </c>
      <c r="U285" s="2">
        <v>10</v>
      </c>
      <c r="V285" s="2">
        <v>10</v>
      </c>
      <c r="W285" s="2">
        <v>10</v>
      </c>
      <c r="X285" s="2">
        <v>10</v>
      </c>
      <c r="Y285" s="2">
        <v>1000</v>
      </c>
      <c r="Z285" s="46" t="s">
        <v>373</v>
      </c>
      <c r="AA285" s="22">
        <v>0</v>
      </c>
      <c r="AB285" s="22">
        <v>0</v>
      </c>
      <c r="AC285" s="28">
        <v>0</v>
      </c>
      <c r="AD285" s="28">
        <v>0</v>
      </c>
      <c r="AE285" s="47" t="s">
        <v>84</v>
      </c>
      <c r="AF285" s="22" t="s">
        <v>152</v>
      </c>
      <c r="AG285" s="10">
        <v>0</v>
      </c>
      <c r="AH285" s="10">
        <v>1</v>
      </c>
      <c r="AI285" s="22">
        <v>200</v>
      </c>
      <c r="AJ285" s="10">
        <v>0</v>
      </c>
      <c r="AK285" s="22">
        <v>1</v>
      </c>
      <c r="AL285" s="22">
        <v>162</v>
      </c>
      <c r="AM285" s="20" t="s">
        <v>617</v>
      </c>
      <c r="AN285" s="13" t="s">
        <v>750</v>
      </c>
      <c r="AO285" s="13" t="s">
        <v>750</v>
      </c>
      <c r="AP285" s="22">
        <v>1</v>
      </c>
    </row>
    <row r="286" spans="1:42" s="22" customFormat="1">
      <c r="A286" s="22">
        <v>113</v>
      </c>
      <c r="B286" s="2" t="s">
        <v>375</v>
      </c>
      <c r="C286" s="35" t="s">
        <v>376</v>
      </c>
      <c r="D286" s="35" t="s">
        <v>377</v>
      </c>
      <c r="E286" s="2" t="s">
        <v>81</v>
      </c>
      <c r="F286" s="23">
        <v>1</v>
      </c>
      <c r="G286" s="2">
        <v>1</v>
      </c>
      <c r="H286" s="2" t="s">
        <v>82</v>
      </c>
      <c r="I286" s="24">
        <v>1</v>
      </c>
      <c r="J286" s="24">
        <v>1</v>
      </c>
      <c r="K286" s="2">
        <v>1200</v>
      </c>
      <c r="L286" s="2">
        <v>1200</v>
      </c>
      <c r="M286" s="2">
        <v>1200</v>
      </c>
      <c r="N286" s="2">
        <v>1200</v>
      </c>
      <c r="O286" s="2">
        <v>100</v>
      </c>
      <c r="P286" s="2">
        <v>10</v>
      </c>
      <c r="Q286" s="2">
        <v>10</v>
      </c>
      <c r="R286" s="2">
        <v>10</v>
      </c>
      <c r="S286" s="2">
        <v>10</v>
      </c>
      <c r="T286" s="2">
        <v>10</v>
      </c>
      <c r="U286" s="2">
        <v>10</v>
      </c>
      <c r="V286" s="2">
        <v>10</v>
      </c>
      <c r="W286" s="2">
        <v>10</v>
      </c>
      <c r="X286" s="2">
        <v>10</v>
      </c>
      <c r="Y286" s="2">
        <v>1000</v>
      </c>
      <c r="Z286" s="46" t="s">
        <v>378</v>
      </c>
      <c r="AA286" s="22">
        <v>114</v>
      </c>
      <c r="AB286" s="22">
        <v>1000</v>
      </c>
      <c r="AC286" s="28">
        <v>20000</v>
      </c>
      <c r="AD286" s="28">
        <v>1000000</v>
      </c>
      <c r="AE286" s="47" t="s">
        <v>84</v>
      </c>
      <c r="AF286" s="22" t="s">
        <v>379</v>
      </c>
      <c r="AG286" s="10">
        <v>0</v>
      </c>
      <c r="AH286" s="10">
        <v>0</v>
      </c>
      <c r="AI286" s="22">
        <v>200</v>
      </c>
      <c r="AJ286" s="10">
        <v>0</v>
      </c>
      <c r="AK286" s="22">
        <v>1</v>
      </c>
      <c r="AL286" s="22">
        <v>163</v>
      </c>
      <c r="AM286" s="20" t="s">
        <v>619</v>
      </c>
      <c r="AN286" s="10" t="s">
        <v>750</v>
      </c>
      <c r="AO286" s="10" t="s">
        <v>750</v>
      </c>
      <c r="AP286" s="22">
        <v>1</v>
      </c>
    </row>
    <row r="287" spans="1:42" s="22" customFormat="1">
      <c r="A287" s="22">
        <v>114</v>
      </c>
      <c r="B287" s="2" t="s">
        <v>380</v>
      </c>
      <c r="C287" s="35" t="s">
        <v>376</v>
      </c>
      <c r="D287" s="35" t="s">
        <v>377</v>
      </c>
      <c r="E287" s="2" t="s">
        <v>81</v>
      </c>
      <c r="F287" s="23">
        <v>0</v>
      </c>
      <c r="G287" s="2">
        <v>2</v>
      </c>
      <c r="H287" s="2" t="s">
        <v>82</v>
      </c>
      <c r="I287" s="24">
        <v>1</v>
      </c>
      <c r="J287" s="24">
        <v>1</v>
      </c>
      <c r="K287" s="2">
        <v>1200</v>
      </c>
      <c r="L287" s="2">
        <v>1200</v>
      </c>
      <c r="M287" s="2">
        <v>1200</v>
      </c>
      <c r="N287" s="2">
        <v>1200</v>
      </c>
      <c r="O287" s="2">
        <v>100</v>
      </c>
      <c r="P287" s="2">
        <v>10</v>
      </c>
      <c r="Q287" s="2">
        <v>10</v>
      </c>
      <c r="R287" s="2">
        <v>10</v>
      </c>
      <c r="S287" s="2">
        <v>10</v>
      </c>
      <c r="T287" s="2">
        <v>10</v>
      </c>
      <c r="U287" s="2">
        <v>10</v>
      </c>
      <c r="V287" s="2">
        <v>10</v>
      </c>
      <c r="W287" s="2">
        <v>10</v>
      </c>
      <c r="X287" s="2">
        <v>10</v>
      </c>
      <c r="Y287" s="2">
        <v>1000</v>
      </c>
      <c r="Z287" s="46" t="s">
        <v>378</v>
      </c>
      <c r="AA287" s="22">
        <v>0</v>
      </c>
      <c r="AB287" s="22">
        <v>0</v>
      </c>
      <c r="AC287" s="28">
        <v>0</v>
      </c>
      <c r="AD287" s="28">
        <v>0</v>
      </c>
      <c r="AE287" s="47" t="s">
        <v>84</v>
      </c>
      <c r="AF287" s="22" t="s">
        <v>379</v>
      </c>
      <c r="AG287" s="10">
        <v>0</v>
      </c>
      <c r="AH287" s="10">
        <v>1</v>
      </c>
      <c r="AI287" s="22">
        <v>200</v>
      </c>
      <c r="AJ287" s="10">
        <v>0</v>
      </c>
      <c r="AK287" s="22">
        <v>1</v>
      </c>
      <c r="AL287" s="22">
        <v>164</v>
      </c>
      <c r="AM287" s="20" t="s">
        <v>617</v>
      </c>
      <c r="AN287" s="10" t="s">
        <v>750</v>
      </c>
      <c r="AO287" s="10" t="s">
        <v>750</v>
      </c>
      <c r="AP287" s="22">
        <v>1</v>
      </c>
    </row>
    <row r="288" spans="1:42" s="22" customFormat="1">
      <c r="A288" s="22">
        <v>115</v>
      </c>
      <c r="B288" s="2" t="s">
        <v>381</v>
      </c>
      <c r="C288" s="35" t="s">
        <v>178</v>
      </c>
      <c r="D288" s="35" t="s">
        <v>179</v>
      </c>
      <c r="E288" s="2" t="s">
        <v>81</v>
      </c>
      <c r="F288" s="23">
        <v>1</v>
      </c>
      <c r="G288" s="2">
        <v>1</v>
      </c>
      <c r="H288" s="2" t="s">
        <v>92</v>
      </c>
      <c r="I288" s="24">
        <v>1</v>
      </c>
      <c r="J288" s="24">
        <v>1</v>
      </c>
      <c r="K288" s="2">
        <v>1200</v>
      </c>
      <c r="L288" s="2">
        <v>1200</v>
      </c>
      <c r="M288" s="2">
        <v>1200</v>
      </c>
      <c r="N288" s="2">
        <v>1200</v>
      </c>
      <c r="O288" s="2">
        <v>100</v>
      </c>
      <c r="P288" s="2">
        <v>10</v>
      </c>
      <c r="Q288" s="2">
        <v>10</v>
      </c>
      <c r="R288" s="2">
        <v>10</v>
      </c>
      <c r="S288" s="2">
        <v>10</v>
      </c>
      <c r="T288" s="2">
        <v>10</v>
      </c>
      <c r="U288" s="2">
        <v>10</v>
      </c>
      <c r="V288" s="2">
        <v>10</v>
      </c>
      <c r="W288" s="2">
        <v>10</v>
      </c>
      <c r="X288" s="2">
        <v>10</v>
      </c>
      <c r="Y288" s="2">
        <v>1000</v>
      </c>
      <c r="Z288" s="46" t="s">
        <v>382</v>
      </c>
      <c r="AA288" s="22">
        <v>116</v>
      </c>
      <c r="AB288" s="22">
        <v>1000</v>
      </c>
      <c r="AC288" s="28">
        <v>20000</v>
      </c>
      <c r="AD288" s="28">
        <v>1000000</v>
      </c>
      <c r="AE288" s="47" t="s">
        <v>84</v>
      </c>
      <c r="AF288" s="10" t="s">
        <v>180</v>
      </c>
      <c r="AG288" s="10">
        <v>0</v>
      </c>
      <c r="AH288" s="10">
        <v>0</v>
      </c>
      <c r="AI288" s="22">
        <v>200</v>
      </c>
      <c r="AJ288" s="10">
        <v>0</v>
      </c>
      <c r="AK288" s="22">
        <v>1</v>
      </c>
      <c r="AL288" s="22">
        <v>165</v>
      </c>
      <c r="AM288" s="20" t="s">
        <v>619</v>
      </c>
      <c r="AN288" s="10" t="s">
        <v>750</v>
      </c>
      <c r="AO288" s="10" t="s">
        <v>750</v>
      </c>
      <c r="AP288" s="22">
        <v>1</v>
      </c>
    </row>
    <row r="289" spans="1:42" s="22" customFormat="1">
      <c r="A289" s="22">
        <v>116</v>
      </c>
      <c r="B289" s="2" t="s">
        <v>383</v>
      </c>
      <c r="C289" s="35" t="s">
        <v>178</v>
      </c>
      <c r="D289" s="35" t="s">
        <v>179</v>
      </c>
      <c r="E289" s="2" t="s">
        <v>81</v>
      </c>
      <c r="F289" s="23">
        <v>0</v>
      </c>
      <c r="G289" s="2">
        <v>2</v>
      </c>
      <c r="H289" s="2" t="s">
        <v>92</v>
      </c>
      <c r="I289" s="24">
        <v>1</v>
      </c>
      <c r="J289" s="24">
        <v>1</v>
      </c>
      <c r="K289" s="2">
        <v>1200</v>
      </c>
      <c r="L289" s="2">
        <v>1200</v>
      </c>
      <c r="M289" s="2">
        <v>1200</v>
      </c>
      <c r="N289" s="2">
        <v>1200</v>
      </c>
      <c r="O289" s="2">
        <v>100</v>
      </c>
      <c r="P289" s="2">
        <v>10</v>
      </c>
      <c r="Q289" s="2">
        <v>10</v>
      </c>
      <c r="R289" s="2">
        <v>10</v>
      </c>
      <c r="S289" s="2">
        <v>10</v>
      </c>
      <c r="T289" s="2">
        <v>10</v>
      </c>
      <c r="U289" s="2">
        <v>10</v>
      </c>
      <c r="V289" s="2">
        <v>10</v>
      </c>
      <c r="W289" s="2">
        <v>10</v>
      </c>
      <c r="X289" s="2">
        <v>10</v>
      </c>
      <c r="Y289" s="2">
        <v>1000</v>
      </c>
      <c r="Z289" s="46" t="s">
        <v>382</v>
      </c>
      <c r="AA289" s="22">
        <v>0</v>
      </c>
      <c r="AB289" s="22">
        <v>0</v>
      </c>
      <c r="AC289" s="28">
        <v>0</v>
      </c>
      <c r="AD289" s="28">
        <v>0</v>
      </c>
      <c r="AE289" s="47" t="s">
        <v>84</v>
      </c>
      <c r="AF289" s="10" t="s">
        <v>180</v>
      </c>
      <c r="AG289" s="10">
        <v>0</v>
      </c>
      <c r="AH289" s="10">
        <v>1</v>
      </c>
      <c r="AI289" s="22">
        <v>200</v>
      </c>
      <c r="AJ289" s="10">
        <v>0</v>
      </c>
      <c r="AK289" s="22">
        <v>1</v>
      </c>
      <c r="AL289" s="22">
        <v>166</v>
      </c>
      <c r="AM289" s="20" t="s">
        <v>617</v>
      </c>
      <c r="AN289" s="10" t="s">
        <v>750</v>
      </c>
      <c r="AO289" s="10" t="s">
        <v>750</v>
      </c>
      <c r="AP289" s="22">
        <v>1</v>
      </c>
    </row>
    <row r="290" spans="1:42" s="22" customFormat="1">
      <c r="A290" s="22">
        <v>117</v>
      </c>
      <c r="B290" s="2" t="s">
        <v>384</v>
      </c>
      <c r="C290" s="35" t="s">
        <v>210</v>
      </c>
      <c r="D290" s="35" t="s">
        <v>211</v>
      </c>
      <c r="E290" s="2" t="s">
        <v>81</v>
      </c>
      <c r="F290" s="38">
        <v>1</v>
      </c>
      <c r="G290" s="2">
        <v>1</v>
      </c>
      <c r="H290" s="2" t="s">
        <v>82</v>
      </c>
      <c r="I290" s="24">
        <v>1</v>
      </c>
      <c r="J290" s="24">
        <v>1</v>
      </c>
      <c r="K290" s="2">
        <v>1200</v>
      </c>
      <c r="L290" s="2">
        <v>1200</v>
      </c>
      <c r="M290" s="2">
        <v>1200</v>
      </c>
      <c r="N290" s="2">
        <v>1200</v>
      </c>
      <c r="O290" s="2">
        <v>100</v>
      </c>
      <c r="P290" s="2">
        <v>10</v>
      </c>
      <c r="Q290" s="2">
        <v>10</v>
      </c>
      <c r="R290" s="2">
        <v>10</v>
      </c>
      <c r="S290" s="2">
        <v>10</v>
      </c>
      <c r="T290" s="2">
        <v>10</v>
      </c>
      <c r="U290" s="2">
        <v>10</v>
      </c>
      <c r="V290" s="2">
        <v>10</v>
      </c>
      <c r="W290" s="2">
        <v>10</v>
      </c>
      <c r="X290" s="2">
        <v>10</v>
      </c>
      <c r="Y290" s="2">
        <v>1000</v>
      </c>
      <c r="Z290" s="46" t="s">
        <v>385</v>
      </c>
      <c r="AA290" s="22">
        <v>118</v>
      </c>
      <c r="AB290" s="22">
        <v>1000</v>
      </c>
      <c r="AC290" s="28">
        <v>20000</v>
      </c>
      <c r="AD290" s="28">
        <v>1000000</v>
      </c>
      <c r="AE290" s="47" t="s">
        <v>84</v>
      </c>
      <c r="AF290" s="22" t="s">
        <v>212</v>
      </c>
      <c r="AG290" s="10">
        <v>0</v>
      </c>
      <c r="AH290" s="10">
        <v>0</v>
      </c>
      <c r="AI290" s="22">
        <v>200</v>
      </c>
      <c r="AJ290" s="10">
        <v>0</v>
      </c>
      <c r="AK290" s="22">
        <v>1</v>
      </c>
      <c r="AL290" s="22">
        <v>167</v>
      </c>
      <c r="AM290" s="20" t="s">
        <v>619</v>
      </c>
      <c r="AN290" s="10" t="s">
        <v>750</v>
      </c>
      <c r="AO290" s="10" t="s">
        <v>750</v>
      </c>
      <c r="AP290" s="22">
        <v>1</v>
      </c>
    </row>
    <row r="291" spans="1:42" s="22" customFormat="1">
      <c r="A291" s="22">
        <v>118</v>
      </c>
      <c r="B291" s="2" t="s">
        <v>386</v>
      </c>
      <c r="C291" s="35" t="s">
        <v>210</v>
      </c>
      <c r="D291" s="35" t="s">
        <v>211</v>
      </c>
      <c r="E291" s="2" t="s">
        <v>81</v>
      </c>
      <c r="F291" s="38">
        <v>0</v>
      </c>
      <c r="G291" s="2">
        <v>2</v>
      </c>
      <c r="H291" s="2" t="s">
        <v>82</v>
      </c>
      <c r="I291" s="24">
        <v>1</v>
      </c>
      <c r="J291" s="24">
        <v>1</v>
      </c>
      <c r="K291" s="2">
        <v>1200</v>
      </c>
      <c r="L291" s="2">
        <v>1200</v>
      </c>
      <c r="M291" s="2">
        <v>1200</v>
      </c>
      <c r="N291" s="2">
        <v>1200</v>
      </c>
      <c r="O291" s="2">
        <v>100</v>
      </c>
      <c r="P291" s="2">
        <v>10</v>
      </c>
      <c r="Q291" s="2">
        <v>10</v>
      </c>
      <c r="R291" s="2">
        <v>10</v>
      </c>
      <c r="S291" s="2">
        <v>10</v>
      </c>
      <c r="T291" s="2">
        <v>10</v>
      </c>
      <c r="U291" s="2">
        <v>10</v>
      </c>
      <c r="V291" s="2">
        <v>10</v>
      </c>
      <c r="W291" s="2">
        <v>10</v>
      </c>
      <c r="X291" s="2">
        <v>10</v>
      </c>
      <c r="Y291" s="2">
        <v>1000</v>
      </c>
      <c r="Z291" s="46" t="s">
        <v>385</v>
      </c>
      <c r="AA291" s="22">
        <v>0</v>
      </c>
      <c r="AB291" s="22">
        <v>0</v>
      </c>
      <c r="AC291" s="28">
        <v>0</v>
      </c>
      <c r="AD291" s="28">
        <v>0</v>
      </c>
      <c r="AE291" s="47" t="s">
        <v>84</v>
      </c>
      <c r="AF291" s="22" t="s">
        <v>212</v>
      </c>
      <c r="AG291" s="10">
        <v>0</v>
      </c>
      <c r="AH291" s="10">
        <v>1</v>
      </c>
      <c r="AI291" s="22">
        <v>200</v>
      </c>
      <c r="AJ291" s="10">
        <v>0</v>
      </c>
      <c r="AK291" s="22">
        <v>1</v>
      </c>
      <c r="AL291" s="22">
        <v>168</v>
      </c>
      <c r="AM291" s="20" t="s">
        <v>617</v>
      </c>
      <c r="AN291" s="10" t="s">
        <v>750</v>
      </c>
      <c r="AO291" s="10" t="s">
        <v>750</v>
      </c>
      <c r="AP291" s="22">
        <v>1</v>
      </c>
    </row>
    <row r="292" spans="1:42" s="22" customFormat="1">
      <c r="A292" s="22">
        <v>119</v>
      </c>
      <c r="B292" s="2" t="s">
        <v>387</v>
      </c>
      <c r="C292" s="35" t="s">
        <v>214</v>
      </c>
      <c r="D292" s="35" t="s">
        <v>215</v>
      </c>
      <c r="E292" s="2" t="s">
        <v>81</v>
      </c>
      <c r="F292" s="38">
        <v>1</v>
      </c>
      <c r="G292" s="2">
        <v>1</v>
      </c>
      <c r="H292" s="2" t="s">
        <v>92</v>
      </c>
      <c r="I292" s="24">
        <v>1</v>
      </c>
      <c r="J292" s="24">
        <v>1</v>
      </c>
      <c r="K292" s="2">
        <v>1200</v>
      </c>
      <c r="L292" s="2">
        <v>1200</v>
      </c>
      <c r="M292" s="2">
        <v>1200</v>
      </c>
      <c r="N292" s="2">
        <v>1200</v>
      </c>
      <c r="O292" s="2">
        <v>100</v>
      </c>
      <c r="P292" s="2">
        <v>10</v>
      </c>
      <c r="Q292" s="2">
        <v>10</v>
      </c>
      <c r="R292" s="2">
        <v>10</v>
      </c>
      <c r="S292" s="2">
        <v>10</v>
      </c>
      <c r="T292" s="2">
        <v>10</v>
      </c>
      <c r="U292" s="2">
        <v>10</v>
      </c>
      <c r="V292" s="2">
        <v>10</v>
      </c>
      <c r="W292" s="2">
        <v>10</v>
      </c>
      <c r="X292" s="2">
        <v>10</v>
      </c>
      <c r="Y292" s="2">
        <v>1000</v>
      </c>
      <c r="Z292" s="46" t="s">
        <v>388</v>
      </c>
      <c r="AA292" s="22">
        <v>120</v>
      </c>
      <c r="AB292" s="22">
        <v>1000</v>
      </c>
      <c r="AC292" s="28">
        <v>20000</v>
      </c>
      <c r="AD292" s="28">
        <v>1000000</v>
      </c>
      <c r="AE292" s="47" t="s">
        <v>84</v>
      </c>
      <c r="AF292" s="22" t="s">
        <v>216</v>
      </c>
      <c r="AG292" s="10">
        <v>0</v>
      </c>
      <c r="AH292" s="10">
        <v>0</v>
      </c>
      <c r="AI292" s="22">
        <v>200</v>
      </c>
      <c r="AJ292" s="10">
        <v>0</v>
      </c>
      <c r="AK292" s="22">
        <v>1</v>
      </c>
      <c r="AL292" s="22">
        <v>169</v>
      </c>
      <c r="AM292" s="20" t="s">
        <v>619</v>
      </c>
      <c r="AN292" s="10" t="s">
        <v>750</v>
      </c>
      <c r="AO292" s="10" t="s">
        <v>750</v>
      </c>
      <c r="AP292" s="22">
        <v>1</v>
      </c>
    </row>
    <row r="293" spans="1:42" s="22" customFormat="1">
      <c r="A293" s="22">
        <v>120</v>
      </c>
      <c r="B293" s="2" t="s">
        <v>389</v>
      </c>
      <c r="C293" s="35" t="s">
        <v>214</v>
      </c>
      <c r="D293" s="35" t="s">
        <v>215</v>
      </c>
      <c r="E293" s="2" t="s">
        <v>81</v>
      </c>
      <c r="F293" s="23">
        <v>0</v>
      </c>
      <c r="G293" s="2">
        <v>2</v>
      </c>
      <c r="H293" s="2" t="s">
        <v>92</v>
      </c>
      <c r="I293" s="24">
        <v>1</v>
      </c>
      <c r="J293" s="24">
        <v>1</v>
      </c>
      <c r="K293" s="2">
        <v>1200</v>
      </c>
      <c r="L293" s="2">
        <v>1200</v>
      </c>
      <c r="M293" s="2">
        <v>1200</v>
      </c>
      <c r="N293" s="2">
        <v>1200</v>
      </c>
      <c r="O293" s="2">
        <v>100</v>
      </c>
      <c r="P293" s="2">
        <v>10</v>
      </c>
      <c r="Q293" s="2">
        <v>10</v>
      </c>
      <c r="R293" s="2">
        <v>10</v>
      </c>
      <c r="S293" s="2">
        <v>10</v>
      </c>
      <c r="T293" s="2">
        <v>10</v>
      </c>
      <c r="U293" s="2">
        <v>10</v>
      </c>
      <c r="V293" s="2">
        <v>10</v>
      </c>
      <c r="W293" s="2">
        <v>10</v>
      </c>
      <c r="X293" s="2">
        <v>10</v>
      </c>
      <c r="Y293" s="2">
        <v>1000</v>
      </c>
      <c r="Z293" s="46" t="s">
        <v>388</v>
      </c>
      <c r="AA293" s="22">
        <v>0</v>
      </c>
      <c r="AB293" s="22">
        <v>0</v>
      </c>
      <c r="AC293" s="28">
        <v>0</v>
      </c>
      <c r="AD293" s="28">
        <v>0</v>
      </c>
      <c r="AE293" s="47" t="s">
        <v>84</v>
      </c>
      <c r="AF293" s="22" t="s">
        <v>216</v>
      </c>
      <c r="AG293" s="10">
        <v>0</v>
      </c>
      <c r="AH293" s="10">
        <v>1</v>
      </c>
      <c r="AI293" s="22">
        <v>200</v>
      </c>
      <c r="AJ293" s="10">
        <v>0</v>
      </c>
      <c r="AK293" s="22">
        <v>1</v>
      </c>
      <c r="AL293" s="22">
        <v>170</v>
      </c>
      <c r="AM293" s="20" t="s">
        <v>617</v>
      </c>
      <c r="AN293" s="10" t="s">
        <v>750</v>
      </c>
      <c r="AO293" s="10" t="s">
        <v>750</v>
      </c>
      <c r="AP293" s="22">
        <v>1</v>
      </c>
    </row>
    <row r="294" spans="1:42" s="22" customFormat="1">
      <c r="A294" s="22">
        <v>121</v>
      </c>
      <c r="B294" s="2" t="s">
        <v>390</v>
      </c>
      <c r="C294" s="35" t="s">
        <v>174</v>
      </c>
      <c r="D294" s="35" t="s">
        <v>175</v>
      </c>
      <c r="E294" s="2" t="s">
        <v>81</v>
      </c>
      <c r="F294" s="23">
        <v>1</v>
      </c>
      <c r="G294" s="2">
        <v>1</v>
      </c>
      <c r="H294" s="2" t="s">
        <v>82</v>
      </c>
      <c r="I294" s="24">
        <v>1</v>
      </c>
      <c r="J294" s="24">
        <v>1</v>
      </c>
      <c r="K294" s="2">
        <v>1200</v>
      </c>
      <c r="L294" s="2">
        <v>1200</v>
      </c>
      <c r="M294" s="2">
        <v>1200</v>
      </c>
      <c r="N294" s="2">
        <v>1200</v>
      </c>
      <c r="O294" s="2">
        <v>100</v>
      </c>
      <c r="P294" s="2">
        <v>10</v>
      </c>
      <c r="Q294" s="2">
        <v>10</v>
      </c>
      <c r="R294" s="2">
        <v>10</v>
      </c>
      <c r="S294" s="2">
        <v>10</v>
      </c>
      <c r="T294" s="2">
        <v>10</v>
      </c>
      <c r="U294" s="2">
        <v>10</v>
      </c>
      <c r="V294" s="2">
        <v>10</v>
      </c>
      <c r="W294" s="2">
        <v>10</v>
      </c>
      <c r="X294" s="2">
        <v>10</v>
      </c>
      <c r="Y294" s="2">
        <v>1000</v>
      </c>
      <c r="Z294" s="46" t="s">
        <v>391</v>
      </c>
      <c r="AA294" s="22">
        <v>122</v>
      </c>
      <c r="AB294" s="22">
        <v>1000</v>
      </c>
      <c r="AC294" s="28">
        <v>20000</v>
      </c>
      <c r="AD294" s="28">
        <v>1000000</v>
      </c>
      <c r="AE294" s="47" t="s">
        <v>84</v>
      </c>
      <c r="AF294" s="22" t="s">
        <v>176</v>
      </c>
      <c r="AG294" s="10">
        <v>0</v>
      </c>
      <c r="AH294" s="10">
        <v>0</v>
      </c>
      <c r="AI294" s="22">
        <v>200</v>
      </c>
      <c r="AJ294" s="10">
        <v>0</v>
      </c>
      <c r="AK294" s="22">
        <v>1</v>
      </c>
      <c r="AL294" s="22">
        <v>171</v>
      </c>
      <c r="AM294" s="20" t="s">
        <v>619</v>
      </c>
      <c r="AN294" s="10" t="s">
        <v>750</v>
      </c>
      <c r="AO294" s="10" t="s">
        <v>750</v>
      </c>
      <c r="AP294" s="22">
        <v>1</v>
      </c>
    </row>
    <row r="295" spans="1:42" s="22" customFormat="1">
      <c r="A295" s="22">
        <v>122</v>
      </c>
      <c r="B295" s="2" t="s">
        <v>392</v>
      </c>
      <c r="C295" s="35" t="s">
        <v>174</v>
      </c>
      <c r="D295" s="35" t="s">
        <v>175</v>
      </c>
      <c r="E295" s="2" t="s">
        <v>81</v>
      </c>
      <c r="F295" s="23">
        <v>0</v>
      </c>
      <c r="G295" s="2">
        <v>2</v>
      </c>
      <c r="H295" s="2" t="s">
        <v>82</v>
      </c>
      <c r="I295" s="24">
        <v>1</v>
      </c>
      <c r="J295" s="24">
        <v>1</v>
      </c>
      <c r="K295" s="2">
        <v>1200</v>
      </c>
      <c r="L295" s="2">
        <v>1200</v>
      </c>
      <c r="M295" s="2">
        <v>1200</v>
      </c>
      <c r="N295" s="2">
        <v>1200</v>
      </c>
      <c r="O295" s="2">
        <v>100</v>
      </c>
      <c r="P295" s="2">
        <v>10</v>
      </c>
      <c r="Q295" s="2">
        <v>10</v>
      </c>
      <c r="R295" s="2">
        <v>10</v>
      </c>
      <c r="S295" s="2">
        <v>10</v>
      </c>
      <c r="T295" s="2">
        <v>10</v>
      </c>
      <c r="U295" s="2">
        <v>10</v>
      </c>
      <c r="V295" s="2">
        <v>10</v>
      </c>
      <c r="W295" s="2">
        <v>10</v>
      </c>
      <c r="X295" s="2">
        <v>10</v>
      </c>
      <c r="Y295" s="2">
        <v>1000</v>
      </c>
      <c r="Z295" s="46" t="s">
        <v>391</v>
      </c>
      <c r="AA295" s="22">
        <v>0</v>
      </c>
      <c r="AB295" s="22">
        <v>0</v>
      </c>
      <c r="AC295" s="28">
        <v>0</v>
      </c>
      <c r="AD295" s="28">
        <v>0</v>
      </c>
      <c r="AE295" s="47" t="s">
        <v>84</v>
      </c>
      <c r="AF295" s="22" t="s">
        <v>176</v>
      </c>
      <c r="AG295" s="10">
        <v>0</v>
      </c>
      <c r="AH295" s="10">
        <v>1</v>
      </c>
      <c r="AI295" s="22">
        <v>200</v>
      </c>
      <c r="AJ295" s="10">
        <v>0</v>
      </c>
      <c r="AK295" s="22">
        <v>1</v>
      </c>
      <c r="AL295" s="22">
        <v>172</v>
      </c>
      <c r="AM295" s="20" t="s">
        <v>617</v>
      </c>
      <c r="AN295" s="10" t="s">
        <v>750</v>
      </c>
      <c r="AO295" s="10" t="s">
        <v>750</v>
      </c>
      <c r="AP295" s="22">
        <v>1</v>
      </c>
    </row>
    <row r="296" spans="1:42" s="22" customFormat="1">
      <c r="A296" s="22">
        <v>123</v>
      </c>
      <c r="B296" s="2" t="s">
        <v>393</v>
      </c>
      <c r="C296" s="35" t="s">
        <v>394</v>
      </c>
      <c r="D296" s="35" t="s">
        <v>395</v>
      </c>
      <c r="E296" s="2" t="s">
        <v>81</v>
      </c>
      <c r="F296" s="38">
        <v>1</v>
      </c>
      <c r="G296" s="2">
        <v>1</v>
      </c>
      <c r="H296" s="2" t="s">
        <v>92</v>
      </c>
      <c r="I296" s="24">
        <v>1</v>
      </c>
      <c r="J296" s="24">
        <v>1</v>
      </c>
      <c r="K296" s="2">
        <v>1200</v>
      </c>
      <c r="L296" s="2">
        <v>1200</v>
      </c>
      <c r="M296" s="2">
        <v>1200</v>
      </c>
      <c r="N296" s="2">
        <v>1200</v>
      </c>
      <c r="O296" s="2">
        <v>100</v>
      </c>
      <c r="P296" s="2">
        <v>10</v>
      </c>
      <c r="Q296" s="2">
        <v>10</v>
      </c>
      <c r="R296" s="2">
        <v>10</v>
      </c>
      <c r="S296" s="2">
        <v>10</v>
      </c>
      <c r="T296" s="2">
        <v>10</v>
      </c>
      <c r="U296" s="2">
        <v>10</v>
      </c>
      <c r="V296" s="2">
        <v>10</v>
      </c>
      <c r="W296" s="2">
        <v>10</v>
      </c>
      <c r="X296" s="2">
        <v>10</v>
      </c>
      <c r="Y296" s="2">
        <v>1000</v>
      </c>
      <c r="Z296" s="46" t="s">
        <v>396</v>
      </c>
      <c r="AA296" s="22">
        <v>124</v>
      </c>
      <c r="AB296" s="22">
        <v>1000</v>
      </c>
      <c r="AC296" s="28">
        <v>20000</v>
      </c>
      <c r="AD296" s="28">
        <v>1000000</v>
      </c>
      <c r="AE296" s="47" t="s">
        <v>84</v>
      </c>
      <c r="AF296" s="22" t="s">
        <v>397</v>
      </c>
      <c r="AG296" s="10">
        <v>0</v>
      </c>
      <c r="AH296" s="10">
        <v>0</v>
      </c>
      <c r="AI296" s="22">
        <v>200</v>
      </c>
      <c r="AJ296" s="10">
        <v>0</v>
      </c>
      <c r="AK296" s="22">
        <v>1</v>
      </c>
      <c r="AL296" s="22">
        <v>173</v>
      </c>
      <c r="AM296" s="20" t="s">
        <v>619</v>
      </c>
      <c r="AN296" s="10" t="s">
        <v>750</v>
      </c>
      <c r="AO296" s="10" t="s">
        <v>750</v>
      </c>
      <c r="AP296" s="22">
        <v>1</v>
      </c>
    </row>
    <row r="297" spans="1:42" s="22" customFormat="1">
      <c r="A297" s="22">
        <v>124</v>
      </c>
      <c r="B297" s="2" t="s">
        <v>398</v>
      </c>
      <c r="C297" s="35" t="s">
        <v>394</v>
      </c>
      <c r="D297" s="35" t="s">
        <v>395</v>
      </c>
      <c r="E297" s="2" t="s">
        <v>81</v>
      </c>
      <c r="F297" s="23">
        <v>0</v>
      </c>
      <c r="G297" s="2">
        <v>2</v>
      </c>
      <c r="H297" s="2" t="s">
        <v>92</v>
      </c>
      <c r="I297" s="24">
        <v>1</v>
      </c>
      <c r="J297" s="24">
        <v>1</v>
      </c>
      <c r="K297" s="2">
        <v>1200</v>
      </c>
      <c r="L297" s="2">
        <v>1200</v>
      </c>
      <c r="M297" s="2">
        <v>1200</v>
      </c>
      <c r="N297" s="2">
        <v>1200</v>
      </c>
      <c r="O297" s="2">
        <v>100</v>
      </c>
      <c r="P297" s="2">
        <v>10</v>
      </c>
      <c r="Q297" s="2">
        <v>10</v>
      </c>
      <c r="R297" s="2">
        <v>10</v>
      </c>
      <c r="S297" s="2">
        <v>10</v>
      </c>
      <c r="T297" s="2">
        <v>10</v>
      </c>
      <c r="U297" s="2">
        <v>10</v>
      </c>
      <c r="V297" s="2">
        <v>10</v>
      </c>
      <c r="W297" s="2">
        <v>10</v>
      </c>
      <c r="X297" s="2">
        <v>10</v>
      </c>
      <c r="Y297" s="2">
        <v>1000</v>
      </c>
      <c r="Z297" s="46" t="s">
        <v>396</v>
      </c>
      <c r="AA297" s="22">
        <v>0</v>
      </c>
      <c r="AB297" s="22">
        <v>0</v>
      </c>
      <c r="AC297" s="28">
        <v>0</v>
      </c>
      <c r="AD297" s="28">
        <v>0</v>
      </c>
      <c r="AE297" s="47" t="s">
        <v>84</v>
      </c>
      <c r="AF297" s="22" t="s">
        <v>397</v>
      </c>
      <c r="AG297" s="10">
        <v>0</v>
      </c>
      <c r="AH297" s="10">
        <v>1</v>
      </c>
      <c r="AI297" s="22">
        <v>200</v>
      </c>
      <c r="AJ297" s="10">
        <v>0</v>
      </c>
      <c r="AK297" s="22">
        <v>1</v>
      </c>
      <c r="AL297" s="22">
        <v>174</v>
      </c>
      <c r="AM297" s="20" t="s">
        <v>617</v>
      </c>
      <c r="AN297" s="10" t="s">
        <v>750</v>
      </c>
      <c r="AO297" s="10" t="s">
        <v>750</v>
      </c>
      <c r="AP297" s="22">
        <v>1</v>
      </c>
    </row>
    <row r="298" spans="1:42" s="22" customFormat="1">
      <c r="A298" s="22">
        <v>125</v>
      </c>
      <c r="B298" s="2" t="s">
        <v>399</v>
      </c>
      <c r="C298" s="35" t="s">
        <v>129</v>
      </c>
      <c r="D298" s="35" t="s">
        <v>130</v>
      </c>
      <c r="E298" s="2" t="s">
        <v>81</v>
      </c>
      <c r="F298" s="23">
        <v>1</v>
      </c>
      <c r="G298" s="2">
        <v>1</v>
      </c>
      <c r="H298" s="2" t="s">
        <v>82</v>
      </c>
      <c r="I298" s="24">
        <v>1</v>
      </c>
      <c r="J298" s="24">
        <v>1</v>
      </c>
      <c r="K298" s="2">
        <v>1200</v>
      </c>
      <c r="L298" s="2">
        <v>1200</v>
      </c>
      <c r="M298" s="2">
        <v>1200</v>
      </c>
      <c r="N298" s="2">
        <v>1200</v>
      </c>
      <c r="O298" s="2">
        <v>100</v>
      </c>
      <c r="P298" s="2">
        <v>10</v>
      </c>
      <c r="Q298" s="2">
        <v>10</v>
      </c>
      <c r="R298" s="2">
        <v>10</v>
      </c>
      <c r="S298" s="2">
        <v>10</v>
      </c>
      <c r="T298" s="2">
        <v>10</v>
      </c>
      <c r="U298" s="2">
        <v>10</v>
      </c>
      <c r="V298" s="2">
        <v>10</v>
      </c>
      <c r="W298" s="2">
        <v>10</v>
      </c>
      <c r="X298" s="2">
        <v>10</v>
      </c>
      <c r="Y298" s="2">
        <v>1000</v>
      </c>
      <c r="Z298" s="46" t="s">
        <v>400</v>
      </c>
      <c r="AA298" s="22">
        <v>126</v>
      </c>
      <c r="AB298" s="22">
        <v>1000</v>
      </c>
      <c r="AC298" s="28">
        <v>20000</v>
      </c>
      <c r="AD298" s="28">
        <v>1000000</v>
      </c>
      <c r="AE298" s="47" t="s">
        <v>84</v>
      </c>
      <c r="AF298" s="22" t="s">
        <v>131</v>
      </c>
      <c r="AG298" s="10">
        <v>0</v>
      </c>
      <c r="AH298" s="10">
        <v>0</v>
      </c>
      <c r="AI298" s="22">
        <v>200</v>
      </c>
      <c r="AJ298" s="10">
        <v>0</v>
      </c>
      <c r="AK298" s="22">
        <v>1</v>
      </c>
      <c r="AL298" s="22">
        <v>175</v>
      </c>
      <c r="AM298" s="20" t="s">
        <v>619</v>
      </c>
      <c r="AN298" s="10" t="s">
        <v>750</v>
      </c>
      <c r="AO298" s="10" t="s">
        <v>750</v>
      </c>
      <c r="AP298" s="22">
        <v>1</v>
      </c>
    </row>
    <row r="299" spans="1:42" s="22" customFormat="1">
      <c r="A299" s="22">
        <v>126</v>
      </c>
      <c r="B299" s="2" t="s">
        <v>401</v>
      </c>
      <c r="C299" s="35" t="s">
        <v>129</v>
      </c>
      <c r="D299" s="35" t="s">
        <v>130</v>
      </c>
      <c r="E299" s="2" t="s">
        <v>81</v>
      </c>
      <c r="F299" s="23">
        <v>0</v>
      </c>
      <c r="G299" s="2">
        <v>2</v>
      </c>
      <c r="H299" s="2" t="s">
        <v>82</v>
      </c>
      <c r="I299" s="24">
        <v>1</v>
      </c>
      <c r="J299" s="24">
        <v>1</v>
      </c>
      <c r="K299" s="2">
        <v>1200</v>
      </c>
      <c r="L299" s="2">
        <v>1200</v>
      </c>
      <c r="M299" s="2">
        <v>1200</v>
      </c>
      <c r="N299" s="2">
        <v>1200</v>
      </c>
      <c r="O299" s="2">
        <v>100</v>
      </c>
      <c r="P299" s="2">
        <v>10</v>
      </c>
      <c r="Q299" s="2">
        <v>10</v>
      </c>
      <c r="R299" s="2">
        <v>10</v>
      </c>
      <c r="S299" s="2">
        <v>10</v>
      </c>
      <c r="T299" s="2">
        <v>10</v>
      </c>
      <c r="U299" s="2">
        <v>10</v>
      </c>
      <c r="V299" s="2">
        <v>10</v>
      </c>
      <c r="W299" s="2">
        <v>10</v>
      </c>
      <c r="X299" s="2">
        <v>10</v>
      </c>
      <c r="Y299" s="2">
        <v>1000</v>
      </c>
      <c r="Z299" s="46" t="s">
        <v>400</v>
      </c>
      <c r="AA299" s="22">
        <v>0</v>
      </c>
      <c r="AB299" s="22">
        <v>0</v>
      </c>
      <c r="AC299" s="28">
        <v>0</v>
      </c>
      <c r="AD299" s="28">
        <v>0</v>
      </c>
      <c r="AE299" s="47" t="s">
        <v>84</v>
      </c>
      <c r="AF299" s="22" t="s">
        <v>131</v>
      </c>
      <c r="AG299" s="10">
        <v>0</v>
      </c>
      <c r="AH299" s="10">
        <v>1</v>
      </c>
      <c r="AI299" s="22">
        <v>200</v>
      </c>
      <c r="AJ299" s="10">
        <v>0</v>
      </c>
      <c r="AK299" s="22">
        <v>1</v>
      </c>
      <c r="AL299" s="22">
        <v>176</v>
      </c>
      <c r="AM299" s="20" t="s">
        <v>617</v>
      </c>
      <c r="AN299" s="10" t="s">
        <v>750</v>
      </c>
      <c r="AO299" s="10" t="s">
        <v>750</v>
      </c>
      <c r="AP299" s="22">
        <v>1</v>
      </c>
    </row>
    <row r="300" spans="1:42" s="22" customFormat="1">
      <c r="A300" s="22">
        <v>127</v>
      </c>
      <c r="B300" s="2" t="s">
        <v>402</v>
      </c>
      <c r="C300" s="35" t="s">
        <v>133</v>
      </c>
      <c r="D300" s="35" t="s">
        <v>134</v>
      </c>
      <c r="E300" s="2" t="s">
        <v>81</v>
      </c>
      <c r="F300" s="23">
        <v>1</v>
      </c>
      <c r="G300" s="2">
        <v>1</v>
      </c>
      <c r="H300" s="2" t="s">
        <v>82</v>
      </c>
      <c r="I300" s="24">
        <v>1</v>
      </c>
      <c r="J300" s="24">
        <v>1</v>
      </c>
      <c r="K300" s="2">
        <v>1200</v>
      </c>
      <c r="L300" s="2">
        <v>1200</v>
      </c>
      <c r="M300" s="2">
        <v>1200</v>
      </c>
      <c r="N300" s="2">
        <v>1200</v>
      </c>
      <c r="O300" s="2">
        <v>100</v>
      </c>
      <c r="P300" s="2">
        <v>10</v>
      </c>
      <c r="Q300" s="2">
        <v>10</v>
      </c>
      <c r="R300" s="2">
        <v>10</v>
      </c>
      <c r="S300" s="2">
        <v>10</v>
      </c>
      <c r="T300" s="2">
        <v>10</v>
      </c>
      <c r="U300" s="2">
        <v>10</v>
      </c>
      <c r="V300" s="2">
        <v>10</v>
      </c>
      <c r="W300" s="2">
        <v>10</v>
      </c>
      <c r="X300" s="2">
        <v>10</v>
      </c>
      <c r="Y300" s="2">
        <v>1000</v>
      </c>
      <c r="Z300" s="46" t="s">
        <v>400</v>
      </c>
      <c r="AA300" s="22">
        <v>128</v>
      </c>
      <c r="AB300" s="22">
        <v>1000</v>
      </c>
      <c r="AC300" s="28">
        <v>20000</v>
      </c>
      <c r="AD300" s="28">
        <v>1000000</v>
      </c>
      <c r="AE300" s="47" t="s">
        <v>84</v>
      </c>
      <c r="AF300" s="22" t="s">
        <v>135</v>
      </c>
      <c r="AG300" s="10">
        <v>0</v>
      </c>
      <c r="AH300" s="10">
        <v>0</v>
      </c>
      <c r="AI300" s="22">
        <v>200</v>
      </c>
      <c r="AJ300" s="10">
        <v>0</v>
      </c>
      <c r="AK300" s="22">
        <v>1</v>
      </c>
      <c r="AL300" s="22">
        <v>177</v>
      </c>
      <c r="AM300" s="20" t="s">
        <v>619</v>
      </c>
      <c r="AN300" s="10" t="s">
        <v>750</v>
      </c>
      <c r="AO300" s="10" t="s">
        <v>750</v>
      </c>
      <c r="AP300" s="22">
        <v>1</v>
      </c>
    </row>
    <row r="301" spans="1:42" s="22" customFormat="1">
      <c r="A301" s="22">
        <v>128</v>
      </c>
      <c r="B301" s="2" t="s">
        <v>403</v>
      </c>
      <c r="C301" s="35" t="s">
        <v>133</v>
      </c>
      <c r="D301" s="35" t="s">
        <v>134</v>
      </c>
      <c r="E301" s="2" t="s">
        <v>81</v>
      </c>
      <c r="F301" s="23">
        <v>0</v>
      </c>
      <c r="G301" s="2">
        <v>2</v>
      </c>
      <c r="H301" s="2" t="s">
        <v>82</v>
      </c>
      <c r="I301" s="24">
        <v>1</v>
      </c>
      <c r="J301" s="24">
        <v>1</v>
      </c>
      <c r="K301" s="2">
        <v>1200</v>
      </c>
      <c r="L301" s="2">
        <v>1200</v>
      </c>
      <c r="M301" s="2">
        <v>1200</v>
      </c>
      <c r="N301" s="2">
        <v>1200</v>
      </c>
      <c r="O301" s="2">
        <v>100</v>
      </c>
      <c r="P301" s="2">
        <v>10</v>
      </c>
      <c r="Q301" s="2">
        <v>10</v>
      </c>
      <c r="R301" s="2">
        <v>10</v>
      </c>
      <c r="S301" s="2">
        <v>10</v>
      </c>
      <c r="T301" s="2">
        <v>10</v>
      </c>
      <c r="U301" s="2">
        <v>10</v>
      </c>
      <c r="V301" s="2">
        <v>10</v>
      </c>
      <c r="W301" s="2">
        <v>10</v>
      </c>
      <c r="X301" s="2">
        <v>10</v>
      </c>
      <c r="Y301" s="2">
        <v>1000</v>
      </c>
      <c r="Z301" s="46" t="s">
        <v>400</v>
      </c>
      <c r="AA301" s="22">
        <v>0</v>
      </c>
      <c r="AB301" s="22">
        <v>0</v>
      </c>
      <c r="AC301" s="28">
        <v>0</v>
      </c>
      <c r="AD301" s="28">
        <v>0</v>
      </c>
      <c r="AE301" s="47" t="s">
        <v>84</v>
      </c>
      <c r="AF301" s="22" t="s">
        <v>135</v>
      </c>
      <c r="AG301" s="10">
        <v>0</v>
      </c>
      <c r="AH301" s="10">
        <v>1</v>
      </c>
      <c r="AI301" s="22">
        <v>200</v>
      </c>
      <c r="AJ301" s="10">
        <v>0</v>
      </c>
      <c r="AK301" s="22">
        <v>1</v>
      </c>
      <c r="AL301" s="22">
        <v>178</v>
      </c>
      <c r="AM301" s="20" t="s">
        <v>617</v>
      </c>
      <c r="AN301" s="10" t="s">
        <v>750</v>
      </c>
      <c r="AO301" s="10" t="s">
        <v>750</v>
      </c>
      <c r="AP301" s="22">
        <v>1</v>
      </c>
    </row>
    <row r="302" spans="1:42" s="22" customFormat="1">
      <c r="A302" s="22">
        <v>129</v>
      </c>
      <c r="B302" s="2" t="s">
        <v>404</v>
      </c>
      <c r="C302" s="35" t="s">
        <v>206</v>
      </c>
      <c r="D302" s="35" t="s">
        <v>207</v>
      </c>
      <c r="E302" s="2" t="s">
        <v>81</v>
      </c>
      <c r="F302" s="38">
        <v>1</v>
      </c>
      <c r="G302" s="2">
        <v>1</v>
      </c>
      <c r="H302" s="2" t="s">
        <v>92</v>
      </c>
      <c r="I302" s="24">
        <v>1</v>
      </c>
      <c r="J302" s="24">
        <v>1</v>
      </c>
      <c r="K302" s="2">
        <v>1200</v>
      </c>
      <c r="L302" s="2">
        <v>1200</v>
      </c>
      <c r="M302" s="2">
        <v>1200</v>
      </c>
      <c r="N302" s="2">
        <v>1200</v>
      </c>
      <c r="O302" s="2">
        <v>100</v>
      </c>
      <c r="P302" s="2">
        <v>10</v>
      </c>
      <c r="Q302" s="2">
        <v>10</v>
      </c>
      <c r="R302" s="2">
        <v>10</v>
      </c>
      <c r="S302" s="2">
        <v>10</v>
      </c>
      <c r="T302" s="2">
        <v>10</v>
      </c>
      <c r="U302" s="2">
        <v>10</v>
      </c>
      <c r="V302" s="2">
        <v>10</v>
      </c>
      <c r="W302" s="2">
        <v>10</v>
      </c>
      <c r="X302" s="2">
        <v>10</v>
      </c>
      <c r="Y302" s="2">
        <v>1000</v>
      </c>
      <c r="Z302" s="46" t="s">
        <v>396</v>
      </c>
      <c r="AA302" s="22">
        <v>130</v>
      </c>
      <c r="AB302" s="22">
        <v>1000</v>
      </c>
      <c r="AC302" s="28">
        <v>20000</v>
      </c>
      <c r="AD302" s="28">
        <v>1000000</v>
      </c>
      <c r="AE302" s="47" t="s">
        <v>84</v>
      </c>
      <c r="AF302" s="22" t="s">
        <v>208</v>
      </c>
      <c r="AG302" s="10">
        <v>0</v>
      </c>
      <c r="AH302" s="10">
        <v>0</v>
      </c>
      <c r="AI302" s="22">
        <v>200</v>
      </c>
      <c r="AJ302" s="10">
        <v>0</v>
      </c>
      <c r="AK302" s="22">
        <v>1</v>
      </c>
      <c r="AL302" s="22">
        <v>179</v>
      </c>
      <c r="AM302" s="20" t="s">
        <v>619</v>
      </c>
      <c r="AN302" s="10" t="s">
        <v>750</v>
      </c>
      <c r="AO302" s="10" t="s">
        <v>750</v>
      </c>
      <c r="AP302" s="22">
        <v>1</v>
      </c>
    </row>
    <row r="303" spans="1:42" s="22" customFormat="1">
      <c r="A303" s="22">
        <v>130</v>
      </c>
      <c r="B303" s="2" t="s">
        <v>405</v>
      </c>
      <c r="C303" s="35" t="s">
        <v>206</v>
      </c>
      <c r="D303" s="35" t="s">
        <v>207</v>
      </c>
      <c r="E303" s="2" t="s">
        <v>81</v>
      </c>
      <c r="F303" s="38">
        <v>0</v>
      </c>
      <c r="G303" s="2">
        <v>2</v>
      </c>
      <c r="H303" s="2" t="s">
        <v>92</v>
      </c>
      <c r="I303" s="24">
        <v>1</v>
      </c>
      <c r="J303" s="24">
        <v>1</v>
      </c>
      <c r="K303" s="2">
        <v>1200</v>
      </c>
      <c r="L303" s="2">
        <v>1200</v>
      </c>
      <c r="M303" s="2">
        <v>1200</v>
      </c>
      <c r="N303" s="2">
        <v>1200</v>
      </c>
      <c r="O303" s="2">
        <v>100</v>
      </c>
      <c r="P303" s="2">
        <v>10</v>
      </c>
      <c r="Q303" s="2">
        <v>10</v>
      </c>
      <c r="R303" s="2">
        <v>10</v>
      </c>
      <c r="S303" s="2">
        <v>10</v>
      </c>
      <c r="T303" s="2">
        <v>10</v>
      </c>
      <c r="U303" s="2">
        <v>10</v>
      </c>
      <c r="V303" s="2">
        <v>10</v>
      </c>
      <c r="W303" s="2">
        <v>10</v>
      </c>
      <c r="X303" s="2">
        <v>10</v>
      </c>
      <c r="Y303" s="2">
        <v>1000</v>
      </c>
      <c r="Z303" s="46" t="s">
        <v>396</v>
      </c>
      <c r="AA303" s="22">
        <v>0</v>
      </c>
      <c r="AB303" s="22">
        <v>0</v>
      </c>
      <c r="AC303" s="28">
        <v>0</v>
      </c>
      <c r="AD303" s="28">
        <v>0</v>
      </c>
      <c r="AE303" s="47" t="s">
        <v>84</v>
      </c>
      <c r="AF303" s="22" t="s">
        <v>208</v>
      </c>
      <c r="AG303" s="10">
        <v>0</v>
      </c>
      <c r="AH303" s="10">
        <v>1</v>
      </c>
      <c r="AI303" s="22">
        <v>200</v>
      </c>
      <c r="AJ303" s="10">
        <v>0</v>
      </c>
      <c r="AK303" s="22">
        <v>1</v>
      </c>
      <c r="AL303" s="22">
        <v>180</v>
      </c>
      <c r="AM303" s="20" t="s">
        <v>617</v>
      </c>
      <c r="AN303" s="10" t="s">
        <v>750</v>
      </c>
      <c r="AO303" s="10" t="s">
        <v>750</v>
      </c>
      <c r="AP303" s="22">
        <v>1</v>
      </c>
    </row>
    <row r="304" spans="1:42" s="22" customFormat="1">
      <c r="A304" s="22">
        <v>131</v>
      </c>
      <c r="B304" s="2" t="s">
        <v>406</v>
      </c>
      <c r="C304" s="35" t="s">
        <v>104</v>
      </c>
      <c r="D304" s="35" t="s">
        <v>105</v>
      </c>
      <c r="E304" s="2" t="s">
        <v>81</v>
      </c>
      <c r="F304" s="38">
        <v>1</v>
      </c>
      <c r="G304" s="2">
        <v>1</v>
      </c>
      <c r="H304" s="2" t="s">
        <v>82</v>
      </c>
      <c r="I304" s="24">
        <v>1</v>
      </c>
      <c r="J304" s="24">
        <v>1</v>
      </c>
      <c r="K304" s="2">
        <v>1200</v>
      </c>
      <c r="L304" s="2">
        <v>1200</v>
      </c>
      <c r="M304" s="2">
        <v>1200</v>
      </c>
      <c r="N304" s="2">
        <v>1200</v>
      </c>
      <c r="O304" s="2">
        <v>100</v>
      </c>
      <c r="P304" s="2">
        <v>10</v>
      </c>
      <c r="Q304" s="2">
        <v>10</v>
      </c>
      <c r="R304" s="2">
        <v>10</v>
      </c>
      <c r="S304" s="2">
        <v>10</v>
      </c>
      <c r="T304" s="2">
        <v>10</v>
      </c>
      <c r="U304" s="2">
        <v>10</v>
      </c>
      <c r="V304" s="2">
        <v>10</v>
      </c>
      <c r="W304" s="2">
        <v>10</v>
      </c>
      <c r="X304" s="2">
        <v>10</v>
      </c>
      <c r="Y304" s="2">
        <v>1000</v>
      </c>
      <c r="Z304" s="46" t="s">
        <v>400</v>
      </c>
      <c r="AA304" s="22">
        <v>132</v>
      </c>
      <c r="AB304" s="22">
        <v>1000</v>
      </c>
      <c r="AC304" s="28">
        <v>20000</v>
      </c>
      <c r="AD304" s="28">
        <v>1000000</v>
      </c>
      <c r="AE304" s="47" t="s">
        <v>84</v>
      </c>
      <c r="AF304" s="10" t="s">
        <v>106</v>
      </c>
      <c r="AG304" s="10">
        <v>0</v>
      </c>
      <c r="AH304" s="10">
        <v>0</v>
      </c>
      <c r="AI304" s="22">
        <v>200</v>
      </c>
      <c r="AJ304" s="10">
        <v>0</v>
      </c>
      <c r="AK304" s="22">
        <v>1</v>
      </c>
      <c r="AL304" s="22">
        <v>181</v>
      </c>
      <c r="AM304" s="20" t="s">
        <v>619</v>
      </c>
      <c r="AN304" s="10" t="s">
        <v>750</v>
      </c>
      <c r="AO304" s="10" t="s">
        <v>750</v>
      </c>
      <c r="AP304" s="22">
        <v>1</v>
      </c>
    </row>
    <row r="305" spans="1:42" s="22" customFormat="1">
      <c r="A305" s="22">
        <v>132</v>
      </c>
      <c r="B305" s="2" t="s">
        <v>407</v>
      </c>
      <c r="C305" s="35" t="s">
        <v>104</v>
      </c>
      <c r="D305" s="35" t="s">
        <v>105</v>
      </c>
      <c r="E305" s="2" t="s">
        <v>81</v>
      </c>
      <c r="F305" s="23">
        <v>0</v>
      </c>
      <c r="G305" s="2">
        <v>2</v>
      </c>
      <c r="H305" s="2" t="s">
        <v>82</v>
      </c>
      <c r="I305" s="24">
        <v>1</v>
      </c>
      <c r="J305" s="24">
        <v>1</v>
      </c>
      <c r="K305" s="2">
        <v>1200</v>
      </c>
      <c r="L305" s="2">
        <v>1200</v>
      </c>
      <c r="M305" s="2">
        <v>1200</v>
      </c>
      <c r="N305" s="2">
        <v>1200</v>
      </c>
      <c r="O305" s="2">
        <v>100</v>
      </c>
      <c r="P305" s="2">
        <v>10</v>
      </c>
      <c r="Q305" s="2">
        <v>10</v>
      </c>
      <c r="R305" s="2">
        <v>10</v>
      </c>
      <c r="S305" s="2">
        <v>10</v>
      </c>
      <c r="T305" s="2">
        <v>10</v>
      </c>
      <c r="U305" s="2">
        <v>10</v>
      </c>
      <c r="V305" s="2">
        <v>10</v>
      </c>
      <c r="W305" s="2">
        <v>10</v>
      </c>
      <c r="X305" s="2">
        <v>10</v>
      </c>
      <c r="Y305" s="2">
        <v>1000</v>
      </c>
      <c r="Z305" s="46" t="s">
        <v>400</v>
      </c>
      <c r="AA305" s="22">
        <v>0</v>
      </c>
      <c r="AB305" s="22">
        <v>0</v>
      </c>
      <c r="AC305" s="28">
        <v>0</v>
      </c>
      <c r="AD305" s="28">
        <v>0</v>
      </c>
      <c r="AE305" s="47" t="s">
        <v>84</v>
      </c>
      <c r="AF305" s="10" t="s">
        <v>106</v>
      </c>
      <c r="AG305" s="10">
        <v>0</v>
      </c>
      <c r="AH305" s="10">
        <v>1</v>
      </c>
      <c r="AI305" s="22">
        <v>200</v>
      </c>
      <c r="AJ305" s="22">
        <v>0</v>
      </c>
      <c r="AK305" s="22">
        <v>1</v>
      </c>
      <c r="AL305" s="22">
        <v>182</v>
      </c>
      <c r="AM305" s="20" t="s">
        <v>617</v>
      </c>
      <c r="AN305" s="10" t="s">
        <v>750</v>
      </c>
      <c r="AO305" s="10" t="s">
        <v>750</v>
      </c>
      <c r="AP305" s="22">
        <v>1</v>
      </c>
    </row>
    <row r="306" spans="1:42" s="22" customFormat="1">
      <c r="A306" s="22">
        <v>133</v>
      </c>
      <c r="B306" s="2" t="s">
        <v>408</v>
      </c>
      <c r="C306" s="35" t="s">
        <v>409</v>
      </c>
      <c r="D306" s="35" t="s">
        <v>410</v>
      </c>
      <c r="E306" s="2" t="s">
        <v>81</v>
      </c>
      <c r="F306" s="23">
        <v>1</v>
      </c>
      <c r="G306" s="2">
        <v>1</v>
      </c>
      <c r="H306" s="2" t="s">
        <v>82</v>
      </c>
      <c r="I306" s="24">
        <v>1</v>
      </c>
      <c r="J306" s="24">
        <v>1</v>
      </c>
      <c r="K306" s="2">
        <v>1200</v>
      </c>
      <c r="L306" s="2">
        <v>1200</v>
      </c>
      <c r="M306" s="2">
        <v>1200</v>
      </c>
      <c r="N306" s="2">
        <v>1200</v>
      </c>
      <c r="O306" s="2">
        <v>100</v>
      </c>
      <c r="P306" s="2">
        <v>10</v>
      </c>
      <c r="Q306" s="2">
        <v>10</v>
      </c>
      <c r="R306" s="2">
        <v>10</v>
      </c>
      <c r="S306" s="2">
        <v>10</v>
      </c>
      <c r="T306" s="2">
        <v>10</v>
      </c>
      <c r="U306" s="2">
        <v>10</v>
      </c>
      <c r="V306" s="2">
        <v>10</v>
      </c>
      <c r="W306" s="2">
        <v>10</v>
      </c>
      <c r="X306" s="2">
        <v>10</v>
      </c>
      <c r="Y306" s="2">
        <v>1000</v>
      </c>
      <c r="Z306" s="46" t="s">
        <v>400</v>
      </c>
      <c r="AA306" s="22">
        <v>134</v>
      </c>
      <c r="AB306" s="22">
        <v>1000</v>
      </c>
      <c r="AC306" s="28">
        <v>20000</v>
      </c>
      <c r="AD306" s="28">
        <v>1000000</v>
      </c>
      <c r="AE306" s="47" t="s">
        <v>84</v>
      </c>
      <c r="AF306" s="22" t="s">
        <v>411</v>
      </c>
      <c r="AG306" s="10">
        <v>0</v>
      </c>
      <c r="AH306" s="10">
        <v>0</v>
      </c>
      <c r="AI306" s="22">
        <v>200</v>
      </c>
      <c r="AJ306" s="22">
        <v>200</v>
      </c>
      <c r="AK306" s="22">
        <v>1</v>
      </c>
      <c r="AL306" s="22">
        <v>183</v>
      </c>
      <c r="AM306" s="20" t="s">
        <v>619</v>
      </c>
      <c r="AN306" s="10" t="s">
        <v>750</v>
      </c>
      <c r="AO306" s="10" t="s">
        <v>750</v>
      </c>
      <c r="AP306" s="22">
        <v>1</v>
      </c>
    </row>
    <row r="307" spans="1:42" s="22" customFormat="1">
      <c r="A307" s="22">
        <v>134</v>
      </c>
      <c r="B307" s="2" t="s">
        <v>412</v>
      </c>
      <c r="C307" s="35" t="s">
        <v>409</v>
      </c>
      <c r="D307" s="35" t="s">
        <v>410</v>
      </c>
      <c r="E307" s="2" t="s">
        <v>81</v>
      </c>
      <c r="F307" s="23">
        <v>0</v>
      </c>
      <c r="G307" s="2">
        <v>2</v>
      </c>
      <c r="H307" s="2" t="s">
        <v>82</v>
      </c>
      <c r="I307" s="24">
        <v>1</v>
      </c>
      <c r="J307" s="24">
        <v>1</v>
      </c>
      <c r="K307" s="2">
        <v>1200</v>
      </c>
      <c r="L307" s="2">
        <v>1200</v>
      </c>
      <c r="M307" s="2">
        <v>1200</v>
      </c>
      <c r="N307" s="2">
        <v>1200</v>
      </c>
      <c r="O307" s="2">
        <v>100</v>
      </c>
      <c r="P307" s="2">
        <v>10</v>
      </c>
      <c r="Q307" s="2">
        <v>10</v>
      </c>
      <c r="R307" s="2">
        <v>10</v>
      </c>
      <c r="S307" s="2">
        <v>10</v>
      </c>
      <c r="T307" s="2">
        <v>10</v>
      </c>
      <c r="U307" s="2">
        <v>10</v>
      </c>
      <c r="V307" s="2">
        <v>10</v>
      </c>
      <c r="W307" s="2">
        <v>10</v>
      </c>
      <c r="X307" s="2">
        <v>10</v>
      </c>
      <c r="Y307" s="2">
        <v>1000</v>
      </c>
      <c r="Z307" s="46" t="s">
        <v>400</v>
      </c>
      <c r="AA307" s="22">
        <v>0</v>
      </c>
      <c r="AB307" s="22">
        <v>0</v>
      </c>
      <c r="AC307" s="28">
        <v>0</v>
      </c>
      <c r="AD307" s="28">
        <v>0</v>
      </c>
      <c r="AE307" s="47" t="s">
        <v>84</v>
      </c>
      <c r="AF307" s="22" t="s">
        <v>411</v>
      </c>
      <c r="AG307" s="10">
        <v>0</v>
      </c>
      <c r="AH307" s="10">
        <v>1</v>
      </c>
      <c r="AI307" s="22">
        <v>200</v>
      </c>
      <c r="AJ307" s="22">
        <v>0</v>
      </c>
      <c r="AK307" s="22">
        <v>1</v>
      </c>
      <c r="AL307" s="22">
        <v>184</v>
      </c>
      <c r="AM307" s="20" t="s">
        <v>617</v>
      </c>
      <c r="AN307" s="10" t="s">
        <v>750</v>
      </c>
      <c r="AO307" s="10" t="s">
        <v>750</v>
      </c>
      <c r="AP307" s="22">
        <v>1</v>
      </c>
    </row>
    <row r="308" spans="1:42" s="22" customFormat="1">
      <c r="A308" s="22">
        <v>135</v>
      </c>
      <c r="B308" s="2" t="s">
        <v>413</v>
      </c>
      <c r="C308" s="35" t="s">
        <v>414</v>
      </c>
      <c r="D308" s="35" t="s">
        <v>415</v>
      </c>
      <c r="E308" s="2" t="s">
        <v>81</v>
      </c>
      <c r="F308" s="38">
        <v>1</v>
      </c>
      <c r="G308" s="2">
        <v>1</v>
      </c>
      <c r="H308" s="2" t="s">
        <v>82</v>
      </c>
      <c r="I308" s="24">
        <v>1</v>
      </c>
      <c r="J308" s="24">
        <v>1</v>
      </c>
      <c r="K308" s="2">
        <v>1200</v>
      </c>
      <c r="L308" s="2">
        <v>1200</v>
      </c>
      <c r="M308" s="2">
        <v>1200</v>
      </c>
      <c r="N308" s="2">
        <v>1200</v>
      </c>
      <c r="O308" s="2">
        <v>100</v>
      </c>
      <c r="P308" s="2">
        <v>10</v>
      </c>
      <c r="Q308" s="2">
        <v>10</v>
      </c>
      <c r="R308" s="2">
        <v>10</v>
      </c>
      <c r="S308" s="2">
        <v>10</v>
      </c>
      <c r="T308" s="2">
        <v>10</v>
      </c>
      <c r="U308" s="2">
        <v>10</v>
      </c>
      <c r="V308" s="2">
        <v>10</v>
      </c>
      <c r="W308" s="2">
        <v>10</v>
      </c>
      <c r="X308" s="2">
        <v>10</v>
      </c>
      <c r="Y308" s="2">
        <v>1000</v>
      </c>
      <c r="Z308" s="46" t="s">
        <v>400</v>
      </c>
      <c r="AA308" s="22">
        <v>136</v>
      </c>
      <c r="AB308" s="22">
        <v>1000</v>
      </c>
      <c r="AC308" s="28">
        <v>20000</v>
      </c>
      <c r="AD308" s="28">
        <v>1000000</v>
      </c>
      <c r="AE308" s="47" t="s">
        <v>84</v>
      </c>
      <c r="AF308" s="22" t="s">
        <v>416</v>
      </c>
      <c r="AG308" s="10">
        <v>0</v>
      </c>
      <c r="AH308" s="10">
        <v>0</v>
      </c>
      <c r="AI308" s="22">
        <v>200</v>
      </c>
      <c r="AJ308" s="22">
        <v>200</v>
      </c>
      <c r="AK308" s="22">
        <v>1</v>
      </c>
      <c r="AL308" s="22">
        <v>185</v>
      </c>
      <c r="AM308" s="20" t="s">
        <v>619</v>
      </c>
      <c r="AN308" s="10" t="s">
        <v>750</v>
      </c>
      <c r="AO308" s="10" t="s">
        <v>750</v>
      </c>
      <c r="AP308" s="22">
        <v>1</v>
      </c>
    </row>
    <row r="309" spans="1:42" s="22" customFormat="1">
      <c r="A309" s="22">
        <v>136</v>
      </c>
      <c r="B309" s="2" t="s">
        <v>417</v>
      </c>
      <c r="C309" s="35" t="s">
        <v>414</v>
      </c>
      <c r="D309" s="35" t="s">
        <v>415</v>
      </c>
      <c r="E309" s="2" t="s">
        <v>81</v>
      </c>
      <c r="F309" s="23">
        <v>0</v>
      </c>
      <c r="G309" s="2">
        <v>2</v>
      </c>
      <c r="H309" s="2" t="s">
        <v>82</v>
      </c>
      <c r="I309" s="24">
        <v>1</v>
      </c>
      <c r="J309" s="24">
        <v>1</v>
      </c>
      <c r="K309" s="2">
        <v>1200</v>
      </c>
      <c r="L309" s="2">
        <v>1200</v>
      </c>
      <c r="M309" s="2">
        <v>1200</v>
      </c>
      <c r="N309" s="2">
        <v>1200</v>
      </c>
      <c r="O309" s="2">
        <v>100</v>
      </c>
      <c r="P309" s="2">
        <v>10</v>
      </c>
      <c r="Q309" s="2">
        <v>10</v>
      </c>
      <c r="R309" s="2">
        <v>10</v>
      </c>
      <c r="S309" s="2">
        <v>10</v>
      </c>
      <c r="T309" s="2">
        <v>10</v>
      </c>
      <c r="U309" s="2">
        <v>10</v>
      </c>
      <c r="V309" s="2">
        <v>10</v>
      </c>
      <c r="W309" s="2">
        <v>10</v>
      </c>
      <c r="X309" s="2">
        <v>10</v>
      </c>
      <c r="Y309" s="2">
        <v>1000</v>
      </c>
      <c r="Z309" s="46" t="s">
        <v>400</v>
      </c>
      <c r="AA309" s="22">
        <v>0</v>
      </c>
      <c r="AB309" s="22">
        <v>0</v>
      </c>
      <c r="AC309" s="28">
        <v>0</v>
      </c>
      <c r="AD309" s="28">
        <v>0</v>
      </c>
      <c r="AE309" s="47" t="s">
        <v>84</v>
      </c>
      <c r="AF309" s="22" t="s">
        <v>416</v>
      </c>
      <c r="AG309" s="10">
        <v>0</v>
      </c>
      <c r="AH309" s="10">
        <v>1</v>
      </c>
      <c r="AI309" s="22">
        <v>200</v>
      </c>
      <c r="AJ309" s="22">
        <v>0</v>
      </c>
      <c r="AK309" s="22">
        <v>1</v>
      </c>
      <c r="AL309" s="22">
        <v>186</v>
      </c>
      <c r="AM309" s="20" t="s">
        <v>617</v>
      </c>
      <c r="AN309" s="10" t="s">
        <v>750</v>
      </c>
      <c r="AO309" s="10" t="s">
        <v>750</v>
      </c>
      <c r="AP309" s="22">
        <v>1</v>
      </c>
    </row>
    <row r="310" spans="1:42" s="22" customFormat="1">
      <c r="A310" s="22">
        <v>137</v>
      </c>
      <c r="B310" s="2" t="s">
        <v>418</v>
      </c>
      <c r="C310" s="35" t="s">
        <v>95</v>
      </c>
      <c r="D310" s="35" t="s">
        <v>96</v>
      </c>
      <c r="E310" s="2" t="s">
        <v>81</v>
      </c>
      <c r="F310" s="23">
        <v>1</v>
      </c>
      <c r="G310" s="2">
        <v>1</v>
      </c>
      <c r="H310" s="2" t="s">
        <v>82</v>
      </c>
      <c r="I310" s="24">
        <v>1</v>
      </c>
      <c r="J310" s="24">
        <v>1</v>
      </c>
      <c r="K310" s="2">
        <v>1200</v>
      </c>
      <c r="L310" s="2">
        <v>1200</v>
      </c>
      <c r="M310" s="2">
        <v>1200</v>
      </c>
      <c r="N310" s="2">
        <v>1200</v>
      </c>
      <c r="O310" s="2">
        <v>100</v>
      </c>
      <c r="P310" s="2">
        <v>10</v>
      </c>
      <c r="Q310" s="2">
        <v>10</v>
      </c>
      <c r="R310" s="2">
        <v>10</v>
      </c>
      <c r="S310" s="2">
        <v>10</v>
      </c>
      <c r="T310" s="2">
        <v>10</v>
      </c>
      <c r="U310" s="2">
        <v>10</v>
      </c>
      <c r="V310" s="2">
        <v>10</v>
      </c>
      <c r="W310" s="2">
        <v>10</v>
      </c>
      <c r="X310" s="2">
        <v>10</v>
      </c>
      <c r="Y310" s="2">
        <v>1000</v>
      </c>
      <c r="Z310" s="46" t="s">
        <v>400</v>
      </c>
      <c r="AA310" s="22">
        <v>138</v>
      </c>
      <c r="AB310" s="22">
        <v>1000</v>
      </c>
      <c r="AC310" s="28">
        <v>20000</v>
      </c>
      <c r="AD310" s="28">
        <v>1000000</v>
      </c>
      <c r="AE310" s="47" t="s">
        <v>84</v>
      </c>
      <c r="AF310" s="10" t="s">
        <v>97</v>
      </c>
      <c r="AG310" s="10">
        <v>0</v>
      </c>
      <c r="AH310" s="10">
        <v>0</v>
      </c>
      <c r="AI310" s="22">
        <v>200</v>
      </c>
      <c r="AJ310" s="22">
        <v>200</v>
      </c>
      <c r="AK310" s="22">
        <v>1</v>
      </c>
      <c r="AL310" s="22">
        <v>187</v>
      </c>
      <c r="AM310" s="20" t="s">
        <v>619</v>
      </c>
      <c r="AN310" s="10" t="s">
        <v>750</v>
      </c>
      <c r="AO310" s="10" t="s">
        <v>750</v>
      </c>
      <c r="AP310" s="22">
        <v>1</v>
      </c>
    </row>
    <row r="311" spans="1:42" s="22" customFormat="1">
      <c r="A311" s="22">
        <v>138</v>
      </c>
      <c r="B311" s="2" t="s">
        <v>419</v>
      </c>
      <c r="C311" s="35" t="s">
        <v>95</v>
      </c>
      <c r="D311" s="35" t="s">
        <v>96</v>
      </c>
      <c r="E311" s="2" t="s">
        <v>81</v>
      </c>
      <c r="F311" s="23">
        <v>0</v>
      </c>
      <c r="G311" s="2">
        <v>2</v>
      </c>
      <c r="H311" s="2" t="s">
        <v>82</v>
      </c>
      <c r="I311" s="24">
        <v>1</v>
      </c>
      <c r="J311" s="24">
        <v>1</v>
      </c>
      <c r="K311" s="2">
        <v>1200</v>
      </c>
      <c r="L311" s="2">
        <v>1200</v>
      </c>
      <c r="M311" s="2">
        <v>1200</v>
      </c>
      <c r="N311" s="2">
        <v>1200</v>
      </c>
      <c r="O311" s="2">
        <v>100</v>
      </c>
      <c r="P311" s="2">
        <v>10</v>
      </c>
      <c r="Q311" s="2">
        <v>10</v>
      </c>
      <c r="R311" s="2">
        <v>10</v>
      </c>
      <c r="S311" s="2">
        <v>10</v>
      </c>
      <c r="T311" s="2">
        <v>10</v>
      </c>
      <c r="U311" s="2">
        <v>10</v>
      </c>
      <c r="V311" s="2">
        <v>10</v>
      </c>
      <c r="W311" s="2">
        <v>10</v>
      </c>
      <c r="X311" s="2">
        <v>10</v>
      </c>
      <c r="Y311" s="2">
        <v>1000</v>
      </c>
      <c r="Z311" s="46" t="s">
        <v>400</v>
      </c>
      <c r="AA311" s="22">
        <v>0</v>
      </c>
      <c r="AB311" s="22">
        <v>0</v>
      </c>
      <c r="AC311" s="28">
        <v>0</v>
      </c>
      <c r="AD311" s="28">
        <v>0</v>
      </c>
      <c r="AE311" s="47" t="s">
        <v>84</v>
      </c>
      <c r="AF311" s="10" t="s">
        <v>97</v>
      </c>
      <c r="AG311" s="10">
        <v>0</v>
      </c>
      <c r="AH311" s="10">
        <v>1</v>
      </c>
      <c r="AI311" s="22">
        <v>200</v>
      </c>
      <c r="AJ311" s="22">
        <v>0</v>
      </c>
      <c r="AK311" s="22">
        <v>1</v>
      </c>
      <c r="AL311" s="22">
        <v>188</v>
      </c>
      <c r="AM311" s="20" t="s">
        <v>617</v>
      </c>
      <c r="AN311" s="10" t="s">
        <v>750</v>
      </c>
      <c r="AO311" s="10" t="s">
        <v>750</v>
      </c>
      <c r="AP311" s="22">
        <v>1</v>
      </c>
    </row>
    <row r="312" spans="1:42" s="22" customFormat="1">
      <c r="A312" s="22">
        <v>139</v>
      </c>
      <c r="B312" s="2" t="s">
        <v>420</v>
      </c>
      <c r="C312" s="35" t="s">
        <v>206</v>
      </c>
      <c r="D312" s="35" t="s">
        <v>207</v>
      </c>
      <c r="E312" s="2" t="s">
        <v>81</v>
      </c>
      <c r="F312" s="23">
        <v>1</v>
      </c>
      <c r="G312" s="2">
        <v>1</v>
      </c>
      <c r="H312" s="2" t="s">
        <v>82</v>
      </c>
      <c r="I312" s="24">
        <v>1</v>
      </c>
      <c r="J312" s="24">
        <v>1</v>
      </c>
      <c r="K312" s="2">
        <v>1200</v>
      </c>
      <c r="L312" s="2">
        <v>1200</v>
      </c>
      <c r="M312" s="2">
        <v>1200</v>
      </c>
      <c r="N312" s="2">
        <v>1200</v>
      </c>
      <c r="O312" s="2">
        <v>100</v>
      </c>
      <c r="P312" s="2">
        <v>10</v>
      </c>
      <c r="Q312" s="2">
        <v>10</v>
      </c>
      <c r="R312" s="2">
        <v>10</v>
      </c>
      <c r="S312" s="2">
        <v>10</v>
      </c>
      <c r="T312" s="2">
        <v>10</v>
      </c>
      <c r="U312" s="2">
        <v>10</v>
      </c>
      <c r="V312" s="2">
        <v>10</v>
      </c>
      <c r="W312" s="2">
        <v>10</v>
      </c>
      <c r="X312" s="2">
        <v>10</v>
      </c>
      <c r="Y312" s="2">
        <v>1000</v>
      </c>
      <c r="Z312" s="46" t="s">
        <v>400</v>
      </c>
      <c r="AA312" s="22">
        <v>140</v>
      </c>
      <c r="AB312" s="22">
        <v>1000</v>
      </c>
      <c r="AC312" s="28">
        <v>20000</v>
      </c>
      <c r="AD312" s="28">
        <v>1000000</v>
      </c>
      <c r="AE312" s="47" t="s">
        <v>84</v>
      </c>
      <c r="AF312" s="22" t="s">
        <v>208</v>
      </c>
      <c r="AG312" s="10">
        <v>0</v>
      </c>
      <c r="AH312" s="10">
        <v>0</v>
      </c>
      <c r="AI312" s="22">
        <v>200</v>
      </c>
      <c r="AJ312" s="22">
        <v>200</v>
      </c>
      <c r="AK312" s="22">
        <v>1</v>
      </c>
      <c r="AL312" s="22">
        <v>189</v>
      </c>
      <c r="AM312" s="20" t="s">
        <v>619</v>
      </c>
      <c r="AN312" s="10" t="s">
        <v>750</v>
      </c>
      <c r="AO312" s="10" t="s">
        <v>750</v>
      </c>
      <c r="AP312" s="22">
        <v>1</v>
      </c>
    </row>
    <row r="313" spans="1:42" s="22" customFormat="1">
      <c r="A313" s="22">
        <v>140</v>
      </c>
      <c r="B313" s="2" t="s">
        <v>421</v>
      </c>
      <c r="C313" s="35" t="s">
        <v>206</v>
      </c>
      <c r="D313" s="35" t="s">
        <v>207</v>
      </c>
      <c r="E313" s="2" t="s">
        <v>81</v>
      </c>
      <c r="F313" s="23">
        <v>0</v>
      </c>
      <c r="G313" s="2">
        <v>2</v>
      </c>
      <c r="H313" s="2" t="s">
        <v>82</v>
      </c>
      <c r="I313" s="24">
        <v>1</v>
      </c>
      <c r="J313" s="24">
        <v>1</v>
      </c>
      <c r="K313" s="2">
        <v>1200</v>
      </c>
      <c r="L313" s="2">
        <v>1200</v>
      </c>
      <c r="M313" s="2">
        <v>1200</v>
      </c>
      <c r="N313" s="2">
        <v>1200</v>
      </c>
      <c r="O313" s="2">
        <v>100</v>
      </c>
      <c r="P313" s="2">
        <v>10</v>
      </c>
      <c r="Q313" s="2">
        <v>10</v>
      </c>
      <c r="R313" s="2">
        <v>10</v>
      </c>
      <c r="S313" s="2">
        <v>10</v>
      </c>
      <c r="T313" s="2">
        <v>10</v>
      </c>
      <c r="U313" s="2">
        <v>10</v>
      </c>
      <c r="V313" s="2">
        <v>10</v>
      </c>
      <c r="W313" s="2">
        <v>10</v>
      </c>
      <c r="X313" s="2">
        <v>10</v>
      </c>
      <c r="Y313" s="2">
        <v>1000</v>
      </c>
      <c r="Z313" s="46" t="s">
        <v>400</v>
      </c>
      <c r="AA313" s="22">
        <v>0</v>
      </c>
      <c r="AB313" s="22">
        <v>0</v>
      </c>
      <c r="AC313" s="28">
        <v>0</v>
      </c>
      <c r="AD313" s="28">
        <v>0</v>
      </c>
      <c r="AE313" s="47" t="s">
        <v>84</v>
      </c>
      <c r="AF313" s="22" t="s">
        <v>208</v>
      </c>
      <c r="AG313" s="10">
        <v>0</v>
      </c>
      <c r="AH313" s="10">
        <v>1</v>
      </c>
      <c r="AI313" s="22">
        <v>200</v>
      </c>
      <c r="AJ313" s="22">
        <v>0</v>
      </c>
      <c r="AK313" s="22">
        <v>1</v>
      </c>
      <c r="AL313" s="22">
        <v>190</v>
      </c>
      <c r="AM313" s="20" t="s">
        <v>617</v>
      </c>
      <c r="AN313" s="10" t="s">
        <v>750</v>
      </c>
      <c r="AO313" s="10" t="s">
        <v>750</v>
      </c>
      <c r="AP313" s="22">
        <v>1</v>
      </c>
    </row>
    <row r="314" spans="1:42" s="22" customFormat="1">
      <c r="A314" s="22">
        <v>141</v>
      </c>
      <c r="B314" s="2" t="s">
        <v>422</v>
      </c>
      <c r="C314" s="35" t="s">
        <v>376</v>
      </c>
      <c r="D314" s="35" t="s">
        <v>377</v>
      </c>
      <c r="E314" s="2" t="s">
        <v>81</v>
      </c>
      <c r="F314" s="38">
        <v>1</v>
      </c>
      <c r="G314" s="2">
        <v>1</v>
      </c>
      <c r="H314" s="2" t="s">
        <v>92</v>
      </c>
      <c r="I314" s="24">
        <v>1</v>
      </c>
      <c r="J314" s="24">
        <v>1</v>
      </c>
      <c r="K314" s="2">
        <v>1200</v>
      </c>
      <c r="L314" s="2">
        <v>1200</v>
      </c>
      <c r="M314" s="2">
        <v>1200</v>
      </c>
      <c r="N314" s="2">
        <v>1200</v>
      </c>
      <c r="O314" s="2">
        <v>100</v>
      </c>
      <c r="P314" s="2">
        <v>10</v>
      </c>
      <c r="Q314" s="2">
        <v>10</v>
      </c>
      <c r="R314" s="2">
        <v>10</v>
      </c>
      <c r="S314" s="2">
        <v>10</v>
      </c>
      <c r="T314" s="2">
        <v>10</v>
      </c>
      <c r="U314" s="2">
        <v>10</v>
      </c>
      <c r="V314" s="2">
        <v>10</v>
      </c>
      <c r="W314" s="2">
        <v>10</v>
      </c>
      <c r="X314" s="2">
        <v>10</v>
      </c>
      <c r="Y314" s="2">
        <v>1000</v>
      </c>
      <c r="Z314" s="46" t="s">
        <v>396</v>
      </c>
      <c r="AA314" s="22">
        <v>142</v>
      </c>
      <c r="AB314" s="22">
        <v>1000</v>
      </c>
      <c r="AC314" s="28">
        <v>20000</v>
      </c>
      <c r="AD314" s="28">
        <v>1000000</v>
      </c>
      <c r="AE314" s="47" t="s">
        <v>84</v>
      </c>
      <c r="AF314" s="22" t="s">
        <v>379</v>
      </c>
      <c r="AG314" s="10">
        <v>0</v>
      </c>
      <c r="AH314" s="10">
        <v>0</v>
      </c>
      <c r="AI314" s="22">
        <v>200</v>
      </c>
      <c r="AJ314" s="22">
        <v>200</v>
      </c>
      <c r="AK314" s="22">
        <v>1</v>
      </c>
      <c r="AL314" s="22">
        <v>191</v>
      </c>
      <c r="AM314" s="20" t="s">
        <v>619</v>
      </c>
      <c r="AN314" s="10" t="s">
        <v>750</v>
      </c>
      <c r="AO314" s="10" t="s">
        <v>750</v>
      </c>
      <c r="AP314" s="22">
        <v>1</v>
      </c>
    </row>
    <row r="315" spans="1:42" s="22" customFormat="1">
      <c r="A315" s="22">
        <v>142</v>
      </c>
      <c r="B315" s="2" t="s">
        <v>423</v>
      </c>
      <c r="C315" s="35" t="s">
        <v>376</v>
      </c>
      <c r="D315" s="35" t="s">
        <v>377</v>
      </c>
      <c r="E315" s="2" t="s">
        <v>81</v>
      </c>
      <c r="F315" s="38">
        <v>0</v>
      </c>
      <c r="G315" s="2">
        <v>2</v>
      </c>
      <c r="H315" s="2" t="s">
        <v>92</v>
      </c>
      <c r="I315" s="24">
        <v>1</v>
      </c>
      <c r="J315" s="24">
        <v>1</v>
      </c>
      <c r="K315" s="2">
        <v>1200</v>
      </c>
      <c r="L315" s="2">
        <v>1200</v>
      </c>
      <c r="M315" s="2">
        <v>1200</v>
      </c>
      <c r="N315" s="2">
        <v>1200</v>
      </c>
      <c r="O315" s="2">
        <v>100</v>
      </c>
      <c r="P315" s="2">
        <v>10</v>
      </c>
      <c r="Q315" s="2">
        <v>10</v>
      </c>
      <c r="R315" s="2">
        <v>10</v>
      </c>
      <c r="S315" s="2">
        <v>10</v>
      </c>
      <c r="T315" s="2">
        <v>10</v>
      </c>
      <c r="U315" s="2">
        <v>10</v>
      </c>
      <c r="V315" s="2">
        <v>10</v>
      </c>
      <c r="W315" s="2">
        <v>10</v>
      </c>
      <c r="X315" s="2">
        <v>10</v>
      </c>
      <c r="Y315" s="2">
        <v>1000</v>
      </c>
      <c r="Z315" s="46" t="s">
        <v>396</v>
      </c>
      <c r="AA315" s="22">
        <v>0</v>
      </c>
      <c r="AB315" s="22">
        <v>0</v>
      </c>
      <c r="AC315" s="28">
        <v>0</v>
      </c>
      <c r="AD315" s="28">
        <v>0</v>
      </c>
      <c r="AE315" s="47" t="s">
        <v>84</v>
      </c>
      <c r="AF315" s="22" t="s">
        <v>379</v>
      </c>
      <c r="AG315" s="10">
        <v>0</v>
      </c>
      <c r="AH315" s="10">
        <v>1</v>
      </c>
      <c r="AI315" s="22">
        <v>200</v>
      </c>
      <c r="AJ315" s="22">
        <v>0</v>
      </c>
      <c r="AK315" s="22">
        <v>1</v>
      </c>
      <c r="AL315" s="22">
        <v>192</v>
      </c>
      <c r="AM315" s="20" t="s">
        <v>617</v>
      </c>
      <c r="AN315" s="10" t="s">
        <v>750</v>
      </c>
      <c r="AO315" s="10" t="s">
        <v>750</v>
      </c>
      <c r="AP315" s="22">
        <v>1</v>
      </c>
    </row>
    <row r="316" spans="1:42" s="22" customFormat="1">
      <c r="A316" s="22">
        <v>143</v>
      </c>
      <c r="B316" s="2" t="s">
        <v>424</v>
      </c>
      <c r="C316" s="35" t="s">
        <v>264</v>
      </c>
      <c r="D316" s="35" t="s">
        <v>265</v>
      </c>
      <c r="E316" s="2" t="s">
        <v>81</v>
      </c>
      <c r="F316" s="38">
        <v>1</v>
      </c>
      <c r="G316" s="2">
        <v>1</v>
      </c>
      <c r="H316" s="2" t="s">
        <v>82</v>
      </c>
      <c r="I316" s="24">
        <v>1</v>
      </c>
      <c r="J316" s="24">
        <v>1</v>
      </c>
      <c r="K316" s="2">
        <v>1200</v>
      </c>
      <c r="L316" s="2">
        <v>1200</v>
      </c>
      <c r="M316" s="2">
        <v>1200</v>
      </c>
      <c r="N316" s="2">
        <v>1200</v>
      </c>
      <c r="O316" s="2">
        <v>100</v>
      </c>
      <c r="P316" s="2">
        <v>10</v>
      </c>
      <c r="Q316" s="2">
        <v>10</v>
      </c>
      <c r="R316" s="2">
        <v>10</v>
      </c>
      <c r="S316" s="2">
        <v>10</v>
      </c>
      <c r="T316" s="2">
        <v>10</v>
      </c>
      <c r="U316" s="2">
        <v>10</v>
      </c>
      <c r="V316" s="2">
        <v>10</v>
      </c>
      <c r="W316" s="2">
        <v>10</v>
      </c>
      <c r="X316" s="2">
        <v>10</v>
      </c>
      <c r="Y316" s="2">
        <v>1000</v>
      </c>
      <c r="Z316" s="46" t="s">
        <v>400</v>
      </c>
      <c r="AA316" s="22">
        <v>144</v>
      </c>
      <c r="AB316" s="22">
        <v>1000</v>
      </c>
      <c r="AC316" s="28">
        <v>20000</v>
      </c>
      <c r="AD316" s="28">
        <v>1000000</v>
      </c>
      <c r="AE316" s="47" t="s">
        <v>84</v>
      </c>
      <c r="AF316" s="22" t="s">
        <v>267</v>
      </c>
      <c r="AG316" s="10">
        <v>0</v>
      </c>
      <c r="AH316" s="10">
        <v>0</v>
      </c>
      <c r="AI316" s="22">
        <v>200</v>
      </c>
      <c r="AJ316" s="22">
        <v>200</v>
      </c>
      <c r="AK316" s="22">
        <v>1</v>
      </c>
      <c r="AL316" s="22">
        <v>193</v>
      </c>
      <c r="AM316" s="20" t="s">
        <v>619</v>
      </c>
      <c r="AN316" s="10" t="s">
        <v>750</v>
      </c>
      <c r="AO316" s="10" t="s">
        <v>750</v>
      </c>
      <c r="AP316" s="22">
        <v>1</v>
      </c>
    </row>
    <row r="317" spans="1:42" s="22" customFormat="1">
      <c r="A317" s="22">
        <v>144</v>
      </c>
      <c r="B317" s="2" t="s">
        <v>425</v>
      </c>
      <c r="C317" s="35" t="s">
        <v>264</v>
      </c>
      <c r="D317" s="35" t="s">
        <v>265</v>
      </c>
      <c r="E317" s="2" t="s">
        <v>81</v>
      </c>
      <c r="F317" s="23">
        <v>0</v>
      </c>
      <c r="G317" s="2">
        <v>2</v>
      </c>
      <c r="H317" s="2" t="s">
        <v>82</v>
      </c>
      <c r="I317" s="24">
        <v>1</v>
      </c>
      <c r="J317" s="24">
        <v>1</v>
      </c>
      <c r="K317" s="2">
        <v>1200</v>
      </c>
      <c r="L317" s="2">
        <v>1200</v>
      </c>
      <c r="M317" s="2">
        <v>1200</v>
      </c>
      <c r="N317" s="2">
        <v>1200</v>
      </c>
      <c r="O317" s="2">
        <v>100</v>
      </c>
      <c r="P317" s="2">
        <v>10</v>
      </c>
      <c r="Q317" s="2">
        <v>10</v>
      </c>
      <c r="R317" s="2">
        <v>10</v>
      </c>
      <c r="S317" s="2">
        <v>10</v>
      </c>
      <c r="T317" s="2">
        <v>10</v>
      </c>
      <c r="U317" s="2">
        <v>10</v>
      </c>
      <c r="V317" s="2">
        <v>10</v>
      </c>
      <c r="W317" s="2">
        <v>10</v>
      </c>
      <c r="X317" s="2">
        <v>10</v>
      </c>
      <c r="Y317" s="2">
        <v>1000</v>
      </c>
      <c r="Z317" s="46" t="s">
        <v>400</v>
      </c>
      <c r="AA317" s="22">
        <v>0</v>
      </c>
      <c r="AB317" s="22">
        <v>0</v>
      </c>
      <c r="AC317" s="28">
        <v>0</v>
      </c>
      <c r="AD317" s="28">
        <v>0</v>
      </c>
      <c r="AE317" s="47" t="s">
        <v>84</v>
      </c>
      <c r="AF317" s="22" t="s">
        <v>267</v>
      </c>
      <c r="AG317" s="10">
        <v>0</v>
      </c>
      <c r="AH317" s="10">
        <v>1</v>
      </c>
      <c r="AI317" s="22">
        <v>200</v>
      </c>
      <c r="AJ317" s="22">
        <v>0</v>
      </c>
      <c r="AK317" s="22">
        <v>1</v>
      </c>
      <c r="AL317" s="22">
        <v>194</v>
      </c>
      <c r="AM317" s="20" t="s">
        <v>617</v>
      </c>
      <c r="AN317" s="10" t="s">
        <v>750</v>
      </c>
      <c r="AO317" s="10" t="s">
        <v>750</v>
      </c>
      <c r="AP317" s="22">
        <v>1</v>
      </c>
    </row>
    <row r="318" spans="1:42" s="22" customFormat="1">
      <c r="A318" s="22">
        <v>145</v>
      </c>
      <c r="B318" s="2" t="s">
        <v>426</v>
      </c>
      <c r="C318" s="35" t="s">
        <v>138</v>
      </c>
      <c r="D318" s="35" t="s">
        <v>139</v>
      </c>
      <c r="E318" s="2" t="s">
        <v>81</v>
      </c>
      <c r="F318" s="23">
        <v>1</v>
      </c>
      <c r="G318" s="2">
        <v>1</v>
      </c>
      <c r="H318" s="2" t="s">
        <v>82</v>
      </c>
      <c r="I318" s="24">
        <v>1</v>
      </c>
      <c r="J318" s="24">
        <v>1</v>
      </c>
      <c r="K318" s="2">
        <v>1200</v>
      </c>
      <c r="L318" s="2">
        <v>1200</v>
      </c>
      <c r="M318" s="2">
        <v>1200</v>
      </c>
      <c r="N318" s="2">
        <v>1200</v>
      </c>
      <c r="O318" s="2">
        <v>100</v>
      </c>
      <c r="P318" s="2">
        <v>10</v>
      </c>
      <c r="Q318" s="2">
        <v>10</v>
      </c>
      <c r="R318" s="2">
        <v>10</v>
      </c>
      <c r="S318" s="2">
        <v>10</v>
      </c>
      <c r="T318" s="2">
        <v>10</v>
      </c>
      <c r="U318" s="2">
        <v>10</v>
      </c>
      <c r="V318" s="2">
        <v>10</v>
      </c>
      <c r="W318" s="2">
        <v>10</v>
      </c>
      <c r="X318" s="2">
        <v>10</v>
      </c>
      <c r="Y318" s="2">
        <v>1000</v>
      </c>
      <c r="Z318" s="46" t="s">
        <v>400</v>
      </c>
      <c r="AA318" s="22">
        <v>146</v>
      </c>
      <c r="AB318" s="22">
        <v>1000</v>
      </c>
      <c r="AC318" s="28">
        <v>20000</v>
      </c>
      <c r="AD318" s="28">
        <v>1000000</v>
      </c>
      <c r="AE318" s="47" t="s">
        <v>84</v>
      </c>
      <c r="AF318" s="22" t="s">
        <v>140</v>
      </c>
      <c r="AG318" s="10">
        <v>0</v>
      </c>
      <c r="AH318" s="10">
        <v>0</v>
      </c>
      <c r="AI318" s="22">
        <v>200</v>
      </c>
      <c r="AJ318" s="22">
        <v>200</v>
      </c>
      <c r="AK318" s="22">
        <v>1</v>
      </c>
      <c r="AL318" s="22">
        <v>195</v>
      </c>
      <c r="AM318" s="20" t="s">
        <v>619</v>
      </c>
      <c r="AN318" s="10" t="s">
        <v>750</v>
      </c>
      <c r="AO318" s="10" t="s">
        <v>750</v>
      </c>
      <c r="AP318" s="22">
        <v>1</v>
      </c>
    </row>
    <row r="319" spans="1:42" s="22" customFormat="1">
      <c r="A319" s="22">
        <v>146</v>
      </c>
      <c r="B319" s="2" t="s">
        <v>427</v>
      </c>
      <c r="C319" s="35" t="s">
        <v>138</v>
      </c>
      <c r="D319" s="35" t="s">
        <v>139</v>
      </c>
      <c r="E319" s="2" t="s">
        <v>81</v>
      </c>
      <c r="F319" s="23">
        <v>0</v>
      </c>
      <c r="G319" s="2">
        <v>2</v>
      </c>
      <c r="H319" s="2" t="s">
        <v>82</v>
      </c>
      <c r="I319" s="24">
        <v>1</v>
      </c>
      <c r="J319" s="24">
        <v>1</v>
      </c>
      <c r="K319" s="2">
        <v>1200</v>
      </c>
      <c r="L319" s="2">
        <v>1200</v>
      </c>
      <c r="M319" s="2">
        <v>1200</v>
      </c>
      <c r="N319" s="2">
        <v>1200</v>
      </c>
      <c r="O319" s="2">
        <v>100</v>
      </c>
      <c r="P319" s="2">
        <v>10</v>
      </c>
      <c r="Q319" s="2">
        <v>10</v>
      </c>
      <c r="R319" s="2">
        <v>10</v>
      </c>
      <c r="S319" s="2">
        <v>10</v>
      </c>
      <c r="T319" s="2">
        <v>10</v>
      </c>
      <c r="U319" s="2">
        <v>10</v>
      </c>
      <c r="V319" s="2">
        <v>10</v>
      </c>
      <c r="W319" s="2">
        <v>10</v>
      </c>
      <c r="X319" s="2">
        <v>10</v>
      </c>
      <c r="Y319" s="2">
        <v>1000</v>
      </c>
      <c r="Z319" s="46" t="s">
        <v>400</v>
      </c>
      <c r="AA319" s="22">
        <v>0</v>
      </c>
      <c r="AB319" s="22">
        <v>0</v>
      </c>
      <c r="AC319" s="28">
        <v>0</v>
      </c>
      <c r="AD319" s="28">
        <v>0</v>
      </c>
      <c r="AE319" s="47" t="s">
        <v>84</v>
      </c>
      <c r="AF319" s="22" t="s">
        <v>140</v>
      </c>
      <c r="AG319" s="10">
        <v>0</v>
      </c>
      <c r="AH319" s="10">
        <v>1</v>
      </c>
      <c r="AI319" s="22">
        <v>200</v>
      </c>
      <c r="AJ319" s="22">
        <v>0</v>
      </c>
      <c r="AK319" s="22">
        <v>1</v>
      </c>
      <c r="AL319" s="22">
        <v>196</v>
      </c>
      <c r="AM319" s="20" t="s">
        <v>617</v>
      </c>
      <c r="AN319" s="10" t="s">
        <v>750</v>
      </c>
      <c r="AO319" s="10" t="s">
        <v>750</v>
      </c>
      <c r="AP319" s="22">
        <v>1</v>
      </c>
    </row>
    <row r="320" spans="1:42" s="22" customFormat="1">
      <c r="A320" s="22">
        <v>147</v>
      </c>
      <c r="B320" s="2" t="s">
        <v>428</v>
      </c>
      <c r="C320" s="35" t="s">
        <v>219</v>
      </c>
      <c r="D320" s="35" t="s">
        <v>220</v>
      </c>
      <c r="E320" s="2" t="s">
        <v>81</v>
      </c>
      <c r="F320" s="38">
        <v>1</v>
      </c>
      <c r="G320" s="2">
        <v>1</v>
      </c>
      <c r="H320" s="2" t="s">
        <v>82</v>
      </c>
      <c r="I320" s="24">
        <v>1</v>
      </c>
      <c r="J320" s="24">
        <v>1</v>
      </c>
      <c r="K320" s="2">
        <v>1200</v>
      </c>
      <c r="L320" s="2">
        <v>1200</v>
      </c>
      <c r="M320" s="2">
        <v>1200</v>
      </c>
      <c r="N320" s="2">
        <v>1200</v>
      </c>
      <c r="O320" s="2">
        <v>100</v>
      </c>
      <c r="P320" s="2">
        <v>10</v>
      </c>
      <c r="Q320" s="2">
        <v>10</v>
      </c>
      <c r="R320" s="2">
        <v>10</v>
      </c>
      <c r="S320" s="2">
        <v>10</v>
      </c>
      <c r="T320" s="2">
        <v>10</v>
      </c>
      <c r="U320" s="2">
        <v>10</v>
      </c>
      <c r="V320" s="2">
        <v>10</v>
      </c>
      <c r="W320" s="2">
        <v>10</v>
      </c>
      <c r="X320" s="2">
        <v>10</v>
      </c>
      <c r="Y320" s="2">
        <v>1000</v>
      </c>
      <c r="Z320" s="46" t="s">
        <v>400</v>
      </c>
      <c r="AA320" s="22">
        <v>148</v>
      </c>
      <c r="AB320" s="22">
        <v>1000</v>
      </c>
      <c r="AC320" s="28">
        <v>20000</v>
      </c>
      <c r="AD320" s="28">
        <v>1000000</v>
      </c>
      <c r="AE320" s="47" t="s">
        <v>84</v>
      </c>
      <c r="AF320" s="10" t="s">
        <v>221</v>
      </c>
      <c r="AG320" s="10">
        <v>0</v>
      </c>
      <c r="AH320" s="10">
        <v>0</v>
      </c>
      <c r="AI320" s="22">
        <v>200</v>
      </c>
      <c r="AJ320" s="22">
        <v>200</v>
      </c>
      <c r="AK320" s="22">
        <v>1</v>
      </c>
      <c r="AL320" s="22">
        <v>197</v>
      </c>
      <c r="AM320" s="20" t="s">
        <v>619</v>
      </c>
      <c r="AN320" s="10" t="s">
        <v>750</v>
      </c>
      <c r="AO320" s="10" t="s">
        <v>750</v>
      </c>
      <c r="AP320" s="22">
        <v>1</v>
      </c>
    </row>
    <row r="321" spans="1:42" s="22" customFormat="1">
      <c r="A321" s="22">
        <v>148</v>
      </c>
      <c r="B321" s="2" t="s">
        <v>429</v>
      </c>
      <c r="C321" s="35" t="s">
        <v>219</v>
      </c>
      <c r="D321" s="35" t="s">
        <v>220</v>
      </c>
      <c r="E321" s="2" t="s">
        <v>81</v>
      </c>
      <c r="F321" s="23">
        <v>0</v>
      </c>
      <c r="G321" s="2">
        <v>2</v>
      </c>
      <c r="H321" s="2" t="s">
        <v>82</v>
      </c>
      <c r="I321" s="24">
        <v>1</v>
      </c>
      <c r="J321" s="24">
        <v>1</v>
      </c>
      <c r="K321" s="2">
        <v>1200</v>
      </c>
      <c r="L321" s="2">
        <v>1200</v>
      </c>
      <c r="M321" s="2">
        <v>1200</v>
      </c>
      <c r="N321" s="2">
        <v>1200</v>
      </c>
      <c r="O321" s="2">
        <v>100</v>
      </c>
      <c r="P321" s="2">
        <v>10</v>
      </c>
      <c r="Q321" s="2">
        <v>10</v>
      </c>
      <c r="R321" s="2">
        <v>10</v>
      </c>
      <c r="S321" s="2">
        <v>10</v>
      </c>
      <c r="T321" s="2">
        <v>10</v>
      </c>
      <c r="U321" s="2">
        <v>10</v>
      </c>
      <c r="V321" s="2">
        <v>10</v>
      </c>
      <c r="W321" s="2">
        <v>10</v>
      </c>
      <c r="X321" s="2">
        <v>10</v>
      </c>
      <c r="Y321" s="2">
        <v>1000</v>
      </c>
      <c r="Z321" s="46" t="s">
        <v>400</v>
      </c>
      <c r="AA321" s="22">
        <v>0</v>
      </c>
      <c r="AB321" s="22">
        <v>0</v>
      </c>
      <c r="AC321" s="28">
        <v>0</v>
      </c>
      <c r="AD321" s="28">
        <v>0</v>
      </c>
      <c r="AE321" s="47" t="s">
        <v>84</v>
      </c>
      <c r="AF321" s="10" t="s">
        <v>221</v>
      </c>
      <c r="AG321" s="10">
        <v>0</v>
      </c>
      <c r="AH321" s="10">
        <v>1</v>
      </c>
      <c r="AI321" s="22">
        <v>200</v>
      </c>
      <c r="AJ321" s="22">
        <v>0</v>
      </c>
      <c r="AK321" s="22">
        <v>1</v>
      </c>
      <c r="AL321" s="22">
        <v>198</v>
      </c>
      <c r="AM321" s="20" t="s">
        <v>617</v>
      </c>
      <c r="AN321" s="10" t="s">
        <v>750</v>
      </c>
      <c r="AO321" s="10" t="s">
        <v>750</v>
      </c>
      <c r="AP321" s="22">
        <v>1</v>
      </c>
    </row>
    <row r="322" spans="1:42" s="22" customFormat="1">
      <c r="A322" s="22">
        <v>149</v>
      </c>
      <c r="B322" s="2" t="s">
        <v>430</v>
      </c>
      <c r="C322" s="35" t="s">
        <v>223</v>
      </c>
      <c r="D322" s="35" t="s">
        <v>224</v>
      </c>
      <c r="E322" s="2" t="s">
        <v>81</v>
      </c>
      <c r="F322" s="23">
        <v>1</v>
      </c>
      <c r="G322" s="2">
        <v>1</v>
      </c>
      <c r="H322" s="2" t="s">
        <v>92</v>
      </c>
      <c r="I322" s="24">
        <v>1</v>
      </c>
      <c r="J322" s="24">
        <v>1</v>
      </c>
      <c r="K322" s="2">
        <v>1200</v>
      </c>
      <c r="L322" s="2">
        <v>1200</v>
      </c>
      <c r="M322" s="2">
        <v>1200</v>
      </c>
      <c r="N322" s="2">
        <v>1200</v>
      </c>
      <c r="O322" s="2">
        <v>100</v>
      </c>
      <c r="P322" s="2">
        <v>10</v>
      </c>
      <c r="Q322" s="2">
        <v>10</v>
      </c>
      <c r="R322" s="2">
        <v>10</v>
      </c>
      <c r="S322" s="2">
        <v>10</v>
      </c>
      <c r="T322" s="2">
        <v>10</v>
      </c>
      <c r="U322" s="2">
        <v>10</v>
      </c>
      <c r="V322" s="2">
        <v>10</v>
      </c>
      <c r="W322" s="2">
        <v>10</v>
      </c>
      <c r="X322" s="2">
        <v>10</v>
      </c>
      <c r="Y322" s="2">
        <v>1000</v>
      </c>
      <c r="Z322" s="46" t="s">
        <v>396</v>
      </c>
      <c r="AA322" s="22">
        <v>150</v>
      </c>
      <c r="AB322" s="22">
        <v>1000</v>
      </c>
      <c r="AC322" s="28">
        <v>20000</v>
      </c>
      <c r="AD322" s="28">
        <v>1000000</v>
      </c>
      <c r="AE322" s="47" t="s">
        <v>84</v>
      </c>
      <c r="AF322" s="10" t="s">
        <v>225</v>
      </c>
      <c r="AG322" s="10">
        <v>0</v>
      </c>
      <c r="AH322" s="10">
        <v>0</v>
      </c>
      <c r="AI322" s="22">
        <v>200</v>
      </c>
      <c r="AJ322" s="22">
        <v>200</v>
      </c>
      <c r="AK322" s="22">
        <v>1</v>
      </c>
      <c r="AL322" s="22">
        <v>199</v>
      </c>
      <c r="AM322" s="20" t="s">
        <v>619</v>
      </c>
      <c r="AN322" s="10" t="s">
        <v>750</v>
      </c>
      <c r="AO322" s="10" t="s">
        <v>750</v>
      </c>
      <c r="AP322" s="22">
        <v>1</v>
      </c>
    </row>
    <row r="323" spans="1:42" s="22" customFormat="1">
      <c r="A323" s="22">
        <v>150</v>
      </c>
      <c r="B323" s="2" t="s">
        <v>431</v>
      </c>
      <c r="C323" s="35" t="s">
        <v>223</v>
      </c>
      <c r="D323" s="35" t="s">
        <v>224</v>
      </c>
      <c r="E323" s="2" t="s">
        <v>81</v>
      </c>
      <c r="F323" s="23">
        <v>0</v>
      </c>
      <c r="G323" s="2">
        <v>2</v>
      </c>
      <c r="H323" s="2" t="s">
        <v>92</v>
      </c>
      <c r="I323" s="24">
        <v>1</v>
      </c>
      <c r="J323" s="24">
        <v>1</v>
      </c>
      <c r="K323" s="2">
        <v>1200</v>
      </c>
      <c r="L323" s="2">
        <v>1200</v>
      </c>
      <c r="M323" s="2">
        <v>1200</v>
      </c>
      <c r="N323" s="2">
        <v>1200</v>
      </c>
      <c r="O323" s="2">
        <v>100</v>
      </c>
      <c r="P323" s="2">
        <v>10</v>
      </c>
      <c r="Q323" s="2">
        <v>10</v>
      </c>
      <c r="R323" s="2">
        <v>10</v>
      </c>
      <c r="S323" s="2">
        <v>10</v>
      </c>
      <c r="T323" s="2">
        <v>10</v>
      </c>
      <c r="U323" s="2">
        <v>10</v>
      </c>
      <c r="V323" s="2">
        <v>10</v>
      </c>
      <c r="W323" s="2">
        <v>10</v>
      </c>
      <c r="X323" s="2">
        <v>10</v>
      </c>
      <c r="Y323" s="2">
        <v>1000</v>
      </c>
      <c r="Z323" s="46" t="s">
        <v>396</v>
      </c>
      <c r="AA323" s="22">
        <v>0</v>
      </c>
      <c r="AB323" s="22">
        <v>0</v>
      </c>
      <c r="AC323" s="28">
        <v>0</v>
      </c>
      <c r="AD323" s="28">
        <v>0</v>
      </c>
      <c r="AE323" s="47" t="s">
        <v>84</v>
      </c>
      <c r="AF323" s="10" t="s">
        <v>225</v>
      </c>
      <c r="AG323" s="10">
        <v>0</v>
      </c>
      <c r="AH323" s="10">
        <v>1</v>
      </c>
      <c r="AI323" s="22">
        <v>200</v>
      </c>
      <c r="AJ323" s="22">
        <v>0</v>
      </c>
      <c r="AK323" s="22">
        <v>1</v>
      </c>
      <c r="AL323" s="22">
        <v>200</v>
      </c>
      <c r="AM323" s="20" t="s">
        <v>617</v>
      </c>
      <c r="AN323" s="10" t="s">
        <v>750</v>
      </c>
      <c r="AO323" s="10" t="s">
        <v>750</v>
      </c>
      <c r="AP323" s="22">
        <v>1</v>
      </c>
    </row>
    <row r="324" spans="1:42" s="22" customFormat="1">
      <c r="A324" s="22">
        <v>151</v>
      </c>
      <c r="B324" s="2" t="s">
        <v>432</v>
      </c>
      <c r="C324" s="35" t="s">
        <v>206</v>
      </c>
      <c r="D324" s="35" t="s">
        <v>207</v>
      </c>
      <c r="E324" s="2" t="s">
        <v>81</v>
      </c>
      <c r="F324" s="23">
        <v>1</v>
      </c>
      <c r="G324" s="2">
        <v>1</v>
      </c>
      <c r="H324" s="2" t="s">
        <v>82</v>
      </c>
      <c r="I324" s="24">
        <v>1</v>
      </c>
      <c r="J324" s="24">
        <v>1</v>
      </c>
      <c r="K324" s="2">
        <v>1200</v>
      </c>
      <c r="L324" s="2">
        <v>1200</v>
      </c>
      <c r="M324" s="2">
        <v>1200</v>
      </c>
      <c r="N324" s="2">
        <v>1200</v>
      </c>
      <c r="O324" s="2">
        <v>100</v>
      </c>
      <c r="P324" s="2">
        <v>10</v>
      </c>
      <c r="Q324" s="2">
        <v>10</v>
      </c>
      <c r="R324" s="2">
        <v>10</v>
      </c>
      <c r="S324" s="2">
        <v>10</v>
      </c>
      <c r="T324" s="2">
        <v>10</v>
      </c>
      <c r="U324" s="2">
        <v>10</v>
      </c>
      <c r="V324" s="2">
        <v>10</v>
      </c>
      <c r="W324" s="2">
        <v>10</v>
      </c>
      <c r="X324" s="2">
        <v>10</v>
      </c>
      <c r="Y324" s="2">
        <v>1000</v>
      </c>
      <c r="Z324" s="46" t="s">
        <v>400</v>
      </c>
      <c r="AA324" s="22">
        <v>152</v>
      </c>
      <c r="AB324" s="22">
        <v>1000</v>
      </c>
      <c r="AC324" s="28">
        <v>20000</v>
      </c>
      <c r="AD324" s="28">
        <v>1000000</v>
      </c>
      <c r="AE324" s="47" t="s">
        <v>84</v>
      </c>
      <c r="AF324" s="22" t="s">
        <v>208</v>
      </c>
      <c r="AG324" s="10">
        <v>0</v>
      </c>
      <c r="AH324" s="10">
        <v>0</v>
      </c>
      <c r="AI324" s="22">
        <v>200</v>
      </c>
      <c r="AJ324" s="22">
        <v>200</v>
      </c>
      <c r="AK324" s="22">
        <v>1</v>
      </c>
      <c r="AL324" s="22">
        <v>201</v>
      </c>
      <c r="AM324" s="20" t="s">
        <v>619</v>
      </c>
      <c r="AN324" s="10" t="s">
        <v>750</v>
      </c>
      <c r="AO324" s="10" t="s">
        <v>750</v>
      </c>
      <c r="AP324" s="22">
        <v>1</v>
      </c>
    </row>
    <row r="325" spans="1:42" s="22" customFormat="1">
      <c r="A325" s="22">
        <v>152</v>
      </c>
      <c r="B325" s="2" t="s">
        <v>433</v>
      </c>
      <c r="C325" s="35" t="s">
        <v>206</v>
      </c>
      <c r="D325" s="35" t="s">
        <v>207</v>
      </c>
      <c r="E325" s="2" t="s">
        <v>81</v>
      </c>
      <c r="F325" s="23">
        <v>0</v>
      </c>
      <c r="G325" s="2">
        <v>2</v>
      </c>
      <c r="H325" s="2" t="s">
        <v>82</v>
      </c>
      <c r="I325" s="24">
        <v>1</v>
      </c>
      <c r="J325" s="24">
        <v>1</v>
      </c>
      <c r="K325" s="2">
        <v>1200</v>
      </c>
      <c r="L325" s="2">
        <v>1200</v>
      </c>
      <c r="M325" s="2">
        <v>1200</v>
      </c>
      <c r="N325" s="2">
        <v>1200</v>
      </c>
      <c r="O325" s="2">
        <v>100</v>
      </c>
      <c r="P325" s="2">
        <v>10</v>
      </c>
      <c r="Q325" s="2">
        <v>10</v>
      </c>
      <c r="R325" s="2">
        <v>10</v>
      </c>
      <c r="S325" s="2">
        <v>10</v>
      </c>
      <c r="T325" s="2">
        <v>10</v>
      </c>
      <c r="U325" s="2">
        <v>10</v>
      </c>
      <c r="V325" s="2">
        <v>10</v>
      </c>
      <c r="W325" s="2">
        <v>10</v>
      </c>
      <c r="X325" s="2">
        <v>10</v>
      </c>
      <c r="Y325" s="2">
        <v>1000</v>
      </c>
      <c r="Z325" s="46" t="s">
        <v>400</v>
      </c>
      <c r="AA325" s="22">
        <v>0</v>
      </c>
      <c r="AB325" s="22">
        <v>0</v>
      </c>
      <c r="AC325" s="28">
        <v>0</v>
      </c>
      <c r="AD325" s="28">
        <v>0</v>
      </c>
      <c r="AE325" s="47" t="s">
        <v>84</v>
      </c>
      <c r="AF325" s="22" t="s">
        <v>208</v>
      </c>
      <c r="AG325" s="10">
        <v>0</v>
      </c>
      <c r="AH325" s="10">
        <v>1</v>
      </c>
      <c r="AI325" s="22">
        <v>200</v>
      </c>
      <c r="AJ325" s="22">
        <v>0</v>
      </c>
      <c r="AK325" s="22">
        <v>1</v>
      </c>
      <c r="AL325" s="22">
        <v>202</v>
      </c>
      <c r="AM325" s="20" t="s">
        <v>617</v>
      </c>
      <c r="AN325" s="10" t="s">
        <v>750</v>
      </c>
      <c r="AO325" s="10" t="s">
        <v>750</v>
      </c>
      <c r="AP325" s="22">
        <v>1</v>
      </c>
    </row>
    <row r="326" spans="1:42" s="22" customFormat="1">
      <c r="A326" s="22">
        <v>153</v>
      </c>
      <c r="B326" s="2" t="s">
        <v>434</v>
      </c>
      <c r="C326" s="35" t="s">
        <v>414</v>
      </c>
      <c r="D326" s="35" t="s">
        <v>415</v>
      </c>
      <c r="E326" s="2" t="s">
        <v>81</v>
      </c>
      <c r="F326" s="38">
        <v>1</v>
      </c>
      <c r="G326" s="2">
        <v>1</v>
      </c>
      <c r="H326" s="2" t="s">
        <v>82</v>
      </c>
      <c r="I326" s="24">
        <v>1</v>
      </c>
      <c r="J326" s="24">
        <v>1</v>
      </c>
      <c r="K326" s="2">
        <v>1200</v>
      </c>
      <c r="L326" s="2">
        <v>1200</v>
      </c>
      <c r="M326" s="2">
        <v>1200</v>
      </c>
      <c r="N326" s="2">
        <v>1200</v>
      </c>
      <c r="O326" s="2">
        <v>100</v>
      </c>
      <c r="P326" s="2">
        <v>10</v>
      </c>
      <c r="Q326" s="2">
        <v>10</v>
      </c>
      <c r="R326" s="2">
        <v>10</v>
      </c>
      <c r="S326" s="2">
        <v>10</v>
      </c>
      <c r="T326" s="2">
        <v>10</v>
      </c>
      <c r="U326" s="2">
        <v>10</v>
      </c>
      <c r="V326" s="2">
        <v>10</v>
      </c>
      <c r="W326" s="2">
        <v>10</v>
      </c>
      <c r="X326" s="2">
        <v>10</v>
      </c>
      <c r="Y326" s="2">
        <v>1000</v>
      </c>
      <c r="Z326" s="46" t="s">
        <v>400</v>
      </c>
      <c r="AA326" s="22">
        <v>154</v>
      </c>
      <c r="AB326" s="22">
        <v>1000</v>
      </c>
      <c r="AC326" s="28">
        <v>20000</v>
      </c>
      <c r="AD326" s="28">
        <v>1000000</v>
      </c>
      <c r="AE326" s="47" t="s">
        <v>84</v>
      </c>
      <c r="AF326" s="22" t="s">
        <v>416</v>
      </c>
      <c r="AG326" s="10">
        <v>0</v>
      </c>
      <c r="AH326" s="10">
        <v>0</v>
      </c>
      <c r="AI326" s="22">
        <v>200</v>
      </c>
      <c r="AJ326" s="22">
        <v>200</v>
      </c>
      <c r="AK326" s="22">
        <v>1</v>
      </c>
      <c r="AL326" s="22">
        <v>203</v>
      </c>
      <c r="AM326" s="20" t="s">
        <v>619</v>
      </c>
      <c r="AN326" s="10" t="s">
        <v>750</v>
      </c>
      <c r="AO326" s="10" t="s">
        <v>750</v>
      </c>
      <c r="AP326" s="22">
        <v>1</v>
      </c>
    </row>
    <row r="327" spans="1:42" s="22" customFormat="1">
      <c r="A327" s="22">
        <v>154</v>
      </c>
      <c r="B327" s="2" t="s">
        <v>435</v>
      </c>
      <c r="C327" s="35" t="s">
        <v>414</v>
      </c>
      <c r="D327" s="35" t="s">
        <v>415</v>
      </c>
      <c r="E327" s="2" t="s">
        <v>81</v>
      </c>
      <c r="F327" s="38">
        <v>0</v>
      </c>
      <c r="G327" s="2">
        <v>2</v>
      </c>
      <c r="H327" s="2" t="s">
        <v>82</v>
      </c>
      <c r="I327" s="24">
        <v>1</v>
      </c>
      <c r="J327" s="24">
        <v>1</v>
      </c>
      <c r="K327" s="2">
        <v>1200</v>
      </c>
      <c r="L327" s="2">
        <v>1200</v>
      </c>
      <c r="M327" s="2">
        <v>1200</v>
      </c>
      <c r="N327" s="2">
        <v>1200</v>
      </c>
      <c r="O327" s="2">
        <v>100</v>
      </c>
      <c r="P327" s="2">
        <v>10</v>
      </c>
      <c r="Q327" s="2">
        <v>10</v>
      </c>
      <c r="R327" s="2">
        <v>10</v>
      </c>
      <c r="S327" s="2">
        <v>10</v>
      </c>
      <c r="T327" s="2">
        <v>10</v>
      </c>
      <c r="U327" s="2">
        <v>10</v>
      </c>
      <c r="V327" s="2">
        <v>10</v>
      </c>
      <c r="W327" s="2">
        <v>10</v>
      </c>
      <c r="X327" s="2">
        <v>10</v>
      </c>
      <c r="Y327" s="2">
        <v>1000</v>
      </c>
      <c r="Z327" s="46" t="s">
        <v>400</v>
      </c>
      <c r="AA327" s="22">
        <v>0</v>
      </c>
      <c r="AB327" s="22">
        <v>0</v>
      </c>
      <c r="AC327" s="28">
        <v>0</v>
      </c>
      <c r="AD327" s="28">
        <v>0</v>
      </c>
      <c r="AE327" s="47" t="s">
        <v>84</v>
      </c>
      <c r="AF327" s="22" t="s">
        <v>416</v>
      </c>
      <c r="AG327" s="10">
        <v>0</v>
      </c>
      <c r="AH327" s="10">
        <v>1</v>
      </c>
      <c r="AI327" s="22">
        <v>200</v>
      </c>
      <c r="AJ327" s="22">
        <v>0</v>
      </c>
      <c r="AK327" s="22">
        <v>1</v>
      </c>
      <c r="AL327" s="22">
        <v>204</v>
      </c>
      <c r="AM327" s="20" t="s">
        <v>617</v>
      </c>
      <c r="AN327" s="10" t="s">
        <v>750</v>
      </c>
      <c r="AO327" s="10" t="s">
        <v>750</v>
      </c>
      <c r="AP327" s="22">
        <v>1</v>
      </c>
    </row>
    <row r="328" spans="1:42" s="22" customFormat="1">
      <c r="A328" s="22">
        <v>155</v>
      </c>
      <c r="B328" s="2" t="s">
        <v>436</v>
      </c>
      <c r="C328" s="35" t="s">
        <v>346</v>
      </c>
      <c r="D328" s="35" t="s">
        <v>347</v>
      </c>
      <c r="E328" s="2" t="s">
        <v>81</v>
      </c>
      <c r="F328" s="38">
        <v>1</v>
      </c>
      <c r="G328" s="2">
        <v>1</v>
      </c>
      <c r="H328" s="2" t="s">
        <v>92</v>
      </c>
      <c r="I328" s="24">
        <v>1</v>
      </c>
      <c r="J328" s="24">
        <v>1</v>
      </c>
      <c r="K328" s="2">
        <v>1200</v>
      </c>
      <c r="L328" s="2">
        <v>1200</v>
      </c>
      <c r="M328" s="2">
        <v>1200</v>
      </c>
      <c r="N328" s="2">
        <v>1200</v>
      </c>
      <c r="O328" s="2">
        <v>100</v>
      </c>
      <c r="P328" s="2">
        <v>10</v>
      </c>
      <c r="Q328" s="2">
        <v>10</v>
      </c>
      <c r="R328" s="2">
        <v>10</v>
      </c>
      <c r="S328" s="2">
        <v>10</v>
      </c>
      <c r="T328" s="2">
        <v>10</v>
      </c>
      <c r="U328" s="2">
        <v>10</v>
      </c>
      <c r="V328" s="2">
        <v>10</v>
      </c>
      <c r="W328" s="2">
        <v>10</v>
      </c>
      <c r="X328" s="2">
        <v>10</v>
      </c>
      <c r="Y328" s="2">
        <v>1000</v>
      </c>
      <c r="Z328" s="46" t="s">
        <v>396</v>
      </c>
      <c r="AA328" s="22">
        <v>156</v>
      </c>
      <c r="AB328" s="22">
        <v>1000</v>
      </c>
      <c r="AC328" s="28">
        <v>20000</v>
      </c>
      <c r="AD328" s="28">
        <v>1000000</v>
      </c>
      <c r="AE328" s="47" t="s">
        <v>84</v>
      </c>
      <c r="AF328" s="10" t="s">
        <v>168</v>
      </c>
      <c r="AG328" s="10">
        <v>0</v>
      </c>
      <c r="AH328" s="10">
        <v>0</v>
      </c>
      <c r="AI328" s="22">
        <v>200</v>
      </c>
      <c r="AJ328" s="22">
        <v>300</v>
      </c>
      <c r="AK328" s="22">
        <v>1</v>
      </c>
      <c r="AL328" s="22">
        <v>205</v>
      </c>
      <c r="AM328" s="20" t="s">
        <v>619</v>
      </c>
      <c r="AN328" s="10" t="s">
        <v>750</v>
      </c>
      <c r="AO328" s="10" t="s">
        <v>750</v>
      </c>
      <c r="AP328" s="22">
        <v>1</v>
      </c>
    </row>
    <row r="329" spans="1:42" s="22" customFormat="1">
      <c r="A329" s="22">
        <v>156</v>
      </c>
      <c r="B329" s="2" t="s">
        <v>437</v>
      </c>
      <c r="C329" s="35" t="s">
        <v>346</v>
      </c>
      <c r="D329" s="35" t="s">
        <v>347</v>
      </c>
      <c r="E329" s="2" t="s">
        <v>81</v>
      </c>
      <c r="F329" s="23">
        <v>0</v>
      </c>
      <c r="G329" s="2">
        <v>2</v>
      </c>
      <c r="H329" s="2" t="s">
        <v>92</v>
      </c>
      <c r="I329" s="24">
        <v>1</v>
      </c>
      <c r="J329" s="24">
        <v>1</v>
      </c>
      <c r="K329" s="2">
        <v>1200</v>
      </c>
      <c r="L329" s="2">
        <v>1200</v>
      </c>
      <c r="M329" s="2">
        <v>1200</v>
      </c>
      <c r="N329" s="2">
        <v>1200</v>
      </c>
      <c r="O329" s="2">
        <v>100</v>
      </c>
      <c r="P329" s="2">
        <v>10</v>
      </c>
      <c r="Q329" s="2">
        <v>10</v>
      </c>
      <c r="R329" s="2">
        <v>10</v>
      </c>
      <c r="S329" s="2">
        <v>10</v>
      </c>
      <c r="T329" s="2">
        <v>10</v>
      </c>
      <c r="U329" s="2">
        <v>10</v>
      </c>
      <c r="V329" s="2">
        <v>10</v>
      </c>
      <c r="W329" s="2">
        <v>10</v>
      </c>
      <c r="X329" s="2">
        <v>10</v>
      </c>
      <c r="Y329" s="2">
        <v>1000</v>
      </c>
      <c r="Z329" s="46" t="s">
        <v>396</v>
      </c>
      <c r="AA329" s="22">
        <v>0</v>
      </c>
      <c r="AB329" s="22">
        <v>0</v>
      </c>
      <c r="AC329" s="28">
        <v>0</v>
      </c>
      <c r="AD329" s="28">
        <v>0</v>
      </c>
      <c r="AE329" s="47" t="s">
        <v>84</v>
      </c>
      <c r="AF329" s="10" t="s">
        <v>168</v>
      </c>
      <c r="AG329" s="10">
        <v>0</v>
      </c>
      <c r="AH329" s="10">
        <v>1</v>
      </c>
      <c r="AI329" s="22">
        <v>200</v>
      </c>
      <c r="AJ329" s="22">
        <v>0</v>
      </c>
      <c r="AK329" s="22">
        <v>1</v>
      </c>
      <c r="AL329" s="22">
        <v>206</v>
      </c>
      <c r="AM329" s="20" t="s">
        <v>617</v>
      </c>
      <c r="AN329" s="10" t="s">
        <v>750</v>
      </c>
      <c r="AO329" s="10" t="s">
        <v>750</v>
      </c>
      <c r="AP329" s="22">
        <v>1</v>
      </c>
    </row>
    <row r="330" spans="1:42" s="22" customFormat="1">
      <c r="A330" s="22">
        <v>157</v>
      </c>
      <c r="B330" s="2" t="s">
        <v>438</v>
      </c>
      <c r="C330" s="35" t="s">
        <v>166</v>
      </c>
      <c r="D330" s="35" t="s">
        <v>167</v>
      </c>
      <c r="E330" s="2" t="s">
        <v>81</v>
      </c>
      <c r="F330" s="23">
        <v>1</v>
      </c>
      <c r="G330" s="2">
        <v>1</v>
      </c>
      <c r="H330" s="2" t="s">
        <v>92</v>
      </c>
      <c r="I330" s="24">
        <v>1</v>
      </c>
      <c r="J330" s="24">
        <v>1</v>
      </c>
      <c r="K330" s="2">
        <v>1200</v>
      </c>
      <c r="L330" s="2">
        <v>1200</v>
      </c>
      <c r="M330" s="2">
        <v>1200</v>
      </c>
      <c r="N330" s="2">
        <v>1200</v>
      </c>
      <c r="O330" s="2">
        <v>100</v>
      </c>
      <c r="P330" s="2">
        <v>10</v>
      </c>
      <c r="Q330" s="2">
        <v>10</v>
      </c>
      <c r="R330" s="2">
        <v>10</v>
      </c>
      <c r="S330" s="2">
        <v>10</v>
      </c>
      <c r="T330" s="2">
        <v>10</v>
      </c>
      <c r="U330" s="2">
        <v>10</v>
      </c>
      <c r="V330" s="2">
        <v>10</v>
      </c>
      <c r="W330" s="2">
        <v>10</v>
      </c>
      <c r="X330" s="2">
        <v>10</v>
      </c>
      <c r="Y330" s="2">
        <v>1000</v>
      </c>
      <c r="Z330" s="46" t="s">
        <v>400</v>
      </c>
      <c r="AA330" s="22">
        <v>158</v>
      </c>
      <c r="AB330" s="22">
        <v>1000</v>
      </c>
      <c r="AC330" s="28">
        <v>20000</v>
      </c>
      <c r="AD330" s="28">
        <v>1000000</v>
      </c>
      <c r="AE330" s="47" t="s">
        <v>84</v>
      </c>
      <c r="AF330" s="22" t="s">
        <v>171</v>
      </c>
      <c r="AG330" s="10">
        <v>0</v>
      </c>
      <c r="AH330" s="10">
        <v>0</v>
      </c>
      <c r="AI330" s="22">
        <v>200</v>
      </c>
      <c r="AJ330" s="22">
        <v>300</v>
      </c>
      <c r="AK330" s="22">
        <v>1</v>
      </c>
      <c r="AL330" s="22">
        <v>207</v>
      </c>
      <c r="AM330" s="20" t="s">
        <v>619</v>
      </c>
      <c r="AN330" s="10" t="s">
        <v>750</v>
      </c>
      <c r="AO330" s="10" t="s">
        <v>750</v>
      </c>
      <c r="AP330" s="22">
        <v>1</v>
      </c>
    </row>
    <row r="331" spans="1:42" s="22" customFormat="1">
      <c r="A331" s="22">
        <v>158</v>
      </c>
      <c r="B331" s="2" t="s">
        <v>439</v>
      </c>
      <c r="C331" s="35" t="s">
        <v>166</v>
      </c>
      <c r="D331" s="35" t="s">
        <v>167</v>
      </c>
      <c r="E331" s="2" t="s">
        <v>81</v>
      </c>
      <c r="F331" s="23">
        <v>0</v>
      </c>
      <c r="G331" s="2">
        <v>2</v>
      </c>
      <c r="H331" s="2" t="s">
        <v>92</v>
      </c>
      <c r="I331" s="24">
        <v>1</v>
      </c>
      <c r="J331" s="24">
        <v>1</v>
      </c>
      <c r="K331" s="2">
        <v>1200</v>
      </c>
      <c r="L331" s="2">
        <v>1200</v>
      </c>
      <c r="M331" s="2">
        <v>1200</v>
      </c>
      <c r="N331" s="2">
        <v>1200</v>
      </c>
      <c r="O331" s="2">
        <v>100</v>
      </c>
      <c r="P331" s="2">
        <v>10</v>
      </c>
      <c r="Q331" s="2">
        <v>10</v>
      </c>
      <c r="R331" s="2">
        <v>10</v>
      </c>
      <c r="S331" s="2">
        <v>10</v>
      </c>
      <c r="T331" s="2">
        <v>10</v>
      </c>
      <c r="U331" s="2">
        <v>10</v>
      </c>
      <c r="V331" s="2">
        <v>10</v>
      </c>
      <c r="W331" s="2">
        <v>10</v>
      </c>
      <c r="X331" s="2">
        <v>10</v>
      </c>
      <c r="Y331" s="2">
        <v>1000</v>
      </c>
      <c r="Z331" s="46" t="s">
        <v>400</v>
      </c>
      <c r="AA331" s="22">
        <v>0</v>
      </c>
      <c r="AB331" s="22">
        <v>0</v>
      </c>
      <c r="AC331" s="28">
        <v>0</v>
      </c>
      <c r="AD331" s="28">
        <v>0</v>
      </c>
      <c r="AE331" s="47" t="s">
        <v>84</v>
      </c>
      <c r="AF331" s="22" t="s">
        <v>171</v>
      </c>
      <c r="AG331" s="10">
        <v>0</v>
      </c>
      <c r="AH331" s="10">
        <v>1</v>
      </c>
      <c r="AI331" s="22">
        <v>200</v>
      </c>
      <c r="AJ331" s="22">
        <v>0</v>
      </c>
      <c r="AK331" s="22">
        <v>1</v>
      </c>
      <c r="AL331" s="22">
        <v>208</v>
      </c>
      <c r="AM331" s="20" t="s">
        <v>617</v>
      </c>
      <c r="AN331" s="10" t="s">
        <v>750</v>
      </c>
      <c r="AO331" s="10" t="s">
        <v>750</v>
      </c>
      <c r="AP331" s="22">
        <v>1</v>
      </c>
    </row>
    <row r="332" spans="1:42" s="22" customFormat="1">
      <c r="A332" s="22">
        <v>159</v>
      </c>
      <c r="B332" s="2" t="s">
        <v>440</v>
      </c>
      <c r="C332" s="35" t="s">
        <v>182</v>
      </c>
      <c r="D332" s="35" t="s">
        <v>183</v>
      </c>
      <c r="E332" s="2" t="s">
        <v>81</v>
      </c>
      <c r="F332" s="38">
        <v>1</v>
      </c>
      <c r="G332" s="2">
        <v>1</v>
      </c>
      <c r="H332" s="2" t="s">
        <v>92</v>
      </c>
      <c r="I332" s="24">
        <v>1</v>
      </c>
      <c r="J332" s="24">
        <v>1</v>
      </c>
      <c r="K332" s="2">
        <v>1200</v>
      </c>
      <c r="L332" s="2">
        <v>1200</v>
      </c>
      <c r="M332" s="2">
        <v>1200</v>
      </c>
      <c r="N332" s="2">
        <v>1200</v>
      </c>
      <c r="O332" s="2">
        <v>100</v>
      </c>
      <c r="P332" s="2">
        <v>10</v>
      </c>
      <c r="Q332" s="2">
        <v>10</v>
      </c>
      <c r="R332" s="2">
        <v>10</v>
      </c>
      <c r="S332" s="2">
        <v>10</v>
      </c>
      <c r="T332" s="2">
        <v>10</v>
      </c>
      <c r="U332" s="2">
        <v>10</v>
      </c>
      <c r="V332" s="2">
        <v>10</v>
      </c>
      <c r="W332" s="2">
        <v>10</v>
      </c>
      <c r="X332" s="2">
        <v>10</v>
      </c>
      <c r="Y332" s="2">
        <v>1000</v>
      </c>
      <c r="Z332" s="46" t="s">
        <v>396</v>
      </c>
      <c r="AA332" s="22">
        <v>160</v>
      </c>
      <c r="AB332" s="22">
        <v>1000</v>
      </c>
      <c r="AC332" s="28">
        <v>20000</v>
      </c>
      <c r="AD332" s="28">
        <v>1000000</v>
      </c>
      <c r="AE332" s="47" t="s">
        <v>84</v>
      </c>
      <c r="AF332" s="10" t="s">
        <v>184</v>
      </c>
      <c r="AG332" s="10">
        <v>0</v>
      </c>
      <c r="AH332" s="10">
        <v>0</v>
      </c>
      <c r="AI332" s="22">
        <v>200</v>
      </c>
      <c r="AJ332" s="22">
        <v>300</v>
      </c>
      <c r="AK332" s="22">
        <v>1</v>
      </c>
      <c r="AL332" s="22">
        <v>209</v>
      </c>
      <c r="AM332" s="20" t="s">
        <v>619</v>
      </c>
      <c r="AN332" s="10" t="s">
        <v>750</v>
      </c>
      <c r="AO332" s="10" t="s">
        <v>750</v>
      </c>
      <c r="AP332" s="22">
        <v>1</v>
      </c>
    </row>
    <row r="333" spans="1:42" s="22" customFormat="1">
      <c r="A333" s="22">
        <v>160</v>
      </c>
      <c r="B333" s="2" t="s">
        <v>441</v>
      </c>
      <c r="C333" s="35" t="s">
        <v>182</v>
      </c>
      <c r="D333" s="35" t="s">
        <v>183</v>
      </c>
      <c r="E333" s="2" t="s">
        <v>81</v>
      </c>
      <c r="F333" s="23">
        <v>0</v>
      </c>
      <c r="G333" s="2">
        <v>2</v>
      </c>
      <c r="H333" s="2" t="s">
        <v>92</v>
      </c>
      <c r="I333" s="24">
        <v>1</v>
      </c>
      <c r="J333" s="24">
        <v>1</v>
      </c>
      <c r="K333" s="2">
        <v>1200</v>
      </c>
      <c r="L333" s="2">
        <v>1200</v>
      </c>
      <c r="M333" s="2">
        <v>1200</v>
      </c>
      <c r="N333" s="2">
        <v>1200</v>
      </c>
      <c r="O333" s="2">
        <v>100</v>
      </c>
      <c r="P333" s="2">
        <v>10</v>
      </c>
      <c r="Q333" s="2">
        <v>10</v>
      </c>
      <c r="R333" s="2">
        <v>10</v>
      </c>
      <c r="S333" s="2">
        <v>10</v>
      </c>
      <c r="T333" s="2">
        <v>10</v>
      </c>
      <c r="U333" s="2">
        <v>10</v>
      </c>
      <c r="V333" s="2">
        <v>10</v>
      </c>
      <c r="W333" s="2">
        <v>10</v>
      </c>
      <c r="X333" s="2">
        <v>10</v>
      </c>
      <c r="Y333" s="2">
        <v>1000</v>
      </c>
      <c r="Z333" s="46" t="s">
        <v>396</v>
      </c>
      <c r="AA333" s="22">
        <v>0</v>
      </c>
      <c r="AB333" s="22">
        <v>0</v>
      </c>
      <c r="AC333" s="28">
        <v>0</v>
      </c>
      <c r="AD333" s="28">
        <v>0</v>
      </c>
      <c r="AE333" s="47" t="s">
        <v>84</v>
      </c>
      <c r="AF333" s="10" t="s">
        <v>184</v>
      </c>
      <c r="AG333" s="10">
        <v>0</v>
      </c>
      <c r="AH333" s="10">
        <v>1</v>
      </c>
      <c r="AI333" s="22">
        <v>200</v>
      </c>
      <c r="AJ333" s="22">
        <v>0</v>
      </c>
      <c r="AK333" s="22">
        <v>1</v>
      </c>
      <c r="AL333" s="22">
        <v>210</v>
      </c>
      <c r="AM333" s="20" t="s">
        <v>617</v>
      </c>
      <c r="AN333" s="10" t="s">
        <v>750</v>
      </c>
      <c r="AO333" s="10" t="s">
        <v>750</v>
      </c>
      <c r="AP333" s="22">
        <v>1</v>
      </c>
    </row>
    <row r="334" spans="1:42" s="22" customFormat="1">
      <c r="A334" s="22">
        <v>161</v>
      </c>
      <c r="B334" s="2" t="s">
        <v>442</v>
      </c>
      <c r="C334" s="35" t="s">
        <v>186</v>
      </c>
      <c r="D334" s="35" t="s">
        <v>187</v>
      </c>
      <c r="E334" s="2" t="s">
        <v>81</v>
      </c>
      <c r="F334" s="23">
        <v>1</v>
      </c>
      <c r="G334" s="2">
        <v>1</v>
      </c>
      <c r="H334" s="2" t="s">
        <v>92</v>
      </c>
      <c r="I334" s="24">
        <v>1</v>
      </c>
      <c r="J334" s="24">
        <v>1</v>
      </c>
      <c r="K334" s="2">
        <v>1200</v>
      </c>
      <c r="L334" s="2">
        <v>1200</v>
      </c>
      <c r="M334" s="2">
        <v>1200</v>
      </c>
      <c r="N334" s="2">
        <v>1200</v>
      </c>
      <c r="O334" s="2">
        <v>100</v>
      </c>
      <c r="P334" s="2">
        <v>10</v>
      </c>
      <c r="Q334" s="2">
        <v>10</v>
      </c>
      <c r="R334" s="2">
        <v>10</v>
      </c>
      <c r="S334" s="2">
        <v>10</v>
      </c>
      <c r="T334" s="2">
        <v>10</v>
      </c>
      <c r="U334" s="2">
        <v>10</v>
      </c>
      <c r="V334" s="2">
        <v>10</v>
      </c>
      <c r="W334" s="2">
        <v>10</v>
      </c>
      <c r="X334" s="2">
        <v>10</v>
      </c>
      <c r="Y334" s="2">
        <v>1000</v>
      </c>
      <c r="Z334" s="46" t="s">
        <v>400</v>
      </c>
      <c r="AA334" s="22">
        <v>162</v>
      </c>
      <c r="AB334" s="22">
        <v>1000</v>
      </c>
      <c r="AC334" s="28">
        <v>20000</v>
      </c>
      <c r="AD334" s="28">
        <v>1000000</v>
      </c>
      <c r="AE334" s="47" t="s">
        <v>84</v>
      </c>
      <c r="AF334" s="10" t="s">
        <v>188</v>
      </c>
      <c r="AG334" s="10">
        <v>0</v>
      </c>
      <c r="AH334" s="10">
        <v>0</v>
      </c>
      <c r="AI334" s="22">
        <v>200</v>
      </c>
      <c r="AJ334" s="22">
        <v>300</v>
      </c>
      <c r="AK334" s="22">
        <v>1</v>
      </c>
      <c r="AL334" s="22">
        <v>211</v>
      </c>
      <c r="AM334" s="20" t="s">
        <v>619</v>
      </c>
      <c r="AN334" s="10" t="s">
        <v>750</v>
      </c>
      <c r="AO334" s="10" t="s">
        <v>750</v>
      </c>
      <c r="AP334" s="22">
        <v>1</v>
      </c>
    </row>
    <row r="335" spans="1:42" s="22" customFormat="1">
      <c r="A335" s="22">
        <v>162</v>
      </c>
      <c r="B335" s="2" t="s">
        <v>443</v>
      </c>
      <c r="C335" s="35" t="s">
        <v>186</v>
      </c>
      <c r="D335" s="35" t="s">
        <v>187</v>
      </c>
      <c r="E335" s="2" t="s">
        <v>81</v>
      </c>
      <c r="F335" s="23">
        <v>0</v>
      </c>
      <c r="G335" s="2">
        <v>2</v>
      </c>
      <c r="H335" s="2" t="s">
        <v>92</v>
      </c>
      <c r="I335" s="24">
        <v>1</v>
      </c>
      <c r="J335" s="24">
        <v>1</v>
      </c>
      <c r="K335" s="2">
        <v>1200</v>
      </c>
      <c r="L335" s="2">
        <v>1200</v>
      </c>
      <c r="M335" s="2">
        <v>1200</v>
      </c>
      <c r="N335" s="2">
        <v>1200</v>
      </c>
      <c r="O335" s="2">
        <v>100</v>
      </c>
      <c r="P335" s="2">
        <v>10</v>
      </c>
      <c r="Q335" s="2">
        <v>10</v>
      </c>
      <c r="R335" s="2">
        <v>10</v>
      </c>
      <c r="S335" s="2">
        <v>10</v>
      </c>
      <c r="T335" s="2">
        <v>10</v>
      </c>
      <c r="U335" s="2">
        <v>10</v>
      </c>
      <c r="V335" s="2">
        <v>10</v>
      </c>
      <c r="W335" s="2">
        <v>10</v>
      </c>
      <c r="X335" s="2">
        <v>10</v>
      </c>
      <c r="Y335" s="2">
        <v>1000</v>
      </c>
      <c r="Z335" s="46" t="s">
        <v>400</v>
      </c>
      <c r="AA335" s="22">
        <v>0</v>
      </c>
      <c r="AB335" s="22">
        <v>0</v>
      </c>
      <c r="AC335" s="28">
        <v>0</v>
      </c>
      <c r="AD335" s="28">
        <v>0</v>
      </c>
      <c r="AE335" s="47" t="s">
        <v>84</v>
      </c>
      <c r="AF335" s="10" t="s">
        <v>188</v>
      </c>
      <c r="AG335" s="10">
        <v>0</v>
      </c>
      <c r="AH335" s="10">
        <v>1</v>
      </c>
      <c r="AI335" s="22">
        <v>200</v>
      </c>
      <c r="AJ335" s="22">
        <v>0</v>
      </c>
      <c r="AK335" s="22">
        <v>1</v>
      </c>
      <c r="AL335" s="22">
        <v>212</v>
      </c>
      <c r="AM335" s="20" t="s">
        <v>617</v>
      </c>
      <c r="AN335" s="10" t="s">
        <v>750</v>
      </c>
      <c r="AO335" s="10" t="s">
        <v>750</v>
      </c>
      <c r="AP335" s="22">
        <v>1</v>
      </c>
    </row>
    <row r="336" spans="1:42" s="22" customFormat="1">
      <c r="A336" s="22">
        <v>163</v>
      </c>
      <c r="B336" s="2" t="s">
        <v>444</v>
      </c>
      <c r="C336" s="35" t="s">
        <v>305</v>
      </c>
      <c r="D336" s="35" t="s">
        <v>306</v>
      </c>
      <c r="E336" s="2" t="s">
        <v>81</v>
      </c>
      <c r="F336" s="23">
        <v>1</v>
      </c>
      <c r="G336" s="2">
        <v>1</v>
      </c>
      <c r="H336" s="2" t="s">
        <v>82</v>
      </c>
      <c r="I336" s="24">
        <v>1</v>
      </c>
      <c r="J336" s="24">
        <v>1</v>
      </c>
      <c r="K336" s="2">
        <v>1200</v>
      </c>
      <c r="L336" s="2">
        <v>1200</v>
      </c>
      <c r="M336" s="2">
        <v>1200</v>
      </c>
      <c r="N336" s="2">
        <v>1200</v>
      </c>
      <c r="O336" s="2">
        <v>100</v>
      </c>
      <c r="P336" s="2">
        <v>10</v>
      </c>
      <c r="Q336" s="2">
        <v>10</v>
      </c>
      <c r="R336" s="2">
        <v>10</v>
      </c>
      <c r="S336" s="2">
        <v>10</v>
      </c>
      <c r="T336" s="2">
        <v>10</v>
      </c>
      <c r="U336" s="2">
        <v>10</v>
      </c>
      <c r="V336" s="2">
        <v>10</v>
      </c>
      <c r="W336" s="2">
        <v>10</v>
      </c>
      <c r="X336" s="2">
        <v>10</v>
      </c>
      <c r="Y336" s="2">
        <v>1000</v>
      </c>
      <c r="Z336" s="46" t="s">
        <v>400</v>
      </c>
      <c r="AA336" s="22">
        <v>164</v>
      </c>
      <c r="AB336" s="22">
        <v>1000</v>
      </c>
      <c r="AC336" s="28">
        <v>20000</v>
      </c>
      <c r="AD336" s="28">
        <v>1000000</v>
      </c>
      <c r="AE336" s="47" t="s">
        <v>84</v>
      </c>
      <c r="AF336" s="22" t="s">
        <v>308</v>
      </c>
      <c r="AG336" s="10">
        <v>0</v>
      </c>
      <c r="AH336" s="10">
        <v>0</v>
      </c>
      <c r="AI336" s="22">
        <v>200</v>
      </c>
      <c r="AJ336" s="22">
        <v>300</v>
      </c>
      <c r="AK336" s="22">
        <v>1</v>
      </c>
      <c r="AL336" s="22">
        <v>213</v>
      </c>
      <c r="AM336" s="20" t="s">
        <v>619</v>
      </c>
      <c r="AN336" s="10" t="s">
        <v>750</v>
      </c>
      <c r="AO336" s="10" t="s">
        <v>750</v>
      </c>
      <c r="AP336" s="22">
        <v>1</v>
      </c>
    </row>
    <row r="337" spans="1:42" s="22" customFormat="1">
      <c r="A337" s="22">
        <v>164</v>
      </c>
      <c r="B337" s="2" t="s">
        <v>445</v>
      </c>
      <c r="C337" s="35" t="s">
        <v>305</v>
      </c>
      <c r="D337" s="35" t="s">
        <v>306</v>
      </c>
      <c r="E337" s="2" t="s">
        <v>81</v>
      </c>
      <c r="F337" s="23">
        <v>0</v>
      </c>
      <c r="G337" s="2">
        <v>2</v>
      </c>
      <c r="H337" s="2" t="s">
        <v>82</v>
      </c>
      <c r="I337" s="24">
        <v>1</v>
      </c>
      <c r="J337" s="24">
        <v>1</v>
      </c>
      <c r="K337" s="2">
        <v>1200</v>
      </c>
      <c r="L337" s="2">
        <v>1200</v>
      </c>
      <c r="M337" s="2">
        <v>1200</v>
      </c>
      <c r="N337" s="2">
        <v>1200</v>
      </c>
      <c r="O337" s="2">
        <v>100</v>
      </c>
      <c r="P337" s="2">
        <v>10</v>
      </c>
      <c r="Q337" s="2">
        <v>10</v>
      </c>
      <c r="R337" s="2">
        <v>10</v>
      </c>
      <c r="S337" s="2">
        <v>10</v>
      </c>
      <c r="T337" s="2">
        <v>10</v>
      </c>
      <c r="U337" s="2">
        <v>10</v>
      </c>
      <c r="V337" s="2">
        <v>10</v>
      </c>
      <c r="W337" s="2">
        <v>10</v>
      </c>
      <c r="X337" s="2">
        <v>10</v>
      </c>
      <c r="Y337" s="2">
        <v>1000</v>
      </c>
      <c r="Z337" s="46" t="s">
        <v>400</v>
      </c>
      <c r="AA337" s="22">
        <v>0</v>
      </c>
      <c r="AB337" s="22">
        <v>0</v>
      </c>
      <c r="AC337" s="28">
        <v>0</v>
      </c>
      <c r="AD337" s="28">
        <v>0</v>
      </c>
      <c r="AE337" s="47" t="s">
        <v>84</v>
      </c>
      <c r="AF337" s="22" t="s">
        <v>308</v>
      </c>
      <c r="AG337" s="10">
        <v>0</v>
      </c>
      <c r="AH337" s="10">
        <v>1</v>
      </c>
      <c r="AI337" s="22">
        <v>200</v>
      </c>
      <c r="AJ337" s="22">
        <v>0</v>
      </c>
      <c r="AK337" s="22">
        <v>1</v>
      </c>
      <c r="AL337" s="22">
        <v>214</v>
      </c>
      <c r="AM337" s="20" t="s">
        <v>617</v>
      </c>
      <c r="AN337" s="10" t="s">
        <v>750</v>
      </c>
      <c r="AO337" s="10" t="s">
        <v>750</v>
      </c>
      <c r="AP337" s="22">
        <v>1</v>
      </c>
    </row>
    <row r="338" spans="1:42" s="22" customFormat="1">
      <c r="A338" s="22">
        <v>165</v>
      </c>
      <c r="B338" s="2" t="s">
        <v>446</v>
      </c>
      <c r="C338" s="35" t="s">
        <v>108</v>
      </c>
      <c r="D338" s="35" t="s">
        <v>109</v>
      </c>
      <c r="E338" s="2" t="s">
        <v>81</v>
      </c>
      <c r="F338" s="38">
        <v>1</v>
      </c>
      <c r="G338" s="2">
        <v>1</v>
      </c>
      <c r="H338" s="2" t="s">
        <v>92</v>
      </c>
      <c r="I338" s="24">
        <v>1</v>
      </c>
      <c r="J338" s="24">
        <v>1</v>
      </c>
      <c r="K338" s="2">
        <v>1200</v>
      </c>
      <c r="L338" s="2">
        <v>1200</v>
      </c>
      <c r="M338" s="2">
        <v>1200</v>
      </c>
      <c r="N338" s="2">
        <v>1200</v>
      </c>
      <c r="O338" s="2">
        <v>100</v>
      </c>
      <c r="P338" s="2">
        <v>10</v>
      </c>
      <c r="Q338" s="2">
        <v>10</v>
      </c>
      <c r="R338" s="2">
        <v>10</v>
      </c>
      <c r="S338" s="2">
        <v>10</v>
      </c>
      <c r="T338" s="2">
        <v>10</v>
      </c>
      <c r="U338" s="2">
        <v>10</v>
      </c>
      <c r="V338" s="2">
        <v>10</v>
      </c>
      <c r="W338" s="2">
        <v>10</v>
      </c>
      <c r="X338" s="2">
        <v>10</v>
      </c>
      <c r="Y338" s="2">
        <v>1000</v>
      </c>
      <c r="Z338" s="46" t="s">
        <v>396</v>
      </c>
      <c r="AA338" s="22">
        <v>166</v>
      </c>
      <c r="AB338" s="22">
        <v>1000</v>
      </c>
      <c r="AC338" s="28">
        <v>20000</v>
      </c>
      <c r="AD338" s="28">
        <v>1000000</v>
      </c>
      <c r="AE338" s="47" t="s">
        <v>84</v>
      </c>
      <c r="AF338" s="22" t="s">
        <v>110</v>
      </c>
      <c r="AG338" s="10">
        <v>0</v>
      </c>
      <c r="AH338" s="10">
        <v>0</v>
      </c>
      <c r="AI338" s="22">
        <v>200</v>
      </c>
      <c r="AJ338" s="22">
        <v>300</v>
      </c>
      <c r="AK338" s="22">
        <v>1</v>
      </c>
      <c r="AL338" s="22">
        <v>215</v>
      </c>
      <c r="AM338" s="20" t="s">
        <v>619</v>
      </c>
      <c r="AN338" s="10" t="s">
        <v>750</v>
      </c>
      <c r="AO338" s="10" t="s">
        <v>750</v>
      </c>
      <c r="AP338" s="22">
        <v>1</v>
      </c>
    </row>
    <row r="339" spans="1:42" s="22" customFormat="1">
      <c r="A339" s="22">
        <v>166</v>
      </c>
      <c r="B339" s="2" t="s">
        <v>447</v>
      </c>
      <c r="C339" s="35" t="s">
        <v>108</v>
      </c>
      <c r="D339" s="35" t="s">
        <v>109</v>
      </c>
      <c r="E339" s="2" t="s">
        <v>81</v>
      </c>
      <c r="F339" s="38">
        <v>0</v>
      </c>
      <c r="G339" s="2">
        <v>2</v>
      </c>
      <c r="H339" s="2" t="s">
        <v>92</v>
      </c>
      <c r="I339" s="24">
        <v>1</v>
      </c>
      <c r="J339" s="24">
        <v>1</v>
      </c>
      <c r="K339" s="2">
        <v>1200</v>
      </c>
      <c r="L339" s="2">
        <v>1200</v>
      </c>
      <c r="M339" s="2">
        <v>1200</v>
      </c>
      <c r="N339" s="2">
        <v>1200</v>
      </c>
      <c r="O339" s="2">
        <v>100</v>
      </c>
      <c r="P339" s="2">
        <v>10</v>
      </c>
      <c r="Q339" s="2">
        <v>10</v>
      </c>
      <c r="R339" s="2">
        <v>10</v>
      </c>
      <c r="S339" s="2">
        <v>10</v>
      </c>
      <c r="T339" s="2">
        <v>10</v>
      </c>
      <c r="U339" s="2">
        <v>10</v>
      </c>
      <c r="V339" s="2">
        <v>10</v>
      </c>
      <c r="W339" s="2">
        <v>10</v>
      </c>
      <c r="X339" s="2">
        <v>10</v>
      </c>
      <c r="Y339" s="2">
        <v>1000</v>
      </c>
      <c r="Z339" s="46" t="s">
        <v>396</v>
      </c>
      <c r="AA339" s="22">
        <v>0</v>
      </c>
      <c r="AB339" s="22">
        <v>0</v>
      </c>
      <c r="AC339" s="28">
        <v>0</v>
      </c>
      <c r="AD339" s="28">
        <v>0</v>
      </c>
      <c r="AE339" s="47" t="s">
        <v>84</v>
      </c>
      <c r="AF339" s="22" t="s">
        <v>110</v>
      </c>
      <c r="AG339" s="10">
        <v>0</v>
      </c>
      <c r="AH339" s="10">
        <v>1</v>
      </c>
      <c r="AI339" s="22">
        <v>200</v>
      </c>
      <c r="AJ339" s="22">
        <v>0</v>
      </c>
      <c r="AK339" s="22">
        <v>1</v>
      </c>
      <c r="AL339" s="22">
        <v>216</v>
      </c>
      <c r="AM339" s="20" t="s">
        <v>617</v>
      </c>
      <c r="AN339" s="10" t="s">
        <v>750</v>
      </c>
      <c r="AO339" s="10" t="s">
        <v>750</v>
      </c>
      <c r="AP339" s="22">
        <v>1</v>
      </c>
    </row>
    <row r="340" spans="1:42" s="22" customFormat="1">
      <c r="A340" s="22">
        <v>167</v>
      </c>
      <c r="B340" s="2" t="s">
        <v>448</v>
      </c>
      <c r="C340" s="35" t="s">
        <v>190</v>
      </c>
      <c r="D340" s="35" t="s">
        <v>191</v>
      </c>
      <c r="E340" s="2" t="s">
        <v>81</v>
      </c>
      <c r="F340" s="38">
        <v>1</v>
      </c>
      <c r="G340" s="2">
        <v>1</v>
      </c>
      <c r="H340" s="2" t="s">
        <v>82</v>
      </c>
      <c r="I340" s="24">
        <v>1</v>
      </c>
      <c r="J340" s="24">
        <v>1</v>
      </c>
      <c r="K340" s="2">
        <v>1200</v>
      </c>
      <c r="L340" s="2">
        <v>1200</v>
      </c>
      <c r="M340" s="2">
        <v>1200</v>
      </c>
      <c r="N340" s="2">
        <v>1200</v>
      </c>
      <c r="O340" s="2">
        <v>100</v>
      </c>
      <c r="P340" s="2">
        <v>10</v>
      </c>
      <c r="Q340" s="2">
        <v>10</v>
      </c>
      <c r="R340" s="2">
        <v>10</v>
      </c>
      <c r="S340" s="2">
        <v>10</v>
      </c>
      <c r="T340" s="2">
        <v>10</v>
      </c>
      <c r="U340" s="2">
        <v>10</v>
      </c>
      <c r="V340" s="2">
        <v>10</v>
      </c>
      <c r="W340" s="2">
        <v>10</v>
      </c>
      <c r="X340" s="2">
        <v>10</v>
      </c>
      <c r="Y340" s="2">
        <v>1000</v>
      </c>
      <c r="Z340" s="46" t="s">
        <v>400</v>
      </c>
      <c r="AA340" s="22">
        <v>168</v>
      </c>
      <c r="AB340" s="22">
        <v>1000</v>
      </c>
      <c r="AC340" s="28">
        <v>20000</v>
      </c>
      <c r="AD340" s="28">
        <v>1000000</v>
      </c>
      <c r="AE340" s="47" t="s">
        <v>84</v>
      </c>
      <c r="AF340" s="22" t="s">
        <v>324</v>
      </c>
      <c r="AG340" s="10">
        <v>0</v>
      </c>
      <c r="AH340" s="10">
        <v>0</v>
      </c>
      <c r="AI340" s="22">
        <v>200</v>
      </c>
      <c r="AJ340" s="22">
        <v>300</v>
      </c>
      <c r="AK340" s="22">
        <v>1</v>
      </c>
      <c r="AL340" s="22">
        <v>217</v>
      </c>
      <c r="AM340" s="20" t="s">
        <v>619</v>
      </c>
      <c r="AN340" s="10" t="s">
        <v>750</v>
      </c>
      <c r="AO340" s="10" t="s">
        <v>750</v>
      </c>
      <c r="AP340" s="22">
        <v>1</v>
      </c>
    </row>
    <row r="341" spans="1:42" s="22" customFormat="1">
      <c r="A341" s="22">
        <v>168</v>
      </c>
      <c r="B341" s="2" t="s">
        <v>449</v>
      </c>
      <c r="C341" s="35" t="s">
        <v>190</v>
      </c>
      <c r="D341" s="35" t="s">
        <v>191</v>
      </c>
      <c r="E341" s="2" t="s">
        <v>81</v>
      </c>
      <c r="F341" s="23">
        <v>0</v>
      </c>
      <c r="G341" s="2">
        <v>2</v>
      </c>
      <c r="H341" s="2" t="s">
        <v>82</v>
      </c>
      <c r="I341" s="24">
        <v>1</v>
      </c>
      <c r="J341" s="24">
        <v>1</v>
      </c>
      <c r="K341" s="2">
        <v>1200</v>
      </c>
      <c r="L341" s="2">
        <v>1200</v>
      </c>
      <c r="M341" s="2">
        <v>1200</v>
      </c>
      <c r="N341" s="2">
        <v>1200</v>
      </c>
      <c r="O341" s="2">
        <v>100</v>
      </c>
      <c r="P341" s="2">
        <v>10</v>
      </c>
      <c r="Q341" s="2">
        <v>10</v>
      </c>
      <c r="R341" s="2">
        <v>10</v>
      </c>
      <c r="S341" s="2">
        <v>10</v>
      </c>
      <c r="T341" s="2">
        <v>10</v>
      </c>
      <c r="U341" s="2">
        <v>10</v>
      </c>
      <c r="V341" s="2">
        <v>10</v>
      </c>
      <c r="W341" s="2">
        <v>10</v>
      </c>
      <c r="X341" s="2">
        <v>10</v>
      </c>
      <c r="Y341" s="2">
        <v>1000</v>
      </c>
      <c r="Z341" s="46" t="s">
        <v>400</v>
      </c>
      <c r="AA341" s="22">
        <v>0</v>
      </c>
      <c r="AB341" s="22">
        <v>0</v>
      </c>
      <c r="AC341" s="28">
        <v>0</v>
      </c>
      <c r="AD341" s="28">
        <v>0</v>
      </c>
      <c r="AE341" s="47" t="s">
        <v>84</v>
      </c>
      <c r="AF341" s="22" t="s">
        <v>324</v>
      </c>
      <c r="AG341" s="10">
        <v>0</v>
      </c>
      <c r="AH341" s="10">
        <v>1</v>
      </c>
      <c r="AI341" s="22">
        <v>200</v>
      </c>
      <c r="AJ341" s="22">
        <v>0</v>
      </c>
      <c r="AK341" s="22">
        <v>1</v>
      </c>
      <c r="AL341" s="22">
        <v>218</v>
      </c>
      <c r="AM341" s="20" t="s">
        <v>617</v>
      </c>
      <c r="AN341" s="10" t="s">
        <v>750</v>
      </c>
      <c r="AO341" s="10" t="s">
        <v>750</v>
      </c>
      <c r="AP341" s="22">
        <v>1</v>
      </c>
    </row>
    <row r="342" spans="1:42" s="22" customFormat="1">
      <c r="A342" s="22">
        <v>169</v>
      </c>
      <c r="B342" s="2" t="s">
        <v>450</v>
      </c>
      <c r="C342" s="35" t="s">
        <v>178</v>
      </c>
      <c r="D342" s="35" t="s">
        <v>179</v>
      </c>
      <c r="E342" s="2" t="s">
        <v>81</v>
      </c>
      <c r="F342" s="23">
        <v>1</v>
      </c>
      <c r="G342" s="2">
        <v>1</v>
      </c>
      <c r="H342" s="2" t="s">
        <v>82</v>
      </c>
      <c r="I342" s="24">
        <v>1</v>
      </c>
      <c r="J342" s="24">
        <v>1</v>
      </c>
      <c r="K342" s="2">
        <v>1200</v>
      </c>
      <c r="L342" s="2">
        <v>1200</v>
      </c>
      <c r="M342" s="2">
        <v>1200</v>
      </c>
      <c r="N342" s="2">
        <v>1200</v>
      </c>
      <c r="O342" s="2">
        <v>100</v>
      </c>
      <c r="P342" s="2">
        <v>10</v>
      </c>
      <c r="Q342" s="2">
        <v>10</v>
      </c>
      <c r="R342" s="2">
        <v>10</v>
      </c>
      <c r="S342" s="2">
        <v>10</v>
      </c>
      <c r="T342" s="2">
        <v>10</v>
      </c>
      <c r="U342" s="2">
        <v>10</v>
      </c>
      <c r="V342" s="2">
        <v>10</v>
      </c>
      <c r="W342" s="2">
        <v>10</v>
      </c>
      <c r="X342" s="2">
        <v>10</v>
      </c>
      <c r="Y342" s="2">
        <v>1000</v>
      </c>
      <c r="Z342" s="46" t="s">
        <v>400</v>
      </c>
      <c r="AA342" s="22">
        <v>170</v>
      </c>
      <c r="AB342" s="22">
        <v>1000</v>
      </c>
      <c r="AC342" s="28">
        <v>20000</v>
      </c>
      <c r="AD342" s="28">
        <v>1000000</v>
      </c>
      <c r="AE342" s="47" t="s">
        <v>84</v>
      </c>
      <c r="AF342" s="10" t="s">
        <v>180</v>
      </c>
      <c r="AG342" s="10">
        <v>0</v>
      </c>
      <c r="AH342" s="10">
        <v>0</v>
      </c>
      <c r="AI342" s="22">
        <v>200</v>
      </c>
      <c r="AJ342" s="22">
        <v>300</v>
      </c>
      <c r="AK342" s="22">
        <v>1</v>
      </c>
      <c r="AL342" s="22">
        <v>219</v>
      </c>
      <c r="AM342" s="20" t="s">
        <v>619</v>
      </c>
      <c r="AN342" s="10" t="s">
        <v>750</v>
      </c>
      <c r="AO342" s="10" t="s">
        <v>750</v>
      </c>
      <c r="AP342" s="22">
        <v>1</v>
      </c>
    </row>
    <row r="343" spans="1:42" s="22" customFormat="1">
      <c r="A343" s="22">
        <v>170</v>
      </c>
      <c r="B343" s="2" t="s">
        <v>451</v>
      </c>
      <c r="C343" s="35" t="s">
        <v>178</v>
      </c>
      <c r="D343" s="35" t="s">
        <v>179</v>
      </c>
      <c r="E343" s="2" t="s">
        <v>81</v>
      </c>
      <c r="F343" s="23">
        <v>0</v>
      </c>
      <c r="G343" s="2">
        <v>2</v>
      </c>
      <c r="H343" s="2" t="s">
        <v>82</v>
      </c>
      <c r="I343" s="24">
        <v>1</v>
      </c>
      <c r="J343" s="24">
        <v>1</v>
      </c>
      <c r="K343" s="2">
        <v>1200</v>
      </c>
      <c r="L343" s="2">
        <v>1200</v>
      </c>
      <c r="M343" s="2">
        <v>1200</v>
      </c>
      <c r="N343" s="2">
        <v>1200</v>
      </c>
      <c r="O343" s="2">
        <v>100</v>
      </c>
      <c r="P343" s="2">
        <v>10</v>
      </c>
      <c r="Q343" s="2">
        <v>10</v>
      </c>
      <c r="R343" s="2">
        <v>10</v>
      </c>
      <c r="S343" s="2">
        <v>10</v>
      </c>
      <c r="T343" s="2">
        <v>10</v>
      </c>
      <c r="U343" s="2">
        <v>10</v>
      </c>
      <c r="V343" s="2">
        <v>10</v>
      </c>
      <c r="W343" s="2">
        <v>10</v>
      </c>
      <c r="X343" s="2">
        <v>10</v>
      </c>
      <c r="Y343" s="2">
        <v>1000</v>
      </c>
      <c r="Z343" s="46" t="s">
        <v>400</v>
      </c>
      <c r="AA343" s="22">
        <v>0</v>
      </c>
      <c r="AB343" s="22">
        <v>0</v>
      </c>
      <c r="AC343" s="28">
        <v>0</v>
      </c>
      <c r="AD343" s="28">
        <v>0</v>
      </c>
      <c r="AE343" s="47" t="s">
        <v>84</v>
      </c>
      <c r="AF343" s="10" t="s">
        <v>180</v>
      </c>
      <c r="AG343" s="10">
        <v>0</v>
      </c>
      <c r="AH343" s="10">
        <v>1</v>
      </c>
      <c r="AI343" s="22">
        <v>200</v>
      </c>
      <c r="AJ343" s="22">
        <v>0</v>
      </c>
      <c r="AK343" s="22">
        <v>1</v>
      </c>
      <c r="AL343" s="22">
        <v>220</v>
      </c>
      <c r="AM343" s="20" t="s">
        <v>617</v>
      </c>
      <c r="AN343" s="10" t="s">
        <v>750</v>
      </c>
      <c r="AO343" s="10" t="s">
        <v>750</v>
      </c>
      <c r="AP343" s="22">
        <v>1</v>
      </c>
    </row>
    <row r="344" spans="1:42" s="22" customFormat="1">
      <c r="A344" s="22">
        <v>171</v>
      </c>
      <c r="B344" s="2" t="s">
        <v>452</v>
      </c>
      <c r="C344" s="35" t="s">
        <v>117</v>
      </c>
      <c r="D344" s="35" t="s">
        <v>118</v>
      </c>
      <c r="E344" s="2" t="s">
        <v>81</v>
      </c>
      <c r="F344" s="38">
        <v>1</v>
      </c>
      <c r="G344" s="2">
        <v>1</v>
      </c>
      <c r="H344" s="2" t="s">
        <v>92</v>
      </c>
      <c r="I344" s="24">
        <v>1</v>
      </c>
      <c r="J344" s="24">
        <v>1</v>
      </c>
      <c r="K344" s="2">
        <v>1200</v>
      </c>
      <c r="L344" s="2">
        <v>1200</v>
      </c>
      <c r="M344" s="2">
        <v>1200</v>
      </c>
      <c r="N344" s="2">
        <v>1200</v>
      </c>
      <c r="O344" s="2">
        <v>100</v>
      </c>
      <c r="P344" s="2">
        <v>10</v>
      </c>
      <c r="Q344" s="2">
        <v>10</v>
      </c>
      <c r="R344" s="2">
        <v>10</v>
      </c>
      <c r="S344" s="2">
        <v>10</v>
      </c>
      <c r="T344" s="2">
        <v>10</v>
      </c>
      <c r="U344" s="2">
        <v>10</v>
      </c>
      <c r="V344" s="2">
        <v>10</v>
      </c>
      <c r="W344" s="2">
        <v>10</v>
      </c>
      <c r="X344" s="2">
        <v>10</v>
      </c>
      <c r="Y344" s="2">
        <v>1000</v>
      </c>
      <c r="Z344" s="46" t="s">
        <v>396</v>
      </c>
      <c r="AA344" s="22">
        <v>172</v>
      </c>
      <c r="AB344" s="22">
        <v>1000</v>
      </c>
      <c r="AC344" s="28">
        <v>20000</v>
      </c>
      <c r="AD344" s="28">
        <v>1000000</v>
      </c>
      <c r="AE344" s="47" t="s">
        <v>84</v>
      </c>
      <c r="AF344" s="10" t="s">
        <v>119</v>
      </c>
      <c r="AG344" s="10">
        <v>0</v>
      </c>
      <c r="AH344" s="10">
        <v>0</v>
      </c>
      <c r="AI344" s="22">
        <v>200</v>
      </c>
      <c r="AJ344" s="22">
        <v>300</v>
      </c>
      <c r="AK344" s="22">
        <v>1</v>
      </c>
      <c r="AL344" s="22">
        <v>221</v>
      </c>
      <c r="AM344" s="20" t="s">
        <v>619</v>
      </c>
      <c r="AN344" s="10" t="s">
        <v>750</v>
      </c>
      <c r="AO344" s="10" t="s">
        <v>750</v>
      </c>
      <c r="AP344" s="22">
        <v>1</v>
      </c>
    </row>
    <row r="345" spans="1:42" s="22" customFormat="1">
      <c r="A345" s="22">
        <v>172</v>
      </c>
      <c r="B345" s="2" t="s">
        <v>453</v>
      </c>
      <c r="C345" s="35" t="s">
        <v>117</v>
      </c>
      <c r="D345" s="35" t="s">
        <v>118</v>
      </c>
      <c r="E345" s="2" t="s">
        <v>81</v>
      </c>
      <c r="F345" s="23">
        <v>0</v>
      </c>
      <c r="G345" s="2">
        <v>2</v>
      </c>
      <c r="H345" s="2" t="s">
        <v>92</v>
      </c>
      <c r="I345" s="24">
        <v>1</v>
      </c>
      <c r="J345" s="24">
        <v>1</v>
      </c>
      <c r="K345" s="2">
        <v>1200</v>
      </c>
      <c r="L345" s="2">
        <v>1200</v>
      </c>
      <c r="M345" s="2">
        <v>1200</v>
      </c>
      <c r="N345" s="2">
        <v>1200</v>
      </c>
      <c r="O345" s="2">
        <v>100</v>
      </c>
      <c r="P345" s="2">
        <v>10</v>
      </c>
      <c r="Q345" s="2">
        <v>10</v>
      </c>
      <c r="R345" s="2">
        <v>10</v>
      </c>
      <c r="S345" s="2">
        <v>10</v>
      </c>
      <c r="T345" s="2">
        <v>10</v>
      </c>
      <c r="U345" s="2">
        <v>10</v>
      </c>
      <c r="V345" s="2">
        <v>10</v>
      </c>
      <c r="W345" s="2">
        <v>10</v>
      </c>
      <c r="X345" s="2">
        <v>10</v>
      </c>
      <c r="Y345" s="2">
        <v>1000</v>
      </c>
      <c r="Z345" s="46" t="s">
        <v>396</v>
      </c>
      <c r="AA345" s="22">
        <v>0</v>
      </c>
      <c r="AB345" s="22">
        <v>0</v>
      </c>
      <c r="AC345" s="28">
        <v>0</v>
      </c>
      <c r="AD345" s="28">
        <v>0</v>
      </c>
      <c r="AE345" s="47" t="s">
        <v>84</v>
      </c>
      <c r="AF345" s="10" t="s">
        <v>119</v>
      </c>
      <c r="AG345" s="10">
        <v>0</v>
      </c>
      <c r="AH345" s="10">
        <v>1</v>
      </c>
      <c r="AI345" s="22">
        <v>200</v>
      </c>
      <c r="AJ345" s="22">
        <v>0</v>
      </c>
      <c r="AK345" s="22">
        <v>1</v>
      </c>
      <c r="AL345" s="22">
        <v>222</v>
      </c>
      <c r="AM345" s="20" t="s">
        <v>617</v>
      </c>
      <c r="AN345" s="10" t="s">
        <v>750</v>
      </c>
      <c r="AO345" s="10" t="s">
        <v>750</v>
      </c>
      <c r="AP345" s="22">
        <v>1</v>
      </c>
    </row>
    <row r="346" spans="1:42" s="22" customFormat="1">
      <c r="A346" s="22">
        <v>173</v>
      </c>
      <c r="B346" s="2" t="s">
        <v>454</v>
      </c>
      <c r="C346" s="35" t="s">
        <v>117</v>
      </c>
      <c r="D346" s="35" t="s">
        <v>118</v>
      </c>
      <c r="E346" s="2" t="s">
        <v>81</v>
      </c>
      <c r="F346" s="23">
        <v>1</v>
      </c>
      <c r="G346" s="2">
        <v>1</v>
      </c>
      <c r="H346" s="2" t="s">
        <v>92</v>
      </c>
      <c r="I346" s="24">
        <v>1</v>
      </c>
      <c r="J346" s="24">
        <v>1</v>
      </c>
      <c r="K346" s="2">
        <v>1200</v>
      </c>
      <c r="L346" s="2">
        <v>1200</v>
      </c>
      <c r="M346" s="2">
        <v>1200</v>
      </c>
      <c r="N346" s="2">
        <v>1200</v>
      </c>
      <c r="O346" s="2">
        <v>100</v>
      </c>
      <c r="P346" s="2">
        <v>10</v>
      </c>
      <c r="Q346" s="2">
        <v>10</v>
      </c>
      <c r="R346" s="2">
        <v>10</v>
      </c>
      <c r="S346" s="2">
        <v>10</v>
      </c>
      <c r="T346" s="2">
        <v>10</v>
      </c>
      <c r="U346" s="2">
        <v>10</v>
      </c>
      <c r="V346" s="2">
        <v>10</v>
      </c>
      <c r="W346" s="2">
        <v>10</v>
      </c>
      <c r="X346" s="2">
        <v>10</v>
      </c>
      <c r="Y346" s="2">
        <v>1000</v>
      </c>
      <c r="Z346" s="46" t="s">
        <v>396</v>
      </c>
      <c r="AA346" s="22">
        <v>174</v>
      </c>
      <c r="AB346" s="22">
        <v>1000</v>
      </c>
      <c r="AC346" s="28">
        <v>20000</v>
      </c>
      <c r="AD346" s="28">
        <v>1000000</v>
      </c>
      <c r="AE346" s="47" t="s">
        <v>84</v>
      </c>
      <c r="AF346" s="10" t="s">
        <v>119</v>
      </c>
      <c r="AG346" s="10">
        <v>0</v>
      </c>
      <c r="AH346" s="10">
        <v>0</v>
      </c>
      <c r="AI346" s="22">
        <v>200</v>
      </c>
      <c r="AJ346" s="22">
        <v>300</v>
      </c>
      <c r="AK346" s="22">
        <v>1</v>
      </c>
      <c r="AL346" s="22">
        <v>223</v>
      </c>
      <c r="AM346" s="20" t="s">
        <v>619</v>
      </c>
      <c r="AN346" s="10" t="s">
        <v>750</v>
      </c>
      <c r="AO346" s="10" t="s">
        <v>750</v>
      </c>
      <c r="AP346" s="22">
        <v>1</v>
      </c>
    </row>
    <row r="347" spans="1:42" s="22" customFormat="1">
      <c r="A347" s="22">
        <v>174</v>
      </c>
      <c r="B347" s="2" t="s">
        <v>455</v>
      </c>
      <c r="C347" s="35" t="s">
        <v>117</v>
      </c>
      <c r="D347" s="35" t="s">
        <v>118</v>
      </c>
      <c r="E347" s="2" t="s">
        <v>81</v>
      </c>
      <c r="F347" s="23">
        <v>0</v>
      </c>
      <c r="G347" s="2">
        <v>2</v>
      </c>
      <c r="H347" s="2" t="s">
        <v>92</v>
      </c>
      <c r="I347" s="24">
        <v>1</v>
      </c>
      <c r="J347" s="24">
        <v>1</v>
      </c>
      <c r="K347" s="2">
        <v>1200</v>
      </c>
      <c r="L347" s="2">
        <v>1200</v>
      </c>
      <c r="M347" s="2">
        <v>1200</v>
      </c>
      <c r="N347" s="2">
        <v>1200</v>
      </c>
      <c r="O347" s="2">
        <v>100</v>
      </c>
      <c r="P347" s="2">
        <v>10</v>
      </c>
      <c r="Q347" s="2">
        <v>10</v>
      </c>
      <c r="R347" s="2">
        <v>10</v>
      </c>
      <c r="S347" s="2">
        <v>10</v>
      </c>
      <c r="T347" s="2">
        <v>10</v>
      </c>
      <c r="U347" s="2">
        <v>10</v>
      </c>
      <c r="V347" s="2">
        <v>10</v>
      </c>
      <c r="W347" s="2">
        <v>10</v>
      </c>
      <c r="X347" s="2">
        <v>10</v>
      </c>
      <c r="Y347" s="2">
        <v>1000</v>
      </c>
      <c r="Z347" s="46" t="s">
        <v>396</v>
      </c>
      <c r="AA347" s="22">
        <v>0</v>
      </c>
      <c r="AB347" s="22">
        <v>0</v>
      </c>
      <c r="AC347" s="28">
        <v>0</v>
      </c>
      <c r="AD347" s="28">
        <v>0</v>
      </c>
      <c r="AE347" s="47" t="s">
        <v>84</v>
      </c>
      <c r="AF347" s="10" t="s">
        <v>119</v>
      </c>
      <c r="AG347" s="10">
        <v>0</v>
      </c>
      <c r="AH347" s="10">
        <v>1</v>
      </c>
      <c r="AI347" s="22">
        <v>200</v>
      </c>
      <c r="AJ347" s="22">
        <v>0</v>
      </c>
      <c r="AK347" s="22">
        <v>1</v>
      </c>
      <c r="AL347" s="22">
        <v>224</v>
      </c>
      <c r="AM347" s="20" t="s">
        <v>617</v>
      </c>
      <c r="AN347" s="13" t="s">
        <v>750</v>
      </c>
      <c r="AO347" s="13" t="s">
        <v>750</v>
      </c>
      <c r="AP347" s="22">
        <v>1</v>
      </c>
    </row>
    <row r="348" spans="1:42" s="22" customFormat="1">
      <c r="A348" s="22">
        <v>175</v>
      </c>
      <c r="B348" s="2" t="s">
        <v>456</v>
      </c>
      <c r="C348" s="35" t="s">
        <v>228</v>
      </c>
      <c r="D348" s="35" t="s">
        <v>229</v>
      </c>
      <c r="E348" s="2" t="s">
        <v>81</v>
      </c>
      <c r="F348" s="23">
        <v>1</v>
      </c>
      <c r="G348" s="2">
        <v>1</v>
      </c>
      <c r="H348" s="2" t="s">
        <v>92</v>
      </c>
      <c r="I348" s="24">
        <v>1</v>
      </c>
      <c r="J348" s="24">
        <v>1</v>
      </c>
      <c r="K348" s="2">
        <v>1200</v>
      </c>
      <c r="L348" s="2">
        <v>1200</v>
      </c>
      <c r="M348" s="2">
        <v>1200</v>
      </c>
      <c r="N348" s="2">
        <v>1200</v>
      </c>
      <c r="O348" s="2">
        <v>100</v>
      </c>
      <c r="P348" s="2">
        <v>10</v>
      </c>
      <c r="Q348" s="2">
        <v>10</v>
      </c>
      <c r="R348" s="2">
        <v>10</v>
      </c>
      <c r="S348" s="2">
        <v>10</v>
      </c>
      <c r="T348" s="2">
        <v>10</v>
      </c>
      <c r="U348" s="2">
        <v>10</v>
      </c>
      <c r="V348" s="2">
        <v>10</v>
      </c>
      <c r="W348" s="2">
        <v>10</v>
      </c>
      <c r="X348" s="2">
        <v>10</v>
      </c>
      <c r="Y348" s="2">
        <v>1000</v>
      </c>
      <c r="Z348" s="46" t="s">
        <v>396</v>
      </c>
      <c r="AA348" s="22">
        <v>176</v>
      </c>
      <c r="AB348" s="22">
        <v>1000</v>
      </c>
      <c r="AC348" s="28">
        <v>20000</v>
      </c>
      <c r="AD348" s="28">
        <v>1000000</v>
      </c>
      <c r="AE348" s="47" t="s">
        <v>84</v>
      </c>
      <c r="AF348" s="10" t="s">
        <v>230</v>
      </c>
      <c r="AG348" s="10">
        <v>0</v>
      </c>
      <c r="AH348" s="10">
        <v>0</v>
      </c>
      <c r="AI348" s="22">
        <v>200</v>
      </c>
      <c r="AJ348" s="22">
        <v>300</v>
      </c>
      <c r="AK348" s="22">
        <v>1</v>
      </c>
      <c r="AL348" s="22">
        <v>225</v>
      </c>
      <c r="AM348" s="20" t="s">
        <v>619</v>
      </c>
      <c r="AN348" s="13" t="s">
        <v>750</v>
      </c>
      <c r="AO348" s="13" t="s">
        <v>750</v>
      </c>
      <c r="AP348" s="22">
        <v>1</v>
      </c>
    </row>
    <row r="349" spans="1:42" s="22" customFormat="1">
      <c r="A349" s="22">
        <v>176</v>
      </c>
      <c r="B349" s="2" t="s">
        <v>457</v>
      </c>
      <c r="C349" s="35" t="s">
        <v>228</v>
      </c>
      <c r="D349" s="35" t="s">
        <v>229</v>
      </c>
      <c r="E349" s="2" t="s">
        <v>81</v>
      </c>
      <c r="F349" s="23">
        <v>0</v>
      </c>
      <c r="G349" s="2">
        <v>2</v>
      </c>
      <c r="H349" s="2" t="s">
        <v>92</v>
      </c>
      <c r="I349" s="24">
        <v>1</v>
      </c>
      <c r="J349" s="24">
        <v>1</v>
      </c>
      <c r="K349" s="2">
        <v>1200</v>
      </c>
      <c r="L349" s="2">
        <v>1200</v>
      </c>
      <c r="M349" s="2">
        <v>1200</v>
      </c>
      <c r="N349" s="2">
        <v>1200</v>
      </c>
      <c r="O349" s="2">
        <v>100</v>
      </c>
      <c r="P349" s="2">
        <v>10</v>
      </c>
      <c r="Q349" s="2">
        <v>10</v>
      </c>
      <c r="R349" s="2">
        <v>10</v>
      </c>
      <c r="S349" s="2">
        <v>10</v>
      </c>
      <c r="T349" s="2">
        <v>10</v>
      </c>
      <c r="U349" s="2">
        <v>10</v>
      </c>
      <c r="V349" s="2">
        <v>10</v>
      </c>
      <c r="W349" s="2">
        <v>10</v>
      </c>
      <c r="X349" s="2">
        <v>10</v>
      </c>
      <c r="Y349" s="2">
        <v>1000</v>
      </c>
      <c r="Z349" s="46" t="s">
        <v>396</v>
      </c>
      <c r="AA349" s="22">
        <v>0</v>
      </c>
      <c r="AB349" s="22">
        <v>0</v>
      </c>
      <c r="AC349" s="28">
        <v>0</v>
      </c>
      <c r="AD349" s="28">
        <v>0</v>
      </c>
      <c r="AE349" s="47" t="s">
        <v>84</v>
      </c>
      <c r="AF349" s="10" t="s">
        <v>230</v>
      </c>
      <c r="AG349" s="10">
        <v>0</v>
      </c>
      <c r="AH349" s="10">
        <v>1</v>
      </c>
      <c r="AI349" s="22">
        <v>200</v>
      </c>
      <c r="AJ349" s="22">
        <v>0</v>
      </c>
      <c r="AK349" s="22">
        <v>1</v>
      </c>
      <c r="AL349" s="22">
        <v>226</v>
      </c>
      <c r="AM349" s="20" t="s">
        <v>617</v>
      </c>
      <c r="AN349" s="13" t="s">
        <v>750</v>
      </c>
      <c r="AO349" s="13" t="s">
        <v>750</v>
      </c>
      <c r="AP349" s="22">
        <v>1</v>
      </c>
    </row>
    <row r="350" spans="1:42" s="22" customFormat="1">
      <c r="A350" s="22">
        <v>177</v>
      </c>
      <c r="B350" s="2" t="s">
        <v>458</v>
      </c>
      <c r="C350" s="35" t="s">
        <v>121</v>
      </c>
      <c r="D350" s="35" t="s">
        <v>122</v>
      </c>
      <c r="E350" s="2" t="s">
        <v>81</v>
      </c>
      <c r="F350" s="38">
        <v>1</v>
      </c>
      <c r="G350" s="2">
        <v>1</v>
      </c>
      <c r="H350" s="2" t="s">
        <v>82</v>
      </c>
      <c r="I350" s="24">
        <v>1</v>
      </c>
      <c r="J350" s="24">
        <v>1</v>
      </c>
      <c r="K350" s="2">
        <v>1200</v>
      </c>
      <c r="L350" s="2">
        <v>1200</v>
      </c>
      <c r="M350" s="2">
        <v>1200</v>
      </c>
      <c r="N350" s="2">
        <v>1200</v>
      </c>
      <c r="O350" s="2">
        <v>100</v>
      </c>
      <c r="P350" s="2">
        <v>10</v>
      </c>
      <c r="Q350" s="2">
        <v>10</v>
      </c>
      <c r="R350" s="2">
        <v>10</v>
      </c>
      <c r="S350" s="2">
        <v>10</v>
      </c>
      <c r="T350" s="2">
        <v>10</v>
      </c>
      <c r="U350" s="2">
        <v>10</v>
      </c>
      <c r="V350" s="2">
        <v>10</v>
      </c>
      <c r="W350" s="2">
        <v>10</v>
      </c>
      <c r="X350" s="2">
        <v>10</v>
      </c>
      <c r="Y350" s="2">
        <v>1000</v>
      </c>
      <c r="Z350" s="46" t="s">
        <v>400</v>
      </c>
      <c r="AA350" s="22">
        <v>178</v>
      </c>
      <c r="AB350" s="22">
        <v>1000</v>
      </c>
      <c r="AC350" s="28">
        <v>20000</v>
      </c>
      <c r="AD350" s="28">
        <v>1000000</v>
      </c>
      <c r="AE350" s="47" t="s">
        <v>84</v>
      </c>
      <c r="AF350" s="22" t="s">
        <v>123</v>
      </c>
      <c r="AG350" s="10">
        <v>0</v>
      </c>
      <c r="AH350" s="10">
        <v>0</v>
      </c>
      <c r="AI350" s="22">
        <v>200</v>
      </c>
      <c r="AJ350" s="22">
        <v>300</v>
      </c>
      <c r="AK350" s="22">
        <v>1</v>
      </c>
      <c r="AL350" s="22">
        <v>227</v>
      </c>
      <c r="AM350" s="20" t="s">
        <v>619</v>
      </c>
      <c r="AN350" s="10" t="s">
        <v>750</v>
      </c>
      <c r="AO350" s="10" t="s">
        <v>750</v>
      </c>
      <c r="AP350" s="22">
        <v>1</v>
      </c>
    </row>
    <row r="351" spans="1:42" s="22" customFormat="1">
      <c r="A351" s="22">
        <v>178</v>
      </c>
      <c r="B351" s="2" t="s">
        <v>459</v>
      </c>
      <c r="C351" s="35" t="s">
        <v>121</v>
      </c>
      <c r="D351" s="35" t="s">
        <v>122</v>
      </c>
      <c r="E351" s="2" t="s">
        <v>81</v>
      </c>
      <c r="F351" s="38">
        <v>0</v>
      </c>
      <c r="G351" s="2">
        <v>2</v>
      </c>
      <c r="H351" s="2" t="s">
        <v>82</v>
      </c>
      <c r="I351" s="24">
        <v>1</v>
      </c>
      <c r="J351" s="24">
        <v>1</v>
      </c>
      <c r="K351" s="2">
        <v>1200</v>
      </c>
      <c r="L351" s="2">
        <v>1200</v>
      </c>
      <c r="M351" s="2">
        <v>1200</v>
      </c>
      <c r="N351" s="2">
        <v>1200</v>
      </c>
      <c r="O351" s="2">
        <v>100</v>
      </c>
      <c r="P351" s="2">
        <v>10</v>
      </c>
      <c r="Q351" s="2">
        <v>10</v>
      </c>
      <c r="R351" s="2">
        <v>10</v>
      </c>
      <c r="S351" s="2">
        <v>10</v>
      </c>
      <c r="T351" s="2">
        <v>10</v>
      </c>
      <c r="U351" s="2">
        <v>10</v>
      </c>
      <c r="V351" s="2">
        <v>10</v>
      </c>
      <c r="W351" s="2">
        <v>10</v>
      </c>
      <c r="X351" s="2">
        <v>10</v>
      </c>
      <c r="Y351" s="2">
        <v>1000</v>
      </c>
      <c r="Z351" s="46" t="s">
        <v>400</v>
      </c>
      <c r="AA351" s="22">
        <v>0</v>
      </c>
      <c r="AB351" s="22">
        <v>0</v>
      </c>
      <c r="AC351" s="28">
        <v>0</v>
      </c>
      <c r="AD351" s="28">
        <v>0</v>
      </c>
      <c r="AE351" s="47" t="s">
        <v>84</v>
      </c>
      <c r="AF351" s="22" t="s">
        <v>123</v>
      </c>
      <c r="AG351" s="10">
        <v>0</v>
      </c>
      <c r="AH351" s="10">
        <v>1</v>
      </c>
      <c r="AI351" s="22">
        <v>200</v>
      </c>
      <c r="AJ351" s="22">
        <v>0</v>
      </c>
      <c r="AK351" s="22">
        <v>1</v>
      </c>
      <c r="AL351" s="22">
        <v>228</v>
      </c>
      <c r="AM351" s="20" t="s">
        <v>617</v>
      </c>
      <c r="AN351" s="10" t="s">
        <v>750</v>
      </c>
      <c r="AO351" s="10" t="s">
        <v>750</v>
      </c>
      <c r="AP351" s="22">
        <v>1</v>
      </c>
    </row>
    <row r="352" spans="1:42" s="22" customFormat="1">
      <c r="A352" s="22">
        <v>179</v>
      </c>
      <c r="B352" s="2" t="s">
        <v>460</v>
      </c>
      <c r="C352" s="35" t="s">
        <v>104</v>
      </c>
      <c r="D352" s="35" t="s">
        <v>105</v>
      </c>
      <c r="E352" s="2" t="s">
        <v>81</v>
      </c>
      <c r="F352" s="38">
        <v>1</v>
      </c>
      <c r="G352" s="2">
        <v>1</v>
      </c>
      <c r="H352" s="2" t="s">
        <v>82</v>
      </c>
      <c r="I352" s="24">
        <v>1</v>
      </c>
      <c r="J352" s="24">
        <v>1</v>
      </c>
      <c r="K352" s="2">
        <v>1200</v>
      </c>
      <c r="L352" s="2">
        <v>1200</v>
      </c>
      <c r="M352" s="2">
        <v>1200</v>
      </c>
      <c r="N352" s="2">
        <v>1200</v>
      </c>
      <c r="O352" s="2">
        <v>100</v>
      </c>
      <c r="P352" s="2">
        <v>10</v>
      </c>
      <c r="Q352" s="2">
        <v>10</v>
      </c>
      <c r="R352" s="2">
        <v>10</v>
      </c>
      <c r="S352" s="2">
        <v>10</v>
      </c>
      <c r="T352" s="2">
        <v>10</v>
      </c>
      <c r="U352" s="2">
        <v>10</v>
      </c>
      <c r="V352" s="2">
        <v>10</v>
      </c>
      <c r="W352" s="2">
        <v>10</v>
      </c>
      <c r="X352" s="2">
        <v>10</v>
      </c>
      <c r="Y352" s="2">
        <v>1000</v>
      </c>
      <c r="Z352" s="46" t="s">
        <v>400</v>
      </c>
      <c r="AA352" s="22">
        <v>180</v>
      </c>
      <c r="AB352" s="22">
        <v>1000</v>
      </c>
      <c r="AC352" s="28">
        <v>20000</v>
      </c>
      <c r="AD352" s="28">
        <v>1000000</v>
      </c>
      <c r="AE352" s="47" t="s">
        <v>84</v>
      </c>
      <c r="AF352" s="10" t="s">
        <v>106</v>
      </c>
      <c r="AG352" s="10">
        <v>0</v>
      </c>
      <c r="AH352" s="10">
        <v>0</v>
      </c>
      <c r="AI352" s="22">
        <v>200</v>
      </c>
      <c r="AJ352" s="22">
        <v>200</v>
      </c>
      <c r="AK352" s="22">
        <v>1</v>
      </c>
      <c r="AL352" s="22">
        <v>229</v>
      </c>
      <c r="AM352" s="20" t="s">
        <v>619</v>
      </c>
      <c r="AN352" s="10" t="s">
        <v>750</v>
      </c>
      <c r="AO352" s="10" t="s">
        <v>750</v>
      </c>
      <c r="AP352" s="22">
        <v>1</v>
      </c>
    </row>
    <row r="353" spans="1:42" s="22" customFormat="1">
      <c r="A353" s="22">
        <v>180</v>
      </c>
      <c r="B353" s="2" t="s">
        <v>461</v>
      </c>
      <c r="C353" s="35" t="s">
        <v>104</v>
      </c>
      <c r="D353" s="35" t="s">
        <v>105</v>
      </c>
      <c r="E353" s="2" t="s">
        <v>81</v>
      </c>
      <c r="F353" s="23">
        <v>0</v>
      </c>
      <c r="G353" s="2">
        <v>2</v>
      </c>
      <c r="H353" s="2" t="s">
        <v>82</v>
      </c>
      <c r="I353" s="24">
        <v>1</v>
      </c>
      <c r="J353" s="24">
        <v>1</v>
      </c>
      <c r="K353" s="2">
        <v>1200</v>
      </c>
      <c r="L353" s="2">
        <v>1200</v>
      </c>
      <c r="M353" s="2">
        <v>1200</v>
      </c>
      <c r="N353" s="2">
        <v>1200</v>
      </c>
      <c r="O353" s="2">
        <v>100</v>
      </c>
      <c r="P353" s="2">
        <v>10</v>
      </c>
      <c r="Q353" s="2">
        <v>10</v>
      </c>
      <c r="R353" s="2">
        <v>10</v>
      </c>
      <c r="S353" s="2">
        <v>10</v>
      </c>
      <c r="T353" s="2">
        <v>10</v>
      </c>
      <c r="U353" s="2">
        <v>10</v>
      </c>
      <c r="V353" s="2">
        <v>10</v>
      </c>
      <c r="W353" s="2">
        <v>10</v>
      </c>
      <c r="X353" s="2">
        <v>10</v>
      </c>
      <c r="Y353" s="2">
        <v>1000</v>
      </c>
      <c r="Z353" s="46" t="s">
        <v>400</v>
      </c>
      <c r="AA353" s="22">
        <v>0</v>
      </c>
      <c r="AB353" s="22">
        <v>0</v>
      </c>
      <c r="AC353" s="28">
        <v>0</v>
      </c>
      <c r="AD353" s="28">
        <v>0</v>
      </c>
      <c r="AE353" s="47" t="s">
        <v>84</v>
      </c>
      <c r="AF353" s="10" t="s">
        <v>106</v>
      </c>
      <c r="AG353" s="10">
        <v>0</v>
      </c>
      <c r="AH353" s="10">
        <v>1</v>
      </c>
      <c r="AI353" s="22">
        <v>200</v>
      </c>
      <c r="AJ353" s="22">
        <v>0</v>
      </c>
      <c r="AK353" s="22">
        <v>1</v>
      </c>
      <c r="AL353" s="22">
        <v>230</v>
      </c>
      <c r="AM353" s="20" t="s">
        <v>617</v>
      </c>
      <c r="AN353" s="10" t="s">
        <v>750</v>
      </c>
      <c r="AO353" s="10" t="s">
        <v>750</v>
      </c>
      <c r="AP353" s="22">
        <v>1</v>
      </c>
    </row>
    <row r="354" spans="1:42" s="22" customFormat="1">
      <c r="A354" s="22">
        <v>181</v>
      </c>
      <c r="B354" s="2" t="s">
        <v>462</v>
      </c>
      <c r="C354" s="35" t="s">
        <v>409</v>
      </c>
      <c r="D354" s="35" t="s">
        <v>410</v>
      </c>
      <c r="E354" s="2" t="s">
        <v>81</v>
      </c>
      <c r="F354" s="23">
        <v>1</v>
      </c>
      <c r="G354" s="2">
        <v>1</v>
      </c>
      <c r="H354" s="2" t="s">
        <v>82</v>
      </c>
      <c r="I354" s="24">
        <v>1</v>
      </c>
      <c r="J354" s="24">
        <v>1</v>
      </c>
      <c r="K354" s="2">
        <v>1200</v>
      </c>
      <c r="L354" s="2">
        <v>1200</v>
      </c>
      <c r="M354" s="2">
        <v>1200</v>
      </c>
      <c r="N354" s="2">
        <v>1200</v>
      </c>
      <c r="O354" s="2">
        <v>100</v>
      </c>
      <c r="P354" s="2">
        <v>10</v>
      </c>
      <c r="Q354" s="2">
        <v>10</v>
      </c>
      <c r="R354" s="2">
        <v>10</v>
      </c>
      <c r="S354" s="2">
        <v>10</v>
      </c>
      <c r="T354" s="2">
        <v>10</v>
      </c>
      <c r="U354" s="2">
        <v>10</v>
      </c>
      <c r="V354" s="2">
        <v>10</v>
      </c>
      <c r="W354" s="2">
        <v>10</v>
      </c>
      <c r="X354" s="2">
        <v>10</v>
      </c>
      <c r="Y354" s="2">
        <v>1000</v>
      </c>
      <c r="Z354" s="46" t="s">
        <v>400</v>
      </c>
      <c r="AA354" s="22">
        <v>182</v>
      </c>
      <c r="AB354" s="22">
        <v>1000</v>
      </c>
      <c r="AC354" s="28">
        <v>20000</v>
      </c>
      <c r="AD354" s="28">
        <v>1000000</v>
      </c>
      <c r="AE354" s="47" t="s">
        <v>84</v>
      </c>
      <c r="AF354" s="22" t="s">
        <v>411</v>
      </c>
      <c r="AG354" s="10">
        <v>0</v>
      </c>
      <c r="AH354" s="10">
        <v>0</v>
      </c>
      <c r="AI354" s="22">
        <v>200</v>
      </c>
      <c r="AJ354" s="22">
        <v>200</v>
      </c>
      <c r="AK354" s="22">
        <v>1</v>
      </c>
      <c r="AL354" s="22">
        <v>231</v>
      </c>
      <c r="AM354" s="20" t="s">
        <v>619</v>
      </c>
      <c r="AN354" s="10" t="s">
        <v>750</v>
      </c>
      <c r="AO354" s="10" t="s">
        <v>750</v>
      </c>
      <c r="AP354" s="22">
        <v>1</v>
      </c>
    </row>
    <row r="355" spans="1:42" s="22" customFormat="1">
      <c r="A355" s="22">
        <v>182</v>
      </c>
      <c r="B355" s="2" t="s">
        <v>463</v>
      </c>
      <c r="C355" s="35" t="s">
        <v>409</v>
      </c>
      <c r="D355" s="35" t="s">
        <v>410</v>
      </c>
      <c r="E355" s="2" t="s">
        <v>81</v>
      </c>
      <c r="F355" s="23">
        <v>0</v>
      </c>
      <c r="G355" s="2">
        <v>2</v>
      </c>
      <c r="H355" s="2" t="s">
        <v>82</v>
      </c>
      <c r="I355" s="24">
        <v>1</v>
      </c>
      <c r="J355" s="24">
        <v>1</v>
      </c>
      <c r="K355" s="2">
        <v>1200</v>
      </c>
      <c r="L355" s="2">
        <v>1200</v>
      </c>
      <c r="M355" s="2">
        <v>1200</v>
      </c>
      <c r="N355" s="2">
        <v>1200</v>
      </c>
      <c r="O355" s="2">
        <v>100</v>
      </c>
      <c r="P355" s="2">
        <v>10</v>
      </c>
      <c r="Q355" s="2">
        <v>10</v>
      </c>
      <c r="R355" s="2">
        <v>10</v>
      </c>
      <c r="S355" s="2">
        <v>10</v>
      </c>
      <c r="T355" s="2">
        <v>10</v>
      </c>
      <c r="U355" s="2">
        <v>10</v>
      </c>
      <c r="V355" s="2">
        <v>10</v>
      </c>
      <c r="W355" s="2">
        <v>10</v>
      </c>
      <c r="X355" s="2">
        <v>10</v>
      </c>
      <c r="Y355" s="2">
        <v>1000</v>
      </c>
      <c r="Z355" s="46" t="s">
        <v>400</v>
      </c>
      <c r="AA355" s="22">
        <v>0</v>
      </c>
      <c r="AB355" s="22">
        <v>0</v>
      </c>
      <c r="AC355" s="28">
        <v>0</v>
      </c>
      <c r="AD355" s="28">
        <v>0</v>
      </c>
      <c r="AE355" s="47" t="s">
        <v>84</v>
      </c>
      <c r="AF355" s="22" t="s">
        <v>411</v>
      </c>
      <c r="AG355" s="10">
        <v>0</v>
      </c>
      <c r="AH355" s="10">
        <v>1</v>
      </c>
      <c r="AI355" s="22">
        <v>200</v>
      </c>
      <c r="AJ355" s="22">
        <v>0</v>
      </c>
      <c r="AK355" s="22">
        <v>1</v>
      </c>
      <c r="AL355" s="22">
        <v>232</v>
      </c>
      <c r="AM355" s="20" t="s">
        <v>617</v>
      </c>
      <c r="AN355" s="10" t="s">
        <v>750</v>
      </c>
      <c r="AO355" s="10" t="s">
        <v>750</v>
      </c>
      <c r="AP355" s="22">
        <v>1</v>
      </c>
    </row>
    <row r="356" spans="1:42" s="22" customFormat="1">
      <c r="A356" s="22">
        <v>183</v>
      </c>
      <c r="B356" s="2" t="s">
        <v>464</v>
      </c>
      <c r="C356" s="35" t="s">
        <v>194</v>
      </c>
      <c r="D356" s="35" t="s">
        <v>195</v>
      </c>
      <c r="E356" s="2" t="s">
        <v>81</v>
      </c>
      <c r="F356" s="38">
        <v>1</v>
      </c>
      <c r="G356" s="2">
        <v>1</v>
      </c>
      <c r="H356" s="2" t="s">
        <v>92</v>
      </c>
      <c r="I356" s="24">
        <v>1</v>
      </c>
      <c r="J356" s="24">
        <v>1</v>
      </c>
      <c r="K356" s="2">
        <v>1200</v>
      </c>
      <c r="L356" s="2">
        <v>1200</v>
      </c>
      <c r="M356" s="2">
        <v>1200</v>
      </c>
      <c r="N356" s="2">
        <v>1200</v>
      </c>
      <c r="O356" s="2">
        <v>100</v>
      </c>
      <c r="P356" s="2">
        <v>10</v>
      </c>
      <c r="Q356" s="2">
        <v>10</v>
      </c>
      <c r="R356" s="2">
        <v>10</v>
      </c>
      <c r="S356" s="2">
        <v>10</v>
      </c>
      <c r="T356" s="2">
        <v>10</v>
      </c>
      <c r="U356" s="2">
        <v>10</v>
      </c>
      <c r="V356" s="2">
        <v>10</v>
      </c>
      <c r="W356" s="2">
        <v>10</v>
      </c>
      <c r="X356" s="2">
        <v>10</v>
      </c>
      <c r="Y356" s="2">
        <v>1000</v>
      </c>
      <c r="Z356" s="46" t="s">
        <v>396</v>
      </c>
      <c r="AA356" s="22">
        <v>184</v>
      </c>
      <c r="AB356" s="22">
        <v>1000</v>
      </c>
      <c r="AC356" s="28">
        <v>20000</v>
      </c>
      <c r="AD356" s="28">
        <v>1000000</v>
      </c>
      <c r="AE356" s="47" t="s">
        <v>84</v>
      </c>
      <c r="AF356" s="10" t="s">
        <v>196</v>
      </c>
      <c r="AG356" s="10">
        <v>0</v>
      </c>
      <c r="AH356" s="10">
        <v>0</v>
      </c>
      <c r="AI356" s="22">
        <v>200</v>
      </c>
      <c r="AJ356" s="22">
        <v>200</v>
      </c>
      <c r="AK356" s="22">
        <v>1</v>
      </c>
      <c r="AL356" s="22">
        <v>233</v>
      </c>
      <c r="AM356" s="20" t="s">
        <v>619</v>
      </c>
      <c r="AN356" s="10" t="s">
        <v>750</v>
      </c>
      <c r="AO356" s="10" t="s">
        <v>750</v>
      </c>
      <c r="AP356" s="22">
        <v>1</v>
      </c>
    </row>
    <row r="357" spans="1:42" s="22" customFormat="1">
      <c r="A357" s="22">
        <v>184</v>
      </c>
      <c r="B357" s="2" t="s">
        <v>465</v>
      </c>
      <c r="C357" s="35" t="s">
        <v>194</v>
      </c>
      <c r="D357" s="35" t="s">
        <v>195</v>
      </c>
      <c r="E357" s="2" t="s">
        <v>81</v>
      </c>
      <c r="F357" s="23">
        <v>0</v>
      </c>
      <c r="G357" s="2">
        <v>2</v>
      </c>
      <c r="H357" s="2" t="s">
        <v>92</v>
      </c>
      <c r="I357" s="24">
        <v>1</v>
      </c>
      <c r="J357" s="24">
        <v>1</v>
      </c>
      <c r="K357" s="2">
        <v>1200</v>
      </c>
      <c r="L357" s="2">
        <v>1200</v>
      </c>
      <c r="M357" s="2">
        <v>1200</v>
      </c>
      <c r="N357" s="2">
        <v>1200</v>
      </c>
      <c r="O357" s="2">
        <v>100</v>
      </c>
      <c r="P357" s="2">
        <v>10</v>
      </c>
      <c r="Q357" s="2">
        <v>10</v>
      </c>
      <c r="R357" s="2">
        <v>10</v>
      </c>
      <c r="S357" s="2">
        <v>10</v>
      </c>
      <c r="T357" s="2">
        <v>10</v>
      </c>
      <c r="U357" s="2">
        <v>10</v>
      </c>
      <c r="V357" s="2">
        <v>10</v>
      </c>
      <c r="W357" s="2">
        <v>10</v>
      </c>
      <c r="X357" s="2">
        <v>10</v>
      </c>
      <c r="Y357" s="2">
        <v>1000</v>
      </c>
      <c r="Z357" s="46" t="s">
        <v>396</v>
      </c>
      <c r="AA357" s="22">
        <v>0</v>
      </c>
      <c r="AB357" s="22">
        <v>0</v>
      </c>
      <c r="AC357" s="28">
        <v>0</v>
      </c>
      <c r="AD357" s="28">
        <v>0</v>
      </c>
      <c r="AE357" s="47" t="s">
        <v>84</v>
      </c>
      <c r="AF357" s="10" t="s">
        <v>196</v>
      </c>
      <c r="AG357" s="10">
        <v>0</v>
      </c>
      <c r="AH357" s="10">
        <v>1</v>
      </c>
      <c r="AI357" s="22">
        <v>200</v>
      </c>
      <c r="AJ357" s="22">
        <v>0</v>
      </c>
      <c r="AK357" s="22">
        <v>1</v>
      </c>
      <c r="AL357" s="22">
        <v>234</v>
      </c>
      <c r="AM357" s="20" t="s">
        <v>617</v>
      </c>
      <c r="AN357" s="10" t="s">
        <v>750</v>
      </c>
      <c r="AO357" s="10" t="s">
        <v>750</v>
      </c>
      <c r="AP357" s="22">
        <v>1</v>
      </c>
    </row>
    <row r="358" spans="1:42" s="22" customFormat="1">
      <c r="A358" s="22">
        <v>185</v>
      </c>
      <c r="B358" s="2" t="s">
        <v>466</v>
      </c>
      <c r="C358" s="35" t="s">
        <v>194</v>
      </c>
      <c r="D358" s="35" t="s">
        <v>195</v>
      </c>
      <c r="E358" s="2" t="s">
        <v>81</v>
      </c>
      <c r="F358" s="23">
        <v>1</v>
      </c>
      <c r="G358" s="2">
        <v>1</v>
      </c>
      <c r="H358" s="2" t="s">
        <v>92</v>
      </c>
      <c r="I358" s="24">
        <v>1</v>
      </c>
      <c r="J358" s="24">
        <v>1</v>
      </c>
      <c r="K358" s="2">
        <v>1200</v>
      </c>
      <c r="L358" s="2">
        <v>1200</v>
      </c>
      <c r="M358" s="2">
        <v>1200</v>
      </c>
      <c r="N358" s="2">
        <v>1200</v>
      </c>
      <c r="O358" s="2">
        <v>100</v>
      </c>
      <c r="P358" s="2">
        <v>10</v>
      </c>
      <c r="Q358" s="2">
        <v>10</v>
      </c>
      <c r="R358" s="2">
        <v>10</v>
      </c>
      <c r="S358" s="2">
        <v>10</v>
      </c>
      <c r="T358" s="2">
        <v>10</v>
      </c>
      <c r="U358" s="2">
        <v>10</v>
      </c>
      <c r="V358" s="2">
        <v>10</v>
      </c>
      <c r="W358" s="2">
        <v>10</v>
      </c>
      <c r="X358" s="2">
        <v>10</v>
      </c>
      <c r="Y358" s="2">
        <v>1000</v>
      </c>
      <c r="Z358" s="46" t="s">
        <v>396</v>
      </c>
      <c r="AA358" s="22">
        <v>186</v>
      </c>
      <c r="AB358" s="22">
        <v>1000</v>
      </c>
      <c r="AC358" s="28">
        <v>20000</v>
      </c>
      <c r="AD358" s="28">
        <v>1000000</v>
      </c>
      <c r="AE358" s="47" t="s">
        <v>84</v>
      </c>
      <c r="AF358" s="10" t="s">
        <v>196</v>
      </c>
      <c r="AG358" s="10">
        <v>0</v>
      </c>
      <c r="AH358" s="10">
        <v>0</v>
      </c>
      <c r="AI358" s="22">
        <v>200</v>
      </c>
      <c r="AJ358" s="22">
        <v>200</v>
      </c>
      <c r="AK358" s="22">
        <v>1</v>
      </c>
      <c r="AL358" s="22">
        <v>235</v>
      </c>
      <c r="AM358" s="20" t="s">
        <v>619</v>
      </c>
      <c r="AN358" s="10" t="s">
        <v>750</v>
      </c>
      <c r="AO358" s="10" t="s">
        <v>750</v>
      </c>
      <c r="AP358" s="22">
        <v>1</v>
      </c>
    </row>
    <row r="359" spans="1:42" s="22" customFormat="1">
      <c r="A359" s="22">
        <v>186</v>
      </c>
      <c r="B359" s="2" t="s">
        <v>467</v>
      </c>
      <c r="C359" s="35" t="s">
        <v>194</v>
      </c>
      <c r="D359" s="35" t="s">
        <v>195</v>
      </c>
      <c r="E359" s="2" t="s">
        <v>81</v>
      </c>
      <c r="F359" s="23">
        <v>0</v>
      </c>
      <c r="G359" s="2">
        <v>2</v>
      </c>
      <c r="H359" s="2" t="s">
        <v>92</v>
      </c>
      <c r="I359" s="24">
        <v>1</v>
      </c>
      <c r="J359" s="24">
        <v>1</v>
      </c>
      <c r="K359" s="2">
        <v>1200</v>
      </c>
      <c r="L359" s="2">
        <v>1200</v>
      </c>
      <c r="M359" s="2">
        <v>1200</v>
      </c>
      <c r="N359" s="2">
        <v>1200</v>
      </c>
      <c r="O359" s="2">
        <v>100</v>
      </c>
      <c r="P359" s="2">
        <v>10</v>
      </c>
      <c r="Q359" s="2">
        <v>10</v>
      </c>
      <c r="R359" s="2">
        <v>10</v>
      </c>
      <c r="S359" s="2">
        <v>10</v>
      </c>
      <c r="T359" s="2">
        <v>10</v>
      </c>
      <c r="U359" s="2">
        <v>10</v>
      </c>
      <c r="V359" s="2">
        <v>10</v>
      </c>
      <c r="W359" s="2">
        <v>10</v>
      </c>
      <c r="X359" s="2">
        <v>10</v>
      </c>
      <c r="Y359" s="2">
        <v>1000</v>
      </c>
      <c r="Z359" s="46" t="s">
        <v>396</v>
      </c>
      <c r="AA359" s="22">
        <v>0</v>
      </c>
      <c r="AB359" s="22">
        <v>0</v>
      </c>
      <c r="AC359" s="28">
        <v>0</v>
      </c>
      <c r="AD359" s="28">
        <v>0</v>
      </c>
      <c r="AE359" s="47" t="s">
        <v>84</v>
      </c>
      <c r="AF359" s="10" t="s">
        <v>196</v>
      </c>
      <c r="AG359" s="10">
        <v>0</v>
      </c>
      <c r="AH359" s="10">
        <v>1</v>
      </c>
      <c r="AI359" s="22">
        <v>200</v>
      </c>
      <c r="AJ359" s="22">
        <v>0</v>
      </c>
      <c r="AK359" s="22">
        <v>1</v>
      </c>
      <c r="AL359" s="22">
        <v>236</v>
      </c>
      <c r="AM359" s="20" t="s">
        <v>617</v>
      </c>
      <c r="AN359" s="10" t="s">
        <v>750</v>
      </c>
      <c r="AO359" s="10" t="s">
        <v>750</v>
      </c>
      <c r="AP359" s="22">
        <v>1</v>
      </c>
    </row>
    <row r="360" spans="1:42" s="22" customFormat="1">
      <c r="A360" s="22">
        <v>187</v>
      </c>
      <c r="B360" s="2" t="s">
        <v>468</v>
      </c>
      <c r="C360" s="35" t="s">
        <v>133</v>
      </c>
      <c r="D360" s="35" t="s">
        <v>134</v>
      </c>
      <c r="E360" s="2" t="s">
        <v>81</v>
      </c>
      <c r="F360" s="23">
        <v>1</v>
      </c>
      <c r="G360" s="2">
        <v>1</v>
      </c>
      <c r="H360" s="2" t="s">
        <v>92</v>
      </c>
      <c r="I360" s="24">
        <v>1</v>
      </c>
      <c r="J360" s="24">
        <v>1</v>
      </c>
      <c r="K360" s="2">
        <v>1200</v>
      </c>
      <c r="L360" s="2">
        <v>1200</v>
      </c>
      <c r="M360" s="2">
        <v>1200</v>
      </c>
      <c r="N360" s="2">
        <v>1200</v>
      </c>
      <c r="O360" s="2">
        <v>100</v>
      </c>
      <c r="P360" s="2">
        <v>10</v>
      </c>
      <c r="Q360" s="2">
        <v>10</v>
      </c>
      <c r="R360" s="2">
        <v>10</v>
      </c>
      <c r="S360" s="2">
        <v>10</v>
      </c>
      <c r="T360" s="2">
        <v>10</v>
      </c>
      <c r="U360" s="2">
        <v>10</v>
      </c>
      <c r="V360" s="2">
        <v>10</v>
      </c>
      <c r="W360" s="2">
        <v>10</v>
      </c>
      <c r="X360" s="2">
        <v>10</v>
      </c>
      <c r="Y360" s="2">
        <v>1000</v>
      </c>
      <c r="Z360" s="46" t="s">
        <v>396</v>
      </c>
      <c r="AA360" s="22">
        <v>188</v>
      </c>
      <c r="AB360" s="22">
        <v>1000</v>
      </c>
      <c r="AC360" s="28">
        <v>20000</v>
      </c>
      <c r="AD360" s="28">
        <v>1000000</v>
      </c>
      <c r="AE360" s="47" t="s">
        <v>84</v>
      </c>
      <c r="AF360" s="22" t="s">
        <v>135</v>
      </c>
      <c r="AG360" s="10">
        <v>0</v>
      </c>
      <c r="AH360" s="10">
        <v>0</v>
      </c>
      <c r="AI360" s="22">
        <v>200</v>
      </c>
      <c r="AJ360" s="22">
        <v>200</v>
      </c>
      <c r="AK360" s="22">
        <v>1</v>
      </c>
      <c r="AL360" s="22">
        <v>237</v>
      </c>
      <c r="AM360" s="20" t="s">
        <v>619</v>
      </c>
      <c r="AN360" s="10" t="s">
        <v>750</v>
      </c>
      <c r="AO360" s="10" t="s">
        <v>750</v>
      </c>
      <c r="AP360" s="22">
        <v>1</v>
      </c>
    </row>
    <row r="361" spans="1:42" s="22" customFormat="1">
      <c r="A361" s="22">
        <v>188</v>
      </c>
      <c r="B361" s="2" t="s">
        <v>469</v>
      </c>
      <c r="C361" s="35" t="s">
        <v>133</v>
      </c>
      <c r="D361" s="35" t="s">
        <v>134</v>
      </c>
      <c r="E361" s="2" t="s">
        <v>81</v>
      </c>
      <c r="F361" s="23">
        <v>0</v>
      </c>
      <c r="G361" s="2">
        <v>2</v>
      </c>
      <c r="H361" s="2" t="s">
        <v>92</v>
      </c>
      <c r="I361" s="24">
        <v>1</v>
      </c>
      <c r="J361" s="24">
        <v>1</v>
      </c>
      <c r="K361" s="2">
        <v>1200</v>
      </c>
      <c r="L361" s="2">
        <v>1200</v>
      </c>
      <c r="M361" s="2">
        <v>1200</v>
      </c>
      <c r="N361" s="2">
        <v>1200</v>
      </c>
      <c r="O361" s="2">
        <v>100</v>
      </c>
      <c r="P361" s="2">
        <v>10</v>
      </c>
      <c r="Q361" s="2">
        <v>10</v>
      </c>
      <c r="R361" s="2">
        <v>10</v>
      </c>
      <c r="S361" s="2">
        <v>10</v>
      </c>
      <c r="T361" s="2">
        <v>10</v>
      </c>
      <c r="U361" s="2">
        <v>10</v>
      </c>
      <c r="V361" s="2">
        <v>10</v>
      </c>
      <c r="W361" s="2">
        <v>10</v>
      </c>
      <c r="X361" s="2">
        <v>10</v>
      </c>
      <c r="Y361" s="2">
        <v>1000</v>
      </c>
      <c r="Z361" s="46" t="s">
        <v>396</v>
      </c>
      <c r="AA361" s="22">
        <v>0</v>
      </c>
      <c r="AB361" s="22">
        <v>0</v>
      </c>
      <c r="AC361" s="28">
        <v>0</v>
      </c>
      <c r="AD361" s="28">
        <v>0</v>
      </c>
      <c r="AE361" s="47" t="s">
        <v>84</v>
      </c>
      <c r="AF361" s="22" t="s">
        <v>135</v>
      </c>
      <c r="AG361" s="10">
        <v>0</v>
      </c>
      <c r="AH361" s="10">
        <v>1</v>
      </c>
      <c r="AI361" s="22">
        <v>200</v>
      </c>
      <c r="AJ361" s="22">
        <v>0</v>
      </c>
      <c r="AK361" s="22">
        <v>1</v>
      </c>
      <c r="AL361" s="22">
        <v>238</v>
      </c>
      <c r="AM361" s="20" t="s">
        <v>617</v>
      </c>
      <c r="AN361" s="10" t="s">
        <v>750</v>
      </c>
      <c r="AO361" s="10" t="s">
        <v>750</v>
      </c>
      <c r="AP361" s="22">
        <v>1</v>
      </c>
    </row>
    <row r="362" spans="1:42" s="22" customFormat="1">
      <c r="A362" s="22">
        <v>189</v>
      </c>
      <c r="B362" s="2" t="s">
        <v>672</v>
      </c>
      <c r="C362" s="35" t="s">
        <v>129</v>
      </c>
      <c r="D362" s="35" t="s">
        <v>130</v>
      </c>
      <c r="E362" s="2" t="s">
        <v>81</v>
      </c>
      <c r="F362" s="38">
        <v>1</v>
      </c>
      <c r="G362" s="2">
        <v>1</v>
      </c>
      <c r="H362" s="2" t="s">
        <v>82</v>
      </c>
      <c r="I362" s="24">
        <v>1</v>
      </c>
      <c r="J362" s="24">
        <v>1</v>
      </c>
      <c r="K362" s="2">
        <v>1200</v>
      </c>
      <c r="L362" s="2">
        <v>1200</v>
      </c>
      <c r="M362" s="2">
        <v>1200</v>
      </c>
      <c r="N362" s="2">
        <v>1200</v>
      </c>
      <c r="O362" s="2">
        <v>100</v>
      </c>
      <c r="P362" s="2">
        <v>10</v>
      </c>
      <c r="Q362" s="2">
        <v>10</v>
      </c>
      <c r="R362" s="2">
        <v>10</v>
      </c>
      <c r="S362" s="2">
        <v>10</v>
      </c>
      <c r="T362" s="2">
        <v>10</v>
      </c>
      <c r="U362" s="2">
        <v>10</v>
      </c>
      <c r="V362" s="2">
        <v>10</v>
      </c>
      <c r="W362" s="2">
        <v>10</v>
      </c>
      <c r="X362" s="2">
        <v>10</v>
      </c>
      <c r="Y362" s="2">
        <v>1000</v>
      </c>
      <c r="Z362" s="46" t="s">
        <v>470</v>
      </c>
      <c r="AA362" s="22">
        <v>190</v>
      </c>
      <c r="AB362" s="22">
        <v>1000</v>
      </c>
      <c r="AC362" s="28">
        <v>20000</v>
      </c>
      <c r="AD362" s="28">
        <v>1000000</v>
      </c>
      <c r="AE362" s="47" t="s">
        <v>84</v>
      </c>
      <c r="AF362" s="22" t="s">
        <v>131</v>
      </c>
      <c r="AG362" s="10">
        <v>0</v>
      </c>
      <c r="AH362" s="10">
        <v>0</v>
      </c>
      <c r="AI362" s="22">
        <v>200</v>
      </c>
      <c r="AJ362" s="22">
        <v>200</v>
      </c>
      <c r="AK362" s="22">
        <v>1</v>
      </c>
      <c r="AL362" s="22">
        <v>239</v>
      </c>
      <c r="AM362" s="20" t="s">
        <v>619</v>
      </c>
      <c r="AN362" s="10" t="s">
        <v>750</v>
      </c>
      <c r="AO362" s="10" t="s">
        <v>750</v>
      </c>
      <c r="AP362" s="22">
        <v>1</v>
      </c>
    </row>
    <row r="363" spans="1:42" s="22" customFormat="1">
      <c r="A363" s="22">
        <v>190</v>
      </c>
      <c r="B363" s="2" t="s">
        <v>471</v>
      </c>
      <c r="C363" s="35" t="s">
        <v>129</v>
      </c>
      <c r="D363" s="35" t="s">
        <v>130</v>
      </c>
      <c r="E363" s="2" t="s">
        <v>81</v>
      </c>
      <c r="F363" s="38">
        <v>0</v>
      </c>
      <c r="G363" s="2">
        <v>2</v>
      </c>
      <c r="H363" s="2" t="s">
        <v>82</v>
      </c>
      <c r="I363" s="24">
        <v>1</v>
      </c>
      <c r="J363" s="24">
        <v>1</v>
      </c>
      <c r="K363" s="2">
        <v>1200</v>
      </c>
      <c r="L363" s="2">
        <v>1200</v>
      </c>
      <c r="M363" s="2">
        <v>1200</v>
      </c>
      <c r="N363" s="2">
        <v>1200</v>
      </c>
      <c r="O363" s="2">
        <v>100</v>
      </c>
      <c r="P363" s="2">
        <v>10</v>
      </c>
      <c r="Q363" s="2">
        <v>10</v>
      </c>
      <c r="R363" s="2">
        <v>10</v>
      </c>
      <c r="S363" s="2">
        <v>10</v>
      </c>
      <c r="T363" s="2">
        <v>10</v>
      </c>
      <c r="U363" s="2">
        <v>10</v>
      </c>
      <c r="V363" s="2">
        <v>10</v>
      </c>
      <c r="W363" s="2">
        <v>10</v>
      </c>
      <c r="X363" s="2">
        <v>10</v>
      </c>
      <c r="Y363" s="2">
        <v>1000</v>
      </c>
      <c r="Z363" s="46" t="s">
        <v>470</v>
      </c>
      <c r="AA363" s="22">
        <v>0</v>
      </c>
      <c r="AB363" s="22">
        <v>0</v>
      </c>
      <c r="AC363" s="28">
        <v>0</v>
      </c>
      <c r="AD363" s="28">
        <v>0</v>
      </c>
      <c r="AE363" s="47" t="s">
        <v>84</v>
      </c>
      <c r="AF363" s="22" t="s">
        <v>131</v>
      </c>
      <c r="AG363" s="10">
        <v>0</v>
      </c>
      <c r="AH363" s="10">
        <v>1</v>
      </c>
      <c r="AI363" s="22">
        <v>200</v>
      </c>
      <c r="AJ363" s="22">
        <v>0</v>
      </c>
      <c r="AK363" s="22">
        <v>1</v>
      </c>
      <c r="AL363" s="22">
        <v>240</v>
      </c>
      <c r="AM363" s="20" t="s">
        <v>617</v>
      </c>
      <c r="AN363" s="10" t="s">
        <v>750</v>
      </c>
      <c r="AO363" s="10" t="s">
        <v>750</v>
      </c>
      <c r="AP363" s="22">
        <v>1</v>
      </c>
    </row>
    <row r="364" spans="1:42" s="22" customFormat="1">
      <c r="A364" s="22">
        <v>191</v>
      </c>
      <c r="B364" s="2" t="s">
        <v>472</v>
      </c>
      <c r="C364" s="35" t="s">
        <v>182</v>
      </c>
      <c r="D364" s="35" t="s">
        <v>183</v>
      </c>
      <c r="E364" s="2" t="s">
        <v>81</v>
      </c>
      <c r="F364" s="38">
        <v>1</v>
      </c>
      <c r="G364" s="2">
        <v>1</v>
      </c>
      <c r="H364" s="2" t="s">
        <v>92</v>
      </c>
      <c r="I364" s="24">
        <v>1</v>
      </c>
      <c r="J364" s="24">
        <v>1</v>
      </c>
      <c r="K364" s="2">
        <v>1200</v>
      </c>
      <c r="L364" s="2">
        <v>1200</v>
      </c>
      <c r="M364" s="2">
        <v>1200</v>
      </c>
      <c r="N364" s="2">
        <v>1200</v>
      </c>
      <c r="O364" s="2">
        <v>100</v>
      </c>
      <c r="P364" s="2">
        <v>10</v>
      </c>
      <c r="Q364" s="2">
        <v>10</v>
      </c>
      <c r="R364" s="2">
        <v>10</v>
      </c>
      <c r="S364" s="2">
        <v>10</v>
      </c>
      <c r="T364" s="2">
        <v>10</v>
      </c>
      <c r="U364" s="2">
        <v>10</v>
      </c>
      <c r="V364" s="2">
        <v>10</v>
      </c>
      <c r="W364" s="2">
        <v>10</v>
      </c>
      <c r="X364" s="2">
        <v>10</v>
      </c>
      <c r="Y364" s="2">
        <v>1000</v>
      </c>
      <c r="Z364" s="46" t="s">
        <v>473</v>
      </c>
      <c r="AA364" s="22">
        <v>192</v>
      </c>
      <c r="AB364" s="22">
        <v>1000</v>
      </c>
      <c r="AC364" s="28">
        <v>20000</v>
      </c>
      <c r="AD364" s="28">
        <v>1000000</v>
      </c>
      <c r="AE364" s="47" t="s">
        <v>84</v>
      </c>
      <c r="AF364" s="10" t="s">
        <v>184</v>
      </c>
      <c r="AG364" s="10">
        <v>0</v>
      </c>
      <c r="AH364" s="10">
        <v>0</v>
      </c>
      <c r="AI364" s="22">
        <v>200</v>
      </c>
      <c r="AJ364" s="22">
        <v>200</v>
      </c>
      <c r="AK364" s="22">
        <v>1</v>
      </c>
      <c r="AL364" s="22">
        <v>241</v>
      </c>
      <c r="AM364" s="20" t="s">
        <v>619</v>
      </c>
      <c r="AN364" s="10" t="s">
        <v>750</v>
      </c>
      <c r="AO364" s="10" t="s">
        <v>750</v>
      </c>
      <c r="AP364" s="22">
        <v>1</v>
      </c>
    </row>
    <row r="365" spans="1:42" s="22" customFormat="1">
      <c r="A365" s="22">
        <v>192</v>
      </c>
      <c r="B365" s="2" t="s">
        <v>474</v>
      </c>
      <c r="C365" s="35" t="s">
        <v>182</v>
      </c>
      <c r="D365" s="35" t="s">
        <v>183</v>
      </c>
      <c r="E365" s="2" t="s">
        <v>81</v>
      </c>
      <c r="F365" s="23">
        <v>0</v>
      </c>
      <c r="G365" s="2">
        <v>2</v>
      </c>
      <c r="H365" s="2" t="s">
        <v>92</v>
      </c>
      <c r="I365" s="24">
        <v>1</v>
      </c>
      <c r="J365" s="24">
        <v>1</v>
      </c>
      <c r="K365" s="2">
        <v>1200</v>
      </c>
      <c r="L365" s="2">
        <v>1200</v>
      </c>
      <c r="M365" s="2">
        <v>1200</v>
      </c>
      <c r="N365" s="2">
        <v>1200</v>
      </c>
      <c r="O365" s="2">
        <v>100</v>
      </c>
      <c r="P365" s="2">
        <v>10</v>
      </c>
      <c r="Q365" s="2">
        <v>10</v>
      </c>
      <c r="R365" s="2">
        <v>10</v>
      </c>
      <c r="S365" s="2">
        <v>10</v>
      </c>
      <c r="T365" s="2">
        <v>10</v>
      </c>
      <c r="U365" s="2">
        <v>10</v>
      </c>
      <c r="V365" s="2">
        <v>10</v>
      </c>
      <c r="W365" s="2">
        <v>10</v>
      </c>
      <c r="X365" s="2">
        <v>10</v>
      </c>
      <c r="Y365" s="2">
        <v>1000</v>
      </c>
      <c r="Z365" s="46" t="s">
        <v>473</v>
      </c>
      <c r="AA365" s="22">
        <v>0</v>
      </c>
      <c r="AB365" s="22">
        <v>0</v>
      </c>
      <c r="AC365" s="28">
        <v>0</v>
      </c>
      <c r="AD365" s="28">
        <v>0</v>
      </c>
      <c r="AE365" s="47" t="s">
        <v>84</v>
      </c>
      <c r="AF365" s="10" t="s">
        <v>184</v>
      </c>
      <c r="AG365" s="10">
        <v>0</v>
      </c>
      <c r="AH365" s="10">
        <v>1</v>
      </c>
      <c r="AI365" s="22">
        <v>200</v>
      </c>
      <c r="AJ365" s="22">
        <v>0</v>
      </c>
      <c r="AK365" s="22">
        <v>1</v>
      </c>
      <c r="AL365" s="22">
        <v>242</v>
      </c>
      <c r="AM365" s="20" t="s">
        <v>617</v>
      </c>
      <c r="AN365" s="10" t="s">
        <v>750</v>
      </c>
      <c r="AO365" s="10" t="s">
        <v>750</v>
      </c>
      <c r="AP365" s="22">
        <v>1</v>
      </c>
    </row>
    <row r="366" spans="1:42" s="22" customFormat="1">
      <c r="A366" s="22">
        <v>193</v>
      </c>
      <c r="B366" s="2" t="s">
        <v>475</v>
      </c>
      <c r="C366" s="35" t="s">
        <v>186</v>
      </c>
      <c r="D366" s="35" t="s">
        <v>187</v>
      </c>
      <c r="E366" s="2" t="s">
        <v>81</v>
      </c>
      <c r="F366" s="23">
        <v>1</v>
      </c>
      <c r="G366" s="2">
        <v>1</v>
      </c>
      <c r="H366" s="2" t="s">
        <v>82</v>
      </c>
      <c r="I366" s="24">
        <v>1</v>
      </c>
      <c r="J366" s="24">
        <v>1</v>
      </c>
      <c r="K366" s="2">
        <v>1200</v>
      </c>
      <c r="L366" s="2">
        <v>1200</v>
      </c>
      <c r="M366" s="2">
        <v>1200</v>
      </c>
      <c r="N366" s="2">
        <v>1200</v>
      </c>
      <c r="O366" s="2">
        <v>100</v>
      </c>
      <c r="P366" s="2">
        <v>10</v>
      </c>
      <c r="Q366" s="2">
        <v>10</v>
      </c>
      <c r="R366" s="2">
        <v>10</v>
      </c>
      <c r="S366" s="2">
        <v>10</v>
      </c>
      <c r="T366" s="2">
        <v>10</v>
      </c>
      <c r="U366" s="2">
        <v>10</v>
      </c>
      <c r="V366" s="2">
        <v>10</v>
      </c>
      <c r="W366" s="2">
        <v>10</v>
      </c>
      <c r="X366" s="2">
        <v>10</v>
      </c>
      <c r="Y366" s="2">
        <v>1000</v>
      </c>
      <c r="Z366" s="46" t="s">
        <v>470</v>
      </c>
      <c r="AA366" s="22">
        <v>194</v>
      </c>
      <c r="AB366" s="22">
        <v>1000</v>
      </c>
      <c r="AC366" s="28">
        <v>20000</v>
      </c>
      <c r="AD366" s="28">
        <v>1000000</v>
      </c>
      <c r="AE366" s="47" t="s">
        <v>84</v>
      </c>
      <c r="AF366" s="10" t="s">
        <v>188</v>
      </c>
      <c r="AG366" s="10">
        <v>0</v>
      </c>
      <c r="AH366" s="10">
        <v>0</v>
      </c>
      <c r="AI366" s="22">
        <v>200</v>
      </c>
      <c r="AJ366" s="22">
        <v>200</v>
      </c>
      <c r="AK366" s="22">
        <v>1</v>
      </c>
      <c r="AL366" s="22">
        <v>243</v>
      </c>
      <c r="AM366" s="20" t="s">
        <v>619</v>
      </c>
      <c r="AN366" s="10" t="s">
        <v>750</v>
      </c>
      <c r="AO366" s="10" t="s">
        <v>750</v>
      </c>
      <c r="AP366" s="22">
        <v>1</v>
      </c>
    </row>
    <row r="367" spans="1:42" s="22" customFormat="1">
      <c r="A367" s="22">
        <v>194</v>
      </c>
      <c r="B367" s="2" t="s">
        <v>476</v>
      </c>
      <c r="C367" s="35" t="s">
        <v>186</v>
      </c>
      <c r="D367" s="35" t="s">
        <v>187</v>
      </c>
      <c r="E367" s="2" t="s">
        <v>81</v>
      </c>
      <c r="F367" s="23">
        <v>0</v>
      </c>
      <c r="G367" s="2">
        <v>2</v>
      </c>
      <c r="H367" s="2" t="s">
        <v>82</v>
      </c>
      <c r="I367" s="24">
        <v>1</v>
      </c>
      <c r="J367" s="24">
        <v>1</v>
      </c>
      <c r="K367" s="2">
        <v>1200</v>
      </c>
      <c r="L367" s="2">
        <v>1200</v>
      </c>
      <c r="M367" s="2">
        <v>1200</v>
      </c>
      <c r="N367" s="2">
        <v>1200</v>
      </c>
      <c r="O367" s="2">
        <v>100</v>
      </c>
      <c r="P367" s="2">
        <v>10</v>
      </c>
      <c r="Q367" s="2">
        <v>10</v>
      </c>
      <c r="R367" s="2">
        <v>10</v>
      </c>
      <c r="S367" s="2">
        <v>10</v>
      </c>
      <c r="T367" s="2">
        <v>10</v>
      </c>
      <c r="U367" s="2">
        <v>10</v>
      </c>
      <c r="V367" s="2">
        <v>10</v>
      </c>
      <c r="W367" s="2">
        <v>10</v>
      </c>
      <c r="X367" s="2">
        <v>10</v>
      </c>
      <c r="Y367" s="2">
        <v>1000</v>
      </c>
      <c r="Z367" s="46" t="s">
        <v>470</v>
      </c>
      <c r="AA367" s="22">
        <v>0</v>
      </c>
      <c r="AB367" s="22">
        <v>0</v>
      </c>
      <c r="AC367" s="28">
        <v>0</v>
      </c>
      <c r="AD367" s="28">
        <v>0</v>
      </c>
      <c r="AE367" s="47" t="s">
        <v>84</v>
      </c>
      <c r="AF367" s="10" t="s">
        <v>188</v>
      </c>
      <c r="AG367" s="10">
        <v>0</v>
      </c>
      <c r="AH367" s="10">
        <v>1</v>
      </c>
      <c r="AI367" s="22">
        <v>200</v>
      </c>
      <c r="AJ367" s="22">
        <v>0</v>
      </c>
      <c r="AK367" s="22">
        <v>1</v>
      </c>
      <c r="AL367" s="22">
        <v>244</v>
      </c>
      <c r="AM367" s="20" t="s">
        <v>617</v>
      </c>
      <c r="AN367" s="10" t="s">
        <v>750</v>
      </c>
      <c r="AO367" s="10" t="s">
        <v>750</v>
      </c>
      <c r="AP367" s="22">
        <v>1</v>
      </c>
    </row>
    <row r="368" spans="1:42" s="22" customFormat="1">
      <c r="A368" s="22">
        <v>195</v>
      </c>
      <c r="B368" s="2" t="s">
        <v>477</v>
      </c>
      <c r="C368" s="35" t="s">
        <v>95</v>
      </c>
      <c r="D368" s="35" t="s">
        <v>96</v>
      </c>
      <c r="E368" s="2" t="s">
        <v>81</v>
      </c>
      <c r="F368" s="38">
        <v>1</v>
      </c>
      <c r="G368" s="2">
        <v>1</v>
      </c>
      <c r="H368" s="2" t="s">
        <v>82</v>
      </c>
      <c r="I368" s="24">
        <v>1</v>
      </c>
      <c r="J368" s="24">
        <v>1</v>
      </c>
      <c r="K368" s="2">
        <v>1200</v>
      </c>
      <c r="L368" s="2">
        <v>1200</v>
      </c>
      <c r="M368" s="2">
        <v>1200</v>
      </c>
      <c r="N368" s="2">
        <v>1200</v>
      </c>
      <c r="O368" s="2">
        <v>100</v>
      </c>
      <c r="P368" s="2">
        <v>10</v>
      </c>
      <c r="Q368" s="2">
        <v>10</v>
      </c>
      <c r="R368" s="2">
        <v>10</v>
      </c>
      <c r="S368" s="2">
        <v>10</v>
      </c>
      <c r="T368" s="2">
        <v>10</v>
      </c>
      <c r="U368" s="2">
        <v>10</v>
      </c>
      <c r="V368" s="2">
        <v>10</v>
      </c>
      <c r="W368" s="2">
        <v>10</v>
      </c>
      <c r="X368" s="2">
        <v>10</v>
      </c>
      <c r="Y368" s="2">
        <v>1000</v>
      </c>
      <c r="Z368" s="46" t="s">
        <v>470</v>
      </c>
      <c r="AA368" s="22">
        <v>196</v>
      </c>
      <c r="AB368" s="22">
        <v>1000</v>
      </c>
      <c r="AC368" s="28">
        <v>20000</v>
      </c>
      <c r="AD368" s="28">
        <v>1000000</v>
      </c>
      <c r="AE368" s="47" t="s">
        <v>84</v>
      </c>
      <c r="AF368" s="10" t="s">
        <v>97</v>
      </c>
      <c r="AG368" s="10">
        <v>0</v>
      </c>
      <c r="AH368" s="10">
        <v>0</v>
      </c>
      <c r="AI368" s="22">
        <v>200</v>
      </c>
      <c r="AJ368" s="22">
        <v>200</v>
      </c>
      <c r="AK368" s="22">
        <v>1</v>
      </c>
      <c r="AL368" s="22">
        <v>245</v>
      </c>
      <c r="AM368" s="20" t="s">
        <v>619</v>
      </c>
      <c r="AN368" s="10" t="s">
        <v>750</v>
      </c>
      <c r="AO368" s="10" t="s">
        <v>750</v>
      </c>
      <c r="AP368" s="22">
        <v>1</v>
      </c>
    </row>
    <row r="369" spans="1:42" s="22" customFormat="1">
      <c r="A369" s="22">
        <v>196</v>
      </c>
      <c r="B369" s="2" t="s">
        <v>478</v>
      </c>
      <c r="C369" s="35" t="s">
        <v>95</v>
      </c>
      <c r="D369" s="35" t="s">
        <v>96</v>
      </c>
      <c r="E369" s="2" t="s">
        <v>81</v>
      </c>
      <c r="F369" s="23">
        <v>0</v>
      </c>
      <c r="G369" s="2">
        <v>2</v>
      </c>
      <c r="H369" s="2" t="s">
        <v>82</v>
      </c>
      <c r="I369" s="24">
        <v>1</v>
      </c>
      <c r="J369" s="24">
        <v>1</v>
      </c>
      <c r="K369" s="2">
        <v>1200</v>
      </c>
      <c r="L369" s="2">
        <v>1200</v>
      </c>
      <c r="M369" s="2">
        <v>1200</v>
      </c>
      <c r="N369" s="2">
        <v>1200</v>
      </c>
      <c r="O369" s="2">
        <v>100</v>
      </c>
      <c r="P369" s="2">
        <v>10</v>
      </c>
      <c r="Q369" s="2">
        <v>10</v>
      </c>
      <c r="R369" s="2">
        <v>10</v>
      </c>
      <c r="S369" s="2">
        <v>10</v>
      </c>
      <c r="T369" s="2">
        <v>10</v>
      </c>
      <c r="U369" s="2">
        <v>10</v>
      </c>
      <c r="V369" s="2">
        <v>10</v>
      </c>
      <c r="W369" s="2">
        <v>10</v>
      </c>
      <c r="X369" s="2">
        <v>10</v>
      </c>
      <c r="Y369" s="2">
        <v>1000</v>
      </c>
      <c r="Z369" s="46" t="s">
        <v>470</v>
      </c>
      <c r="AA369" s="22">
        <v>0</v>
      </c>
      <c r="AB369" s="22">
        <v>0</v>
      </c>
      <c r="AC369" s="28">
        <v>0</v>
      </c>
      <c r="AD369" s="28">
        <v>0</v>
      </c>
      <c r="AE369" s="47" t="s">
        <v>84</v>
      </c>
      <c r="AF369" s="10" t="s">
        <v>97</v>
      </c>
      <c r="AG369" s="10">
        <v>0</v>
      </c>
      <c r="AH369" s="10">
        <v>1</v>
      </c>
      <c r="AI369" s="22">
        <v>200</v>
      </c>
      <c r="AJ369" s="22">
        <v>0</v>
      </c>
      <c r="AK369" s="22">
        <v>1</v>
      </c>
      <c r="AL369" s="22">
        <v>246</v>
      </c>
      <c r="AM369" s="20" t="s">
        <v>617</v>
      </c>
      <c r="AN369" s="10" t="s">
        <v>750</v>
      </c>
      <c r="AO369" s="10" t="s">
        <v>750</v>
      </c>
      <c r="AP369" s="22">
        <v>1</v>
      </c>
    </row>
    <row r="370" spans="1:42" s="22" customFormat="1">
      <c r="A370" s="22">
        <v>197</v>
      </c>
      <c r="B370" s="2" t="s">
        <v>479</v>
      </c>
      <c r="C370" s="35" t="s">
        <v>210</v>
      </c>
      <c r="D370" s="35" t="s">
        <v>211</v>
      </c>
      <c r="E370" s="2" t="s">
        <v>81</v>
      </c>
      <c r="F370" s="23">
        <v>1</v>
      </c>
      <c r="G370" s="2">
        <v>1</v>
      </c>
      <c r="H370" s="2" t="s">
        <v>92</v>
      </c>
      <c r="I370" s="24">
        <v>1</v>
      </c>
      <c r="J370" s="24">
        <v>1</v>
      </c>
      <c r="K370" s="2">
        <v>1200</v>
      </c>
      <c r="L370" s="2">
        <v>1200</v>
      </c>
      <c r="M370" s="2">
        <v>1200</v>
      </c>
      <c r="N370" s="2">
        <v>1200</v>
      </c>
      <c r="O370" s="2">
        <v>100</v>
      </c>
      <c r="P370" s="2">
        <v>10</v>
      </c>
      <c r="Q370" s="2">
        <v>10</v>
      </c>
      <c r="R370" s="2">
        <v>10</v>
      </c>
      <c r="S370" s="2">
        <v>10</v>
      </c>
      <c r="T370" s="2">
        <v>10</v>
      </c>
      <c r="U370" s="2">
        <v>10</v>
      </c>
      <c r="V370" s="2">
        <v>10</v>
      </c>
      <c r="W370" s="2">
        <v>10</v>
      </c>
      <c r="X370" s="2">
        <v>10</v>
      </c>
      <c r="Y370" s="2">
        <v>1000</v>
      </c>
      <c r="Z370" s="46" t="s">
        <v>480</v>
      </c>
      <c r="AA370" s="22">
        <v>198</v>
      </c>
      <c r="AB370" s="22">
        <v>1000</v>
      </c>
      <c r="AC370" s="28">
        <v>20000</v>
      </c>
      <c r="AD370" s="28">
        <v>1000000</v>
      </c>
      <c r="AE370" s="47" t="s">
        <v>84</v>
      </c>
      <c r="AF370" s="22" t="s">
        <v>212</v>
      </c>
      <c r="AG370" s="10">
        <v>0</v>
      </c>
      <c r="AH370" s="10">
        <v>0</v>
      </c>
      <c r="AI370" s="22">
        <v>200</v>
      </c>
      <c r="AJ370" s="22">
        <v>200</v>
      </c>
      <c r="AK370" s="22">
        <v>1</v>
      </c>
      <c r="AL370" s="22">
        <v>247</v>
      </c>
      <c r="AM370" s="20" t="s">
        <v>619</v>
      </c>
      <c r="AN370" s="10" t="s">
        <v>750</v>
      </c>
      <c r="AO370" s="10" t="s">
        <v>750</v>
      </c>
      <c r="AP370" s="22">
        <v>1</v>
      </c>
    </row>
    <row r="371" spans="1:42" s="22" customFormat="1">
      <c r="A371" s="22">
        <v>198</v>
      </c>
      <c r="B371" s="2" t="s">
        <v>481</v>
      </c>
      <c r="C371" s="35" t="s">
        <v>210</v>
      </c>
      <c r="D371" s="35" t="s">
        <v>211</v>
      </c>
      <c r="E371" s="2" t="s">
        <v>81</v>
      </c>
      <c r="F371" s="23">
        <v>0</v>
      </c>
      <c r="G371" s="2">
        <v>2</v>
      </c>
      <c r="H371" s="2" t="s">
        <v>92</v>
      </c>
      <c r="I371" s="24">
        <v>1</v>
      </c>
      <c r="J371" s="24">
        <v>1</v>
      </c>
      <c r="K371" s="2">
        <v>1200</v>
      </c>
      <c r="L371" s="2">
        <v>1200</v>
      </c>
      <c r="M371" s="2">
        <v>1200</v>
      </c>
      <c r="N371" s="2">
        <v>1200</v>
      </c>
      <c r="O371" s="2">
        <v>100</v>
      </c>
      <c r="P371" s="2">
        <v>10</v>
      </c>
      <c r="Q371" s="2">
        <v>10</v>
      </c>
      <c r="R371" s="2">
        <v>10</v>
      </c>
      <c r="S371" s="2">
        <v>10</v>
      </c>
      <c r="T371" s="2">
        <v>10</v>
      </c>
      <c r="U371" s="2">
        <v>10</v>
      </c>
      <c r="V371" s="2">
        <v>10</v>
      </c>
      <c r="W371" s="2">
        <v>10</v>
      </c>
      <c r="X371" s="2">
        <v>10</v>
      </c>
      <c r="Y371" s="2">
        <v>1000</v>
      </c>
      <c r="Z371" s="46" t="s">
        <v>480</v>
      </c>
      <c r="AA371" s="22">
        <v>0</v>
      </c>
      <c r="AB371" s="22">
        <v>0</v>
      </c>
      <c r="AC371" s="28">
        <v>0</v>
      </c>
      <c r="AD371" s="28">
        <v>0</v>
      </c>
      <c r="AE371" s="47" t="s">
        <v>84</v>
      </c>
      <c r="AF371" s="22" t="s">
        <v>212</v>
      </c>
      <c r="AG371" s="10">
        <v>0</v>
      </c>
      <c r="AH371" s="10">
        <v>1</v>
      </c>
      <c r="AI371" s="22">
        <v>200</v>
      </c>
      <c r="AJ371" s="22">
        <v>0</v>
      </c>
      <c r="AK371" s="22">
        <v>1</v>
      </c>
      <c r="AL371" s="22">
        <v>248</v>
      </c>
      <c r="AM371" s="20" t="s">
        <v>617</v>
      </c>
      <c r="AN371" s="10" t="s">
        <v>750</v>
      </c>
      <c r="AO371" s="10" t="s">
        <v>750</v>
      </c>
      <c r="AP371" s="22">
        <v>1</v>
      </c>
    </row>
    <row r="372" spans="1:42" s="22" customFormat="1">
      <c r="A372" s="22">
        <v>199</v>
      </c>
      <c r="B372" s="2" t="s">
        <v>671</v>
      </c>
      <c r="C372" s="35" t="s">
        <v>214</v>
      </c>
      <c r="D372" s="35" t="s">
        <v>215</v>
      </c>
      <c r="E372" s="2" t="s">
        <v>81</v>
      </c>
      <c r="F372" s="23">
        <v>1</v>
      </c>
      <c r="G372" s="2">
        <v>1</v>
      </c>
      <c r="H372" s="2" t="s">
        <v>82</v>
      </c>
      <c r="I372" s="24">
        <v>1</v>
      </c>
      <c r="J372" s="24">
        <v>1</v>
      </c>
      <c r="K372" s="2">
        <v>1200</v>
      </c>
      <c r="L372" s="2">
        <v>1200</v>
      </c>
      <c r="M372" s="2">
        <v>1200</v>
      </c>
      <c r="N372" s="2">
        <v>1200</v>
      </c>
      <c r="O372" s="2">
        <v>100</v>
      </c>
      <c r="P372" s="2">
        <v>10</v>
      </c>
      <c r="Q372" s="2">
        <v>10</v>
      </c>
      <c r="R372" s="2">
        <v>10</v>
      </c>
      <c r="S372" s="2">
        <v>10</v>
      </c>
      <c r="T372" s="2">
        <v>10</v>
      </c>
      <c r="U372" s="2">
        <v>10</v>
      </c>
      <c r="V372" s="2">
        <v>10</v>
      </c>
      <c r="W372" s="2">
        <v>10</v>
      </c>
      <c r="X372" s="2">
        <v>10</v>
      </c>
      <c r="Y372" s="2">
        <v>1000</v>
      </c>
      <c r="Z372" s="46" t="s">
        <v>482</v>
      </c>
      <c r="AA372" s="22">
        <v>200</v>
      </c>
      <c r="AB372" s="22">
        <v>1000</v>
      </c>
      <c r="AC372" s="28">
        <v>20000</v>
      </c>
      <c r="AD372" s="28">
        <v>1000000</v>
      </c>
      <c r="AE372" s="47" t="s">
        <v>84</v>
      </c>
      <c r="AF372" s="22" t="s">
        <v>216</v>
      </c>
      <c r="AG372" s="10">
        <v>0</v>
      </c>
      <c r="AH372" s="10">
        <v>0</v>
      </c>
      <c r="AI372" s="22">
        <v>200</v>
      </c>
      <c r="AJ372" s="22">
        <v>200</v>
      </c>
      <c r="AK372" s="22">
        <v>1</v>
      </c>
      <c r="AL372" s="22">
        <v>249</v>
      </c>
      <c r="AM372" s="20" t="s">
        <v>619</v>
      </c>
      <c r="AN372" s="10" t="s">
        <v>750</v>
      </c>
      <c r="AO372" s="10" t="s">
        <v>750</v>
      </c>
      <c r="AP372" s="22">
        <v>1</v>
      </c>
    </row>
    <row r="373" spans="1:42" s="22" customFormat="1">
      <c r="A373" s="22">
        <v>200</v>
      </c>
      <c r="B373" s="2" t="s">
        <v>483</v>
      </c>
      <c r="C373" s="35" t="s">
        <v>214</v>
      </c>
      <c r="D373" s="35" t="s">
        <v>215</v>
      </c>
      <c r="E373" s="2" t="s">
        <v>81</v>
      </c>
      <c r="F373" s="23">
        <v>0</v>
      </c>
      <c r="G373" s="2">
        <v>2</v>
      </c>
      <c r="H373" s="2" t="s">
        <v>82</v>
      </c>
      <c r="I373" s="24">
        <v>1</v>
      </c>
      <c r="J373" s="24">
        <v>1</v>
      </c>
      <c r="K373" s="2">
        <v>1200</v>
      </c>
      <c r="L373" s="2">
        <v>1200</v>
      </c>
      <c r="M373" s="2">
        <v>1200</v>
      </c>
      <c r="N373" s="2">
        <v>1200</v>
      </c>
      <c r="O373" s="2">
        <v>100</v>
      </c>
      <c r="P373" s="2">
        <v>10</v>
      </c>
      <c r="Q373" s="2">
        <v>10</v>
      </c>
      <c r="R373" s="2">
        <v>10</v>
      </c>
      <c r="S373" s="2">
        <v>10</v>
      </c>
      <c r="T373" s="2">
        <v>10</v>
      </c>
      <c r="U373" s="2">
        <v>10</v>
      </c>
      <c r="V373" s="2">
        <v>10</v>
      </c>
      <c r="W373" s="2">
        <v>10</v>
      </c>
      <c r="X373" s="2">
        <v>10</v>
      </c>
      <c r="Y373" s="2">
        <v>1000</v>
      </c>
      <c r="Z373" s="46" t="s">
        <v>482</v>
      </c>
      <c r="AA373" s="22">
        <v>0</v>
      </c>
      <c r="AB373" s="22">
        <v>0</v>
      </c>
      <c r="AC373" s="28">
        <v>0</v>
      </c>
      <c r="AD373" s="28">
        <v>0</v>
      </c>
      <c r="AE373" s="47" t="s">
        <v>84</v>
      </c>
      <c r="AF373" s="22" t="s">
        <v>216</v>
      </c>
      <c r="AG373" s="10">
        <v>0</v>
      </c>
      <c r="AH373" s="10">
        <v>1</v>
      </c>
      <c r="AI373" s="22">
        <v>200</v>
      </c>
      <c r="AJ373" s="22">
        <v>0</v>
      </c>
      <c r="AK373" s="22">
        <v>1</v>
      </c>
      <c r="AL373" s="22">
        <v>250</v>
      </c>
      <c r="AM373" s="20" t="s">
        <v>617</v>
      </c>
      <c r="AN373" s="10" t="s">
        <v>750</v>
      </c>
      <c r="AO373" s="10" t="s">
        <v>750</v>
      </c>
      <c r="AP373" s="22">
        <v>1</v>
      </c>
    </row>
    <row r="374" spans="1:42" s="22" customFormat="1">
      <c r="A374" s="22">
        <v>201</v>
      </c>
      <c r="B374" s="2" t="s">
        <v>484</v>
      </c>
      <c r="C374" s="35" t="s">
        <v>190</v>
      </c>
      <c r="D374" s="35" t="s">
        <v>191</v>
      </c>
      <c r="E374" s="2" t="s">
        <v>81</v>
      </c>
      <c r="F374" s="38">
        <v>1</v>
      </c>
      <c r="G374" s="2">
        <v>1</v>
      </c>
      <c r="H374" s="2" t="s">
        <v>92</v>
      </c>
      <c r="I374" s="24">
        <v>1</v>
      </c>
      <c r="J374" s="24">
        <v>1</v>
      </c>
      <c r="K374" s="2">
        <v>1200</v>
      </c>
      <c r="L374" s="2">
        <v>1200</v>
      </c>
      <c r="M374" s="2">
        <v>1200</v>
      </c>
      <c r="N374" s="2">
        <v>1200</v>
      </c>
      <c r="O374" s="2">
        <v>100</v>
      </c>
      <c r="P374" s="2">
        <v>10</v>
      </c>
      <c r="Q374" s="2">
        <v>10</v>
      </c>
      <c r="R374" s="2">
        <v>10</v>
      </c>
      <c r="S374" s="2">
        <v>10</v>
      </c>
      <c r="T374" s="2">
        <v>10</v>
      </c>
      <c r="U374" s="2">
        <v>10</v>
      </c>
      <c r="V374" s="2">
        <v>10</v>
      </c>
      <c r="W374" s="2">
        <v>10</v>
      </c>
      <c r="X374" s="2">
        <v>10</v>
      </c>
      <c r="Y374" s="2">
        <v>1000</v>
      </c>
      <c r="Z374" s="46" t="s">
        <v>473</v>
      </c>
      <c r="AA374" s="22">
        <v>202</v>
      </c>
      <c r="AB374" s="22">
        <v>1000</v>
      </c>
      <c r="AC374" s="28">
        <v>20000</v>
      </c>
      <c r="AD374" s="28">
        <v>1000000</v>
      </c>
      <c r="AE374" s="47" t="s">
        <v>84</v>
      </c>
      <c r="AF374" s="22" t="s">
        <v>324</v>
      </c>
      <c r="AG374" s="10">
        <v>0</v>
      </c>
      <c r="AH374" s="10">
        <v>0</v>
      </c>
      <c r="AI374" s="22">
        <v>200</v>
      </c>
      <c r="AJ374" s="22">
        <v>200</v>
      </c>
      <c r="AK374" s="22">
        <v>1</v>
      </c>
      <c r="AL374" s="22">
        <v>251</v>
      </c>
      <c r="AM374" s="20" t="s">
        <v>619</v>
      </c>
      <c r="AN374" s="10" t="s">
        <v>750</v>
      </c>
      <c r="AO374" s="10" t="s">
        <v>750</v>
      </c>
      <c r="AP374" s="22">
        <v>1</v>
      </c>
    </row>
    <row r="375" spans="1:42" s="22" customFormat="1">
      <c r="A375" s="22">
        <v>202</v>
      </c>
      <c r="B375" s="2" t="s">
        <v>485</v>
      </c>
      <c r="C375" s="35" t="s">
        <v>190</v>
      </c>
      <c r="D375" s="35" t="s">
        <v>191</v>
      </c>
      <c r="E375" s="2" t="s">
        <v>81</v>
      </c>
      <c r="F375" s="38">
        <v>0</v>
      </c>
      <c r="G375" s="2">
        <v>2</v>
      </c>
      <c r="H375" s="2" t="s">
        <v>92</v>
      </c>
      <c r="I375" s="24">
        <v>1</v>
      </c>
      <c r="J375" s="24">
        <v>1</v>
      </c>
      <c r="K375" s="2">
        <v>1200</v>
      </c>
      <c r="L375" s="2">
        <v>1200</v>
      </c>
      <c r="M375" s="2">
        <v>1200</v>
      </c>
      <c r="N375" s="2">
        <v>1200</v>
      </c>
      <c r="O375" s="2">
        <v>100</v>
      </c>
      <c r="P375" s="2">
        <v>10</v>
      </c>
      <c r="Q375" s="2">
        <v>10</v>
      </c>
      <c r="R375" s="2">
        <v>10</v>
      </c>
      <c r="S375" s="2">
        <v>10</v>
      </c>
      <c r="T375" s="2">
        <v>10</v>
      </c>
      <c r="U375" s="2">
        <v>10</v>
      </c>
      <c r="V375" s="2">
        <v>10</v>
      </c>
      <c r="W375" s="2">
        <v>10</v>
      </c>
      <c r="X375" s="2">
        <v>10</v>
      </c>
      <c r="Y375" s="2">
        <v>1000</v>
      </c>
      <c r="Z375" s="46" t="s">
        <v>473</v>
      </c>
      <c r="AA375" s="22">
        <v>0</v>
      </c>
      <c r="AB375" s="22">
        <v>0</v>
      </c>
      <c r="AC375" s="28">
        <v>0</v>
      </c>
      <c r="AD375" s="28">
        <v>0</v>
      </c>
      <c r="AE375" s="47" t="s">
        <v>84</v>
      </c>
      <c r="AF375" s="22" t="s">
        <v>324</v>
      </c>
      <c r="AG375" s="10">
        <v>0</v>
      </c>
      <c r="AH375" s="10">
        <v>1</v>
      </c>
      <c r="AI375" s="22">
        <v>200</v>
      </c>
      <c r="AJ375" s="22">
        <v>0</v>
      </c>
      <c r="AK375" s="22">
        <v>1</v>
      </c>
      <c r="AL375" s="22">
        <v>252</v>
      </c>
      <c r="AM375" s="20" t="s">
        <v>617</v>
      </c>
      <c r="AN375" s="10" t="s">
        <v>750</v>
      </c>
      <c r="AO375" s="10" t="s">
        <v>750</v>
      </c>
      <c r="AP375" s="22">
        <v>1</v>
      </c>
    </row>
    <row r="376" spans="1:42" s="22" customFormat="1">
      <c r="A376" s="22">
        <v>203</v>
      </c>
      <c r="B376" s="2" t="s">
        <v>486</v>
      </c>
      <c r="C376" s="35" t="s">
        <v>162</v>
      </c>
      <c r="D376" s="35" t="s">
        <v>163</v>
      </c>
      <c r="E376" s="2" t="s">
        <v>81</v>
      </c>
      <c r="F376" s="38">
        <v>1</v>
      </c>
      <c r="G376" s="2">
        <v>1</v>
      </c>
      <c r="H376" s="2" t="s">
        <v>82</v>
      </c>
      <c r="I376" s="24">
        <v>1</v>
      </c>
      <c r="J376" s="24">
        <v>1</v>
      </c>
      <c r="K376" s="2">
        <v>1200</v>
      </c>
      <c r="L376" s="2">
        <v>1200</v>
      </c>
      <c r="M376" s="2">
        <v>1200</v>
      </c>
      <c r="N376" s="2">
        <v>1200</v>
      </c>
      <c r="O376" s="2">
        <v>100</v>
      </c>
      <c r="P376" s="2">
        <v>10</v>
      </c>
      <c r="Q376" s="2">
        <v>10</v>
      </c>
      <c r="R376" s="2">
        <v>10</v>
      </c>
      <c r="S376" s="2">
        <v>10</v>
      </c>
      <c r="T376" s="2">
        <v>10</v>
      </c>
      <c r="U376" s="2">
        <v>10</v>
      </c>
      <c r="V376" s="2">
        <v>10</v>
      </c>
      <c r="W376" s="2">
        <v>10</v>
      </c>
      <c r="X376" s="2">
        <v>10</v>
      </c>
      <c r="Y376" s="2">
        <v>1000</v>
      </c>
      <c r="Z376" s="46" t="s">
        <v>470</v>
      </c>
      <c r="AA376" s="22">
        <v>204</v>
      </c>
      <c r="AB376" s="22">
        <v>1000</v>
      </c>
      <c r="AC376" s="28">
        <v>20000</v>
      </c>
      <c r="AD376" s="28">
        <v>1000000</v>
      </c>
      <c r="AE376" s="47" t="s">
        <v>84</v>
      </c>
      <c r="AF376" s="22" t="s">
        <v>164</v>
      </c>
      <c r="AG376" s="10">
        <v>0</v>
      </c>
      <c r="AH376" s="10">
        <v>0</v>
      </c>
      <c r="AI376" s="22">
        <v>200</v>
      </c>
      <c r="AJ376" s="22">
        <v>200</v>
      </c>
      <c r="AK376" s="22">
        <v>1</v>
      </c>
      <c r="AL376" s="22">
        <v>253</v>
      </c>
      <c r="AM376" s="20" t="s">
        <v>619</v>
      </c>
      <c r="AN376" s="10" t="s">
        <v>750</v>
      </c>
      <c r="AO376" s="10" t="s">
        <v>750</v>
      </c>
      <c r="AP376" s="22">
        <v>1</v>
      </c>
    </row>
    <row r="377" spans="1:42" s="22" customFormat="1">
      <c r="A377" s="22">
        <v>204</v>
      </c>
      <c r="B377" s="2" t="s">
        <v>487</v>
      </c>
      <c r="C377" s="35" t="s">
        <v>162</v>
      </c>
      <c r="D377" s="35" t="s">
        <v>163</v>
      </c>
      <c r="E377" s="2" t="s">
        <v>81</v>
      </c>
      <c r="F377" s="23">
        <v>0</v>
      </c>
      <c r="G377" s="2">
        <v>2</v>
      </c>
      <c r="H377" s="2" t="s">
        <v>82</v>
      </c>
      <c r="I377" s="24">
        <v>1</v>
      </c>
      <c r="J377" s="24">
        <v>1</v>
      </c>
      <c r="K377" s="2">
        <v>1200</v>
      </c>
      <c r="L377" s="2">
        <v>1200</v>
      </c>
      <c r="M377" s="2">
        <v>1200</v>
      </c>
      <c r="N377" s="2">
        <v>1200</v>
      </c>
      <c r="O377" s="2">
        <v>100</v>
      </c>
      <c r="P377" s="2">
        <v>10</v>
      </c>
      <c r="Q377" s="2">
        <v>10</v>
      </c>
      <c r="R377" s="2">
        <v>10</v>
      </c>
      <c r="S377" s="2">
        <v>10</v>
      </c>
      <c r="T377" s="2">
        <v>10</v>
      </c>
      <c r="U377" s="2">
        <v>10</v>
      </c>
      <c r="V377" s="2">
        <v>10</v>
      </c>
      <c r="W377" s="2">
        <v>10</v>
      </c>
      <c r="X377" s="2">
        <v>10</v>
      </c>
      <c r="Y377" s="2">
        <v>1000</v>
      </c>
      <c r="Z377" s="46" t="s">
        <v>470</v>
      </c>
      <c r="AA377" s="22">
        <v>0</v>
      </c>
      <c r="AB377" s="22">
        <v>0</v>
      </c>
      <c r="AC377" s="28">
        <v>0</v>
      </c>
      <c r="AD377" s="28">
        <v>0</v>
      </c>
      <c r="AE377" s="47" t="s">
        <v>84</v>
      </c>
      <c r="AF377" s="22" t="s">
        <v>164</v>
      </c>
      <c r="AG377" s="10">
        <v>0</v>
      </c>
      <c r="AH377" s="10">
        <v>1</v>
      </c>
      <c r="AI377" s="22">
        <v>200</v>
      </c>
      <c r="AJ377" s="22">
        <v>0</v>
      </c>
      <c r="AK377" s="22">
        <v>1</v>
      </c>
      <c r="AL377" s="22">
        <v>254</v>
      </c>
      <c r="AM377" s="20" t="s">
        <v>617</v>
      </c>
      <c r="AN377" s="10" t="s">
        <v>750</v>
      </c>
      <c r="AO377" s="10" t="s">
        <v>750</v>
      </c>
      <c r="AP377" s="22">
        <v>1</v>
      </c>
    </row>
    <row r="378" spans="1:42" s="22" customFormat="1">
      <c r="A378" s="22">
        <v>205</v>
      </c>
      <c r="B378" s="2" t="s">
        <v>488</v>
      </c>
      <c r="C378" s="35" t="s">
        <v>299</v>
      </c>
      <c r="D378" s="35" t="s">
        <v>300</v>
      </c>
      <c r="E378" s="2" t="s">
        <v>81</v>
      </c>
      <c r="F378" s="23">
        <v>1</v>
      </c>
      <c r="G378" s="2">
        <v>1</v>
      </c>
      <c r="H378" s="2" t="s">
        <v>92</v>
      </c>
      <c r="I378" s="24">
        <v>1</v>
      </c>
      <c r="J378" s="24">
        <v>1</v>
      </c>
      <c r="K378" s="2">
        <v>1200</v>
      </c>
      <c r="L378" s="2">
        <v>1200</v>
      </c>
      <c r="M378" s="2">
        <v>1200</v>
      </c>
      <c r="N378" s="2">
        <v>1200</v>
      </c>
      <c r="O378" s="2">
        <v>100</v>
      </c>
      <c r="P378" s="2">
        <v>10</v>
      </c>
      <c r="Q378" s="2">
        <v>10</v>
      </c>
      <c r="R378" s="2">
        <v>10</v>
      </c>
      <c r="S378" s="2">
        <v>10</v>
      </c>
      <c r="T378" s="2">
        <v>10</v>
      </c>
      <c r="U378" s="2">
        <v>10</v>
      </c>
      <c r="V378" s="2">
        <v>10</v>
      </c>
      <c r="W378" s="2">
        <v>10</v>
      </c>
      <c r="X378" s="2">
        <v>10</v>
      </c>
      <c r="Y378" s="2">
        <v>1000</v>
      </c>
      <c r="Z378" s="46" t="s">
        <v>480</v>
      </c>
      <c r="AA378" s="22">
        <v>206</v>
      </c>
      <c r="AB378" s="22">
        <v>1000</v>
      </c>
      <c r="AC378" s="28">
        <v>20000</v>
      </c>
      <c r="AD378" s="28">
        <v>1000000</v>
      </c>
      <c r="AE378" s="47" t="s">
        <v>84</v>
      </c>
      <c r="AF378" s="22" t="s">
        <v>301</v>
      </c>
      <c r="AG378" s="10">
        <v>0</v>
      </c>
      <c r="AH378" s="10">
        <v>0</v>
      </c>
      <c r="AI378" s="22">
        <v>200</v>
      </c>
      <c r="AJ378" s="22">
        <v>200</v>
      </c>
      <c r="AK378" s="22">
        <v>1</v>
      </c>
      <c r="AL378" s="22">
        <v>255</v>
      </c>
      <c r="AM378" s="20" t="s">
        <v>619</v>
      </c>
      <c r="AN378" s="10" t="s">
        <v>750</v>
      </c>
      <c r="AO378" s="10" t="s">
        <v>750</v>
      </c>
      <c r="AP378" s="22">
        <v>1</v>
      </c>
    </row>
    <row r="379" spans="1:42" s="22" customFormat="1">
      <c r="A379" s="22">
        <v>206</v>
      </c>
      <c r="B379" s="2" t="s">
        <v>489</v>
      </c>
      <c r="C379" s="35" t="s">
        <v>299</v>
      </c>
      <c r="D379" s="35" t="s">
        <v>300</v>
      </c>
      <c r="E379" s="2" t="s">
        <v>81</v>
      </c>
      <c r="F379" s="23">
        <v>0</v>
      </c>
      <c r="G379" s="2">
        <v>2</v>
      </c>
      <c r="H379" s="2" t="s">
        <v>92</v>
      </c>
      <c r="I379" s="24">
        <v>1</v>
      </c>
      <c r="J379" s="24">
        <v>1</v>
      </c>
      <c r="K379" s="2">
        <v>1200</v>
      </c>
      <c r="L379" s="2">
        <v>1200</v>
      </c>
      <c r="M379" s="2">
        <v>1200</v>
      </c>
      <c r="N379" s="2">
        <v>1200</v>
      </c>
      <c r="O379" s="2">
        <v>100</v>
      </c>
      <c r="P379" s="2">
        <v>10</v>
      </c>
      <c r="Q379" s="2">
        <v>10</v>
      </c>
      <c r="R379" s="2">
        <v>10</v>
      </c>
      <c r="S379" s="2">
        <v>10</v>
      </c>
      <c r="T379" s="2">
        <v>10</v>
      </c>
      <c r="U379" s="2">
        <v>10</v>
      </c>
      <c r="V379" s="2">
        <v>10</v>
      </c>
      <c r="W379" s="2">
        <v>10</v>
      </c>
      <c r="X379" s="2">
        <v>10</v>
      </c>
      <c r="Y379" s="2">
        <v>1000</v>
      </c>
      <c r="Z379" s="46" t="s">
        <v>480</v>
      </c>
      <c r="AA379" s="22">
        <v>0</v>
      </c>
      <c r="AB379" s="22">
        <v>0</v>
      </c>
      <c r="AC379" s="28">
        <v>0</v>
      </c>
      <c r="AD379" s="28">
        <v>0</v>
      </c>
      <c r="AE379" s="47" t="s">
        <v>84</v>
      </c>
      <c r="AF379" s="22" t="s">
        <v>301</v>
      </c>
      <c r="AG379" s="10">
        <v>0</v>
      </c>
      <c r="AH379" s="10">
        <v>1</v>
      </c>
      <c r="AI379" s="22">
        <v>200</v>
      </c>
      <c r="AJ379" s="22">
        <v>0</v>
      </c>
      <c r="AK379" s="22">
        <v>1</v>
      </c>
      <c r="AL379" s="22">
        <v>256</v>
      </c>
      <c r="AM379" s="20" t="s">
        <v>617</v>
      </c>
      <c r="AN379" s="10" t="s">
        <v>750</v>
      </c>
      <c r="AO379" s="10" t="s">
        <v>750</v>
      </c>
      <c r="AP379" s="22">
        <v>1</v>
      </c>
    </row>
    <row r="380" spans="1:42" s="22" customFormat="1">
      <c r="A380" s="22">
        <v>207</v>
      </c>
      <c r="B380" s="2" t="s">
        <v>490</v>
      </c>
      <c r="C380" s="35" t="s">
        <v>146</v>
      </c>
      <c r="D380" s="35" t="s">
        <v>147</v>
      </c>
      <c r="E380" s="2" t="s">
        <v>81</v>
      </c>
      <c r="F380" s="38">
        <v>1</v>
      </c>
      <c r="G380" s="2">
        <v>1</v>
      </c>
      <c r="H380" s="2" t="s">
        <v>82</v>
      </c>
      <c r="I380" s="24">
        <v>1</v>
      </c>
      <c r="J380" s="24">
        <v>1</v>
      </c>
      <c r="K380" s="2">
        <v>1200</v>
      </c>
      <c r="L380" s="2">
        <v>1200</v>
      </c>
      <c r="M380" s="2">
        <v>1200</v>
      </c>
      <c r="N380" s="2">
        <v>1200</v>
      </c>
      <c r="O380" s="2">
        <v>100</v>
      </c>
      <c r="P380" s="2">
        <v>10</v>
      </c>
      <c r="Q380" s="2">
        <v>10</v>
      </c>
      <c r="R380" s="2">
        <v>10</v>
      </c>
      <c r="S380" s="2">
        <v>10</v>
      </c>
      <c r="T380" s="2">
        <v>10</v>
      </c>
      <c r="U380" s="2">
        <v>10</v>
      </c>
      <c r="V380" s="2">
        <v>10</v>
      </c>
      <c r="W380" s="2">
        <v>10</v>
      </c>
      <c r="X380" s="2">
        <v>10</v>
      </c>
      <c r="Y380" s="2">
        <v>1000</v>
      </c>
      <c r="Z380" s="46" t="s">
        <v>482</v>
      </c>
      <c r="AA380" s="22">
        <v>208</v>
      </c>
      <c r="AB380" s="22">
        <v>1000</v>
      </c>
      <c r="AC380" s="28">
        <v>20000</v>
      </c>
      <c r="AD380" s="28">
        <v>1000000</v>
      </c>
      <c r="AE380" s="47" t="s">
        <v>84</v>
      </c>
      <c r="AF380" s="22" t="s">
        <v>148</v>
      </c>
      <c r="AG380" s="10">
        <v>0</v>
      </c>
      <c r="AH380" s="10">
        <v>0</v>
      </c>
      <c r="AI380" s="22">
        <v>200</v>
      </c>
      <c r="AJ380" s="22">
        <v>200</v>
      </c>
      <c r="AK380" s="22">
        <v>1</v>
      </c>
      <c r="AL380" s="22">
        <v>257</v>
      </c>
      <c r="AM380" s="20" t="s">
        <v>619</v>
      </c>
      <c r="AN380" s="10" t="s">
        <v>750</v>
      </c>
      <c r="AO380" s="10" t="s">
        <v>750</v>
      </c>
      <c r="AP380" s="22">
        <v>1</v>
      </c>
    </row>
    <row r="381" spans="1:42" s="22" customFormat="1">
      <c r="A381" s="22">
        <v>208</v>
      </c>
      <c r="B381" s="2" t="s">
        <v>491</v>
      </c>
      <c r="C381" s="35" t="s">
        <v>146</v>
      </c>
      <c r="D381" s="35" t="s">
        <v>147</v>
      </c>
      <c r="E381" s="2" t="s">
        <v>81</v>
      </c>
      <c r="F381" s="23">
        <v>0</v>
      </c>
      <c r="G381" s="2">
        <v>2</v>
      </c>
      <c r="H381" s="2" t="s">
        <v>82</v>
      </c>
      <c r="I381" s="24">
        <v>1</v>
      </c>
      <c r="J381" s="24">
        <v>1</v>
      </c>
      <c r="K381" s="2">
        <v>1200</v>
      </c>
      <c r="L381" s="2">
        <v>1200</v>
      </c>
      <c r="M381" s="2">
        <v>1200</v>
      </c>
      <c r="N381" s="2">
        <v>1200</v>
      </c>
      <c r="O381" s="2">
        <v>100</v>
      </c>
      <c r="P381" s="2">
        <v>10</v>
      </c>
      <c r="Q381" s="2">
        <v>10</v>
      </c>
      <c r="R381" s="2">
        <v>10</v>
      </c>
      <c r="S381" s="2">
        <v>10</v>
      </c>
      <c r="T381" s="2">
        <v>10</v>
      </c>
      <c r="U381" s="2">
        <v>10</v>
      </c>
      <c r="V381" s="2">
        <v>10</v>
      </c>
      <c r="W381" s="2">
        <v>10</v>
      </c>
      <c r="X381" s="2">
        <v>10</v>
      </c>
      <c r="Y381" s="2">
        <v>1000</v>
      </c>
      <c r="Z381" s="46" t="s">
        <v>482</v>
      </c>
      <c r="AA381" s="22">
        <v>0</v>
      </c>
      <c r="AB381" s="22">
        <v>0</v>
      </c>
      <c r="AC381" s="28">
        <v>0</v>
      </c>
      <c r="AD381" s="28">
        <v>0</v>
      </c>
      <c r="AE381" s="47" t="s">
        <v>84</v>
      </c>
      <c r="AF381" s="22" t="s">
        <v>148</v>
      </c>
      <c r="AG381" s="10">
        <v>0</v>
      </c>
      <c r="AH381" s="10">
        <v>1</v>
      </c>
      <c r="AI381" s="22">
        <v>200</v>
      </c>
      <c r="AJ381" s="22">
        <v>0</v>
      </c>
      <c r="AK381" s="22">
        <v>1</v>
      </c>
      <c r="AL381" s="22">
        <v>258</v>
      </c>
      <c r="AM381" s="20" t="s">
        <v>617</v>
      </c>
      <c r="AN381" s="10" t="s">
        <v>750</v>
      </c>
      <c r="AO381" s="10" t="s">
        <v>750</v>
      </c>
      <c r="AP381" s="22">
        <v>1</v>
      </c>
    </row>
    <row r="382" spans="1:42" s="22" customFormat="1">
      <c r="A382" s="22">
        <v>209</v>
      </c>
      <c r="B382" s="2" t="s">
        <v>492</v>
      </c>
      <c r="C382" s="35" t="s">
        <v>150</v>
      </c>
      <c r="D382" s="35" t="s">
        <v>151</v>
      </c>
      <c r="E382" s="2" t="s">
        <v>81</v>
      </c>
      <c r="F382" s="23">
        <v>1</v>
      </c>
      <c r="G382" s="2">
        <v>1</v>
      </c>
      <c r="H382" s="2" t="s">
        <v>92</v>
      </c>
      <c r="I382" s="24">
        <v>1</v>
      </c>
      <c r="J382" s="24">
        <v>1</v>
      </c>
      <c r="K382" s="2">
        <v>1200</v>
      </c>
      <c r="L382" s="2">
        <v>1200</v>
      </c>
      <c r="M382" s="2">
        <v>1200</v>
      </c>
      <c r="N382" s="2">
        <v>1200</v>
      </c>
      <c r="O382" s="2">
        <v>100</v>
      </c>
      <c r="P382" s="2">
        <v>10</v>
      </c>
      <c r="Q382" s="2">
        <v>10</v>
      </c>
      <c r="R382" s="2">
        <v>10</v>
      </c>
      <c r="S382" s="2">
        <v>10</v>
      </c>
      <c r="T382" s="2">
        <v>10</v>
      </c>
      <c r="U382" s="2">
        <v>10</v>
      </c>
      <c r="V382" s="2">
        <v>10</v>
      </c>
      <c r="W382" s="2">
        <v>10</v>
      </c>
      <c r="X382" s="2">
        <v>10</v>
      </c>
      <c r="Y382" s="2">
        <v>1000</v>
      </c>
      <c r="Z382" s="46" t="s">
        <v>480</v>
      </c>
      <c r="AA382" s="22">
        <v>210</v>
      </c>
      <c r="AB382" s="22">
        <v>1000</v>
      </c>
      <c r="AC382" s="28">
        <v>20000</v>
      </c>
      <c r="AD382" s="28">
        <v>1000000</v>
      </c>
      <c r="AE382" s="47" t="s">
        <v>84</v>
      </c>
      <c r="AF382" s="22" t="s">
        <v>152</v>
      </c>
      <c r="AG382" s="10">
        <v>0</v>
      </c>
      <c r="AH382" s="10">
        <v>0</v>
      </c>
      <c r="AI382" s="22">
        <v>200</v>
      </c>
      <c r="AJ382" s="22">
        <v>200</v>
      </c>
      <c r="AK382" s="22">
        <v>1</v>
      </c>
      <c r="AL382" s="22">
        <v>259</v>
      </c>
      <c r="AM382" s="20" t="s">
        <v>619</v>
      </c>
      <c r="AN382" s="10" t="s">
        <v>750</v>
      </c>
      <c r="AO382" s="10" t="s">
        <v>750</v>
      </c>
      <c r="AP382" s="22">
        <v>1</v>
      </c>
    </row>
    <row r="383" spans="1:42" s="22" customFormat="1">
      <c r="A383" s="22">
        <v>210</v>
      </c>
      <c r="B383" s="2" t="s">
        <v>493</v>
      </c>
      <c r="C383" s="35" t="s">
        <v>150</v>
      </c>
      <c r="D383" s="35" t="s">
        <v>151</v>
      </c>
      <c r="E383" s="2" t="s">
        <v>81</v>
      </c>
      <c r="F383" s="23">
        <v>0</v>
      </c>
      <c r="G383" s="2">
        <v>2</v>
      </c>
      <c r="H383" s="2" t="s">
        <v>92</v>
      </c>
      <c r="I383" s="24">
        <v>1</v>
      </c>
      <c r="J383" s="24">
        <v>1</v>
      </c>
      <c r="K383" s="2">
        <v>1200</v>
      </c>
      <c r="L383" s="2">
        <v>1200</v>
      </c>
      <c r="M383" s="2">
        <v>1200</v>
      </c>
      <c r="N383" s="2">
        <v>1200</v>
      </c>
      <c r="O383" s="2">
        <v>100</v>
      </c>
      <c r="P383" s="2">
        <v>10</v>
      </c>
      <c r="Q383" s="2">
        <v>10</v>
      </c>
      <c r="R383" s="2">
        <v>10</v>
      </c>
      <c r="S383" s="2">
        <v>10</v>
      </c>
      <c r="T383" s="2">
        <v>10</v>
      </c>
      <c r="U383" s="2">
        <v>10</v>
      </c>
      <c r="V383" s="2">
        <v>10</v>
      </c>
      <c r="W383" s="2">
        <v>10</v>
      </c>
      <c r="X383" s="2">
        <v>10</v>
      </c>
      <c r="Y383" s="2">
        <v>1000</v>
      </c>
      <c r="Z383" s="46" t="s">
        <v>480</v>
      </c>
      <c r="AA383" s="22">
        <v>0</v>
      </c>
      <c r="AB383" s="22">
        <v>0</v>
      </c>
      <c r="AC383" s="28">
        <v>0</v>
      </c>
      <c r="AD383" s="28">
        <v>0</v>
      </c>
      <c r="AE383" s="47" t="s">
        <v>84</v>
      </c>
      <c r="AF383" s="22" t="s">
        <v>152</v>
      </c>
      <c r="AG383" s="10">
        <v>0</v>
      </c>
      <c r="AH383" s="10">
        <v>1</v>
      </c>
      <c r="AI383" s="22">
        <v>200</v>
      </c>
      <c r="AJ383" s="22">
        <v>0</v>
      </c>
      <c r="AK383" s="22">
        <v>1</v>
      </c>
      <c r="AL383" s="22">
        <v>260</v>
      </c>
      <c r="AM383" s="20" t="s">
        <v>617</v>
      </c>
      <c r="AN383" s="10" t="s">
        <v>750</v>
      </c>
      <c r="AO383" s="10" t="s">
        <v>750</v>
      </c>
      <c r="AP383" s="22">
        <v>1</v>
      </c>
    </row>
    <row r="384" spans="1:42" s="22" customFormat="1">
      <c r="A384" s="22">
        <v>211</v>
      </c>
      <c r="B384" s="2" t="s">
        <v>494</v>
      </c>
      <c r="C384" s="35" t="s">
        <v>154</v>
      </c>
      <c r="D384" s="35" t="s">
        <v>155</v>
      </c>
      <c r="E384" s="2" t="s">
        <v>81</v>
      </c>
      <c r="F384" s="23">
        <v>1</v>
      </c>
      <c r="G384" s="2">
        <v>1</v>
      </c>
      <c r="H384" s="2" t="s">
        <v>82</v>
      </c>
      <c r="I384" s="24">
        <v>1</v>
      </c>
      <c r="J384" s="24">
        <v>1</v>
      </c>
      <c r="K384" s="2">
        <v>1200</v>
      </c>
      <c r="L384" s="2">
        <v>1200</v>
      </c>
      <c r="M384" s="2">
        <v>1200</v>
      </c>
      <c r="N384" s="2">
        <v>1200</v>
      </c>
      <c r="O384" s="2">
        <v>100</v>
      </c>
      <c r="P384" s="2">
        <v>10</v>
      </c>
      <c r="Q384" s="2">
        <v>10</v>
      </c>
      <c r="R384" s="2">
        <v>10</v>
      </c>
      <c r="S384" s="2">
        <v>10</v>
      </c>
      <c r="T384" s="2">
        <v>10</v>
      </c>
      <c r="U384" s="2">
        <v>10</v>
      </c>
      <c r="V384" s="2">
        <v>10</v>
      </c>
      <c r="W384" s="2">
        <v>10</v>
      </c>
      <c r="X384" s="2">
        <v>10</v>
      </c>
      <c r="Y384" s="2">
        <v>1000</v>
      </c>
      <c r="Z384" s="46" t="s">
        <v>482</v>
      </c>
      <c r="AA384" s="22">
        <v>212</v>
      </c>
      <c r="AB384" s="22">
        <v>1000</v>
      </c>
      <c r="AC384" s="28">
        <v>20000</v>
      </c>
      <c r="AD384" s="28">
        <v>1000000</v>
      </c>
      <c r="AE384" s="47" t="s">
        <v>84</v>
      </c>
      <c r="AF384" s="22" t="s">
        <v>156</v>
      </c>
      <c r="AG384" s="10">
        <v>0</v>
      </c>
      <c r="AH384" s="10">
        <v>0</v>
      </c>
      <c r="AI384" s="22">
        <v>200</v>
      </c>
      <c r="AJ384" s="22">
        <v>200</v>
      </c>
      <c r="AK384" s="22">
        <v>1</v>
      </c>
      <c r="AL384" s="22">
        <v>261</v>
      </c>
      <c r="AM384" s="20" t="s">
        <v>619</v>
      </c>
      <c r="AN384" s="10" t="s">
        <v>750</v>
      </c>
      <c r="AO384" s="10" t="s">
        <v>750</v>
      </c>
      <c r="AP384" s="22">
        <v>1</v>
      </c>
    </row>
    <row r="385" spans="1:42" s="22" customFormat="1">
      <c r="A385" s="22">
        <v>212</v>
      </c>
      <c r="B385" s="2" t="s">
        <v>495</v>
      </c>
      <c r="C385" s="35" t="s">
        <v>154</v>
      </c>
      <c r="D385" s="35" t="s">
        <v>155</v>
      </c>
      <c r="E385" s="2" t="s">
        <v>81</v>
      </c>
      <c r="F385" s="23">
        <v>0</v>
      </c>
      <c r="G385" s="2">
        <v>2</v>
      </c>
      <c r="H385" s="2" t="s">
        <v>82</v>
      </c>
      <c r="I385" s="24">
        <v>1</v>
      </c>
      <c r="J385" s="24">
        <v>1</v>
      </c>
      <c r="K385" s="2">
        <v>1200</v>
      </c>
      <c r="L385" s="2">
        <v>1200</v>
      </c>
      <c r="M385" s="2">
        <v>1200</v>
      </c>
      <c r="N385" s="2">
        <v>1200</v>
      </c>
      <c r="O385" s="2">
        <v>100</v>
      </c>
      <c r="P385" s="2">
        <v>10</v>
      </c>
      <c r="Q385" s="2">
        <v>10</v>
      </c>
      <c r="R385" s="2">
        <v>10</v>
      </c>
      <c r="S385" s="2">
        <v>10</v>
      </c>
      <c r="T385" s="2">
        <v>10</v>
      </c>
      <c r="U385" s="2">
        <v>10</v>
      </c>
      <c r="V385" s="2">
        <v>10</v>
      </c>
      <c r="W385" s="2">
        <v>10</v>
      </c>
      <c r="X385" s="2">
        <v>10</v>
      </c>
      <c r="Y385" s="2">
        <v>1000</v>
      </c>
      <c r="Z385" s="46" t="s">
        <v>482</v>
      </c>
      <c r="AA385" s="22">
        <v>0</v>
      </c>
      <c r="AB385" s="22">
        <v>0</v>
      </c>
      <c r="AC385" s="28">
        <v>0</v>
      </c>
      <c r="AD385" s="28">
        <v>0</v>
      </c>
      <c r="AE385" s="47" t="s">
        <v>84</v>
      </c>
      <c r="AF385" s="22" t="s">
        <v>156</v>
      </c>
      <c r="AG385" s="10">
        <v>0</v>
      </c>
      <c r="AH385" s="10">
        <v>1</v>
      </c>
      <c r="AI385" s="22">
        <v>200</v>
      </c>
      <c r="AJ385" s="22">
        <v>0</v>
      </c>
      <c r="AK385" s="22">
        <v>1</v>
      </c>
      <c r="AL385" s="22">
        <v>262</v>
      </c>
      <c r="AM385" s="20" t="s">
        <v>617</v>
      </c>
      <c r="AN385" s="10" t="s">
        <v>750</v>
      </c>
      <c r="AO385" s="10" t="s">
        <v>750</v>
      </c>
      <c r="AP385" s="22">
        <v>1</v>
      </c>
    </row>
    <row r="386" spans="1:42" s="22" customFormat="1">
      <c r="A386" s="22">
        <v>213</v>
      </c>
      <c r="B386" s="2" t="s">
        <v>496</v>
      </c>
      <c r="C386" s="35" t="s">
        <v>158</v>
      </c>
      <c r="D386" s="35" t="s">
        <v>159</v>
      </c>
      <c r="E386" s="2" t="s">
        <v>81</v>
      </c>
      <c r="F386" s="38">
        <v>1</v>
      </c>
      <c r="G386" s="2">
        <v>1</v>
      </c>
      <c r="H386" s="2" t="s">
        <v>92</v>
      </c>
      <c r="I386" s="24">
        <v>1</v>
      </c>
      <c r="J386" s="24">
        <v>1</v>
      </c>
      <c r="K386" s="2">
        <v>1200</v>
      </c>
      <c r="L386" s="2">
        <v>1200</v>
      </c>
      <c r="M386" s="2">
        <v>1200</v>
      </c>
      <c r="N386" s="2">
        <v>1200</v>
      </c>
      <c r="O386" s="2">
        <v>100</v>
      </c>
      <c r="P386" s="2">
        <v>10</v>
      </c>
      <c r="Q386" s="2">
        <v>10</v>
      </c>
      <c r="R386" s="2">
        <v>10</v>
      </c>
      <c r="S386" s="2">
        <v>10</v>
      </c>
      <c r="T386" s="2">
        <v>10</v>
      </c>
      <c r="U386" s="2">
        <v>10</v>
      </c>
      <c r="V386" s="2">
        <v>10</v>
      </c>
      <c r="W386" s="2">
        <v>10</v>
      </c>
      <c r="X386" s="2">
        <v>10</v>
      </c>
      <c r="Y386" s="2">
        <v>1000</v>
      </c>
      <c r="Z386" s="46" t="s">
        <v>480</v>
      </c>
      <c r="AA386" s="22">
        <v>214</v>
      </c>
      <c r="AB386" s="22">
        <v>1000</v>
      </c>
      <c r="AC386" s="28">
        <v>20000</v>
      </c>
      <c r="AD386" s="28">
        <v>1000000</v>
      </c>
      <c r="AE386" s="47" t="s">
        <v>84</v>
      </c>
      <c r="AF386" s="22" t="s">
        <v>160</v>
      </c>
      <c r="AG386" s="10">
        <v>0</v>
      </c>
      <c r="AH386" s="10">
        <v>0</v>
      </c>
      <c r="AI386" s="22">
        <v>200</v>
      </c>
      <c r="AJ386" s="22">
        <v>200</v>
      </c>
      <c r="AK386" s="22">
        <v>1</v>
      </c>
      <c r="AL386" s="22">
        <v>263</v>
      </c>
      <c r="AM386" s="20" t="s">
        <v>619</v>
      </c>
      <c r="AN386" s="10" t="s">
        <v>750</v>
      </c>
      <c r="AO386" s="10" t="s">
        <v>750</v>
      </c>
      <c r="AP386" s="22">
        <v>1</v>
      </c>
    </row>
    <row r="387" spans="1:42" s="22" customFormat="1">
      <c r="A387" s="22">
        <v>214</v>
      </c>
      <c r="B387" s="2" t="s">
        <v>497</v>
      </c>
      <c r="C387" s="35" t="s">
        <v>158</v>
      </c>
      <c r="D387" s="35" t="s">
        <v>159</v>
      </c>
      <c r="E387" s="2" t="s">
        <v>81</v>
      </c>
      <c r="F387" s="38">
        <v>0</v>
      </c>
      <c r="G387" s="2">
        <v>2</v>
      </c>
      <c r="H387" s="2" t="s">
        <v>92</v>
      </c>
      <c r="I387" s="24">
        <v>1</v>
      </c>
      <c r="J387" s="24">
        <v>1</v>
      </c>
      <c r="K387" s="2">
        <v>1200</v>
      </c>
      <c r="L387" s="2">
        <v>1200</v>
      </c>
      <c r="M387" s="2">
        <v>1200</v>
      </c>
      <c r="N387" s="2">
        <v>1200</v>
      </c>
      <c r="O387" s="2">
        <v>100</v>
      </c>
      <c r="P387" s="2">
        <v>10</v>
      </c>
      <c r="Q387" s="2">
        <v>10</v>
      </c>
      <c r="R387" s="2">
        <v>10</v>
      </c>
      <c r="S387" s="2">
        <v>10</v>
      </c>
      <c r="T387" s="2">
        <v>10</v>
      </c>
      <c r="U387" s="2">
        <v>10</v>
      </c>
      <c r="V387" s="2">
        <v>10</v>
      </c>
      <c r="W387" s="2">
        <v>10</v>
      </c>
      <c r="X387" s="2">
        <v>10</v>
      </c>
      <c r="Y387" s="2">
        <v>1000</v>
      </c>
      <c r="Z387" s="46" t="s">
        <v>480</v>
      </c>
      <c r="AA387" s="22">
        <v>0</v>
      </c>
      <c r="AB387" s="22">
        <v>0</v>
      </c>
      <c r="AC387" s="28">
        <v>0</v>
      </c>
      <c r="AD387" s="28">
        <v>0</v>
      </c>
      <c r="AE387" s="47" t="s">
        <v>84</v>
      </c>
      <c r="AF387" s="22" t="s">
        <v>160</v>
      </c>
      <c r="AG387" s="10">
        <v>0</v>
      </c>
      <c r="AH387" s="10">
        <v>1</v>
      </c>
      <c r="AI387" s="22">
        <v>200</v>
      </c>
      <c r="AJ387" s="22">
        <v>0</v>
      </c>
      <c r="AK387" s="22">
        <v>1</v>
      </c>
      <c r="AL387" s="22">
        <v>264</v>
      </c>
      <c r="AM387" s="20" t="s">
        <v>617</v>
      </c>
      <c r="AN387" s="10" t="s">
        <v>750</v>
      </c>
      <c r="AO387" s="10" t="s">
        <v>750</v>
      </c>
      <c r="AP387" s="22">
        <v>1</v>
      </c>
    </row>
    <row r="388" spans="1:42" s="22" customFormat="1">
      <c r="A388" s="22">
        <v>215</v>
      </c>
      <c r="B388" s="2" t="s">
        <v>498</v>
      </c>
      <c r="C388" s="35" t="s">
        <v>305</v>
      </c>
      <c r="D388" s="35" t="s">
        <v>306</v>
      </c>
      <c r="E388" s="2" t="s">
        <v>81</v>
      </c>
      <c r="F388" s="38">
        <v>1</v>
      </c>
      <c r="G388" s="2">
        <v>1</v>
      </c>
      <c r="H388" s="2" t="s">
        <v>82</v>
      </c>
      <c r="I388" s="24">
        <v>1</v>
      </c>
      <c r="J388" s="24">
        <v>1</v>
      </c>
      <c r="K388" s="2">
        <v>1200</v>
      </c>
      <c r="L388" s="2">
        <v>1200</v>
      </c>
      <c r="M388" s="2">
        <v>1200</v>
      </c>
      <c r="N388" s="2">
        <v>1200</v>
      </c>
      <c r="O388" s="2">
        <v>100</v>
      </c>
      <c r="P388" s="2">
        <v>10</v>
      </c>
      <c r="Q388" s="2">
        <v>10</v>
      </c>
      <c r="R388" s="2">
        <v>10</v>
      </c>
      <c r="S388" s="2">
        <v>10</v>
      </c>
      <c r="T388" s="2">
        <v>10</v>
      </c>
      <c r="U388" s="2">
        <v>10</v>
      </c>
      <c r="V388" s="2">
        <v>10</v>
      </c>
      <c r="W388" s="2">
        <v>10</v>
      </c>
      <c r="X388" s="2">
        <v>10</v>
      </c>
      <c r="Y388" s="2">
        <v>1000</v>
      </c>
      <c r="Z388" s="46" t="s">
        <v>482</v>
      </c>
      <c r="AA388" s="22">
        <v>216</v>
      </c>
      <c r="AB388" s="22">
        <v>1000</v>
      </c>
      <c r="AC388" s="28">
        <v>20000</v>
      </c>
      <c r="AD388" s="28">
        <v>1000000</v>
      </c>
      <c r="AE388" s="47" t="s">
        <v>84</v>
      </c>
      <c r="AF388" s="22" t="s">
        <v>308</v>
      </c>
      <c r="AG388" s="10">
        <v>0</v>
      </c>
      <c r="AH388" s="10">
        <v>0</v>
      </c>
      <c r="AI388" s="22">
        <v>200</v>
      </c>
      <c r="AJ388" s="22">
        <v>200</v>
      </c>
      <c r="AK388" s="22">
        <v>1</v>
      </c>
      <c r="AL388" s="22">
        <v>265</v>
      </c>
      <c r="AM388" s="20" t="s">
        <v>619</v>
      </c>
      <c r="AN388" s="10" t="s">
        <v>750</v>
      </c>
      <c r="AO388" s="10" t="s">
        <v>750</v>
      </c>
      <c r="AP388" s="22">
        <v>1</v>
      </c>
    </row>
    <row r="389" spans="1:42" s="22" customFormat="1">
      <c r="A389" s="22">
        <v>216</v>
      </c>
      <c r="B389" s="2" t="s">
        <v>499</v>
      </c>
      <c r="C389" s="35" t="s">
        <v>305</v>
      </c>
      <c r="D389" s="35" t="s">
        <v>306</v>
      </c>
      <c r="E389" s="2" t="s">
        <v>81</v>
      </c>
      <c r="F389" s="23">
        <v>0</v>
      </c>
      <c r="G389" s="2">
        <v>2</v>
      </c>
      <c r="H389" s="2" t="s">
        <v>82</v>
      </c>
      <c r="I389" s="24">
        <v>1</v>
      </c>
      <c r="J389" s="24">
        <v>1</v>
      </c>
      <c r="K389" s="2">
        <v>1200</v>
      </c>
      <c r="L389" s="2">
        <v>1200</v>
      </c>
      <c r="M389" s="2">
        <v>1200</v>
      </c>
      <c r="N389" s="2">
        <v>1200</v>
      </c>
      <c r="O389" s="2">
        <v>100</v>
      </c>
      <c r="P389" s="2">
        <v>10</v>
      </c>
      <c r="Q389" s="2">
        <v>10</v>
      </c>
      <c r="R389" s="2">
        <v>10</v>
      </c>
      <c r="S389" s="2">
        <v>10</v>
      </c>
      <c r="T389" s="2">
        <v>10</v>
      </c>
      <c r="U389" s="2">
        <v>10</v>
      </c>
      <c r="V389" s="2">
        <v>10</v>
      </c>
      <c r="W389" s="2">
        <v>10</v>
      </c>
      <c r="X389" s="2">
        <v>10</v>
      </c>
      <c r="Y389" s="2">
        <v>1000</v>
      </c>
      <c r="Z389" s="46" t="s">
        <v>482</v>
      </c>
      <c r="AA389" s="22">
        <v>0</v>
      </c>
      <c r="AB389" s="22">
        <v>0</v>
      </c>
      <c r="AC389" s="28">
        <v>0</v>
      </c>
      <c r="AD389" s="28">
        <v>0</v>
      </c>
      <c r="AE389" s="47" t="s">
        <v>84</v>
      </c>
      <c r="AF389" s="22" t="s">
        <v>308</v>
      </c>
      <c r="AG389" s="10">
        <v>0</v>
      </c>
      <c r="AH389" s="10">
        <v>1</v>
      </c>
      <c r="AI389" s="22">
        <v>200</v>
      </c>
      <c r="AJ389" s="22">
        <v>0</v>
      </c>
      <c r="AK389" s="22">
        <v>1</v>
      </c>
      <c r="AL389" s="22">
        <v>266</v>
      </c>
      <c r="AM389" s="20" t="s">
        <v>617</v>
      </c>
      <c r="AN389" s="10" t="s">
        <v>750</v>
      </c>
      <c r="AO389" s="10" t="s">
        <v>750</v>
      </c>
      <c r="AP389" s="22">
        <v>1</v>
      </c>
    </row>
    <row r="390" spans="1:42" s="22" customFormat="1">
      <c r="A390" s="22">
        <v>217</v>
      </c>
      <c r="B390" s="2" t="s">
        <v>500</v>
      </c>
      <c r="C390" s="35" t="s">
        <v>108</v>
      </c>
      <c r="D390" s="35" t="s">
        <v>109</v>
      </c>
      <c r="E390" s="2" t="s">
        <v>81</v>
      </c>
      <c r="F390" s="23">
        <v>1</v>
      </c>
      <c r="G390" s="2">
        <v>1</v>
      </c>
      <c r="H390" s="2" t="s">
        <v>92</v>
      </c>
      <c r="I390" s="24">
        <v>1</v>
      </c>
      <c r="J390" s="24">
        <v>1</v>
      </c>
      <c r="K390" s="2">
        <v>1200</v>
      </c>
      <c r="L390" s="2">
        <v>1200</v>
      </c>
      <c r="M390" s="2">
        <v>1200</v>
      </c>
      <c r="N390" s="2">
        <v>1200</v>
      </c>
      <c r="O390" s="2">
        <v>100</v>
      </c>
      <c r="P390" s="2">
        <v>10</v>
      </c>
      <c r="Q390" s="2">
        <v>10</v>
      </c>
      <c r="R390" s="2">
        <v>10</v>
      </c>
      <c r="S390" s="2">
        <v>10</v>
      </c>
      <c r="T390" s="2">
        <v>10</v>
      </c>
      <c r="U390" s="2">
        <v>10</v>
      </c>
      <c r="V390" s="2">
        <v>10</v>
      </c>
      <c r="W390" s="2">
        <v>10</v>
      </c>
      <c r="X390" s="2">
        <v>10</v>
      </c>
      <c r="Y390" s="2">
        <v>1000</v>
      </c>
      <c r="Z390" s="46" t="s">
        <v>480</v>
      </c>
      <c r="AA390" s="22">
        <v>218</v>
      </c>
      <c r="AB390" s="22">
        <v>1000</v>
      </c>
      <c r="AC390" s="28">
        <v>20000</v>
      </c>
      <c r="AD390" s="28">
        <v>1000000</v>
      </c>
      <c r="AE390" s="47" t="s">
        <v>84</v>
      </c>
      <c r="AF390" s="22" t="s">
        <v>110</v>
      </c>
      <c r="AG390" s="10">
        <v>0</v>
      </c>
      <c r="AH390" s="10">
        <v>0</v>
      </c>
      <c r="AI390" s="22">
        <v>200</v>
      </c>
      <c r="AJ390" s="22">
        <v>200</v>
      </c>
      <c r="AK390" s="22">
        <v>1</v>
      </c>
      <c r="AL390" s="22">
        <v>267</v>
      </c>
      <c r="AM390" s="20" t="s">
        <v>619</v>
      </c>
      <c r="AN390" s="22" t="s">
        <v>750</v>
      </c>
      <c r="AO390" s="22" t="s">
        <v>750</v>
      </c>
      <c r="AP390" s="22">
        <v>1</v>
      </c>
    </row>
    <row r="391" spans="1:42" s="22" customFormat="1">
      <c r="A391" s="22">
        <v>218</v>
      </c>
      <c r="B391" s="2" t="s">
        <v>501</v>
      </c>
      <c r="C391" s="35" t="s">
        <v>108</v>
      </c>
      <c r="D391" s="35" t="s">
        <v>109</v>
      </c>
      <c r="E391" s="2" t="s">
        <v>81</v>
      </c>
      <c r="F391" s="23">
        <v>0</v>
      </c>
      <c r="G391" s="2">
        <v>2</v>
      </c>
      <c r="H391" s="2" t="s">
        <v>92</v>
      </c>
      <c r="I391" s="24">
        <v>1</v>
      </c>
      <c r="J391" s="24">
        <v>1</v>
      </c>
      <c r="K391" s="2">
        <v>1200</v>
      </c>
      <c r="L391" s="2">
        <v>1200</v>
      </c>
      <c r="M391" s="2">
        <v>1200</v>
      </c>
      <c r="N391" s="2">
        <v>1200</v>
      </c>
      <c r="O391" s="2">
        <v>100</v>
      </c>
      <c r="P391" s="2">
        <v>10</v>
      </c>
      <c r="Q391" s="2">
        <v>10</v>
      </c>
      <c r="R391" s="2">
        <v>10</v>
      </c>
      <c r="S391" s="2">
        <v>10</v>
      </c>
      <c r="T391" s="2">
        <v>10</v>
      </c>
      <c r="U391" s="2">
        <v>10</v>
      </c>
      <c r="V391" s="2">
        <v>10</v>
      </c>
      <c r="W391" s="2">
        <v>10</v>
      </c>
      <c r="X391" s="2">
        <v>10</v>
      </c>
      <c r="Y391" s="2">
        <v>1000</v>
      </c>
      <c r="Z391" s="46" t="s">
        <v>480</v>
      </c>
      <c r="AA391" s="22">
        <v>0</v>
      </c>
      <c r="AB391" s="22">
        <v>0</v>
      </c>
      <c r="AC391" s="28">
        <v>0</v>
      </c>
      <c r="AD391" s="28">
        <v>0</v>
      </c>
      <c r="AE391" s="47" t="s">
        <v>84</v>
      </c>
      <c r="AF391" s="22" t="s">
        <v>110</v>
      </c>
      <c r="AG391" s="10">
        <v>0</v>
      </c>
      <c r="AH391" s="10">
        <v>1</v>
      </c>
      <c r="AI391" s="22">
        <v>200</v>
      </c>
      <c r="AJ391" s="22">
        <v>0</v>
      </c>
      <c r="AK391" s="22">
        <v>1</v>
      </c>
      <c r="AL391" s="22">
        <v>268</v>
      </c>
      <c r="AM391" s="20" t="s">
        <v>617</v>
      </c>
      <c r="AN391" s="22" t="s">
        <v>750</v>
      </c>
      <c r="AO391" s="22" t="s">
        <v>750</v>
      </c>
      <c r="AP391" s="22">
        <v>1</v>
      </c>
    </row>
    <row r="392" spans="1:42" s="22" customFormat="1" ht="14.25" customHeight="1">
      <c r="A392" s="22">
        <v>219</v>
      </c>
      <c r="B392" s="2" t="s">
        <v>502</v>
      </c>
      <c r="C392" s="35" t="s">
        <v>264</v>
      </c>
      <c r="D392" s="35" t="s">
        <v>265</v>
      </c>
      <c r="E392" s="2" t="s">
        <v>81</v>
      </c>
      <c r="F392" s="38">
        <v>1</v>
      </c>
      <c r="G392" s="2">
        <v>1</v>
      </c>
      <c r="H392" s="2" t="s">
        <v>82</v>
      </c>
      <c r="I392" s="24">
        <v>1</v>
      </c>
      <c r="J392" s="24">
        <v>1</v>
      </c>
      <c r="K392" s="2">
        <v>1200</v>
      </c>
      <c r="L392" s="2">
        <v>1200</v>
      </c>
      <c r="M392" s="2">
        <v>1200</v>
      </c>
      <c r="N392" s="2">
        <v>1200</v>
      </c>
      <c r="O392" s="2">
        <v>100</v>
      </c>
      <c r="P392" s="2">
        <v>10</v>
      </c>
      <c r="Q392" s="2">
        <v>10</v>
      </c>
      <c r="R392" s="2">
        <v>10</v>
      </c>
      <c r="S392" s="2">
        <v>10</v>
      </c>
      <c r="T392" s="2">
        <v>10</v>
      </c>
      <c r="U392" s="2">
        <v>10</v>
      </c>
      <c r="V392" s="2">
        <v>10</v>
      </c>
      <c r="W392" s="2">
        <v>10</v>
      </c>
      <c r="X392" s="2">
        <v>10</v>
      </c>
      <c r="Y392" s="2">
        <v>1000</v>
      </c>
      <c r="Z392" s="46" t="s">
        <v>482</v>
      </c>
      <c r="AA392" s="22">
        <v>220</v>
      </c>
      <c r="AB392" s="22">
        <v>1000</v>
      </c>
      <c r="AC392" s="28">
        <v>20000</v>
      </c>
      <c r="AD392" s="28">
        <v>1000000</v>
      </c>
      <c r="AE392" s="47" t="s">
        <v>84</v>
      </c>
      <c r="AF392" s="22" t="s">
        <v>267</v>
      </c>
      <c r="AG392" s="10">
        <v>0</v>
      </c>
      <c r="AH392" s="10">
        <v>0</v>
      </c>
      <c r="AI392" s="22">
        <v>200</v>
      </c>
      <c r="AJ392" s="22">
        <v>200</v>
      </c>
      <c r="AK392" s="22">
        <v>1</v>
      </c>
      <c r="AL392" s="22">
        <v>269</v>
      </c>
      <c r="AM392" s="20" t="s">
        <v>619</v>
      </c>
      <c r="AN392" s="22" t="s">
        <v>750</v>
      </c>
      <c r="AO392" s="22" t="s">
        <v>750</v>
      </c>
      <c r="AP392" s="22">
        <v>1</v>
      </c>
    </row>
    <row r="393" spans="1:42" s="22" customFormat="1">
      <c r="A393" s="22">
        <v>220</v>
      </c>
      <c r="B393" s="2" t="s">
        <v>503</v>
      </c>
      <c r="C393" s="35" t="s">
        <v>264</v>
      </c>
      <c r="D393" s="35" t="s">
        <v>265</v>
      </c>
      <c r="E393" s="2" t="s">
        <v>81</v>
      </c>
      <c r="F393" s="23">
        <v>0</v>
      </c>
      <c r="G393" s="2">
        <v>2</v>
      </c>
      <c r="H393" s="2" t="s">
        <v>82</v>
      </c>
      <c r="I393" s="24">
        <v>1</v>
      </c>
      <c r="J393" s="24">
        <v>1</v>
      </c>
      <c r="K393" s="2">
        <v>1200</v>
      </c>
      <c r="L393" s="2">
        <v>1200</v>
      </c>
      <c r="M393" s="2">
        <v>1200</v>
      </c>
      <c r="N393" s="2">
        <v>1200</v>
      </c>
      <c r="O393" s="2">
        <v>100</v>
      </c>
      <c r="P393" s="2">
        <v>10</v>
      </c>
      <c r="Q393" s="2">
        <v>10</v>
      </c>
      <c r="R393" s="2">
        <v>10</v>
      </c>
      <c r="S393" s="2">
        <v>10</v>
      </c>
      <c r="T393" s="2">
        <v>10</v>
      </c>
      <c r="U393" s="2">
        <v>10</v>
      </c>
      <c r="V393" s="2">
        <v>10</v>
      </c>
      <c r="W393" s="2">
        <v>10</v>
      </c>
      <c r="X393" s="2">
        <v>10</v>
      </c>
      <c r="Y393" s="2">
        <v>1000</v>
      </c>
      <c r="Z393" s="46" t="s">
        <v>482</v>
      </c>
      <c r="AA393" s="22">
        <v>0</v>
      </c>
      <c r="AB393" s="22">
        <v>0</v>
      </c>
      <c r="AC393" s="28">
        <v>0</v>
      </c>
      <c r="AD393" s="28">
        <v>0</v>
      </c>
      <c r="AE393" s="47" t="s">
        <v>84</v>
      </c>
      <c r="AF393" s="22" t="s">
        <v>267</v>
      </c>
      <c r="AG393" s="10">
        <v>0</v>
      </c>
      <c r="AH393" s="10">
        <v>1</v>
      </c>
      <c r="AI393" s="22">
        <v>200</v>
      </c>
      <c r="AJ393" s="22">
        <v>0</v>
      </c>
      <c r="AK393" s="22">
        <v>1</v>
      </c>
      <c r="AL393" s="22">
        <v>270</v>
      </c>
      <c r="AM393" s="20" t="s">
        <v>617</v>
      </c>
      <c r="AN393" s="22" t="s">
        <v>750</v>
      </c>
      <c r="AO393" s="22" t="s">
        <v>750</v>
      </c>
      <c r="AP393" s="22">
        <v>1</v>
      </c>
    </row>
    <row r="394" spans="1:42">
      <c r="A394" s="10">
        <v>221</v>
      </c>
      <c r="B394" s="40" t="s">
        <v>310</v>
      </c>
      <c r="C394" s="35" t="s">
        <v>305</v>
      </c>
      <c r="D394" s="35" t="s">
        <v>306</v>
      </c>
      <c r="E394" s="40" t="s">
        <v>86</v>
      </c>
      <c r="F394" s="23">
        <v>0</v>
      </c>
      <c r="G394" s="40">
        <v>3</v>
      </c>
      <c r="H394" s="40" t="s">
        <v>82</v>
      </c>
      <c r="I394" s="24">
        <v>1</v>
      </c>
      <c r="J394" s="24">
        <v>1</v>
      </c>
      <c r="K394" s="40">
        <v>1200</v>
      </c>
      <c r="L394" s="40">
        <v>1200</v>
      </c>
      <c r="M394" s="40">
        <v>1200</v>
      </c>
      <c r="N394" s="40">
        <v>1200</v>
      </c>
      <c r="O394" s="40">
        <v>100</v>
      </c>
      <c r="P394" s="40">
        <v>10</v>
      </c>
      <c r="Q394" s="40">
        <v>10</v>
      </c>
      <c r="R394" s="40">
        <v>10</v>
      </c>
      <c r="S394" s="40">
        <v>10</v>
      </c>
      <c r="T394" s="40">
        <v>10</v>
      </c>
      <c r="U394" s="40">
        <v>10</v>
      </c>
      <c r="V394" s="40">
        <v>10</v>
      </c>
      <c r="W394" s="40">
        <v>10</v>
      </c>
      <c r="X394" s="40">
        <v>10</v>
      </c>
      <c r="Y394" s="40">
        <v>0</v>
      </c>
      <c r="Z394" s="40" t="s">
        <v>641</v>
      </c>
      <c r="AA394" s="10">
        <v>0</v>
      </c>
      <c r="AB394" s="10">
        <v>0</v>
      </c>
      <c r="AC394" s="45">
        <v>0</v>
      </c>
      <c r="AD394" s="45">
        <v>0</v>
      </c>
      <c r="AE394" t="s">
        <v>84</v>
      </c>
      <c r="AF394" s="10" t="s">
        <v>308</v>
      </c>
      <c r="AG394" s="10">
        <v>0</v>
      </c>
      <c r="AH394" s="10">
        <v>2</v>
      </c>
      <c r="AI394" s="22">
        <v>200</v>
      </c>
      <c r="AJ394" s="10">
        <v>0</v>
      </c>
      <c r="AK394" s="10">
        <v>2</v>
      </c>
      <c r="AL394" s="10">
        <v>157</v>
      </c>
      <c r="AM394" s="20" t="s">
        <v>619</v>
      </c>
      <c r="AN394" s="10" t="s">
        <v>750</v>
      </c>
      <c r="AO394" s="10" t="s">
        <v>750</v>
      </c>
      <c r="AP394" s="10">
        <v>1</v>
      </c>
    </row>
    <row r="395" spans="1:42">
      <c r="A395" s="10">
        <v>2210</v>
      </c>
      <c r="B395" s="40" t="s">
        <v>310</v>
      </c>
      <c r="C395" s="35" t="s">
        <v>305</v>
      </c>
      <c r="D395" s="35" t="s">
        <v>306</v>
      </c>
      <c r="E395" s="40" t="s">
        <v>86</v>
      </c>
      <c r="F395" s="23">
        <v>0</v>
      </c>
      <c r="G395" s="40">
        <v>3</v>
      </c>
      <c r="H395" s="40" t="s">
        <v>82</v>
      </c>
      <c r="I395" s="24">
        <v>1</v>
      </c>
      <c r="J395" s="24">
        <v>1</v>
      </c>
      <c r="K395" s="40">
        <v>1200</v>
      </c>
      <c r="L395" s="40">
        <v>1200</v>
      </c>
      <c r="M395" s="40">
        <v>1200</v>
      </c>
      <c r="N395" s="40">
        <v>1200</v>
      </c>
      <c r="O395" s="40">
        <v>100</v>
      </c>
      <c r="P395" s="40">
        <v>10</v>
      </c>
      <c r="Q395" s="40">
        <v>10</v>
      </c>
      <c r="R395" s="40">
        <v>10</v>
      </c>
      <c r="S395" s="40">
        <v>10</v>
      </c>
      <c r="T395" s="40">
        <v>10</v>
      </c>
      <c r="U395" s="40">
        <v>10</v>
      </c>
      <c r="V395" s="40">
        <v>10</v>
      </c>
      <c r="W395" s="40">
        <v>10</v>
      </c>
      <c r="X395" s="40">
        <v>10</v>
      </c>
      <c r="Y395" s="40">
        <v>0</v>
      </c>
      <c r="Z395" s="40" t="s">
        <v>642</v>
      </c>
      <c r="AA395" s="10">
        <v>0</v>
      </c>
      <c r="AB395" s="10">
        <v>0</v>
      </c>
      <c r="AC395" s="45">
        <v>0</v>
      </c>
      <c r="AD395" s="45">
        <v>0</v>
      </c>
      <c r="AE395" t="s">
        <v>84</v>
      </c>
      <c r="AF395" s="10" t="s">
        <v>308</v>
      </c>
      <c r="AG395" s="10">
        <v>1</v>
      </c>
      <c r="AH395" s="10">
        <v>2</v>
      </c>
      <c r="AI395" s="22">
        <v>200</v>
      </c>
      <c r="AJ395" s="10">
        <v>0</v>
      </c>
      <c r="AK395" s="10">
        <v>2</v>
      </c>
      <c r="AL395" s="10">
        <v>158</v>
      </c>
      <c r="AM395" s="20" t="s">
        <v>617</v>
      </c>
      <c r="AN395" s="10" t="s">
        <v>750</v>
      </c>
      <c r="AO395" s="10" t="s">
        <v>750</v>
      </c>
      <c r="AP395" s="10">
        <v>1</v>
      </c>
    </row>
    <row r="396" spans="1:42" s="22" customFormat="1">
      <c r="A396" s="22">
        <v>222</v>
      </c>
      <c r="B396" s="48" t="s">
        <v>494</v>
      </c>
      <c r="C396" s="35" t="s">
        <v>146</v>
      </c>
      <c r="D396" s="35" t="s">
        <v>147</v>
      </c>
      <c r="E396" s="24" t="s">
        <v>88</v>
      </c>
      <c r="F396" s="48">
        <v>4</v>
      </c>
      <c r="G396" s="48">
        <v>1</v>
      </c>
      <c r="H396" s="48" t="s">
        <v>92</v>
      </c>
      <c r="I396" s="24">
        <v>1</v>
      </c>
      <c r="J396" s="24">
        <v>1</v>
      </c>
      <c r="K396" s="48">
        <v>1200</v>
      </c>
      <c r="L396" s="48">
        <v>1200</v>
      </c>
      <c r="M396" s="48">
        <v>1200</v>
      </c>
      <c r="N396" s="48">
        <v>1200</v>
      </c>
      <c r="O396" s="48">
        <v>100</v>
      </c>
      <c r="P396" s="48">
        <v>10</v>
      </c>
      <c r="Q396" s="48">
        <v>10</v>
      </c>
      <c r="R396" s="48">
        <v>10</v>
      </c>
      <c r="S396" s="48">
        <v>10</v>
      </c>
      <c r="T396" s="48">
        <v>10</v>
      </c>
      <c r="U396" s="48">
        <v>10</v>
      </c>
      <c r="V396" s="48">
        <v>10</v>
      </c>
      <c r="W396" s="48">
        <v>10</v>
      </c>
      <c r="X396" s="48">
        <v>10</v>
      </c>
      <c r="Y396" s="48">
        <v>1000</v>
      </c>
      <c r="Z396" s="50" t="s">
        <v>370</v>
      </c>
      <c r="AA396" s="22">
        <v>223</v>
      </c>
      <c r="AB396" s="10">
        <v>1000</v>
      </c>
      <c r="AC396" s="33">
        <v>20000</v>
      </c>
      <c r="AD396" s="33">
        <v>1000000</v>
      </c>
      <c r="AE396" s="47" t="s">
        <v>84</v>
      </c>
      <c r="AF396" s="22" t="s">
        <v>148</v>
      </c>
      <c r="AG396" s="10">
        <v>0</v>
      </c>
      <c r="AH396" s="10">
        <v>0</v>
      </c>
      <c r="AI396" s="22">
        <v>8000</v>
      </c>
      <c r="AJ396" s="22">
        <v>150</v>
      </c>
      <c r="AK396" s="22">
        <v>3</v>
      </c>
      <c r="AL396" s="22">
        <v>21</v>
      </c>
      <c r="AM396" s="20" t="s">
        <v>619</v>
      </c>
      <c r="AN396" s="22" t="s">
        <v>750</v>
      </c>
      <c r="AO396" s="22" t="s">
        <v>750</v>
      </c>
      <c r="AP396" s="22">
        <v>1</v>
      </c>
    </row>
    <row r="397" spans="1:42" s="22" customFormat="1">
      <c r="A397" s="22">
        <v>223</v>
      </c>
      <c r="B397" s="48" t="s">
        <v>495</v>
      </c>
      <c r="C397" s="35" t="s">
        <v>146</v>
      </c>
      <c r="D397" s="35" t="s">
        <v>147</v>
      </c>
      <c r="E397" s="24" t="s">
        <v>88</v>
      </c>
      <c r="F397" s="48">
        <v>0</v>
      </c>
      <c r="G397" s="48">
        <v>2</v>
      </c>
      <c r="H397" s="48" t="s">
        <v>92</v>
      </c>
      <c r="I397" s="24">
        <v>1</v>
      </c>
      <c r="J397" s="24">
        <v>1</v>
      </c>
      <c r="K397" s="48">
        <v>1200</v>
      </c>
      <c r="L397" s="48">
        <v>1200</v>
      </c>
      <c r="M397" s="48">
        <v>1200</v>
      </c>
      <c r="N397" s="48">
        <v>1200</v>
      </c>
      <c r="O397" s="48">
        <v>100</v>
      </c>
      <c r="P397" s="48">
        <v>10</v>
      </c>
      <c r="Q397" s="48">
        <v>10</v>
      </c>
      <c r="R397" s="48">
        <v>10</v>
      </c>
      <c r="S397" s="48">
        <v>10</v>
      </c>
      <c r="T397" s="48">
        <v>10</v>
      </c>
      <c r="U397" s="48">
        <v>10</v>
      </c>
      <c r="V397" s="48">
        <v>10</v>
      </c>
      <c r="W397" s="48">
        <v>10</v>
      </c>
      <c r="X397" s="48">
        <v>10</v>
      </c>
      <c r="Y397" s="48">
        <v>1000</v>
      </c>
      <c r="Z397" s="50" t="s">
        <v>370</v>
      </c>
      <c r="AA397" s="22">
        <v>224</v>
      </c>
      <c r="AB397" s="10">
        <v>1000</v>
      </c>
      <c r="AC397" s="33">
        <v>30000</v>
      </c>
      <c r="AD397" s="33">
        <v>2000000</v>
      </c>
      <c r="AE397" s="47" t="s">
        <v>84</v>
      </c>
      <c r="AF397" s="22" t="s">
        <v>148</v>
      </c>
      <c r="AG397" s="10">
        <v>0</v>
      </c>
      <c r="AH397" s="10">
        <v>1</v>
      </c>
      <c r="AI397" s="22">
        <v>8000</v>
      </c>
      <c r="AJ397" s="22">
        <v>0</v>
      </c>
      <c r="AK397" s="22">
        <v>3</v>
      </c>
      <c r="AL397" s="22">
        <v>22</v>
      </c>
      <c r="AM397" s="20" t="s">
        <v>617</v>
      </c>
      <c r="AN397" s="22" t="s">
        <v>750</v>
      </c>
      <c r="AO397" s="22" t="s">
        <v>750</v>
      </c>
      <c r="AP397" s="22">
        <v>1</v>
      </c>
    </row>
    <row r="398" spans="1:42" s="22" customFormat="1">
      <c r="A398" s="22">
        <v>224</v>
      </c>
      <c r="B398" s="48" t="s">
        <v>504</v>
      </c>
      <c r="C398" s="35" t="s">
        <v>146</v>
      </c>
      <c r="D398" s="35" t="s">
        <v>147</v>
      </c>
      <c r="E398" s="24" t="s">
        <v>88</v>
      </c>
      <c r="F398" s="48">
        <v>0</v>
      </c>
      <c r="G398" s="48">
        <v>3</v>
      </c>
      <c r="H398" s="48" t="s">
        <v>92</v>
      </c>
      <c r="I398" s="24">
        <v>1</v>
      </c>
      <c r="J398" s="24">
        <v>1</v>
      </c>
      <c r="K398" s="48">
        <v>1200</v>
      </c>
      <c r="L398" s="48">
        <v>1200</v>
      </c>
      <c r="M398" s="48">
        <v>1200</v>
      </c>
      <c r="N398" s="48">
        <v>1200</v>
      </c>
      <c r="O398" s="48">
        <v>100</v>
      </c>
      <c r="P398" s="48">
        <v>10</v>
      </c>
      <c r="Q398" s="48">
        <v>10</v>
      </c>
      <c r="R398" s="48">
        <v>10</v>
      </c>
      <c r="S398" s="48">
        <v>10</v>
      </c>
      <c r="T398" s="48">
        <v>10</v>
      </c>
      <c r="U398" s="48">
        <v>10</v>
      </c>
      <c r="V398" s="48">
        <v>10</v>
      </c>
      <c r="W398" s="48">
        <v>10</v>
      </c>
      <c r="X398" s="48">
        <v>10</v>
      </c>
      <c r="Y398" s="48">
        <v>1000</v>
      </c>
      <c r="Z398" s="50"/>
      <c r="AA398" s="22">
        <v>225</v>
      </c>
      <c r="AB398" s="10">
        <v>1000</v>
      </c>
      <c r="AC398" s="33">
        <v>50000</v>
      </c>
      <c r="AD398" s="33">
        <v>5000000</v>
      </c>
      <c r="AE398" s="47" t="s">
        <v>84</v>
      </c>
      <c r="AF398" s="22" t="s">
        <v>148</v>
      </c>
      <c r="AG398" s="10">
        <v>0</v>
      </c>
      <c r="AH398" s="10">
        <v>2</v>
      </c>
      <c r="AI398" s="22">
        <v>8000</v>
      </c>
      <c r="AJ398" s="22">
        <v>0</v>
      </c>
      <c r="AK398" s="22">
        <v>3</v>
      </c>
      <c r="AL398" s="22">
        <v>23</v>
      </c>
      <c r="AM398" s="20" t="s">
        <v>620</v>
      </c>
      <c r="AN398" s="22" t="s">
        <v>750</v>
      </c>
      <c r="AO398" s="22" t="s">
        <v>750</v>
      </c>
      <c r="AP398" s="22">
        <v>1</v>
      </c>
    </row>
    <row r="399" spans="1:42" s="22" customFormat="1">
      <c r="A399" s="22">
        <v>225</v>
      </c>
      <c r="B399" s="48" t="s">
        <v>505</v>
      </c>
      <c r="C399" s="35" t="s">
        <v>146</v>
      </c>
      <c r="D399" s="35" t="s">
        <v>147</v>
      </c>
      <c r="E399" s="24" t="s">
        <v>88</v>
      </c>
      <c r="F399" s="48">
        <v>0</v>
      </c>
      <c r="G399" s="48">
        <v>4</v>
      </c>
      <c r="H399" s="48" t="s">
        <v>92</v>
      </c>
      <c r="I399" s="24">
        <v>1</v>
      </c>
      <c r="J399" s="24">
        <v>1</v>
      </c>
      <c r="K399" s="48">
        <v>1200</v>
      </c>
      <c r="L399" s="48">
        <v>1200</v>
      </c>
      <c r="M399" s="48">
        <v>1200</v>
      </c>
      <c r="N399" s="48">
        <v>1200</v>
      </c>
      <c r="O399" s="48">
        <v>100</v>
      </c>
      <c r="P399" s="48">
        <v>10</v>
      </c>
      <c r="Q399" s="48">
        <v>10</v>
      </c>
      <c r="R399" s="48">
        <v>10</v>
      </c>
      <c r="S399" s="48">
        <v>10</v>
      </c>
      <c r="T399" s="48">
        <v>10</v>
      </c>
      <c r="U399" s="48">
        <v>10</v>
      </c>
      <c r="V399" s="48">
        <v>10</v>
      </c>
      <c r="W399" s="48">
        <v>10</v>
      </c>
      <c r="X399" s="48">
        <v>10</v>
      </c>
      <c r="Y399" s="48">
        <v>2000</v>
      </c>
      <c r="Z399" s="50"/>
      <c r="AA399" s="22">
        <v>0</v>
      </c>
      <c r="AB399" s="10">
        <v>0</v>
      </c>
      <c r="AC399" s="33">
        <v>0</v>
      </c>
      <c r="AD399" s="33">
        <v>0</v>
      </c>
      <c r="AE399" s="47" t="s">
        <v>84</v>
      </c>
      <c r="AF399" s="22" t="s">
        <v>148</v>
      </c>
      <c r="AG399" s="10">
        <v>0</v>
      </c>
      <c r="AH399" s="10">
        <v>3</v>
      </c>
      <c r="AI399" s="22">
        <v>8000</v>
      </c>
      <c r="AJ399" s="22">
        <v>0</v>
      </c>
      <c r="AK399" s="22">
        <v>3</v>
      </c>
      <c r="AL399" s="22">
        <v>24</v>
      </c>
      <c r="AM399" s="20" t="s">
        <v>618</v>
      </c>
      <c r="AN399" s="22" t="s">
        <v>750</v>
      </c>
      <c r="AO399" s="22" t="s">
        <v>750</v>
      </c>
      <c r="AP399" s="22">
        <v>1</v>
      </c>
    </row>
    <row r="400" spans="1:42" s="22" customFormat="1">
      <c r="A400" s="22">
        <v>226</v>
      </c>
      <c r="B400" s="48" t="s">
        <v>506</v>
      </c>
      <c r="C400" s="35" t="s">
        <v>150</v>
      </c>
      <c r="D400" s="35" t="s">
        <v>151</v>
      </c>
      <c r="E400" s="24" t="s">
        <v>88</v>
      </c>
      <c r="F400" s="48">
        <v>4</v>
      </c>
      <c r="G400" s="48">
        <v>1</v>
      </c>
      <c r="H400" s="48" t="s">
        <v>82</v>
      </c>
      <c r="I400" s="24">
        <v>1</v>
      </c>
      <c r="J400" s="24">
        <v>1</v>
      </c>
      <c r="K400" s="48">
        <v>1200</v>
      </c>
      <c r="L400" s="48">
        <v>1200</v>
      </c>
      <c r="M400" s="48">
        <v>1200</v>
      </c>
      <c r="N400" s="48">
        <v>1200</v>
      </c>
      <c r="O400" s="48">
        <v>100</v>
      </c>
      <c r="P400" s="48">
        <v>10</v>
      </c>
      <c r="Q400" s="48">
        <v>10</v>
      </c>
      <c r="R400" s="48">
        <v>10</v>
      </c>
      <c r="S400" s="48">
        <v>10</v>
      </c>
      <c r="T400" s="48">
        <v>10</v>
      </c>
      <c r="U400" s="48">
        <v>10</v>
      </c>
      <c r="V400" s="48">
        <v>10</v>
      </c>
      <c r="W400" s="48">
        <v>10</v>
      </c>
      <c r="X400" s="48">
        <v>10</v>
      </c>
      <c r="Y400" s="48">
        <v>1000</v>
      </c>
      <c r="Z400" s="50" t="s">
        <v>373</v>
      </c>
      <c r="AA400" s="22">
        <v>227</v>
      </c>
      <c r="AB400" s="10">
        <v>1000</v>
      </c>
      <c r="AC400" s="33">
        <v>20000</v>
      </c>
      <c r="AD400" s="33">
        <v>1000000</v>
      </c>
      <c r="AE400" s="47" t="s">
        <v>84</v>
      </c>
      <c r="AF400" s="22" t="s">
        <v>152</v>
      </c>
      <c r="AG400" s="10">
        <v>0</v>
      </c>
      <c r="AH400" s="10">
        <v>0</v>
      </c>
      <c r="AI400" s="22">
        <v>8000</v>
      </c>
      <c r="AJ400" s="22">
        <v>200</v>
      </c>
      <c r="AK400" s="22">
        <v>3</v>
      </c>
      <c r="AL400" s="22">
        <v>25</v>
      </c>
      <c r="AM400" s="20" t="s">
        <v>619</v>
      </c>
      <c r="AN400" s="22" t="s">
        <v>750</v>
      </c>
      <c r="AO400" s="22" t="s">
        <v>750</v>
      </c>
      <c r="AP400" s="22">
        <v>1</v>
      </c>
    </row>
    <row r="401" spans="1:42" s="22" customFormat="1">
      <c r="A401" s="22">
        <v>227</v>
      </c>
      <c r="B401" s="48" t="s">
        <v>507</v>
      </c>
      <c r="C401" s="35" t="s">
        <v>150</v>
      </c>
      <c r="D401" s="35" t="s">
        <v>151</v>
      </c>
      <c r="E401" s="24" t="s">
        <v>88</v>
      </c>
      <c r="F401" s="48">
        <v>0</v>
      </c>
      <c r="G401" s="48">
        <v>2</v>
      </c>
      <c r="H401" s="48" t="s">
        <v>82</v>
      </c>
      <c r="I401" s="24">
        <v>1</v>
      </c>
      <c r="J401" s="24">
        <v>1</v>
      </c>
      <c r="K401" s="48">
        <v>1200</v>
      </c>
      <c r="L401" s="48">
        <v>1200</v>
      </c>
      <c r="M401" s="48">
        <v>1200</v>
      </c>
      <c r="N401" s="48">
        <v>1200</v>
      </c>
      <c r="O401" s="48">
        <v>100</v>
      </c>
      <c r="P401" s="48">
        <v>10</v>
      </c>
      <c r="Q401" s="48">
        <v>10</v>
      </c>
      <c r="R401" s="48">
        <v>10</v>
      </c>
      <c r="S401" s="48">
        <v>10</v>
      </c>
      <c r="T401" s="48">
        <v>10</v>
      </c>
      <c r="U401" s="48">
        <v>10</v>
      </c>
      <c r="V401" s="48">
        <v>10</v>
      </c>
      <c r="W401" s="48">
        <v>10</v>
      </c>
      <c r="X401" s="48">
        <v>10</v>
      </c>
      <c r="Y401" s="48">
        <v>1000</v>
      </c>
      <c r="Z401" s="50" t="s">
        <v>373</v>
      </c>
      <c r="AA401" s="22">
        <v>228</v>
      </c>
      <c r="AB401" s="10">
        <v>1000</v>
      </c>
      <c r="AC401" s="33">
        <v>30000</v>
      </c>
      <c r="AD401" s="33">
        <v>2000000</v>
      </c>
      <c r="AE401" s="47" t="s">
        <v>84</v>
      </c>
      <c r="AF401" s="22" t="s">
        <v>152</v>
      </c>
      <c r="AG401" s="10">
        <v>0</v>
      </c>
      <c r="AH401" s="10">
        <v>1</v>
      </c>
      <c r="AI401" s="22">
        <v>8000</v>
      </c>
      <c r="AJ401" s="22">
        <v>0</v>
      </c>
      <c r="AK401" s="22">
        <v>3</v>
      </c>
      <c r="AL401" s="22">
        <v>26</v>
      </c>
      <c r="AM401" s="20" t="s">
        <v>617</v>
      </c>
      <c r="AN401" s="22" t="s">
        <v>750</v>
      </c>
      <c r="AO401" s="22" t="s">
        <v>750</v>
      </c>
      <c r="AP401" s="22">
        <v>1</v>
      </c>
    </row>
    <row r="402" spans="1:42" s="22" customFormat="1">
      <c r="A402" s="22">
        <v>228</v>
      </c>
      <c r="B402" s="48" t="s">
        <v>508</v>
      </c>
      <c r="C402" s="35" t="s">
        <v>150</v>
      </c>
      <c r="D402" s="35" t="s">
        <v>151</v>
      </c>
      <c r="E402" s="24" t="s">
        <v>88</v>
      </c>
      <c r="F402" s="48">
        <v>0</v>
      </c>
      <c r="G402" s="48">
        <v>3</v>
      </c>
      <c r="H402" s="48" t="s">
        <v>82</v>
      </c>
      <c r="I402" s="24">
        <v>1</v>
      </c>
      <c r="J402" s="24">
        <v>1</v>
      </c>
      <c r="K402" s="48">
        <v>1200</v>
      </c>
      <c r="L402" s="48">
        <v>1200</v>
      </c>
      <c r="M402" s="48">
        <v>1200</v>
      </c>
      <c r="N402" s="48">
        <v>1200</v>
      </c>
      <c r="O402" s="48">
        <v>100</v>
      </c>
      <c r="P402" s="48">
        <v>10</v>
      </c>
      <c r="Q402" s="48">
        <v>10</v>
      </c>
      <c r="R402" s="48">
        <v>10</v>
      </c>
      <c r="S402" s="48">
        <v>10</v>
      </c>
      <c r="T402" s="48">
        <v>10</v>
      </c>
      <c r="U402" s="48">
        <v>10</v>
      </c>
      <c r="V402" s="48">
        <v>10</v>
      </c>
      <c r="W402" s="48">
        <v>10</v>
      </c>
      <c r="X402" s="48">
        <v>10</v>
      </c>
      <c r="Y402" s="48">
        <v>1000</v>
      </c>
      <c r="Z402" s="50"/>
      <c r="AA402" s="22">
        <v>229</v>
      </c>
      <c r="AB402" s="10">
        <v>1000</v>
      </c>
      <c r="AC402" s="33">
        <v>50000</v>
      </c>
      <c r="AD402" s="33">
        <v>5000000</v>
      </c>
      <c r="AE402" s="47" t="s">
        <v>84</v>
      </c>
      <c r="AF402" s="22" t="s">
        <v>152</v>
      </c>
      <c r="AG402" s="10">
        <v>0</v>
      </c>
      <c r="AH402" s="10">
        <v>2</v>
      </c>
      <c r="AI402" s="22">
        <v>8000</v>
      </c>
      <c r="AJ402" s="22">
        <v>0</v>
      </c>
      <c r="AK402" s="22">
        <v>3</v>
      </c>
      <c r="AL402" s="22">
        <v>27</v>
      </c>
      <c r="AM402" s="20" t="s">
        <v>620</v>
      </c>
      <c r="AN402" s="22" t="s">
        <v>750</v>
      </c>
      <c r="AO402" s="22" t="s">
        <v>750</v>
      </c>
      <c r="AP402" s="22">
        <v>1</v>
      </c>
    </row>
    <row r="403" spans="1:42" s="22" customFormat="1">
      <c r="A403" s="22">
        <v>229</v>
      </c>
      <c r="B403" s="48" t="s">
        <v>509</v>
      </c>
      <c r="C403" s="35" t="s">
        <v>150</v>
      </c>
      <c r="D403" s="35" t="s">
        <v>151</v>
      </c>
      <c r="E403" s="24" t="s">
        <v>88</v>
      </c>
      <c r="F403" s="48">
        <v>0</v>
      </c>
      <c r="G403" s="48">
        <v>4</v>
      </c>
      <c r="H403" s="48" t="s">
        <v>82</v>
      </c>
      <c r="I403" s="24">
        <v>1</v>
      </c>
      <c r="J403" s="24">
        <v>1</v>
      </c>
      <c r="K403" s="48">
        <v>1200</v>
      </c>
      <c r="L403" s="48">
        <v>1200</v>
      </c>
      <c r="M403" s="48">
        <v>1200</v>
      </c>
      <c r="N403" s="48">
        <v>1200</v>
      </c>
      <c r="O403" s="48">
        <v>100</v>
      </c>
      <c r="P403" s="48">
        <v>10</v>
      </c>
      <c r="Q403" s="48">
        <v>10</v>
      </c>
      <c r="R403" s="48">
        <v>10</v>
      </c>
      <c r="S403" s="48">
        <v>10</v>
      </c>
      <c r="T403" s="48">
        <v>10</v>
      </c>
      <c r="U403" s="48">
        <v>10</v>
      </c>
      <c r="V403" s="48">
        <v>10</v>
      </c>
      <c r="W403" s="48">
        <v>10</v>
      </c>
      <c r="X403" s="48">
        <v>10</v>
      </c>
      <c r="Y403" s="48">
        <v>2000</v>
      </c>
      <c r="Z403" s="50"/>
      <c r="AA403" s="22">
        <v>0</v>
      </c>
      <c r="AB403" s="10">
        <v>0</v>
      </c>
      <c r="AC403" s="33">
        <v>0</v>
      </c>
      <c r="AD403" s="33">
        <v>0</v>
      </c>
      <c r="AE403" s="47" t="s">
        <v>84</v>
      </c>
      <c r="AF403" s="22" t="s">
        <v>152</v>
      </c>
      <c r="AG403" s="10">
        <v>0</v>
      </c>
      <c r="AH403" s="10">
        <v>3</v>
      </c>
      <c r="AI403" s="22">
        <v>8000</v>
      </c>
      <c r="AJ403" s="22">
        <v>0</v>
      </c>
      <c r="AK403" s="22">
        <v>3</v>
      </c>
      <c r="AL403" s="22">
        <v>28</v>
      </c>
      <c r="AM403" s="20" t="s">
        <v>618</v>
      </c>
      <c r="AN403" s="22" t="s">
        <v>750</v>
      </c>
      <c r="AO403" s="22" t="s">
        <v>750</v>
      </c>
      <c r="AP403" s="22">
        <v>1</v>
      </c>
    </row>
    <row r="404" spans="1:42" s="22" customFormat="1">
      <c r="A404" s="22">
        <v>230</v>
      </c>
      <c r="B404" s="48" t="s">
        <v>510</v>
      </c>
      <c r="C404" s="35" t="s">
        <v>376</v>
      </c>
      <c r="D404" s="35" t="s">
        <v>377</v>
      </c>
      <c r="E404" s="24" t="s">
        <v>88</v>
      </c>
      <c r="F404" s="48">
        <v>4</v>
      </c>
      <c r="G404" s="48">
        <v>1</v>
      </c>
      <c r="H404" s="48" t="s">
        <v>82</v>
      </c>
      <c r="I404" s="24">
        <v>1</v>
      </c>
      <c r="J404" s="24">
        <v>1</v>
      </c>
      <c r="K404" s="48">
        <v>1200</v>
      </c>
      <c r="L404" s="48">
        <v>1200</v>
      </c>
      <c r="M404" s="48">
        <v>1200</v>
      </c>
      <c r="N404" s="48">
        <v>1200</v>
      </c>
      <c r="O404" s="48">
        <v>100</v>
      </c>
      <c r="P404" s="48">
        <v>10</v>
      </c>
      <c r="Q404" s="48">
        <v>10</v>
      </c>
      <c r="R404" s="48">
        <v>10</v>
      </c>
      <c r="S404" s="48">
        <v>10</v>
      </c>
      <c r="T404" s="48">
        <v>10</v>
      </c>
      <c r="U404" s="48">
        <v>10</v>
      </c>
      <c r="V404" s="48">
        <v>10</v>
      </c>
      <c r="W404" s="48">
        <v>10</v>
      </c>
      <c r="X404" s="48">
        <v>10</v>
      </c>
      <c r="Y404" s="48">
        <v>1000</v>
      </c>
      <c r="Z404" s="50" t="s">
        <v>378</v>
      </c>
      <c r="AA404" s="22">
        <v>231</v>
      </c>
      <c r="AB404" s="10">
        <v>1000</v>
      </c>
      <c r="AC404" s="33">
        <v>20000</v>
      </c>
      <c r="AD404" s="33">
        <v>1000000</v>
      </c>
      <c r="AE404" s="47" t="s">
        <v>84</v>
      </c>
      <c r="AF404" s="22" t="s">
        <v>379</v>
      </c>
      <c r="AG404" s="10">
        <v>0</v>
      </c>
      <c r="AH404" s="10">
        <v>0</v>
      </c>
      <c r="AI404" s="22">
        <v>8000</v>
      </c>
      <c r="AJ404" s="22">
        <v>200</v>
      </c>
      <c r="AK404" s="22">
        <v>3</v>
      </c>
      <c r="AL404" s="22">
        <v>29</v>
      </c>
      <c r="AM404" s="20" t="s">
        <v>619</v>
      </c>
      <c r="AN404" s="22" t="s">
        <v>750</v>
      </c>
      <c r="AO404" s="22" t="s">
        <v>750</v>
      </c>
      <c r="AP404" s="22">
        <v>1</v>
      </c>
    </row>
    <row r="405" spans="1:42" s="22" customFormat="1">
      <c r="A405" s="22">
        <v>231</v>
      </c>
      <c r="B405" s="48" t="s">
        <v>511</v>
      </c>
      <c r="C405" s="35" t="s">
        <v>376</v>
      </c>
      <c r="D405" s="35" t="s">
        <v>377</v>
      </c>
      <c r="E405" s="24" t="s">
        <v>88</v>
      </c>
      <c r="F405" s="48">
        <v>0</v>
      </c>
      <c r="G405" s="48">
        <v>2</v>
      </c>
      <c r="H405" s="48" t="s">
        <v>82</v>
      </c>
      <c r="I405" s="24">
        <v>1</v>
      </c>
      <c r="J405" s="24">
        <v>1</v>
      </c>
      <c r="K405" s="48">
        <v>1200</v>
      </c>
      <c r="L405" s="48">
        <v>1200</v>
      </c>
      <c r="M405" s="48">
        <v>1200</v>
      </c>
      <c r="N405" s="48">
        <v>1200</v>
      </c>
      <c r="O405" s="48">
        <v>100</v>
      </c>
      <c r="P405" s="48">
        <v>10</v>
      </c>
      <c r="Q405" s="48">
        <v>10</v>
      </c>
      <c r="R405" s="48">
        <v>10</v>
      </c>
      <c r="S405" s="48">
        <v>10</v>
      </c>
      <c r="T405" s="48">
        <v>10</v>
      </c>
      <c r="U405" s="48">
        <v>10</v>
      </c>
      <c r="V405" s="48">
        <v>10</v>
      </c>
      <c r="W405" s="48">
        <v>10</v>
      </c>
      <c r="X405" s="48">
        <v>10</v>
      </c>
      <c r="Y405" s="48">
        <v>1000</v>
      </c>
      <c r="Z405" s="50" t="s">
        <v>378</v>
      </c>
      <c r="AA405" s="22">
        <v>232</v>
      </c>
      <c r="AB405" s="10">
        <v>1000</v>
      </c>
      <c r="AC405" s="33">
        <v>30000</v>
      </c>
      <c r="AD405" s="33">
        <v>2000000</v>
      </c>
      <c r="AE405" s="47" t="s">
        <v>84</v>
      </c>
      <c r="AF405" s="22" t="s">
        <v>379</v>
      </c>
      <c r="AG405" s="10">
        <v>0</v>
      </c>
      <c r="AH405" s="10">
        <v>1</v>
      </c>
      <c r="AI405" s="22">
        <v>8000</v>
      </c>
      <c r="AJ405" s="22">
        <v>0</v>
      </c>
      <c r="AK405" s="22">
        <v>3</v>
      </c>
      <c r="AL405" s="22">
        <v>30</v>
      </c>
      <c r="AM405" s="20" t="s">
        <v>617</v>
      </c>
      <c r="AN405" s="22" t="s">
        <v>750</v>
      </c>
      <c r="AO405" s="22" t="s">
        <v>750</v>
      </c>
      <c r="AP405" s="22">
        <v>1</v>
      </c>
    </row>
    <row r="406" spans="1:42" s="22" customFormat="1">
      <c r="A406" s="22">
        <v>232</v>
      </c>
      <c r="B406" s="48" t="s">
        <v>512</v>
      </c>
      <c r="C406" s="35" t="s">
        <v>376</v>
      </c>
      <c r="D406" s="35" t="s">
        <v>377</v>
      </c>
      <c r="E406" s="24" t="s">
        <v>88</v>
      </c>
      <c r="F406" s="48">
        <v>0</v>
      </c>
      <c r="G406" s="48">
        <v>3</v>
      </c>
      <c r="H406" s="48" t="s">
        <v>82</v>
      </c>
      <c r="I406" s="24">
        <v>1</v>
      </c>
      <c r="J406" s="24">
        <v>1</v>
      </c>
      <c r="K406" s="48">
        <v>1200</v>
      </c>
      <c r="L406" s="48">
        <v>1200</v>
      </c>
      <c r="M406" s="48">
        <v>1200</v>
      </c>
      <c r="N406" s="48">
        <v>1200</v>
      </c>
      <c r="O406" s="48">
        <v>100</v>
      </c>
      <c r="P406" s="48">
        <v>10</v>
      </c>
      <c r="Q406" s="48">
        <v>10</v>
      </c>
      <c r="R406" s="48">
        <v>10</v>
      </c>
      <c r="S406" s="48">
        <v>10</v>
      </c>
      <c r="T406" s="48">
        <v>10</v>
      </c>
      <c r="U406" s="48">
        <v>10</v>
      </c>
      <c r="V406" s="48">
        <v>10</v>
      </c>
      <c r="W406" s="48">
        <v>10</v>
      </c>
      <c r="X406" s="48">
        <v>10</v>
      </c>
      <c r="Y406" s="48">
        <v>1000</v>
      </c>
      <c r="Z406" s="50"/>
      <c r="AA406" s="22">
        <v>233</v>
      </c>
      <c r="AB406" s="10">
        <v>1000</v>
      </c>
      <c r="AC406" s="33">
        <v>50000</v>
      </c>
      <c r="AD406" s="33">
        <v>5000000</v>
      </c>
      <c r="AE406" s="47" t="s">
        <v>84</v>
      </c>
      <c r="AF406" s="22" t="s">
        <v>379</v>
      </c>
      <c r="AG406" s="10">
        <v>0</v>
      </c>
      <c r="AH406" s="10">
        <v>2</v>
      </c>
      <c r="AI406" s="22">
        <v>8000</v>
      </c>
      <c r="AJ406" s="22">
        <v>0</v>
      </c>
      <c r="AK406" s="22">
        <v>3</v>
      </c>
      <c r="AL406" s="22">
        <v>31</v>
      </c>
      <c r="AM406" s="20" t="s">
        <v>620</v>
      </c>
      <c r="AN406" s="22" t="s">
        <v>750</v>
      </c>
      <c r="AO406" s="22" t="s">
        <v>750</v>
      </c>
      <c r="AP406" s="22">
        <v>1</v>
      </c>
    </row>
    <row r="407" spans="1:42" s="22" customFormat="1">
      <c r="A407" s="22">
        <v>233</v>
      </c>
      <c r="B407" s="48" t="s">
        <v>513</v>
      </c>
      <c r="C407" s="35" t="s">
        <v>376</v>
      </c>
      <c r="D407" s="35" t="s">
        <v>377</v>
      </c>
      <c r="E407" s="24" t="s">
        <v>88</v>
      </c>
      <c r="F407" s="48">
        <v>0</v>
      </c>
      <c r="G407" s="48">
        <v>4</v>
      </c>
      <c r="H407" s="48" t="s">
        <v>82</v>
      </c>
      <c r="I407" s="24">
        <v>1</v>
      </c>
      <c r="J407" s="24">
        <v>1</v>
      </c>
      <c r="K407" s="48">
        <v>1200</v>
      </c>
      <c r="L407" s="48">
        <v>1200</v>
      </c>
      <c r="M407" s="48">
        <v>1200</v>
      </c>
      <c r="N407" s="48">
        <v>1200</v>
      </c>
      <c r="O407" s="48">
        <v>100</v>
      </c>
      <c r="P407" s="48">
        <v>10</v>
      </c>
      <c r="Q407" s="48">
        <v>10</v>
      </c>
      <c r="R407" s="48">
        <v>10</v>
      </c>
      <c r="S407" s="48">
        <v>10</v>
      </c>
      <c r="T407" s="48">
        <v>10</v>
      </c>
      <c r="U407" s="48">
        <v>10</v>
      </c>
      <c r="V407" s="48">
        <v>10</v>
      </c>
      <c r="W407" s="48">
        <v>10</v>
      </c>
      <c r="X407" s="48">
        <v>10</v>
      </c>
      <c r="Y407" s="48">
        <v>2000</v>
      </c>
      <c r="Z407" s="50"/>
      <c r="AA407" s="22">
        <v>0</v>
      </c>
      <c r="AB407" s="10">
        <v>0</v>
      </c>
      <c r="AC407" s="33">
        <v>0</v>
      </c>
      <c r="AD407" s="33">
        <v>0</v>
      </c>
      <c r="AE407" s="47" t="s">
        <v>84</v>
      </c>
      <c r="AF407" s="22" t="s">
        <v>379</v>
      </c>
      <c r="AG407" s="10">
        <v>0</v>
      </c>
      <c r="AH407" s="10">
        <v>3</v>
      </c>
      <c r="AI407" s="22">
        <v>8000</v>
      </c>
      <c r="AJ407" s="22">
        <v>0</v>
      </c>
      <c r="AK407" s="22">
        <v>3</v>
      </c>
      <c r="AL407" s="22">
        <v>32</v>
      </c>
      <c r="AM407" s="20" t="s">
        <v>618</v>
      </c>
      <c r="AN407" s="22" t="s">
        <v>750</v>
      </c>
      <c r="AO407" s="22" t="s">
        <v>750</v>
      </c>
      <c r="AP407" s="22">
        <v>1</v>
      </c>
    </row>
    <row r="408" spans="1:42" s="22" customFormat="1">
      <c r="A408" s="22">
        <v>234</v>
      </c>
      <c r="B408" s="48" t="s">
        <v>669</v>
      </c>
      <c r="C408" s="35" t="s">
        <v>178</v>
      </c>
      <c r="D408" s="35" t="s">
        <v>179</v>
      </c>
      <c r="E408" s="24" t="s">
        <v>88</v>
      </c>
      <c r="F408" s="48">
        <v>4</v>
      </c>
      <c r="G408" s="48">
        <v>1</v>
      </c>
      <c r="H408" s="48" t="s">
        <v>92</v>
      </c>
      <c r="I408" s="24">
        <v>1</v>
      </c>
      <c r="J408" s="24">
        <v>1</v>
      </c>
      <c r="K408" s="48">
        <v>1200</v>
      </c>
      <c r="L408" s="48">
        <v>1200</v>
      </c>
      <c r="M408" s="48">
        <v>1200</v>
      </c>
      <c r="N408" s="48">
        <v>1200</v>
      </c>
      <c r="O408" s="48">
        <v>100</v>
      </c>
      <c r="P408" s="48">
        <v>10</v>
      </c>
      <c r="Q408" s="48">
        <v>10</v>
      </c>
      <c r="R408" s="48">
        <v>10</v>
      </c>
      <c r="S408" s="48">
        <v>10</v>
      </c>
      <c r="T408" s="48">
        <v>10</v>
      </c>
      <c r="U408" s="48">
        <v>10</v>
      </c>
      <c r="V408" s="48">
        <v>10</v>
      </c>
      <c r="W408" s="48">
        <v>10</v>
      </c>
      <c r="X408" s="48">
        <v>10</v>
      </c>
      <c r="Y408" s="48">
        <v>1000</v>
      </c>
      <c r="Z408" s="50" t="s">
        <v>382</v>
      </c>
      <c r="AA408" s="22">
        <v>235</v>
      </c>
      <c r="AB408" s="10">
        <v>1000</v>
      </c>
      <c r="AC408" s="33">
        <v>20000</v>
      </c>
      <c r="AD408" s="33">
        <v>1000000</v>
      </c>
      <c r="AE408" s="47" t="s">
        <v>84</v>
      </c>
      <c r="AF408" s="10" t="s">
        <v>180</v>
      </c>
      <c r="AG408" s="10">
        <v>0</v>
      </c>
      <c r="AH408" s="10">
        <v>0</v>
      </c>
      <c r="AI408" s="22">
        <v>8000</v>
      </c>
      <c r="AJ408" s="22">
        <v>250</v>
      </c>
      <c r="AK408" s="22">
        <v>3</v>
      </c>
      <c r="AL408" s="22">
        <v>33</v>
      </c>
      <c r="AM408" s="20" t="s">
        <v>619</v>
      </c>
      <c r="AN408" s="22" t="s">
        <v>750</v>
      </c>
      <c r="AO408" s="22" t="s">
        <v>750</v>
      </c>
      <c r="AP408" s="22">
        <v>1</v>
      </c>
    </row>
    <row r="409" spans="1:42" s="22" customFormat="1">
      <c r="A409" s="22">
        <v>235</v>
      </c>
      <c r="B409" s="48" t="s">
        <v>514</v>
      </c>
      <c r="C409" s="35" t="s">
        <v>178</v>
      </c>
      <c r="D409" s="35" t="s">
        <v>179</v>
      </c>
      <c r="E409" s="24" t="s">
        <v>88</v>
      </c>
      <c r="F409" s="48">
        <v>0</v>
      </c>
      <c r="G409" s="48">
        <v>2</v>
      </c>
      <c r="H409" s="48" t="s">
        <v>92</v>
      </c>
      <c r="I409" s="24">
        <v>1</v>
      </c>
      <c r="J409" s="24">
        <v>1</v>
      </c>
      <c r="K409" s="48">
        <v>1200</v>
      </c>
      <c r="L409" s="48">
        <v>1200</v>
      </c>
      <c r="M409" s="48">
        <v>1200</v>
      </c>
      <c r="N409" s="48">
        <v>1200</v>
      </c>
      <c r="O409" s="48">
        <v>100</v>
      </c>
      <c r="P409" s="48">
        <v>10</v>
      </c>
      <c r="Q409" s="48">
        <v>10</v>
      </c>
      <c r="R409" s="48">
        <v>10</v>
      </c>
      <c r="S409" s="48">
        <v>10</v>
      </c>
      <c r="T409" s="48">
        <v>10</v>
      </c>
      <c r="U409" s="48">
        <v>10</v>
      </c>
      <c r="V409" s="48">
        <v>10</v>
      </c>
      <c r="W409" s="48">
        <v>10</v>
      </c>
      <c r="X409" s="48">
        <v>10</v>
      </c>
      <c r="Y409" s="48">
        <v>1000</v>
      </c>
      <c r="Z409" s="50" t="s">
        <v>382</v>
      </c>
      <c r="AA409" s="22">
        <v>236</v>
      </c>
      <c r="AB409" s="10">
        <v>1000</v>
      </c>
      <c r="AC409" s="33">
        <v>30000</v>
      </c>
      <c r="AD409" s="33">
        <v>2000000</v>
      </c>
      <c r="AE409" s="47" t="s">
        <v>84</v>
      </c>
      <c r="AF409" s="10" t="s">
        <v>180</v>
      </c>
      <c r="AG409" s="10">
        <v>0</v>
      </c>
      <c r="AH409" s="10">
        <v>1</v>
      </c>
      <c r="AI409" s="22">
        <v>8000</v>
      </c>
      <c r="AJ409" s="22">
        <v>0</v>
      </c>
      <c r="AK409" s="22">
        <v>3</v>
      </c>
      <c r="AL409" s="22">
        <v>34</v>
      </c>
      <c r="AM409" s="20" t="s">
        <v>617</v>
      </c>
      <c r="AN409" s="22" t="s">
        <v>750</v>
      </c>
      <c r="AO409" s="22" t="s">
        <v>750</v>
      </c>
      <c r="AP409" s="22">
        <v>1</v>
      </c>
    </row>
    <row r="410" spans="1:42" s="22" customFormat="1">
      <c r="A410" s="22">
        <v>236</v>
      </c>
      <c r="B410" s="48" t="s">
        <v>515</v>
      </c>
      <c r="C410" s="35" t="s">
        <v>178</v>
      </c>
      <c r="D410" s="35" t="s">
        <v>179</v>
      </c>
      <c r="E410" s="24" t="s">
        <v>88</v>
      </c>
      <c r="F410" s="48">
        <v>0</v>
      </c>
      <c r="G410" s="48">
        <v>3</v>
      </c>
      <c r="H410" s="48" t="s">
        <v>92</v>
      </c>
      <c r="I410" s="24">
        <v>1</v>
      </c>
      <c r="J410" s="24">
        <v>1</v>
      </c>
      <c r="K410" s="48">
        <v>1200</v>
      </c>
      <c r="L410" s="48">
        <v>1200</v>
      </c>
      <c r="M410" s="48">
        <v>1200</v>
      </c>
      <c r="N410" s="48">
        <v>1200</v>
      </c>
      <c r="O410" s="48">
        <v>100</v>
      </c>
      <c r="P410" s="48">
        <v>10</v>
      </c>
      <c r="Q410" s="48">
        <v>10</v>
      </c>
      <c r="R410" s="48">
        <v>10</v>
      </c>
      <c r="S410" s="48">
        <v>10</v>
      </c>
      <c r="T410" s="48">
        <v>10</v>
      </c>
      <c r="U410" s="48">
        <v>10</v>
      </c>
      <c r="V410" s="48">
        <v>10</v>
      </c>
      <c r="W410" s="48">
        <v>10</v>
      </c>
      <c r="X410" s="48">
        <v>10</v>
      </c>
      <c r="Y410" s="48">
        <v>1000</v>
      </c>
      <c r="Z410" s="50"/>
      <c r="AA410" s="22">
        <v>237</v>
      </c>
      <c r="AB410" s="10">
        <v>1000</v>
      </c>
      <c r="AC410" s="33">
        <v>50000</v>
      </c>
      <c r="AD410" s="33">
        <v>5000000</v>
      </c>
      <c r="AE410" s="47" t="s">
        <v>84</v>
      </c>
      <c r="AF410" s="10" t="s">
        <v>180</v>
      </c>
      <c r="AG410" s="10">
        <v>0</v>
      </c>
      <c r="AH410" s="10">
        <v>2</v>
      </c>
      <c r="AI410" s="22">
        <v>8000</v>
      </c>
      <c r="AJ410" s="22">
        <v>0</v>
      </c>
      <c r="AK410" s="22">
        <v>3</v>
      </c>
      <c r="AL410" s="22">
        <v>35</v>
      </c>
      <c r="AM410" s="20" t="s">
        <v>620</v>
      </c>
      <c r="AN410" s="22" t="s">
        <v>750</v>
      </c>
      <c r="AO410" s="22" t="s">
        <v>750</v>
      </c>
      <c r="AP410" s="22">
        <v>1</v>
      </c>
    </row>
    <row r="411" spans="1:42" s="22" customFormat="1">
      <c r="A411" s="22">
        <v>237</v>
      </c>
      <c r="B411" s="48" t="s">
        <v>516</v>
      </c>
      <c r="C411" s="35" t="s">
        <v>178</v>
      </c>
      <c r="D411" s="35" t="s">
        <v>179</v>
      </c>
      <c r="E411" s="24" t="s">
        <v>88</v>
      </c>
      <c r="F411" s="48">
        <v>0</v>
      </c>
      <c r="G411" s="48">
        <v>4</v>
      </c>
      <c r="H411" s="48" t="s">
        <v>92</v>
      </c>
      <c r="I411" s="24">
        <v>1</v>
      </c>
      <c r="J411" s="24">
        <v>1</v>
      </c>
      <c r="K411" s="48">
        <v>1200</v>
      </c>
      <c r="L411" s="48">
        <v>1200</v>
      </c>
      <c r="M411" s="48">
        <v>1200</v>
      </c>
      <c r="N411" s="48">
        <v>1200</v>
      </c>
      <c r="O411" s="48">
        <v>100</v>
      </c>
      <c r="P411" s="48">
        <v>10</v>
      </c>
      <c r="Q411" s="48">
        <v>10</v>
      </c>
      <c r="R411" s="48">
        <v>10</v>
      </c>
      <c r="S411" s="48">
        <v>10</v>
      </c>
      <c r="T411" s="48">
        <v>10</v>
      </c>
      <c r="U411" s="48">
        <v>10</v>
      </c>
      <c r="V411" s="48">
        <v>10</v>
      </c>
      <c r="W411" s="48">
        <v>10</v>
      </c>
      <c r="X411" s="48">
        <v>10</v>
      </c>
      <c r="Y411" s="48">
        <v>2000</v>
      </c>
      <c r="Z411" s="50"/>
      <c r="AA411" s="22">
        <v>0</v>
      </c>
      <c r="AB411" s="10">
        <v>0</v>
      </c>
      <c r="AC411" s="33">
        <v>0</v>
      </c>
      <c r="AD411" s="33">
        <v>0</v>
      </c>
      <c r="AE411" s="47" t="s">
        <v>84</v>
      </c>
      <c r="AF411" s="10" t="s">
        <v>180</v>
      </c>
      <c r="AG411" s="10">
        <v>0</v>
      </c>
      <c r="AH411" s="10">
        <v>3</v>
      </c>
      <c r="AI411" s="22">
        <v>8000</v>
      </c>
      <c r="AJ411" s="22">
        <v>0</v>
      </c>
      <c r="AK411" s="22">
        <v>3</v>
      </c>
      <c r="AL411" s="22">
        <v>36</v>
      </c>
      <c r="AM411" s="20" t="s">
        <v>618</v>
      </c>
      <c r="AN411" s="22" t="s">
        <v>750</v>
      </c>
      <c r="AO411" s="22" t="s">
        <v>750</v>
      </c>
      <c r="AP411" s="22">
        <v>1</v>
      </c>
    </row>
    <row r="412" spans="1:42" s="22" customFormat="1">
      <c r="A412" s="22">
        <v>238</v>
      </c>
      <c r="B412" s="48" t="s">
        <v>668</v>
      </c>
      <c r="C412" s="35" t="s">
        <v>210</v>
      </c>
      <c r="D412" s="35" t="s">
        <v>211</v>
      </c>
      <c r="E412" s="24" t="s">
        <v>88</v>
      </c>
      <c r="F412" s="48">
        <v>4</v>
      </c>
      <c r="G412" s="48">
        <v>1</v>
      </c>
      <c r="H412" s="48" t="s">
        <v>82</v>
      </c>
      <c r="I412" s="24">
        <v>1</v>
      </c>
      <c r="J412" s="24">
        <v>1</v>
      </c>
      <c r="K412" s="48">
        <v>1200</v>
      </c>
      <c r="L412" s="48">
        <v>1200</v>
      </c>
      <c r="M412" s="48">
        <v>1200</v>
      </c>
      <c r="N412" s="48">
        <v>1200</v>
      </c>
      <c r="O412" s="48">
        <v>100</v>
      </c>
      <c r="P412" s="48">
        <v>10</v>
      </c>
      <c r="Q412" s="48">
        <v>10</v>
      </c>
      <c r="R412" s="48">
        <v>10</v>
      </c>
      <c r="S412" s="48">
        <v>10</v>
      </c>
      <c r="T412" s="48">
        <v>10</v>
      </c>
      <c r="U412" s="48">
        <v>10</v>
      </c>
      <c r="V412" s="48">
        <v>10</v>
      </c>
      <c r="W412" s="48">
        <v>10</v>
      </c>
      <c r="X412" s="48">
        <v>10</v>
      </c>
      <c r="Y412" s="48">
        <v>1000</v>
      </c>
      <c r="Z412" s="50" t="s">
        <v>385</v>
      </c>
      <c r="AA412" s="22">
        <v>239</v>
      </c>
      <c r="AB412" s="10">
        <v>1000</v>
      </c>
      <c r="AC412" s="33">
        <v>20000</v>
      </c>
      <c r="AD412" s="33">
        <v>1000000</v>
      </c>
      <c r="AE412" s="47" t="s">
        <v>84</v>
      </c>
      <c r="AF412" s="22" t="s">
        <v>212</v>
      </c>
      <c r="AG412" s="10">
        <v>0</v>
      </c>
      <c r="AH412" s="10">
        <v>0</v>
      </c>
      <c r="AI412" s="22">
        <v>8000</v>
      </c>
      <c r="AJ412" s="22">
        <v>250</v>
      </c>
      <c r="AK412" s="22">
        <v>3</v>
      </c>
      <c r="AL412" s="22">
        <v>37</v>
      </c>
      <c r="AM412" s="20" t="s">
        <v>619</v>
      </c>
      <c r="AN412" s="22" t="s">
        <v>750</v>
      </c>
      <c r="AO412" s="22" t="s">
        <v>750</v>
      </c>
      <c r="AP412" s="22">
        <v>1</v>
      </c>
    </row>
    <row r="413" spans="1:42" s="22" customFormat="1">
      <c r="A413" s="22">
        <v>239</v>
      </c>
      <c r="B413" s="48" t="s">
        <v>517</v>
      </c>
      <c r="C413" s="35" t="s">
        <v>210</v>
      </c>
      <c r="D413" s="35" t="s">
        <v>211</v>
      </c>
      <c r="E413" s="24" t="s">
        <v>88</v>
      </c>
      <c r="F413" s="48">
        <v>0</v>
      </c>
      <c r="G413" s="48">
        <v>2</v>
      </c>
      <c r="H413" s="48" t="s">
        <v>82</v>
      </c>
      <c r="I413" s="24">
        <v>1</v>
      </c>
      <c r="J413" s="24">
        <v>1</v>
      </c>
      <c r="K413" s="48">
        <v>1200</v>
      </c>
      <c r="L413" s="48">
        <v>1200</v>
      </c>
      <c r="M413" s="48">
        <v>1200</v>
      </c>
      <c r="N413" s="48">
        <v>1200</v>
      </c>
      <c r="O413" s="48">
        <v>100</v>
      </c>
      <c r="P413" s="48">
        <v>10</v>
      </c>
      <c r="Q413" s="48">
        <v>10</v>
      </c>
      <c r="R413" s="48">
        <v>10</v>
      </c>
      <c r="S413" s="48">
        <v>10</v>
      </c>
      <c r="T413" s="48">
        <v>10</v>
      </c>
      <c r="U413" s="48">
        <v>10</v>
      </c>
      <c r="V413" s="48">
        <v>10</v>
      </c>
      <c r="W413" s="48">
        <v>10</v>
      </c>
      <c r="X413" s="48">
        <v>10</v>
      </c>
      <c r="Y413" s="48">
        <v>1000</v>
      </c>
      <c r="Z413" s="50" t="s">
        <v>385</v>
      </c>
      <c r="AA413" s="22">
        <v>240</v>
      </c>
      <c r="AB413" s="10">
        <v>1000</v>
      </c>
      <c r="AC413" s="33">
        <v>30000</v>
      </c>
      <c r="AD413" s="33">
        <v>2000000</v>
      </c>
      <c r="AE413" s="47" t="s">
        <v>84</v>
      </c>
      <c r="AF413" s="22" t="s">
        <v>212</v>
      </c>
      <c r="AG413" s="10">
        <v>0</v>
      </c>
      <c r="AH413" s="10">
        <v>1</v>
      </c>
      <c r="AI413" s="22">
        <v>8000</v>
      </c>
      <c r="AJ413" s="22">
        <v>0</v>
      </c>
      <c r="AK413" s="22">
        <v>3</v>
      </c>
      <c r="AL413" s="22">
        <v>38</v>
      </c>
      <c r="AM413" s="20" t="s">
        <v>617</v>
      </c>
      <c r="AN413" s="22" t="s">
        <v>750</v>
      </c>
      <c r="AO413" s="22" t="s">
        <v>750</v>
      </c>
      <c r="AP413" s="22">
        <v>1</v>
      </c>
    </row>
    <row r="414" spans="1:42" s="22" customFormat="1">
      <c r="A414" s="22">
        <v>240</v>
      </c>
      <c r="B414" s="48" t="s">
        <v>518</v>
      </c>
      <c r="C414" s="35" t="s">
        <v>210</v>
      </c>
      <c r="D414" s="35" t="s">
        <v>211</v>
      </c>
      <c r="E414" s="24" t="s">
        <v>88</v>
      </c>
      <c r="F414" s="48">
        <v>0</v>
      </c>
      <c r="G414" s="48">
        <v>3</v>
      </c>
      <c r="H414" s="48" t="s">
        <v>82</v>
      </c>
      <c r="I414" s="24">
        <v>1</v>
      </c>
      <c r="J414" s="24">
        <v>1</v>
      </c>
      <c r="K414" s="48">
        <v>1200</v>
      </c>
      <c r="L414" s="48">
        <v>1200</v>
      </c>
      <c r="M414" s="48">
        <v>1200</v>
      </c>
      <c r="N414" s="48">
        <v>1200</v>
      </c>
      <c r="O414" s="48">
        <v>100</v>
      </c>
      <c r="P414" s="48">
        <v>10</v>
      </c>
      <c r="Q414" s="48">
        <v>10</v>
      </c>
      <c r="R414" s="48">
        <v>10</v>
      </c>
      <c r="S414" s="48">
        <v>10</v>
      </c>
      <c r="T414" s="48">
        <v>10</v>
      </c>
      <c r="U414" s="48">
        <v>10</v>
      </c>
      <c r="V414" s="48">
        <v>10</v>
      </c>
      <c r="W414" s="48">
        <v>10</v>
      </c>
      <c r="X414" s="48">
        <v>10</v>
      </c>
      <c r="Y414" s="48">
        <v>1000</v>
      </c>
      <c r="Z414" s="50"/>
      <c r="AA414" s="22">
        <v>241</v>
      </c>
      <c r="AB414" s="10">
        <v>1000</v>
      </c>
      <c r="AC414" s="33">
        <v>50000</v>
      </c>
      <c r="AD414" s="33">
        <v>5000000</v>
      </c>
      <c r="AE414" s="47" t="s">
        <v>84</v>
      </c>
      <c r="AF414" s="22" t="s">
        <v>212</v>
      </c>
      <c r="AG414" s="10">
        <v>0</v>
      </c>
      <c r="AH414" s="10">
        <v>2</v>
      </c>
      <c r="AI414" s="22">
        <v>8000</v>
      </c>
      <c r="AJ414" s="22">
        <v>0</v>
      </c>
      <c r="AK414" s="22">
        <v>3</v>
      </c>
      <c r="AL414" s="22">
        <v>39</v>
      </c>
      <c r="AM414" s="20" t="s">
        <v>620</v>
      </c>
      <c r="AN414" s="22" t="s">
        <v>750</v>
      </c>
      <c r="AO414" s="22" t="s">
        <v>750</v>
      </c>
      <c r="AP414" s="22">
        <v>1</v>
      </c>
    </row>
    <row r="415" spans="1:42" s="22" customFormat="1">
      <c r="A415" s="22">
        <v>241</v>
      </c>
      <c r="B415" s="48" t="s">
        <v>519</v>
      </c>
      <c r="C415" s="35" t="s">
        <v>210</v>
      </c>
      <c r="D415" s="35" t="s">
        <v>211</v>
      </c>
      <c r="E415" s="24" t="s">
        <v>88</v>
      </c>
      <c r="F415" s="48">
        <v>0</v>
      </c>
      <c r="G415" s="48">
        <v>4</v>
      </c>
      <c r="H415" s="48" t="s">
        <v>82</v>
      </c>
      <c r="I415" s="24">
        <v>1</v>
      </c>
      <c r="J415" s="24">
        <v>1</v>
      </c>
      <c r="K415" s="48">
        <v>1200</v>
      </c>
      <c r="L415" s="48">
        <v>1200</v>
      </c>
      <c r="M415" s="48">
        <v>1200</v>
      </c>
      <c r="N415" s="48">
        <v>1200</v>
      </c>
      <c r="O415" s="48">
        <v>100</v>
      </c>
      <c r="P415" s="48">
        <v>10</v>
      </c>
      <c r="Q415" s="48">
        <v>10</v>
      </c>
      <c r="R415" s="48">
        <v>10</v>
      </c>
      <c r="S415" s="48">
        <v>10</v>
      </c>
      <c r="T415" s="48">
        <v>10</v>
      </c>
      <c r="U415" s="48">
        <v>10</v>
      </c>
      <c r="V415" s="48">
        <v>10</v>
      </c>
      <c r="W415" s="48">
        <v>10</v>
      </c>
      <c r="X415" s="48">
        <v>10</v>
      </c>
      <c r="Y415" s="48">
        <v>2000</v>
      </c>
      <c r="Z415" s="50"/>
      <c r="AA415" s="22">
        <v>0</v>
      </c>
      <c r="AB415" s="10">
        <v>0</v>
      </c>
      <c r="AC415" s="33">
        <v>0</v>
      </c>
      <c r="AD415" s="33">
        <v>0</v>
      </c>
      <c r="AE415" s="47" t="s">
        <v>84</v>
      </c>
      <c r="AF415" s="22" t="s">
        <v>212</v>
      </c>
      <c r="AG415" s="10">
        <v>0</v>
      </c>
      <c r="AH415" s="10">
        <v>3</v>
      </c>
      <c r="AI415" s="22">
        <v>8000</v>
      </c>
      <c r="AJ415" s="22">
        <v>0</v>
      </c>
      <c r="AK415" s="22">
        <v>3</v>
      </c>
      <c r="AL415" s="22">
        <v>40</v>
      </c>
      <c r="AM415" s="20" t="s">
        <v>618</v>
      </c>
      <c r="AN415" s="22" t="s">
        <v>750</v>
      </c>
      <c r="AO415" s="22" t="s">
        <v>750</v>
      </c>
      <c r="AP415" s="22">
        <v>1</v>
      </c>
    </row>
    <row r="416" spans="1:42" s="22" customFormat="1">
      <c r="A416" s="22">
        <v>242</v>
      </c>
      <c r="B416" s="48" t="s">
        <v>520</v>
      </c>
      <c r="C416" s="35" t="s">
        <v>214</v>
      </c>
      <c r="D416" s="35" t="s">
        <v>215</v>
      </c>
      <c r="E416" s="24" t="s">
        <v>88</v>
      </c>
      <c r="F416" s="48">
        <v>4</v>
      </c>
      <c r="G416" s="48">
        <v>1</v>
      </c>
      <c r="H416" s="48" t="s">
        <v>92</v>
      </c>
      <c r="I416" s="24">
        <v>1</v>
      </c>
      <c r="J416" s="24">
        <v>1</v>
      </c>
      <c r="K416" s="48">
        <v>1200</v>
      </c>
      <c r="L416" s="48">
        <v>1200</v>
      </c>
      <c r="M416" s="48">
        <v>1200</v>
      </c>
      <c r="N416" s="48">
        <v>1200</v>
      </c>
      <c r="O416" s="48">
        <v>100</v>
      </c>
      <c r="P416" s="48">
        <v>10</v>
      </c>
      <c r="Q416" s="48">
        <v>10</v>
      </c>
      <c r="R416" s="48">
        <v>10</v>
      </c>
      <c r="S416" s="48">
        <v>10</v>
      </c>
      <c r="T416" s="48">
        <v>10</v>
      </c>
      <c r="U416" s="48">
        <v>10</v>
      </c>
      <c r="V416" s="48">
        <v>10</v>
      </c>
      <c r="W416" s="48">
        <v>10</v>
      </c>
      <c r="X416" s="48">
        <v>10</v>
      </c>
      <c r="Y416" s="48">
        <v>1000</v>
      </c>
      <c r="Z416" s="50" t="s">
        <v>388</v>
      </c>
      <c r="AA416" s="22">
        <v>243</v>
      </c>
      <c r="AB416" s="10">
        <v>1000</v>
      </c>
      <c r="AC416" s="33">
        <v>20000</v>
      </c>
      <c r="AD416" s="33">
        <v>1000000</v>
      </c>
      <c r="AE416" s="47" t="s">
        <v>84</v>
      </c>
      <c r="AF416" s="22" t="s">
        <v>216</v>
      </c>
      <c r="AG416" s="10">
        <v>0</v>
      </c>
      <c r="AH416" s="10">
        <v>0</v>
      </c>
      <c r="AI416" s="22">
        <v>8000</v>
      </c>
      <c r="AJ416" s="22">
        <v>300</v>
      </c>
      <c r="AK416" s="22">
        <v>3</v>
      </c>
      <c r="AL416" s="22">
        <v>41</v>
      </c>
      <c r="AM416" s="20" t="s">
        <v>619</v>
      </c>
      <c r="AN416" s="22" t="s">
        <v>750</v>
      </c>
      <c r="AO416" s="22" t="s">
        <v>750</v>
      </c>
      <c r="AP416" s="22">
        <v>1</v>
      </c>
    </row>
    <row r="417" spans="1:42" s="22" customFormat="1">
      <c r="A417" s="22">
        <v>243</v>
      </c>
      <c r="B417" s="48" t="s">
        <v>521</v>
      </c>
      <c r="C417" s="35" t="s">
        <v>214</v>
      </c>
      <c r="D417" s="35" t="s">
        <v>215</v>
      </c>
      <c r="E417" s="24" t="s">
        <v>88</v>
      </c>
      <c r="F417" s="48">
        <v>0</v>
      </c>
      <c r="G417" s="48">
        <v>2</v>
      </c>
      <c r="H417" s="48" t="s">
        <v>92</v>
      </c>
      <c r="I417" s="24">
        <v>1</v>
      </c>
      <c r="J417" s="24">
        <v>1</v>
      </c>
      <c r="K417" s="48">
        <v>1200</v>
      </c>
      <c r="L417" s="48">
        <v>1200</v>
      </c>
      <c r="M417" s="48">
        <v>1200</v>
      </c>
      <c r="N417" s="48">
        <v>1200</v>
      </c>
      <c r="O417" s="48">
        <v>100</v>
      </c>
      <c r="P417" s="48">
        <v>10</v>
      </c>
      <c r="Q417" s="48">
        <v>10</v>
      </c>
      <c r="R417" s="48">
        <v>10</v>
      </c>
      <c r="S417" s="48">
        <v>10</v>
      </c>
      <c r="T417" s="48">
        <v>10</v>
      </c>
      <c r="U417" s="48">
        <v>10</v>
      </c>
      <c r="V417" s="48">
        <v>10</v>
      </c>
      <c r="W417" s="48">
        <v>10</v>
      </c>
      <c r="X417" s="48">
        <v>10</v>
      </c>
      <c r="Y417" s="48">
        <v>1000</v>
      </c>
      <c r="Z417" s="50" t="s">
        <v>388</v>
      </c>
      <c r="AA417" s="22">
        <v>244</v>
      </c>
      <c r="AB417" s="10">
        <v>1000</v>
      </c>
      <c r="AC417" s="33">
        <v>30000</v>
      </c>
      <c r="AD417" s="33">
        <v>2000000</v>
      </c>
      <c r="AE417" s="47" t="s">
        <v>84</v>
      </c>
      <c r="AF417" s="22" t="s">
        <v>216</v>
      </c>
      <c r="AG417" s="10">
        <v>0</v>
      </c>
      <c r="AH417" s="10">
        <v>1</v>
      </c>
      <c r="AI417" s="22">
        <v>8000</v>
      </c>
      <c r="AJ417" s="22">
        <v>0</v>
      </c>
      <c r="AK417" s="22">
        <v>3</v>
      </c>
      <c r="AL417" s="22">
        <v>42</v>
      </c>
      <c r="AM417" s="20" t="s">
        <v>617</v>
      </c>
      <c r="AN417" s="22" t="s">
        <v>750</v>
      </c>
      <c r="AO417" s="22" t="s">
        <v>750</v>
      </c>
      <c r="AP417" s="22">
        <v>1</v>
      </c>
    </row>
    <row r="418" spans="1:42" s="22" customFormat="1">
      <c r="A418" s="22">
        <v>244</v>
      </c>
      <c r="B418" s="48" t="s">
        <v>522</v>
      </c>
      <c r="C418" s="35" t="s">
        <v>214</v>
      </c>
      <c r="D418" s="35" t="s">
        <v>215</v>
      </c>
      <c r="E418" s="24" t="s">
        <v>88</v>
      </c>
      <c r="F418" s="48">
        <v>0</v>
      </c>
      <c r="G418" s="48">
        <v>3</v>
      </c>
      <c r="H418" s="48" t="s">
        <v>92</v>
      </c>
      <c r="I418" s="24">
        <v>1</v>
      </c>
      <c r="J418" s="24">
        <v>1</v>
      </c>
      <c r="K418" s="48">
        <v>1200</v>
      </c>
      <c r="L418" s="48">
        <v>1200</v>
      </c>
      <c r="M418" s="48">
        <v>1200</v>
      </c>
      <c r="N418" s="48">
        <v>1200</v>
      </c>
      <c r="O418" s="48">
        <v>100</v>
      </c>
      <c r="P418" s="48">
        <v>10</v>
      </c>
      <c r="Q418" s="48">
        <v>10</v>
      </c>
      <c r="R418" s="48">
        <v>10</v>
      </c>
      <c r="S418" s="48">
        <v>10</v>
      </c>
      <c r="T418" s="48">
        <v>10</v>
      </c>
      <c r="U418" s="48">
        <v>10</v>
      </c>
      <c r="V418" s="48">
        <v>10</v>
      </c>
      <c r="W418" s="48">
        <v>10</v>
      </c>
      <c r="X418" s="48">
        <v>10</v>
      </c>
      <c r="Y418" s="48">
        <v>1000</v>
      </c>
      <c r="Z418" s="50"/>
      <c r="AA418" s="22">
        <v>245</v>
      </c>
      <c r="AB418" s="10">
        <v>1000</v>
      </c>
      <c r="AC418" s="33">
        <v>50000</v>
      </c>
      <c r="AD418" s="33">
        <v>5000000</v>
      </c>
      <c r="AE418" s="47" t="s">
        <v>84</v>
      </c>
      <c r="AF418" s="22" t="s">
        <v>216</v>
      </c>
      <c r="AG418" s="10">
        <v>0</v>
      </c>
      <c r="AH418" s="10">
        <v>2</v>
      </c>
      <c r="AI418" s="22">
        <v>8000</v>
      </c>
      <c r="AJ418" s="22">
        <v>0</v>
      </c>
      <c r="AK418" s="22">
        <v>3</v>
      </c>
      <c r="AL418" s="22">
        <v>43</v>
      </c>
      <c r="AM418" s="20" t="s">
        <v>620</v>
      </c>
      <c r="AN418" s="22" t="s">
        <v>750</v>
      </c>
      <c r="AO418" s="22" t="s">
        <v>750</v>
      </c>
      <c r="AP418" s="22">
        <v>1</v>
      </c>
    </row>
    <row r="419" spans="1:42" s="22" customFormat="1">
      <c r="A419" s="22">
        <v>245</v>
      </c>
      <c r="B419" s="48" t="s">
        <v>523</v>
      </c>
      <c r="C419" s="35" t="s">
        <v>214</v>
      </c>
      <c r="D419" s="35" t="s">
        <v>215</v>
      </c>
      <c r="E419" s="24" t="s">
        <v>88</v>
      </c>
      <c r="F419" s="48">
        <v>0</v>
      </c>
      <c r="G419" s="48">
        <v>4</v>
      </c>
      <c r="H419" s="48" t="s">
        <v>92</v>
      </c>
      <c r="I419" s="24">
        <v>1</v>
      </c>
      <c r="J419" s="24">
        <v>1</v>
      </c>
      <c r="K419" s="48">
        <v>1200</v>
      </c>
      <c r="L419" s="48">
        <v>1200</v>
      </c>
      <c r="M419" s="48">
        <v>1200</v>
      </c>
      <c r="N419" s="48">
        <v>1200</v>
      </c>
      <c r="O419" s="48">
        <v>100</v>
      </c>
      <c r="P419" s="48">
        <v>10</v>
      </c>
      <c r="Q419" s="48">
        <v>10</v>
      </c>
      <c r="R419" s="48">
        <v>10</v>
      </c>
      <c r="S419" s="48">
        <v>10</v>
      </c>
      <c r="T419" s="48">
        <v>10</v>
      </c>
      <c r="U419" s="48">
        <v>10</v>
      </c>
      <c r="V419" s="48">
        <v>10</v>
      </c>
      <c r="W419" s="48">
        <v>10</v>
      </c>
      <c r="X419" s="48">
        <v>10</v>
      </c>
      <c r="Y419" s="48">
        <v>2000</v>
      </c>
      <c r="Z419" s="50"/>
      <c r="AA419" s="22">
        <v>0</v>
      </c>
      <c r="AB419" s="10">
        <v>0</v>
      </c>
      <c r="AC419" s="33">
        <v>0</v>
      </c>
      <c r="AD419" s="33">
        <v>0</v>
      </c>
      <c r="AE419" s="47" t="s">
        <v>84</v>
      </c>
      <c r="AF419" s="22" t="s">
        <v>216</v>
      </c>
      <c r="AG419" s="10">
        <v>0</v>
      </c>
      <c r="AH419" s="10">
        <v>3</v>
      </c>
      <c r="AI419" s="22">
        <v>8000</v>
      </c>
      <c r="AJ419" s="22">
        <v>0</v>
      </c>
      <c r="AK419" s="22">
        <v>3</v>
      </c>
      <c r="AL419" s="22">
        <v>44</v>
      </c>
      <c r="AM419" s="20" t="s">
        <v>618</v>
      </c>
      <c r="AN419" s="22" t="s">
        <v>750</v>
      </c>
      <c r="AO419" s="22" t="s">
        <v>750</v>
      </c>
      <c r="AP419" s="22">
        <v>1</v>
      </c>
    </row>
    <row r="420" spans="1:42" s="22" customFormat="1">
      <c r="A420" s="22">
        <v>246</v>
      </c>
      <c r="B420" s="48" t="s">
        <v>524</v>
      </c>
      <c r="C420" s="35" t="s">
        <v>174</v>
      </c>
      <c r="D420" s="35" t="s">
        <v>175</v>
      </c>
      <c r="E420" s="24" t="s">
        <v>88</v>
      </c>
      <c r="F420" s="48">
        <v>4</v>
      </c>
      <c r="G420" s="48">
        <v>1</v>
      </c>
      <c r="H420" s="48" t="s">
        <v>82</v>
      </c>
      <c r="I420" s="24">
        <v>1</v>
      </c>
      <c r="J420" s="24">
        <v>1</v>
      </c>
      <c r="K420" s="48">
        <v>1200</v>
      </c>
      <c r="L420" s="48">
        <v>1200</v>
      </c>
      <c r="M420" s="48">
        <v>1200</v>
      </c>
      <c r="N420" s="48">
        <v>1200</v>
      </c>
      <c r="O420" s="48">
        <v>100</v>
      </c>
      <c r="P420" s="48">
        <v>10</v>
      </c>
      <c r="Q420" s="48">
        <v>10</v>
      </c>
      <c r="R420" s="48">
        <v>10</v>
      </c>
      <c r="S420" s="48">
        <v>10</v>
      </c>
      <c r="T420" s="48">
        <v>10</v>
      </c>
      <c r="U420" s="48">
        <v>10</v>
      </c>
      <c r="V420" s="48">
        <v>10</v>
      </c>
      <c r="W420" s="48">
        <v>10</v>
      </c>
      <c r="X420" s="48">
        <v>10</v>
      </c>
      <c r="Y420" s="48">
        <v>1000</v>
      </c>
      <c r="Z420" s="50" t="s">
        <v>391</v>
      </c>
      <c r="AA420" s="22">
        <v>247</v>
      </c>
      <c r="AB420" s="10">
        <v>1000</v>
      </c>
      <c r="AC420" s="33">
        <v>20000</v>
      </c>
      <c r="AD420" s="33">
        <v>1000000</v>
      </c>
      <c r="AE420" s="47" t="s">
        <v>84</v>
      </c>
      <c r="AF420" s="22" t="s">
        <v>176</v>
      </c>
      <c r="AG420" s="10">
        <v>0</v>
      </c>
      <c r="AH420" s="10">
        <v>0</v>
      </c>
      <c r="AI420" s="22">
        <v>8000</v>
      </c>
      <c r="AJ420" s="22">
        <v>300</v>
      </c>
      <c r="AK420" s="22">
        <v>3</v>
      </c>
      <c r="AL420" s="22">
        <v>45</v>
      </c>
      <c r="AM420" s="20" t="s">
        <v>619</v>
      </c>
      <c r="AN420" s="22" t="s">
        <v>750</v>
      </c>
      <c r="AO420" s="22" t="s">
        <v>750</v>
      </c>
      <c r="AP420" s="22">
        <v>1</v>
      </c>
    </row>
    <row r="421" spans="1:42" s="22" customFormat="1">
      <c r="A421" s="22">
        <v>247</v>
      </c>
      <c r="B421" s="48" t="s">
        <v>525</v>
      </c>
      <c r="C421" s="35" t="s">
        <v>174</v>
      </c>
      <c r="D421" s="35" t="s">
        <v>175</v>
      </c>
      <c r="E421" s="24" t="s">
        <v>88</v>
      </c>
      <c r="F421" s="48">
        <v>0</v>
      </c>
      <c r="G421" s="48">
        <v>2</v>
      </c>
      <c r="H421" s="48" t="s">
        <v>82</v>
      </c>
      <c r="I421" s="24">
        <v>1</v>
      </c>
      <c r="J421" s="24">
        <v>1</v>
      </c>
      <c r="K421" s="48">
        <v>1200</v>
      </c>
      <c r="L421" s="48">
        <v>1200</v>
      </c>
      <c r="M421" s="48">
        <v>1200</v>
      </c>
      <c r="N421" s="48">
        <v>1200</v>
      </c>
      <c r="O421" s="48">
        <v>100</v>
      </c>
      <c r="P421" s="48">
        <v>10</v>
      </c>
      <c r="Q421" s="48">
        <v>10</v>
      </c>
      <c r="R421" s="48">
        <v>10</v>
      </c>
      <c r="S421" s="48">
        <v>10</v>
      </c>
      <c r="T421" s="48">
        <v>10</v>
      </c>
      <c r="U421" s="48">
        <v>10</v>
      </c>
      <c r="V421" s="48">
        <v>10</v>
      </c>
      <c r="W421" s="48">
        <v>10</v>
      </c>
      <c r="X421" s="48">
        <v>10</v>
      </c>
      <c r="Y421" s="48">
        <v>1000</v>
      </c>
      <c r="Z421" s="50" t="s">
        <v>391</v>
      </c>
      <c r="AA421" s="22">
        <v>248</v>
      </c>
      <c r="AB421" s="10">
        <v>1000</v>
      </c>
      <c r="AC421" s="33">
        <v>30000</v>
      </c>
      <c r="AD421" s="33">
        <v>2000000</v>
      </c>
      <c r="AE421" s="47" t="s">
        <v>84</v>
      </c>
      <c r="AF421" s="22" t="s">
        <v>176</v>
      </c>
      <c r="AG421" s="10">
        <v>0</v>
      </c>
      <c r="AH421" s="10">
        <v>1</v>
      </c>
      <c r="AI421" s="22">
        <v>8000</v>
      </c>
      <c r="AJ421" s="22">
        <v>0</v>
      </c>
      <c r="AK421" s="22">
        <v>3</v>
      </c>
      <c r="AL421" s="22">
        <v>46</v>
      </c>
      <c r="AM421" s="20" t="s">
        <v>617</v>
      </c>
      <c r="AN421" s="22" t="s">
        <v>750</v>
      </c>
      <c r="AO421" s="22" t="s">
        <v>750</v>
      </c>
      <c r="AP421" s="22">
        <v>1</v>
      </c>
    </row>
    <row r="422" spans="1:42" s="22" customFormat="1">
      <c r="A422" s="22">
        <v>248</v>
      </c>
      <c r="B422" s="48" t="s">
        <v>526</v>
      </c>
      <c r="C422" s="35" t="s">
        <v>174</v>
      </c>
      <c r="D422" s="35" t="s">
        <v>175</v>
      </c>
      <c r="E422" s="24" t="s">
        <v>88</v>
      </c>
      <c r="F422" s="48">
        <v>0</v>
      </c>
      <c r="G422" s="48">
        <v>3</v>
      </c>
      <c r="H422" s="48" t="s">
        <v>82</v>
      </c>
      <c r="I422" s="24">
        <v>1</v>
      </c>
      <c r="J422" s="24">
        <v>1</v>
      </c>
      <c r="K422" s="48">
        <v>1200</v>
      </c>
      <c r="L422" s="48">
        <v>1200</v>
      </c>
      <c r="M422" s="48">
        <v>1200</v>
      </c>
      <c r="N422" s="48">
        <v>1200</v>
      </c>
      <c r="O422" s="48">
        <v>100</v>
      </c>
      <c r="P422" s="48">
        <v>10</v>
      </c>
      <c r="Q422" s="48">
        <v>10</v>
      </c>
      <c r="R422" s="48">
        <v>10</v>
      </c>
      <c r="S422" s="48">
        <v>10</v>
      </c>
      <c r="T422" s="48">
        <v>10</v>
      </c>
      <c r="U422" s="48">
        <v>10</v>
      </c>
      <c r="V422" s="48">
        <v>10</v>
      </c>
      <c r="W422" s="48">
        <v>10</v>
      </c>
      <c r="X422" s="48">
        <v>10</v>
      </c>
      <c r="Y422" s="48">
        <v>1000</v>
      </c>
      <c r="Z422" s="50"/>
      <c r="AA422" s="22">
        <v>249</v>
      </c>
      <c r="AB422" s="10">
        <v>1000</v>
      </c>
      <c r="AC422" s="33">
        <v>50000</v>
      </c>
      <c r="AD422" s="33">
        <v>5000000</v>
      </c>
      <c r="AE422" s="47" t="s">
        <v>84</v>
      </c>
      <c r="AF422" s="22" t="s">
        <v>176</v>
      </c>
      <c r="AG422" s="10">
        <v>0</v>
      </c>
      <c r="AH422" s="10">
        <v>2</v>
      </c>
      <c r="AI422" s="22">
        <v>8000</v>
      </c>
      <c r="AJ422" s="22">
        <v>0</v>
      </c>
      <c r="AK422" s="22">
        <v>3</v>
      </c>
      <c r="AL422" s="22">
        <v>47</v>
      </c>
      <c r="AM422" s="20" t="s">
        <v>620</v>
      </c>
      <c r="AN422" s="22" t="s">
        <v>750</v>
      </c>
      <c r="AO422" s="22" t="s">
        <v>750</v>
      </c>
      <c r="AP422" s="22">
        <v>1</v>
      </c>
    </row>
    <row r="423" spans="1:42" s="22" customFormat="1">
      <c r="A423" s="22">
        <v>249</v>
      </c>
      <c r="B423" s="48" t="s">
        <v>527</v>
      </c>
      <c r="C423" s="35" t="s">
        <v>174</v>
      </c>
      <c r="D423" s="35" t="s">
        <v>175</v>
      </c>
      <c r="E423" s="24" t="s">
        <v>88</v>
      </c>
      <c r="F423" s="48">
        <v>0</v>
      </c>
      <c r="G423" s="48">
        <v>4</v>
      </c>
      <c r="H423" s="48" t="s">
        <v>82</v>
      </c>
      <c r="I423" s="24">
        <v>1</v>
      </c>
      <c r="J423" s="24">
        <v>1</v>
      </c>
      <c r="K423" s="48">
        <v>1200</v>
      </c>
      <c r="L423" s="48">
        <v>1200</v>
      </c>
      <c r="M423" s="48">
        <v>1200</v>
      </c>
      <c r="N423" s="48">
        <v>1200</v>
      </c>
      <c r="O423" s="48">
        <v>100</v>
      </c>
      <c r="P423" s="48">
        <v>10</v>
      </c>
      <c r="Q423" s="48">
        <v>10</v>
      </c>
      <c r="R423" s="48">
        <v>10</v>
      </c>
      <c r="S423" s="48">
        <v>10</v>
      </c>
      <c r="T423" s="48">
        <v>10</v>
      </c>
      <c r="U423" s="48">
        <v>10</v>
      </c>
      <c r="V423" s="48">
        <v>10</v>
      </c>
      <c r="W423" s="48">
        <v>10</v>
      </c>
      <c r="X423" s="48">
        <v>10</v>
      </c>
      <c r="Y423" s="48">
        <v>2000</v>
      </c>
      <c r="Z423" s="50"/>
      <c r="AA423" s="22">
        <v>0</v>
      </c>
      <c r="AB423" s="10">
        <v>0</v>
      </c>
      <c r="AC423" s="33">
        <v>0</v>
      </c>
      <c r="AD423" s="33">
        <v>0</v>
      </c>
      <c r="AE423" s="47" t="s">
        <v>84</v>
      </c>
      <c r="AF423" s="22" t="s">
        <v>176</v>
      </c>
      <c r="AG423" s="10">
        <v>0</v>
      </c>
      <c r="AH423" s="10">
        <v>3</v>
      </c>
      <c r="AI423" s="22">
        <v>8000</v>
      </c>
      <c r="AJ423" s="22">
        <v>0</v>
      </c>
      <c r="AK423" s="22">
        <v>3</v>
      </c>
      <c r="AL423" s="22">
        <v>48</v>
      </c>
      <c r="AM423" s="20" t="s">
        <v>618</v>
      </c>
      <c r="AN423" s="22" t="s">
        <v>750</v>
      </c>
      <c r="AO423" s="22" t="s">
        <v>750</v>
      </c>
      <c r="AP423" s="22">
        <v>1</v>
      </c>
    </row>
    <row r="424" spans="1:42" s="22" customFormat="1">
      <c r="A424" s="22">
        <v>250</v>
      </c>
      <c r="B424" s="48" t="s">
        <v>528</v>
      </c>
      <c r="C424" s="35" t="s">
        <v>394</v>
      </c>
      <c r="D424" s="35" t="s">
        <v>395</v>
      </c>
      <c r="E424" s="24" t="s">
        <v>88</v>
      </c>
      <c r="F424" s="48">
        <v>4</v>
      </c>
      <c r="G424" s="48">
        <v>1</v>
      </c>
      <c r="H424" s="48" t="s">
        <v>92</v>
      </c>
      <c r="I424" s="24">
        <v>1</v>
      </c>
      <c r="J424" s="24">
        <v>1</v>
      </c>
      <c r="K424" s="48">
        <v>1200</v>
      </c>
      <c r="L424" s="48">
        <v>1200</v>
      </c>
      <c r="M424" s="48">
        <v>1200</v>
      </c>
      <c r="N424" s="48">
        <v>1200</v>
      </c>
      <c r="O424" s="48">
        <v>100</v>
      </c>
      <c r="P424" s="48">
        <v>10</v>
      </c>
      <c r="Q424" s="48">
        <v>10</v>
      </c>
      <c r="R424" s="48">
        <v>10</v>
      </c>
      <c r="S424" s="48">
        <v>10</v>
      </c>
      <c r="T424" s="48">
        <v>10</v>
      </c>
      <c r="U424" s="48">
        <v>10</v>
      </c>
      <c r="V424" s="48">
        <v>10</v>
      </c>
      <c r="W424" s="48">
        <v>10</v>
      </c>
      <c r="X424" s="48">
        <v>10</v>
      </c>
      <c r="Y424" s="48">
        <v>1000</v>
      </c>
      <c r="Z424" s="50" t="s">
        <v>396</v>
      </c>
      <c r="AA424" s="22">
        <v>251</v>
      </c>
      <c r="AB424" s="10">
        <v>1000</v>
      </c>
      <c r="AC424" s="33">
        <v>20000</v>
      </c>
      <c r="AD424" s="33">
        <v>1000000</v>
      </c>
      <c r="AE424" s="47" t="s">
        <v>84</v>
      </c>
      <c r="AF424" s="22" t="s">
        <v>397</v>
      </c>
      <c r="AG424" s="10">
        <v>0</v>
      </c>
      <c r="AH424" s="10">
        <v>0</v>
      </c>
      <c r="AI424" s="22">
        <v>8000</v>
      </c>
      <c r="AJ424" s="22">
        <v>300</v>
      </c>
      <c r="AK424" s="22">
        <v>3</v>
      </c>
      <c r="AL424" s="22">
        <v>49</v>
      </c>
      <c r="AM424" s="20" t="s">
        <v>619</v>
      </c>
      <c r="AN424" s="22" t="s">
        <v>750</v>
      </c>
      <c r="AO424" s="22" t="s">
        <v>750</v>
      </c>
      <c r="AP424" s="22">
        <v>1</v>
      </c>
    </row>
    <row r="425" spans="1:42" s="22" customFormat="1">
      <c r="A425" s="22">
        <v>251</v>
      </c>
      <c r="B425" s="48" t="s">
        <v>529</v>
      </c>
      <c r="C425" s="35" t="s">
        <v>394</v>
      </c>
      <c r="D425" s="35" t="s">
        <v>395</v>
      </c>
      <c r="E425" s="24" t="s">
        <v>88</v>
      </c>
      <c r="F425" s="48">
        <v>0</v>
      </c>
      <c r="G425" s="48">
        <v>2</v>
      </c>
      <c r="H425" s="48" t="s">
        <v>92</v>
      </c>
      <c r="I425" s="24">
        <v>1</v>
      </c>
      <c r="J425" s="24">
        <v>1</v>
      </c>
      <c r="K425" s="48">
        <v>1200</v>
      </c>
      <c r="L425" s="48">
        <v>1200</v>
      </c>
      <c r="M425" s="48">
        <v>1200</v>
      </c>
      <c r="N425" s="48">
        <v>1200</v>
      </c>
      <c r="O425" s="48">
        <v>100</v>
      </c>
      <c r="P425" s="48">
        <v>10</v>
      </c>
      <c r="Q425" s="48">
        <v>10</v>
      </c>
      <c r="R425" s="48">
        <v>10</v>
      </c>
      <c r="S425" s="48">
        <v>10</v>
      </c>
      <c r="T425" s="48">
        <v>10</v>
      </c>
      <c r="U425" s="48">
        <v>10</v>
      </c>
      <c r="V425" s="48">
        <v>10</v>
      </c>
      <c r="W425" s="48">
        <v>10</v>
      </c>
      <c r="X425" s="48">
        <v>10</v>
      </c>
      <c r="Y425" s="48">
        <v>1000</v>
      </c>
      <c r="Z425" s="50" t="s">
        <v>396</v>
      </c>
      <c r="AA425" s="22">
        <v>252</v>
      </c>
      <c r="AB425" s="10">
        <v>1000</v>
      </c>
      <c r="AC425" s="33">
        <v>30000</v>
      </c>
      <c r="AD425" s="33">
        <v>2000000</v>
      </c>
      <c r="AE425" s="47" t="s">
        <v>84</v>
      </c>
      <c r="AF425" s="22" t="s">
        <v>397</v>
      </c>
      <c r="AG425" s="10">
        <v>0</v>
      </c>
      <c r="AH425" s="10">
        <v>1</v>
      </c>
      <c r="AI425" s="22">
        <v>8000</v>
      </c>
      <c r="AJ425" s="22">
        <v>0</v>
      </c>
      <c r="AK425" s="22">
        <v>3</v>
      </c>
      <c r="AL425" s="22">
        <v>50</v>
      </c>
      <c r="AM425" s="20" t="s">
        <v>617</v>
      </c>
      <c r="AN425" s="22" t="s">
        <v>750</v>
      </c>
      <c r="AO425" s="22" t="s">
        <v>750</v>
      </c>
      <c r="AP425" s="22">
        <v>1</v>
      </c>
    </row>
    <row r="426" spans="1:42" s="22" customFormat="1">
      <c r="A426" s="22">
        <v>252</v>
      </c>
      <c r="B426" s="48" t="s">
        <v>530</v>
      </c>
      <c r="C426" s="35" t="s">
        <v>394</v>
      </c>
      <c r="D426" s="35" t="s">
        <v>395</v>
      </c>
      <c r="E426" s="24" t="s">
        <v>88</v>
      </c>
      <c r="F426" s="48">
        <v>0</v>
      </c>
      <c r="G426" s="48">
        <v>3</v>
      </c>
      <c r="H426" s="48" t="s">
        <v>92</v>
      </c>
      <c r="I426" s="24">
        <v>1</v>
      </c>
      <c r="J426" s="24">
        <v>1</v>
      </c>
      <c r="K426" s="48">
        <v>1200</v>
      </c>
      <c r="L426" s="48">
        <v>1200</v>
      </c>
      <c r="M426" s="48">
        <v>1200</v>
      </c>
      <c r="N426" s="48">
        <v>1200</v>
      </c>
      <c r="O426" s="48">
        <v>100</v>
      </c>
      <c r="P426" s="48">
        <v>10</v>
      </c>
      <c r="Q426" s="48">
        <v>10</v>
      </c>
      <c r="R426" s="48">
        <v>10</v>
      </c>
      <c r="S426" s="48">
        <v>10</v>
      </c>
      <c r="T426" s="48">
        <v>10</v>
      </c>
      <c r="U426" s="48">
        <v>10</v>
      </c>
      <c r="V426" s="48">
        <v>10</v>
      </c>
      <c r="W426" s="48">
        <v>10</v>
      </c>
      <c r="X426" s="48">
        <v>10</v>
      </c>
      <c r="Y426" s="48">
        <v>1000</v>
      </c>
      <c r="Z426" s="50"/>
      <c r="AA426" s="22">
        <v>253</v>
      </c>
      <c r="AB426" s="10">
        <v>1000</v>
      </c>
      <c r="AC426" s="33">
        <v>50000</v>
      </c>
      <c r="AD426" s="33">
        <v>5000000</v>
      </c>
      <c r="AE426" s="47" t="s">
        <v>84</v>
      </c>
      <c r="AF426" s="22" t="s">
        <v>397</v>
      </c>
      <c r="AG426" s="10">
        <v>0</v>
      </c>
      <c r="AH426" s="10">
        <v>2</v>
      </c>
      <c r="AI426" s="22">
        <v>8000</v>
      </c>
      <c r="AJ426" s="22">
        <v>0</v>
      </c>
      <c r="AK426" s="22">
        <v>3</v>
      </c>
      <c r="AL426" s="22">
        <v>51</v>
      </c>
      <c r="AM426" s="20" t="s">
        <v>620</v>
      </c>
      <c r="AN426" s="22" t="s">
        <v>750</v>
      </c>
      <c r="AO426" s="22" t="s">
        <v>750</v>
      </c>
      <c r="AP426" s="22">
        <v>1</v>
      </c>
    </row>
    <row r="427" spans="1:42" s="22" customFormat="1">
      <c r="A427" s="22">
        <v>253</v>
      </c>
      <c r="B427" s="48" t="s">
        <v>531</v>
      </c>
      <c r="C427" s="35" t="s">
        <v>394</v>
      </c>
      <c r="D427" s="35" t="s">
        <v>395</v>
      </c>
      <c r="E427" s="24" t="s">
        <v>88</v>
      </c>
      <c r="F427" s="48">
        <v>0</v>
      </c>
      <c r="G427" s="48">
        <v>4</v>
      </c>
      <c r="H427" s="48" t="s">
        <v>92</v>
      </c>
      <c r="I427" s="24">
        <v>1</v>
      </c>
      <c r="J427" s="24">
        <v>1</v>
      </c>
      <c r="K427" s="48">
        <v>1200</v>
      </c>
      <c r="L427" s="48">
        <v>1200</v>
      </c>
      <c r="M427" s="48">
        <v>1200</v>
      </c>
      <c r="N427" s="48">
        <v>1200</v>
      </c>
      <c r="O427" s="48">
        <v>100</v>
      </c>
      <c r="P427" s="48">
        <v>10</v>
      </c>
      <c r="Q427" s="48">
        <v>10</v>
      </c>
      <c r="R427" s="48">
        <v>10</v>
      </c>
      <c r="S427" s="48">
        <v>10</v>
      </c>
      <c r="T427" s="48">
        <v>10</v>
      </c>
      <c r="U427" s="48">
        <v>10</v>
      </c>
      <c r="V427" s="48">
        <v>10</v>
      </c>
      <c r="W427" s="48">
        <v>10</v>
      </c>
      <c r="X427" s="48">
        <v>10</v>
      </c>
      <c r="Y427" s="48">
        <v>2000</v>
      </c>
      <c r="Z427" s="50"/>
      <c r="AA427" s="22">
        <v>0</v>
      </c>
      <c r="AB427" s="10">
        <v>0</v>
      </c>
      <c r="AC427" s="33">
        <v>0</v>
      </c>
      <c r="AD427" s="33">
        <v>0</v>
      </c>
      <c r="AE427" s="47" t="s">
        <v>84</v>
      </c>
      <c r="AF427" s="22" t="s">
        <v>397</v>
      </c>
      <c r="AG427" s="10">
        <v>0</v>
      </c>
      <c r="AH427" s="10">
        <v>3</v>
      </c>
      <c r="AI427" s="22">
        <v>8000</v>
      </c>
      <c r="AJ427" s="22">
        <v>0</v>
      </c>
      <c r="AK427" s="22">
        <v>3</v>
      </c>
      <c r="AL427" s="22">
        <v>52</v>
      </c>
      <c r="AM427" s="20" t="s">
        <v>618</v>
      </c>
      <c r="AN427" s="22" t="s">
        <v>750</v>
      </c>
      <c r="AO427" s="22" t="s">
        <v>750</v>
      </c>
      <c r="AP427" s="22">
        <v>1</v>
      </c>
    </row>
    <row r="428" spans="1:42" s="22" customFormat="1">
      <c r="A428" s="22">
        <v>254</v>
      </c>
      <c r="B428" s="48" t="s">
        <v>532</v>
      </c>
      <c r="C428" s="35" t="s">
        <v>129</v>
      </c>
      <c r="D428" s="35" t="s">
        <v>130</v>
      </c>
      <c r="E428" s="24" t="s">
        <v>88</v>
      </c>
      <c r="F428" s="48">
        <v>4</v>
      </c>
      <c r="G428" s="48">
        <v>1</v>
      </c>
      <c r="H428" s="48" t="s">
        <v>82</v>
      </c>
      <c r="I428" s="24">
        <v>1</v>
      </c>
      <c r="J428" s="24">
        <v>1</v>
      </c>
      <c r="K428" s="48">
        <v>1200</v>
      </c>
      <c r="L428" s="48">
        <v>1200</v>
      </c>
      <c r="M428" s="48">
        <v>1200</v>
      </c>
      <c r="N428" s="48">
        <v>1200</v>
      </c>
      <c r="O428" s="48">
        <v>100</v>
      </c>
      <c r="P428" s="48">
        <v>10</v>
      </c>
      <c r="Q428" s="48">
        <v>10</v>
      </c>
      <c r="R428" s="48">
        <v>10</v>
      </c>
      <c r="S428" s="48">
        <v>10</v>
      </c>
      <c r="T428" s="48">
        <v>10</v>
      </c>
      <c r="U428" s="48">
        <v>10</v>
      </c>
      <c r="V428" s="48">
        <v>10</v>
      </c>
      <c r="W428" s="48">
        <v>10</v>
      </c>
      <c r="X428" s="48">
        <v>10</v>
      </c>
      <c r="Y428" s="48">
        <v>1000</v>
      </c>
      <c r="Z428" s="50" t="s">
        <v>400</v>
      </c>
      <c r="AA428" s="22">
        <v>255</v>
      </c>
      <c r="AB428" s="10">
        <v>1000</v>
      </c>
      <c r="AC428" s="33">
        <v>20000</v>
      </c>
      <c r="AD428" s="33">
        <v>1000000</v>
      </c>
      <c r="AE428" s="47" t="s">
        <v>84</v>
      </c>
      <c r="AF428" s="22" t="s">
        <v>131</v>
      </c>
      <c r="AG428" s="10">
        <v>0</v>
      </c>
      <c r="AH428" s="10">
        <v>0</v>
      </c>
      <c r="AI428" s="22">
        <v>8000</v>
      </c>
      <c r="AJ428" s="22">
        <v>350</v>
      </c>
      <c r="AK428" s="22">
        <v>3</v>
      </c>
      <c r="AL428" s="22">
        <v>53</v>
      </c>
      <c r="AM428" s="20" t="s">
        <v>619</v>
      </c>
      <c r="AN428" s="22" t="s">
        <v>750</v>
      </c>
      <c r="AO428" s="22" t="s">
        <v>750</v>
      </c>
      <c r="AP428" s="22">
        <v>1</v>
      </c>
    </row>
    <row r="429" spans="1:42" s="22" customFormat="1">
      <c r="A429" s="22">
        <v>255</v>
      </c>
      <c r="B429" s="48" t="s">
        <v>533</v>
      </c>
      <c r="C429" s="35" t="s">
        <v>129</v>
      </c>
      <c r="D429" s="35" t="s">
        <v>130</v>
      </c>
      <c r="E429" s="24" t="s">
        <v>88</v>
      </c>
      <c r="F429" s="48">
        <v>0</v>
      </c>
      <c r="G429" s="48">
        <v>2</v>
      </c>
      <c r="H429" s="48" t="s">
        <v>82</v>
      </c>
      <c r="I429" s="24">
        <v>1</v>
      </c>
      <c r="J429" s="24">
        <v>1</v>
      </c>
      <c r="K429" s="48">
        <v>1200</v>
      </c>
      <c r="L429" s="48">
        <v>1200</v>
      </c>
      <c r="M429" s="48">
        <v>1200</v>
      </c>
      <c r="N429" s="48">
        <v>1200</v>
      </c>
      <c r="O429" s="48">
        <v>100</v>
      </c>
      <c r="P429" s="48">
        <v>10</v>
      </c>
      <c r="Q429" s="48">
        <v>10</v>
      </c>
      <c r="R429" s="48">
        <v>10</v>
      </c>
      <c r="S429" s="48">
        <v>10</v>
      </c>
      <c r="T429" s="48">
        <v>10</v>
      </c>
      <c r="U429" s="48">
        <v>10</v>
      </c>
      <c r="V429" s="48">
        <v>10</v>
      </c>
      <c r="W429" s="48">
        <v>10</v>
      </c>
      <c r="X429" s="48">
        <v>10</v>
      </c>
      <c r="Y429" s="48">
        <v>1000</v>
      </c>
      <c r="Z429" s="50" t="s">
        <v>400</v>
      </c>
      <c r="AA429" s="22">
        <v>256</v>
      </c>
      <c r="AB429" s="10">
        <v>1000</v>
      </c>
      <c r="AC429" s="33">
        <v>30000</v>
      </c>
      <c r="AD429" s="33">
        <v>2000000</v>
      </c>
      <c r="AE429" s="47" t="s">
        <v>84</v>
      </c>
      <c r="AF429" s="22" t="s">
        <v>131</v>
      </c>
      <c r="AG429" s="10">
        <v>0</v>
      </c>
      <c r="AH429" s="10">
        <v>1</v>
      </c>
      <c r="AI429" s="22">
        <v>8000</v>
      </c>
      <c r="AJ429" s="22">
        <v>0</v>
      </c>
      <c r="AK429" s="22">
        <v>3</v>
      </c>
      <c r="AL429" s="22">
        <v>54</v>
      </c>
      <c r="AM429" s="20" t="s">
        <v>617</v>
      </c>
      <c r="AN429" s="22" t="s">
        <v>750</v>
      </c>
      <c r="AO429" s="22" t="s">
        <v>750</v>
      </c>
      <c r="AP429" s="22">
        <v>1</v>
      </c>
    </row>
    <row r="430" spans="1:42" s="22" customFormat="1">
      <c r="A430" s="22">
        <v>256</v>
      </c>
      <c r="B430" s="48" t="s">
        <v>534</v>
      </c>
      <c r="C430" s="35" t="s">
        <v>129</v>
      </c>
      <c r="D430" s="35" t="s">
        <v>130</v>
      </c>
      <c r="E430" s="24" t="s">
        <v>88</v>
      </c>
      <c r="F430" s="48">
        <v>0</v>
      </c>
      <c r="G430" s="48">
        <v>3</v>
      </c>
      <c r="H430" s="48" t="s">
        <v>82</v>
      </c>
      <c r="I430" s="24">
        <v>1</v>
      </c>
      <c r="J430" s="24">
        <v>1</v>
      </c>
      <c r="K430" s="48">
        <v>1200</v>
      </c>
      <c r="L430" s="48">
        <v>1200</v>
      </c>
      <c r="M430" s="48">
        <v>1200</v>
      </c>
      <c r="N430" s="48">
        <v>1200</v>
      </c>
      <c r="O430" s="48">
        <v>100</v>
      </c>
      <c r="P430" s="48">
        <v>10</v>
      </c>
      <c r="Q430" s="48">
        <v>10</v>
      </c>
      <c r="R430" s="48">
        <v>10</v>
      </c>
      <c r="S430" s="48">
        <v>10</v>
      </c>
      <c r="T430" s="48">
        <v>10</v>
      </c>
      <c r="U430" s="48">
        <v>10</v>
      </c>
      <c r="V430" s="48">
        <v>10</v>
      </c>
      <c r="W430" s="48">
        <v>10</v>
      </c>
      <c r="X430" s="48">
        <v>10</v>
      </c>
      <c r="Y430" s="48">
        <v>1000</v>
      </c>
      <c r="Z430" s="50"/>
      <c r="AA430" s="22">
        <v>257</v>
      </c>
      <c r="AB430" s="10">
        <v>1000</v>
      </c>
      <c r="AC430" s="33">
        <v>50000</v>
      </c>
      <c r="AD430" s="33">
        <v>5000000</v>
      </c>
      <c r="AE430" s="47" t="s">
        <v>84</v>
      </c>
      <c r="AF430" s="22" t="s">
        <v>131</v>
      </c>
      <c r="AG430" s="10">
        <v>0</v>
      </c>
      <c r="AH430" s="10">
        <v>2</v>
      </c>
      <c r="AI430" s="22">
        <v>8000</v>
      </c>
      <c r="AJ430" s="22">
        <v>0</v>
      </c>
      <c r="AK430" s="22">
        <v>3</v>
      </c>
      <c r="AL430" s="22">
        <v>55</v>
      </c>
      <c r="AM430" s="20" t="s">
        <v>620</v>
      </c>
      <c r="AN430" s="22" t="s">
        <v>750</v>
      </c>
      <c r="AO430" s="22" t="s">
        <v>750</v>
      </c>
      <c r="AP430" s="22">
        <v>1</v>
      </c>
    </row>
    <row r="431" spans="1:42" s="22" customFormat="1">
      <c r="A431" s="22">
        <v>257</v>
      </c>
      <c r="B431" s="48" t="s">
        <v>535</v>
      </c>
      <c r="C431" s="35" t="s">
        <v>129</v>
      </c>
      <c r="D431" s="35" t="s">
        <v>130</v>
      </c>
      <c r="E431" s="24" t="s">
        <v>88</v>
      </c>
      <c r="F431" s="48">
        <v>0</v>
      </c>
      <c r="G431" s="48">
        <v>4</v>
      </c>
      <c r="H431" s="48" t="s">
        <v>82</v>
      </c>
      <c r="I431" s="24">
        <v>1</v>
      </c>
      <c r="J431" s="24">
        <v>1</v>
      </c>
      <c r="K431" s="48">
        <v>1200</v>
      </c>
      <c r="L431" s="48">
        <v>1200</v>
      </c>
      <c r="M431" s="48">
        <v>1200</v>
      </c>
      <c r="N431" s="48">
        <v>1200</v>
      </c>
      <c r="O431" s="48">
        <v>100</v>
      </c>
      <c r="P431" s="48">
        <v>10</v>
      </c>
      <c r="Q431" s="48">
        <v>10</v>
      </c>
      <c r="R431" s="48">
        <v>10</v>
      </c>
      <c r="S431" s="48">
        <v>10</v>
      </c>
      <c r="T431" s="48">
        <v>10</v>
      </c>
      <c r="U431" s="48">
        <v>10</v>
      </c>
      <c r="V431" s="48">
        <v>10</v>
      </c>
      <c r="W431" s="48">
        <v>10</v>
      </c>
      <c r="X431" s="48">
        <v>10</v>
      </c>
      <c r="Y431" s="48">
        <v>2000</v>
      </c>
      <c r="Z431" s="50"/>
      <c r="AA431" s="22">
        <v>0</v>
      </c>
      <c r="AB431" s="10">
        <v>0</v>
      </c>
      <c r="AC431" s="33">
        <v>0</v>
      </c>
      <c r="AD431" s="33">
        <v>0</v>
      </c>
      <c r="AE431" s="47" t="s">
        <v>84</v>
      </c>
      <c r="AF431" s="22" t="s">
        <v>131</v>
      </c>
      <c r="AG431" s="10">
        <v>0</v>
      </c>
      <c r="AH431" s="10">
        <v>3</v>
      </c>
      <c r="AI431" s="22">
        <v>8000</v>
      </c>
      <c r="AJ431" s="22">
        <v>0</v>
      </c>
      <c r="AK431" s="22">
        <v>3</v>
      </c>
      <c r="AL431" s="22">
        <v>56</v>
      </c>
      <c r="AM431" s="20" t="s">
        <v>618</v>
      </c>
      <c r="AN431" s="22" t="s">
        <v>750</v>
      </c>
      <c r="AO431" s="22" t="s">
        <v>750</v>
      </c>
      <c r="AP431" s="22">
        <v>1</v>
      </c>
    </row>
    <row r="432" spans="1:42" s="22" customFormat="1">
      <c r="A432" s="22">
        <v>258</v>
      </c>
      <c r="B432" s="48" t="s">
        <v>536</v>
      </c>
      <c r="C432" s="35" t="s">
        <v>133</v>
      </c>
      <c r="D432" s="35" t="s">
        <v>134</v>
      </c>
      <c r="E432" s="24" t="s">
        <v>88</v>
      </c>
      <c r="F432" s="48">
        <v>4</v>
      </c>
      <c r="G432" s="48">
        <v>1</v>
      </c>
      <c r="H432" s="48" t="s">
        <v>82</v>
      </c>
      <c r="I432" s="24">
        <v>1</v>
      </c>
      <c r="J432" s="24">
        <v>1</v>
      </c>
      <c r="K432" s="48">
        <v>1200</v>
      </c>
      <c r="L432" s="48">
        <v>1200</v>
      </c>
      <c r="M432" s="48">
        <v>1200</v>
      </c>
      <c r="N432" s="48">
        <v>1200</v>
      </c>
      <c r="O432" s="48">
        <v>100</v>
      </c>
      <c r="P432" s="48">
        <v>10</v>
      </c>
      <c r="Q432" s="48">
        <v>10</v>
      </c>
      <c r="R432" s="48">
        <v>10</v>
      </c>
      <c r="S432" s="48">
        <v>10</v>
      </c>
      <c r="T432" s="48">
        <v>10</v>
      </c>
      <c r="U432" s="48">
        <v>10</v>
      </c>
      <c r="V432" s="48">
        <v>10</v>
      </c>
      <c r="W432" s="48">
        <v>10</v>
      </c>
      <c r="X432" s="48">
        <v>10</v>
      </c>
      <c r="Y432" s="48">
        <v>1000</v>
      </c>
      <c r="Z432" s="50" t="s">
        <v>400</v>
      </c>
      <c r="AA432" s="22">
        <v>259</v>
      </c>
      <c r="AB432" s="10">
        <v>1000</v>
      </c>
      <c r="AC432" s="33">
        <v>20000</v>
      </c>
      <c r="AD432" s="33">
        <v>1000000</v>
      </c>
      <c r="AE432" s="47" t="s">
        <v>84</v>
      </c>
      <c r="AF432" s="22" t="s">
        <v>135</v>
      </c>
      <c r="AG432" s="10">
        <v>0</v>
      </c>
      <c r="AH432" s="10">
        <v>0</v>
      </c>
      <c r="AI432" s="22">
        <v>8000</v>
      </c>
      <c r="AJ432" s="22">
        <v>350</v>
      </c>
      <c r="AK432" s="22">
        <v>3</v>
      </c>
      <c r="AL432" s="22">
        <v>57</v>
      </c>
      <c r="AM432" s="20" t="s">
        <v>619</v>
      </c>
      <c r="AN432" s="22" t="s">
        <v>750</v>
      </c>
      <c r="AO432" s="22" t="s">
        <v>750</v>
      </c>
      <c r="AP432" s="22">
        <v>1</v>
      </c>
    </row>
    <row r="433" spans="1:42" s="22" customFormat="1">
      <c r="A433" s="22">
        <v>259</v>
      </c>
      <c r="B433" s="48" t="s">
        <v>537</v>
      </c>
      <c r="C433" s="35" t="s">
        <v>133</v>
      </c>
      <c r="D433" s="35" t="s">
        <v>134</v>
      </c>
      <c r="E433" s="24" t="s">
        <v>88</v>
      </c>
      <c r="F433" s="48">
        <v>0</v>
      </c>
      <c r="G433" s="48">
        <v>2</v>
      </c>
      <c r="H433" s="48" t="s">
        <v>82</v>
      </c>
      <c r="I433" s="24">
        <v>1</v>
      </c>
      <c r="J433" s="24">
        <v>1</v>
      </c>
      <c r="K433" s="48">
        <v>1200</v>
      </c>
      <c r="L433" s="48">
        <v>1200</v>
      </c>
      <c r="M433" s="48">
        <v>1200</v>
      </c>
      <c r="N433" s="48">
        <v>1200</v>
      </c>
      <c r="O433" s="48">
        <v>100</v>
      </c>
      <c r="P433" s="48">
        <v>10</v>
      </c>
      <c r="Q433" s="48">
        <v>10</v>
      </c>
      <c r="R433" s="48">
        <v>10</v>
      </c>
      <c r="S433" s="48">
        <v>10</v>
      </c>
      <c r="T433" s="48">
        <v>10</v>
      </c>
      <c r="U433" s="48">
        <v>10</v>
      </c>
      <c r="V433" s="48">
        <v>10</v>
      </c>
      <c r="W433" s="48">
        <v>10</v>
      </c>
      <c r="X433" s="48">
        <v>10</v>
      </c>
      <c r="Y433" s="48">
        <v>1000</v>
      </c>
      <c r="Z433" s="50" t="s">
        <v>400</v>
      </c>
      <c r="AA433" s="22">
        <v>260</v>
      </c>
      <c r="AB433" s="10">
        <v>1000</v>
      </c>
      <c r="AC433" s="33">
        <v>30000</v>
      </c>
      <c r="AD433" s="33">
        <v>2000000</v>
      </c>
      <c r="AE433" s="47" t="s">
        <v>84</v>
      </c>
      <c r="AF433" s="22" t="s">
        <v>135</v>
      </c>
      <c r="AG433" s="10">
        <v>0</v>
      </c>
      <c r="AH433" s="10">
        <v>1</v>
      </c>
      <c r="AI433" s="22">
        <v>8000</v>
      </c>
      <c r="AJ433" s="22">
        <v>0</v>
      </c>
      <c r="AK433" s="22">
        <v>3</v>
      </c>
      <c r="AL433" s="22">
        <v>58</v>
      </c>
      <c r="AM433" s="20" t="s">
        <v>617</v>
      </c>
      <c r="AN433" s="22" t="s">
        <v>750</v>
      </c>
      <c r="AO433" s="22" t="s">
        <v>750</v>
      </c>
      <c r="AP433" s="22">
        <v>1</v>
      </c>
    </row>
    <row r="434" spans="1:42" s="22" customFormat="1">
      <c r="A434" s="22">
        <v>260</v>
      </c>
      <c r="B434" s="48" t="s">
        <v>538</v>
      </c>
      <c r="C434" s="35" t="s">
        <v>133</v>
      </c>
      <c r="D434" s="35" t="s">
        <v>134</v>
      </c>
      <c r="E434" s="24" t="s">
        <v>88</v>
      </c>
      <c r="F434" s="48">
        <v>0</v>
      </c>
      <c r="G434" s="48">
        <v>3</v>
      </c>
      <c r="H434" s="48" t="s">
        <v>82</v>
      </c>
      <c r="I434" s="24">
        <v>1</v>
      </c>
      <c r="J434" s="24">
        <v>1</v>
      </c>
      <c r="K434" s="48">
        <v>1200</v>
      </c>
      <c r="L434" s="48">
        <v>1200</v>
      </c>
      <c r="M434" s="48">
        <v>1200</v>
      </c>
      <c r="N434" s="48">
        <v>1200</v>
      </c>
      <c r="O434" s="48">
        <v>100</v>
      </c>
      <c r="P434" s="48">
        <v>10</v>
      </c>
      <c r="Q434" s="48">
        <v>10</v>
      </c>
      <c r="R434" s="48">
        <v>10</v>
      </c>
      <c r="S434" s="48">
        <v>10</v>
      </c>
      <c r="T434" s="48">
        <v>10</v>
      </c>
      <c r="U434" s="48">
        <v>10</v>
      </c>
      <c r="V434" s="48">
        <v>10</v>
      </c>
      <c r="W434" s="48">
        <v>10</v>
      </c>
      <c r="X434" s="48">
        <v>10</v>
      </c>
      <c r="Y434" s="48">
        <v>1000</v>
      </c>
      <c r="Z434" s="50"/>
      <c r="AA434" s="22">
        <v>261</v>
      </c>
      <c r="AB434" s="10">
        <v>1000</v>
      </c>
      <c r="AC434" s="33">
        <v>50000</v>
      </c>
      <c r="AD434" s="33">
        <v>5000000</v>
      </c>
      <c r="AE434" s="47" t="s">
        <v>84</v>
      </c>
      <c r="AF434" s="22" t="s">
        <v>135</v>
      </c>
      <c r="AG434" s="10">
        <v>0</v>
      </c>
      <c r="AH434" s="10">
        <v>2</v>
      </c>
      <c r="AI434" s="22">
        <v>8000</v>
      </c>
      <c r="AJ434" s="22">
        <v>0</v>
      </c>
      <c r="AK434" s="22">
        <v>3</v>
      </c>
      <c r="AL434" s="22">
        <v>59</v>
      </c>
      <c r="AM434" s="20" t="s">
        <v>620</v>
      </c>
      <c r="AN434" s="22" t="s">
        <v>750</v>
      </c>
      <c r="AO434" s="22" t="s">
        <v>750</v>
      </c>
      <c r="AP434" s="22">
        <v>1</v>
      </c>
    </row>
    <row r="435" spans="1:42" s="22" customFormat="1">
      <c r="A435" s="22">
        <v>261</v>
      </c>
      <c r="B435" s="48" t="s">
        <v>539</v>
      </c>
      <c r="C435" s="35" t="s">
        <v>133</v>
      </c>
      <c r="D435" s="35" t="s">
        <v>134</v>
      </c>
      <c r="E435" s="24" t="s">
        <v>88</v>
      </c>
      <c r="F435" s="48">
        <v>0</v>
      </c>
      <c r="G435" s="48">
        <v>4</v>
      </c>
      <c r="H435" s="48" t="s">
        <v>82</v>
      </c>
      <c r="I435" s="24">
        <v>1</v>
      </c>
      <c r="J435" s="24">
        <v>1</v>
      </c>
      <c r="K435" s="48">
        <v>1200</v>
      </c>
      <c r="L435" s="48">
        <v>1200</v>
      </c>
      <c r="M435" s="48">
        <v>1200</v>
      </c>
      <c r="N435" s="48">
        <v>1200</v>
      </c>
      <c r="O435" s="48">
        <v>100</v>
      </c>
      <c r="P435" s="48">
        <v>10</v>
      </c>
      <c r="Q435" s="48">
        <v>10</v>
      </c>
      <c r="R435" s="48">
        <v>10</v>
      </c>
      <c r="S435" s="48">
        <v>10</v>
      </c>
      <c r="T435" s="48">
        <v>10</v>
      </c>
      <c r="U435" s="48">
        <v>10</v>
      </c>
      <c r="V435" s="48">
        <v>10</v>
      </c>
      <c r="W435" s="48">
        <v>10</v>
      </c>
      <c r="X435" s="48">
        <v>10</v>
      </c>
      <c r="Y435" s="48">
        <v>2000</v>
      </c>
      <c r="Z435" s="50"/>
      <c r="AA435" s="22">
        <v>0</v>
      </c>
      <c r="AB435" s="10">
        <v>0</v>
      </c>
      <c r="AC435" s="33">
        <v>0</v>
      </c>
      <c r="AD435" s="33">
        <v>0</v>
      </c>
      <c r="AE435" s="47" t="s">
        <v>84</v>
      </c>
      <c r="AF435" s="22" t="s">
        <v>135</v>
      </c>
      <c r="AG435" s="10">
        <v>0</v>
      </c>
      <c r="AH435" s="10">
        <v>3</v>
      </c>
      <c r="AI435" s="22">
        <v>8000</v>
      </c>
      <c r="AJ435" s="22">
        <v>0</v>
      </c>
      <c r="AK435" s="22">
        <v>3</v>
      </c>
      <c r="AL435" s="22">
        <v>60</v>
      </c>
      <c r="AM435" s="20" t="s">
        <v>618</v>
      </c>
      <c r="AN435" s="22" t="s">
        <v>750</v>
      </c>
      <c r="AO435" s="22" t="s">
        <v>750</v>
      </c>
      <c r="AP435" s="22">
        <v>1</v>
      </c>
    </row>
    <row r="436" spans="1:42" s="22" customFormat="1">
      <c r="A436" s="22">
        <v>262</v>
      </c>
      <c r="B436" s="48" t="s">
        <v>540</v>
      </c>
      <c r="C436" s="35" t="s">
        <v>206</v>
      </c>
      <c r="D436" s="35" t="s">
        <v>207</v>
      </c>
      <c r="E436" s="24" t="s">
        <v>88</v>
      </c>
      <c r="F436" s="48">
        <v>4</v>
      </c>
      <c r="G436" s="48">
        <v>1</v>
      </c>
      <c r="H436" s="48" t="s">
        <v>92</v>
      </c>
      <c r="I436" s="24">
        <v>1</v>
      </c>
      <c r="J436" s="24">
        <v>1</v>
      </c>
      <c r="K436" s="48">
        <v>1200</v>
      </c>
      <c r="L436" s="48">
        <v>1200</v>
      </c>
      <c r="M436" s="48">
        <v>1200</v>
      </c>
      <c r="N436" s="48">
        <v>1200</v>
      </c>
      <c r="O436" s="48">
        <v>100</v>
      </c>
      <c r="P436" s="48">
        <v>10</v>
      </c>
      <c r="Q436" s="48">
        <v>10</v>
      </c>
      <c r="R436" s="48">
        <v>10</v>
      </c>
      <c r="S436" s="48">
        <v>10</v>
      </c>
      <c r="T436" s="48">
        <v>10</v>
      </c>
      <c r="U436" s="48">
        <v>10</v>
      </c>
      <c r="V436" s="48">
        <v>10</v>
      </c>
      <c r="W436" s="48">
        <v>10</v>
      </c>
      <c r="X436" s="48">
        <v>10</v>
      </c>
      <c r="Y436" s="48">
        <v>1000</v>
      </c>
      <c r="Z436" s="50" t="s">
        <v>396</v>
      </c>
      <c r="AA436" s="22">
        <v>263</v>
      </c>
      <c r="AB436" s="10">
        <v>1000</v>
      </c>
      <c r="AC436" s="33">
        <v>20000</v>
      </c>
      <c r="AD436" s="33">
        <v>1000000</v>
      </c>
      <c r="AE436" s="47" t="s">
        <v>84</v>
      </c>
      <c r="AF436" s="22" t="s">
        <v>208</v>
      </c>
      <c r="AG436" s="10">
        <v>0</v>
      </c>
      <c r="AH436" s="10">
        <v>0</v>
      </c>
      <c r="AI436" s="22">
        <v>8000</v>
      </c>
      <c r="AJ436" s="22">
        <v>350</v>
      </c>
      <c r="AK436" s="22">
        <v>3</v>
      </c>
      <c r="AL436" s="22">
        <v>61</v>
      </c>
      <c r="AM436" s="20" t="s">
        <v>619</v>
      </c>
      <c r="AN436" s="22" t="s">
        <v>750</v>
      </c>
      <c r="AO436" s="22" t="s">
        <v>750</v>
      </c>
      <c r="AP436" s="22">
        <v>1</v>
      </c>
    </row>
    <row r="437" spans="1:42" s="22" customFormat="1">
      <c r="A437" s="22">
        <v>263</v>
      </c>
      <c r="B437" s="48" t="s">
        <v>541</v>
      </c>
      <c r="C437" s="35" t="s">
        <v>206</v>
      </c>
      <c r="D437" s="35" t="s">
        <v>207</v>
      </c>
      <c r="E437" s="24" t="s">
        <v>88</v>
      </c>
      <c r="F437" s="48">
        <v>0</v>
      </c>
      <c r="G437" s="48">
        <v>2</v>
      </c>
      <c r="H437" s="48" t="s">
        <v>92</v>
      </c>
      <c r="I437" s="24">
        <v>1</v>
      </c>
      <c r="J437" s="24">
        <v>1</v>
      </c>
      <c r="K437" s="48">
        <v>1200</v>
      </c>
      <c r="L437" s="48">
        <v>1200</v>
      </c>
      <c r="M437" s="48">
        <v>1200</v>
      </c>
      <c r="N437" s="48">
        <v>1200</v>
      </c>
      <c r="O437" s="48">
        <v>100</v>
      </c>
      <c r="P437" s="48">
        <v>10</v>
      </c>
      <c r="Q437" s="48">
        <v>10</v>
      </c>
      <c r="R437" s="48">
        <v>10</v>
      </c>
      <c r="S437" s="48">
        <v>10</v>
      </c>
      <c r="T437" s="48">
        <v>10</v>
      </c>
      <c r="U437" s="48">
        <v>10</v>
      </c>
      <c r="V437" s="48">
        <v>10</v>
      </c>
      <c r="W437" s="48">
        <v>10</v>
      </c>
      <c r="X437" s="48">
        <v>10</v>
      </c>
      <c r="Y437" s="48">
        <v>1000</v>
      </c>
      <c r="Z437" s="50" t="s">
        <v>396</v>
      </c>
      <c r="AA437" s="22">
        <v>264</v>
      </c>
      <c r="AB437" s="10">
        <v>1000</v>
      </c>
      <c r="AC437" s="33">
        <v>30000</v>
      </c>
      <c r="AD437" s="33">
        <v>2000000</v>
      </c>
      <c r="AE437" s="47" t="s">
        <v>84</v>
      </c>
      <c r="AF437" s="22" t="s">
        <v>208</v>
      </c>
      <c r="AG437" s="10">
        <v>0</v>
      </c>
      <c r="AH437" s="10">
        <v>1</v>
      </c>
      <c r="AI437" s="22">
        <v>8000</v>
      </c>
      <c r="AJ437" s="22">
        <v>0</v>
      </c>
      <c r="AK437" s="22">
        <v>3</v>
      </c>
      <c r="AL437" s="22">
        <v>62</v>
      </c>
      <c r="AM437" s="20" t="s">
        <v>617</v>
      </c>
      <c r="AN437" s="22" t="s">
        <v>750</v>
      </c>
      <c r="AO437" s="22" t="s">
        <v>750</v>
      </c>
      <c r="AP437" s="22">
        <v>1</v>
      </c>
    </row>
    <row r="438" spans="1:42" s="22" customFormat="1">
      <c r="A438" s="22">
        <v>264</v>
      </c>
      <c r="B438" s="48" t="s">
        <v>542</v>
      </c>
      <c r="C438" s="35" t="s">
        <v>206</v>
      </c>
      <c r="D438" s="35" t="s">
        <v>207</v>
      </c>
      <c r="E438" s="24" t="s">
        <v>88</v>
      </c>
      <c r="F438" s="48">
        <v>0</v>
      </c>
      <c r="G438" s="48">
        <v>3</v>
      </c>
      <c r="H438" s="48" t="s">
        <v>92</v>
      </c>
      <c r="I438" s="24">
        <v>1</v>
      </c>
      <c r="J438" s="24">
        <v>1</v>
      </c>
      <c r="K438" s="48">
        <v>1200</v>
      </c>
      <c r="L438" s="48">
        <v>1200</v>
      </c>
      <c r="M438" s="48">
        <v>1200</v>
      </c>
      <c r="N438" s="48">
        <v>1200</v>
      </c>
      <c r="O438" s="48">
        <v>100</v>
      </c>
      <c r="P438" s="48">
        <v>10</v>
      </c>
      <c r="Q438" s="48">
        <v>10</v>
      </c>
      <c r="R438" s="48">
        <v>10</v>
      </c>
      <c r="S438" s="48">
        <v>10</v>
      </c>
      <c r="T438" s="48">
        <v>10</v>
      </c>
      <c r="U438" s="48">
        <v>10</v>
      </c>
      <c r="V438" s="48">
        <v>10</v>
      </c>
      <c r="W438" s="48">
        <v>10</v>
      </c>
      <c r="X438" s="48">
        <v>10</v>
      </c>
      <c r="Y438" s="48">
        <v>1000</v>
      </c>
      <c r="Z438" s="50"/>
      <c r="AA438" s="22">
        <v>265</v>
      </c>
      <c r="AB438" s="10">
        <v>1000</v>
      </c>
      <c r="AC438" s="33">
        <v>50000</v>
      </c>
      <c r="AD438" s="33">
        <v>5000000</v>
      </c>
      <c r="AE438" s="47" t="s">
        <v>84</v>
      </c>
      <c r="AF438" s="22" t="s">
        <v>208</v>
      </c>
      <c r="AG438" s="10">
        <v>0</v>
      </c>
      <c r="AH438" s="10">
        <v>2</v>
      </c>
      <c r="AI438" s="22">
        <v>8000</v>
      </c>
      <c r="AJ438" s="22">
        <v>0</v>
      </c>
      <c r="AK438" s="22">
        <v>3</v>
      </c>
      <c r="AL438" s="22">
        <v>63</v>
      </c>
      <c r="AM438" s="20" t="s">
        <v>620</v>
      </c>
      <c r="AN438" s="22" t="s">
        <v>750</v>
      </c>
      <c r="AO438" s="22" t="s">
        <v>750</v>
      </c>
      <c r="AP438" s="22">
        <v>1</v>
      </c>
    </row>
    <row r="439" spans="1:42" s="22" customFormat="1">
      <c r="A439" s="22">
        <v>265</v>
      </c>
      <c r="B439" s="48" t="s">
        <v>543</v>
      </c>
      <c r="C439" s="35" t="s">
        <v>206</v>
      </c>
      <c r="D439" s="35" t="s">
        <v>207</v>
      </c>
      <c r="E439" s="24" t="s">
        <v>88</v>
      </c>
      <c r="F439" s="48">
        <v>0</v>
      </c>
      <c r="G439" s="48">
        <v>4</v>
      </c>
      <c r="H439" s="48" t="s">
        <v>92</v>
      </c>
      <c r="I439" s="24">
        <v>1</v>
      </c>
      <c r="J439" s="24">
        <v>1</v>
      </c>
      <c r="K439" s="48">
        <v>1200</v>
      </c>
      <c r="L439" s="48">
        <v>1200</v>
      </c>
      <c r="M439" s="48">
        <v>1200</v>
      </c>
      <c r="N439" s="48">
        <v>1200</v>
      </c>
      <c r="O439" s="48">
        <v>100</v>
      </c>
      <c r="P439" s="48">
        <v>10</v>
      </c>
      <c r="Q439" s="48">
        <v>10</v>
      </c>
      <c r="R439" s="48">
        <v>10</v>
      </c>
      <c r="S439" s="48">
        <v>10</v>
      </c>
      <c r="T439" s="48">
        <v>10</v>
      </c>
      <c r="U439" s="48">
        <v>10</v>
      </c>
      <c r="V439" s="48">
        <v>10</v>
      </c>
      <c r="W439" s="48">
        <v>10</v>
      </c>
      <c r="X439" s="48">
        <v>10</v>
      </c>
      <c r="Y439" s="48">
        <v>2000</v>
      </c>
      <c r="Z439" s="50"/>
      <c r="AA439" s="22">
        <v>0</v>
      </c>
      <c r="AB439" s="10">
        <v>0</v>
      </c>
      <c r="AC439" s="33">
        <v>0</v>
      </c>
      <c r="AD439" s="33">
        <v>0</v>
      </c>
      <c r="AE439" s="47" t="s">
        <v>84</v>
      </c>
      <c r="AF439" s="22" t="s">
        <v>208</v>
      </c>
      <c r="AG439" s="10">
        <v>0</v>
      </c>
      <c r="AH439" s="10">
        <v>3</v>
      </c>
      <c r="AI439" s="22">
        <v>8000</v>
      </c>
      <c r="AJ439" s="22">
        <v>0</v>
      </c>
      <c r="AK439" s="22">
        <v>3</v>
      </c>
      <c r="AL439" s="22">
        <v>64</v>
      </c>
      <c r="AM439" s="20" t="s">
        <v>618</v>
      </c>
      <c r="AN439" s="22" t="s">
        <v>750</v>
      </c>
      <c r="AO439" s="22" t="s">
        <v>750</v>
      </c>
      <c r="AP439" s="22">
        <v>1</v>
      </c>
    </row>
    <row r="440" spans="1:42" s="22" customFormat="1">
      <c r="A440" s="22">
        <v>266</v>
      </c>
      <c r="B440" s="48" t="s">
        <v>544</v>
      </c>
      <c r="C440" s="35" t="s">
        <v>104</v>
      </c>
      <c r="D440" s="35" t="s">
        <v>105</v>
      </c>
      <c r="E440" s="24" t="s">
        <v>88</v>
      </c>
      <c r="F440" s="48">
        <v>4</v>
      </c>
      <c r="G440" s="48">
        <v>1</v>
      </c>
      <c r="H440" s="48" t="s">
        <v>82</v>
      </c>
      <c r="I440" s="24">
        <v>1</v>
      </c>
      <c r="J440" s="24">
        <v>1</v>
      </c>
      <c r="K440" s="48">
        <v>1200</v>
      </c>
      <c r="L440" s="48">
        <v>1200</v>
      </c>
      <c r="M440" s="48">
        <v>1200</v>
      </c>
      <c r="N440" s="48">
        <v>1200</v>
      </c>
      <c r="O440" s="48">
        <v>100</v>
      </c>
      <c r="P440" s="48">
        <v>10</v>
      </c>
      <c r="Q440" s="48">
        <v>10</v>
      </c>
      <c r="R440" s="48">
        <v>10</v>
      </c>
      <c r="S440" s="48">
        <v>10</v>
      </c>
      <c r="T440" s="48">
        <v>10</v>
      </c>
      <c r="U440" s="48">
        <v>10</v>
      </c>
      <c r="V440" s="48">
        <v>10</v>
      </c>
      <c r="W440" s="48">
        <v>10</v>
      </c>
      <c r="X440" s="48">
        <v>10</v>
      </c>
      <c r="Y440" s="48">
        <v>1000</v>
      </c>
      <c r="Z440" s="50" t="s">
        <v>400</v>
      </c>
      <c r="AA440" s="22">
        <v>267</v>
      </c>
      <c r="AB440" s="10">
        <v>1000</v>
      </c>
      <c r="AC440" s="33">
        <v>20000</v>
      </c>
      <c r="AD440" s="33">
        <v>1000000</v>
      </c>
      <c r="AE440" s="47" t="s">
        <v>84</v>
      </c>
      <c r="AF440" s="10" t="s">
        <v>106</v>
      </c>
      <c r="AG440" s="10">
        <v>0</v>
      </c>
      <c r="AH440" s="10">
        <v>0</v>
      </c>
      <c r="AI440" s="22">
        <v>8000</v>
      </c>
      <c r="AJ440" s="22">
        <v>400</v>
      </c>
      <c r="AK440" s="22">
        <v>3</v>
      </c>
      <c r="AL440" s="22">
        <v>65</v>
      </c>
      <c r="AM440" s="20" t="s">
        <v>619</v>
      </c>
      <c r="AN440" s="22" t="s">
        <v>750</v>
      </c>
      <c r="AO440" s="22" t="s">
        <v>750</v>
      </c>
      <c r="AP440" s="22">
        <v>1</v>
      </c>
    </row>
    <row r="441" spans="1:42" s="22" customFormat="1">
      <c r="A441" s="22">
        <v>267</v>
      </c>
      <c r="B441" s="48" t="s">
        <v>545</v>
      </c>
      <c r="C441" s="35" t="s">
        <v>104</v>
      </c>
      <c r="D441" s="35" t="s">
        <v>105</v>
      </c>
      <c r="E441" s="24" t="s">
        <v>88</v>
      </c>
      <c r="F441" s="48">
        <v>0</v>
      </c>
      <c r="G441" s="48">
        <v>2</v>
      </c>
      <c r="H441" s="48" t="s">
        <v>82</v>
      </c>
      <c r="I441" s="24">
        <v>1</v>
      </c>
      <c r="J441" s="24">
        <v>1</v>
      </c>
      <c r="K441" s="48">
        <v>1200</v>
      </c>
      <c r="L441" s="48">
        <v>1200</v>
      </c>
      <c r="M441" s="48">
        <v>1200</v>
      </c>
      <c r="N441" s="48">
        <v>1200</v>
      </c>
      <c r="O441" s="48">
        <v>100</v>
      </c>
      <c r="P441" s="48">
        <v>10</v>
      </c>
      <c r="Q441" s="48">
        <v>10</v>
      </c>
      <c r="R441" s="48">
        <v>10</v>
      </c>
      <c r="S441" s="48">
        <v>10</v>
      </c>
      <c r="T441" s="48">
        <v>10</v>
      </c>
      <c r="U441" s="48">
        <v>10</v>
      </c>
      <c r="V441" s="48">
        <v>10</v>
      </c>
      <c r="W441" s="48">
        <v>10</v>
      </c>
      <c r="X441" s="48">
        <v>10</v>
      </c>
      <c r="Y441" s="48">
        <v>1000</v>
      </c>
      <c r="Z441" s="50" t="s">
        <v>400</v>
      </c>
      <c r="AA441" s="22">
        <v>268</v>
      </c>
      <c r="AB441" s="10">
        <v>1000</v>
      </c>
      <c r="AC441" s="33">
        <v>30000</v>
      </c>
      <c r="AD441" s="33">
        <v>2000000</v>
      </c>
      <c r="AE441" s="47" t="s">
        <v>84</v>
      </c>
      <c r="AF441" s="10" t="s">
        <v>707</v>
      </c>
      <c r="AG441" s="10">
        <v>0</v>
      </c>
      <c r="AH441" s="10">
        <v>1</v>
      </c>
      <c r="AI441" s="22">
        <v>8000</v>
      </c>
      <c r="AJ441" s="22">
        <v>0</v>
      </c>
      <c r="AK441" s="22">
        <v>3</v>
      </c>
      <c r="AL441" s="22">
        <v>66</v>
      </c>
      <c r="AM441" s="20" t="s">
        <v>617</v>
      </c>
      <c r="AN441" s="22" t="s">
        <v>750</v>
      </c>
      <c r="AO441" s="22" t="s">
        <v>750</v>
      </c>
      <c r="AP441" s="22">
        <v>1</v>
      </c>
    </row>
    <row r="442" spans="1:42">
      <c r="A442" s="22">
        <v>268</v>
      </c>
      <c r="B442" s="48" t="s">
        <v>546</v>
      </c>
      <c r="C442" s="35" t="s">
        <v>104</v>
      </c>
      <c r="D442" s="35" t="s">
        <v>105</v>
      </c>
      <c r="E442" s="24" t="s">
        <v>88</v>
      </c>
      <c r="F442" s="48">
        <v>0</v>
      </c>
      <c r="G442" s="48">
        <v>3</v>
      </c>
      <c r="H442" s="48" t="s">
        <v>82</v>
      </c>
      <c r="I442" s="24">
        <v>1</v>
      </c>
      <c r="J442" s="24">
        <v>1</v>
      </c>
      <c r="K442" s="49">
        <v>1200</v>
      </c>
      <c r="L442" s="49">
        <v>1200</v>
      </c>
      <c r="M442" s="49">
        <v>1200</v>
      </c>
      <c r="N442" s="49">
        <v>1200</v>
      </c>
      <c r="O442" s="48">
        <v>100</v>
      </c>
      <c r="P442" s="48">
        <v>10</v>
      </c>
      <c r="Q442" s="48">
        <v>10</v>
      </c>
      <c r="R442" s="48">
        <v>10</v>
      </c>
      <c r="S442" s="48">
        <v>10</v>
      </c>
      <c r="T442" s="48">
        <v>10</v>
      </c>
      <c r="U442" s="48">
        <v>10</v>
      </c>
      <c r="V442" s="48">
        <v>10</v>
      </c>
      <c r="W442" s="48">
        <v>10</v>
      </c>
      <c r="X442" s="48">
        <v>10</v>
      </c>
      <c r="Y442" s="48">
        <v>1000</v>
      </c>
      <c r="Z442" s="49"/>
      <c r="AA442" s="10">
        <v>269</v>
      </c>
      <c r="AB442" s="10">
        <v>1000</v>
      </c>
      <c r="AC442" s="33">
        <v>50000</v>
      </c>
      <c r="AD442" s="33">
        <v>5000000</v>
      </c>
      <c r="AE442" s="47" t="s">
        <v>84</v>
      </c>
      <c r="AF442" s="10" t="s">
        <v>106</v>
      </c>
      <c r="AG442" s="10">
        <v>0</v>
      </c>
      <c r="AH442" s="10">
        <v>2</v>
      </c>
      <c r="AI442" s="22">
        <v>8000</v>
      </c>
      <c r="AJ442" s="10">
        <v>0</v>
      </c>
      <c r="AK442" s="10">
        <v>3</v>
      </c>
      <c r="AL442" s="22">
        <v>67</v>
      </c>
      <c r="AM442" s="20" t="s">
        <v>620</v>
      </c>
      <c r="AN442" s="10" t="s">
        <v>750</v>
      </c>
      <c r="AO442" s="10" t="s">
        <v>750</v>
      </c>
      <c r="AP442" s="10">
        <v>1</v>
      </c>
    </row>
    <row r="443" spans="1:42">
      <c r="A443" s="22">
        <v>269</v>
      </c>
      <c r="B443" s="48" t="s">
        <v>547</v>
      </c>
      <c r="C443" s="35" t="s">
        <v>104</v>
      </c>
      <c r="D443" s="35" t="s">
        <v>706</v>
      </c>
      <c r="E443" s="24" t="s">
        <v>88</v>
      </c>
      <c r="F443" s="48">
        <v>0</v>
      </c>
      <c r="G443" s="48">
        <v>4</v>
      </c>
      <c r="H443" s="48" t="s">
        <v>82</v>
      </c>
      <c r="I443" s="24">
        <v>1</v>
      </c>
      <c r="J443" s="24">
        <v>1</v>
      </c>
      <c r="K443" s="49">
        <v>1200</v>
      </c>
      <c r="L443" s="49">
        <v>1200</v>
      </c>
      <c r="M443" s="49">
        <v>1200</v>
      </c>
      <c r="N443" s="49">
        <v>1200</v>
      </c>
      <c r="O443" s="48">
        <v>100</v>
      </c>
      <c r="P443" s="48">
        <v>10</v>
      </c>
      <c r="Q443" s="48">
        <v>10</v>
      </c>
      <c r="R443" s="48">
        <v>10</v>
      </c>
      <c r="S443" s="48">
        <v>10</v>
      </c>
      <c r="T443" s="48">
        <v>10</v>
      </c>
      <c r="U443" s="48">
        <v>10</v>
      </c>
      <c r="V443" s="48">
        <v>10</v>
      </c>
      <c r="W443" s="48">
        <v>10</v>
      </c>
      <c r="X443" s="48">
        <v>10</v>
      </c>
      <c r="Y443" s="48">
        <v>2000</v>
      </c>
      <c r="Z443" s="49"/>
      <c r="AA443" s="10">
        <v>0</v>
      </c>
      <c r="AB443" s="10">
        <v>0</v>
      </c>
      <c r="AC443" s="33">
        <v>0</v>
      </c>
      <c r="AD443" s="33">
        <v>0</v>
      </c>
      <c r="AE443" s="47" t="s">
        <v>84</v>
      </c>
      <c r="AF443" s="10" t="s">
        <v>106</v>
      </c>
      <c r="AG443" s="10">
        <v>0</v>
      </c>
      <c r="AH443" s="10">
        <v>3</v>
      </c>
      <c r="AI443" s="22">
        <v>8000</v>
      </c>
      <c r="AJ443" s="10">
        <v>0</v>
      </c>
      <c r="AK443" s="10">
        <v>3</v>
      </c>
      <c r="AL443" s="22">
        <v>68</v>
      </c>
      <c r="AM443" s="20" t="s">
        <v>618</v>
      </c>
      <c r="AN443" s="10" t="s">
        <v>750</v>
      </c>
      <c r="AO443" s="10" t="s">
        <v>750</v>
      </c>
      <c r="AP443" s="10">
        <v>1</v>
      </c>
    </row>
    <row r="444" spans="1:42">
      <c r="A444" s="10">
        <v>270</v>
      </c>
      <c r="B444" s="10" t="s">
        <v>624</v>
      </c>
      <c r="C444" s="22" t="s">
        <v>705</v>
      </c>
      <c r="D444" s="35" t="s">
        <v>105</v>
      </c>
      <c r="E444" s="10" t="s">
        <v>626</v>
      </c>
      <c r="F444" s="48">
        <v>0</v>
      </c>
      <c r="G444" s="48">
        <v>1</v>
      </c>
      <c r="H444" s="48" t="s">
        <v>82</v>
      </c>
      <c r="I444" s="24">
        <v>1</v>
      </c>
      <c r="J444" s="24">
        <v>1</v>
      </c>
      <c r="K444" s="49">
        <v>1200</v>
      </c>
      <c r="L444" s="49">
        <v>1200</v>
      </c>
      <c r="M444" s="49">
        <v>1200</v>
      </c>
      <c r="N444" s="49">
        <v>1200</v>
      </c>
      <c r="O444" s="48">
        <v>100</v>
      </c>
      <c r="P444" s="48">
        <v>10</v>
      </c>
      <c r="Q444" s="48">
        <v>10</v>
      </c>
      <c r="R444" s="48">
        <v>10</v>
      </c>
      <c r="S444" s="48">
        <v>10</v>
      </c>
      <c r="T444" s="48">
        <v>10</v>
      </c>
      <c r="U444" s="48">
        <v>10</v>
      </c>
      <c r="V444" s="48">
        <v>10</v>
      </c>
      <c r="W444" s="48">
        <v>10</v>
      </c>
      <c r="X444" s="48">
        <v>10</v>
      </c>
      <c r="Y444" s="48">
        <v>2000</v>
      </c>
      <c r="Z444" s="49"/>
      <c r="AA444" s="10">
        <v>0</v>
      </c>
      <c r="AB444" s="10">
        <v>0</v>
      </c>
      <c r="AC444" s="33">
        <v>0</v>
      </c>
      <c r="AD444" s="33">
        <v>0</v>
      </c>
      <c r="AE444" s="47" t="s">
        <v>84</v>
      </c>
      <c r="AF444" s="10" t="s">
        <v>625</v>
      </c>
      <c r="AG444" s="10">
        <v>0</v>
      </c>
      <c r="AH444" s="10">
        <v>3</v>
      </c>
      <c r="AI444" s="22">
        <v>8000</v>
      </c>
      <c r="AJ444" s="10">
        <v>0</v>
      </c>
      <c r="AK444" s="10">
        <v>3</v>
      </c>
      <c r="AL444" s="22">
        <v>69</v>
      </c>
      <c r="AM444" s="20" t="s">
        <v>618</v>
      </c>
      <c r="AN444" s="10" t="s">
        <v>750</v>
      </c>
      <c r="AO444" s="10" t="s">
        <v>750</v>
      </c>
      <c r="AP444" s="10">
        <v>1</v>
      </c>
    </row>
    <row r="445" spans="1:42">
      <c r="A445" s="54">
        <v>271</v>
      </c>
      <c r="B445" s="10" t="s">
        <v>721</v>
      </c>
      <c r="C445" s="22" t="s">
        <v>709</v>
      </c>
      <c r="D445" s="35" t="s">
        <v>105</v>
      </c>
      <c r="E445" s="23" t="s">
        <v>717</v>
      </c>
      <c r="F445" s="48">
        <v>0</v>
      </c>
      <c r="G445" s="48">
        <v>1</v>
      </c>
      <c r="H445" s="48" t="s">
        <v>82</v>
      </c>
      <c r="I445" s="24">
        <v>1</v>
      </c>
      <c r="J445" s="24">
        <v>1</v>
      </c>
      <c r="K445" s="49">
        <v>1200</v>
      </c>
      <c r="L445" s="49">
        <v>1200</v>
      </c>
      <c r="M445" s="49">
        <v>1200</v>
      </c>
      <c r="N445" s="49">
        <v>1200</v>
      </c>
      <c r="O445" s="48">
        <v>100</v>
      </c>
      <c r="P445" s="48">
        <v>10</v>
      </c>
      <c r="Q445" s="48">
        <v>10</v>
      </c>
      <c r="R445" s="48">
        <v>10</v>
      </c>
      <c r="S445" s="48">
        <v>10</v>
      </c>
      <c r="T445" s="48">
        <v>10</v>
      </c>
      <c r="U445" s="48">
        <v>10</v>
      </c>
      <c r="V445" s="48">
        <v>10</v>
      </c>
      <c r="W445" s="48">
        <v>10</v>
      </c>
      <c r="X445" s="48">
        <v>10</v>
      </c>
      <c r="Y445" s="48">
        <v>2000</v>
      </c>
      <c r="Z445" s="49"/>
      <c r="AA445" s="10">
        <v>0</v>
      </c>
      <c r="AB445" s="10">
        <v>0</v>
      </c>
      <c r="AC445" s="33">
        <v>0</v>
      </c>
      <c r="AD445" s="33">
        <v>0</v>
      </c>
      <c r="AE445" s="47" t="s">
        <v>84</v>
      </c>
      <c r="AF445" s="10" t="s">
        <v>625</v>
      </c>
      <c r="AG445" s="10">
        <v>0</v>
      </c>
      <c r="AH445" s="10">
        <v>3</v>
      </c>
      <c r="AI445" s="22">
        <v>8000</v>
      </c>
      <c r="AJ445" s="10">
        <v>0</v>
      </c>
      <c r="AK445" s="10">
        <v>3</v>
      </c>
      <c r="AL445" s="22">
        <v>69</v>
      </c>
      <c r="AM445" s="20" t="s">
        <v>618</v>
      </c>
      <c r="AN445" s="10" t="s">
        <v>750</v>
      </c>
      <c r="AO445" s="10" t="s">
        <v>750</v>
      </c>
      <c r="AP445" s="10">
        <v>1</v>
      </c>
    </row>
    <row r="446" spans="1:42">
      <c r="A446" s="54">
        <v>272</v>
      </c>
      <c r="B446" s="10" t="s">
        <v>624</v>
      </c>
      <c r="C446" s="22" t="s">
        <v>710</v>
      </c>
      <c r="D446" s="35" t="s">
        <v>105</v>
      </c>
      <c r="E446" s="23" t="s">
        <v>717</v>
      </c>
      <c r="F446" s="48">
        <v>0</v>
      </c>
      <c r="G446" s="48">
        <v>1</v>
      </c>
      <c r="H446" s="48" t="s">
        <v>82</v>
      </c>
      <c r="I446" s="24">
        <v>1</v>
      </c>
      <c r="J446" s="24">
        <v>1</v>
      </c>
      <c r="K446" s="49">
        <v>1200</v>
      </c>
      <c r="L446" s="49">
        <v>1200</v>
      </c>
      <c r="M446" s="49">
        <v>1200</v>
      </c>
      <c r="N446" s="49">
        <v>1200</v>
      </c>
      <c r="O446" s="48">
        <v>100</v>
      </c>
      <c r="P446" s="48">
        <v>10</v>
      </c>
      <c r="Q446" s="48">
        <v>10</v>
      </c>
      <c r="R446" s="48">
        <v>10</v>
      </c>
      <c r="S446" s="48">
        <v>10</v>
      </c>
      <c r="T446" s="48">
        <v>10</v>
      </c>
      <c r="U446" s="48">
        <v>10</v>
      </c>
      <c r="V446" s="48">
        <v>10</v>
      </c>
      <c r="W446" s="48">
        <v>10</v>
      </c>
      <c r="X446" s="48">
        <v>10</v>
      </c>
      <c r="Y446" s="48">
        <v>2000</v>
      </c>
      <c r="Z446" s="49"/>
      <c r="AA446" s="10">
        <v>0</v>
      </c>
      <c r="AB446" s="10">
        <v>0</v>
      </c>
      <c r="AC446" s="33">
        <v>0</v>
      </c>
      <c r="AD446" s="33">
        <v>0</v>
      </c>
      <c r="AE446" s="47" t="s">
        <v>84</v>
      </c>
      <c r="AF446" s="10" t="s">
        <v>625</v>
      </c>
      <c r="AG446" s="10">
        <v>0</v>
      </c>
      <c r="AH446" s="10">
        <v>3</v>
      </c>
      <c r="AI446" s="22">
        <v>8000</v>
      </c>
      <c r="AJ446" s="10">
        <v>0</v>
      </c>
      <c r="AK446" s="10">
        <v>3</v>
      </c>
      <c r="AL446" s="22">
        <v>69</v>
      </c>
      <c r="AM446" s="20" t="s">
        <v>618</v>
      </c>
      <c r="AN446" s="10" t="s">
        <v>750</v>
      </c>
      <c r="AO446" s="10" t="s">
        <v>750</v>
      </c>
      <c r="AP446" s="10">
        <v>1</v>
      </c>
    </row>
    <row r="447" spans="1:42">
      <c r="A447" s="54">
        <v>273</v>
      </c>
      <c r="B447" s="10" t="s">
        <v>624</v>
      </c>
      <c r="C447" s="22" t="s">
        <v>711</v>
      </c>
      <c r="D447" s="35" t="s">
        <v>105</v>
      </c>
      <c r="E447" s="23" t="s">
        <v>717</v>
      </c>
      <c r="F447" s="48">
        <v>0</v>
      </c>
      <c r="G447" s="48">
        <v>1</v>
      </c>
      <c r="H447" s="48" t="s">
        <v>82</v>
      </c>
      <c r="I447" s="24">
        <v>1</v>
      </c>
      <c r="J447" s="24">
        <v>1</v>
      </c>
      <c r="K447" s="49">
        <v>1200</v>
      </c>
      <c r="L447" s="49">
        <v>1200</v>
      </c>
      <c r="M447" s="49">
        <v>1200</v>
      </c>
      <c r="N447" s="49">
        <v>1200</v>
      </c>
      <c r="O447" s="48">
        <v>100</v>
      </c>
      <c r="P447" s="48">
        <v>10</v>
      </c>
      <c r="Q447" s="48">
        <v>10</v>
      </c>
      <c r="R447" s="48">
        <v>10</v>
      </c>
      <c r="S447" s="48">
        <v>10</v>
      </c>
      <c r="T447" s="48">
        <v>10</v>
      </c>
      <c r="U447" s="48">
        <v>10</v>
      </c>
      <c r="V447" s="48">
        <v>10</v>
      </c>
      <c r="W447" s="48">
        <v>10</v>
      </c>
      <c r="X447" s="48">
        <v>10</v>
      </c>
      <c r="Y447" s="48">
        <v>2000</v>
      </c>
      <c r="Z447" s="49"/>
      <c r="AA447" s="10">
        <v>0</v>
      </c>
      <c r="AB447" s="10">
        <v>0</v>
      </c>
      <c r="AC447" s="33">
        <v>0</v>
      </c>
      <c r="AD447" s="33">
        <v>0</v>
      </c>
      <c r="AE447" s="47" t="s">
        <v>84</v>
      </c>
      <c r="AF447" s="10" t="s">
        <v>625</v>
      </c>
      <c r="AG447" s="10">
        <v>0</v>
      </c>
      <c r="AH447" s="10">
        <v>3</v>
      </c>
      <c r="AI447" s="22">
        <v>8000</v>
      </c>
      <c r="AJ447" s="10">
        <v>0</v>
      </c>
      <c r="AK447" s="10">
        <v>3</v>
      </c>
      <c r="AL447" s="22">
        <v>69</v>
      </c>
      <c r="AM447" s="20" t="s">
        <v>618</v>
      </c>
      <c r="AN447" s="10" t="s">
        <v>750</v>
      </c>
      <c r="AO447" s="10" t="s">
        <v>750</v>
      </c>
      <c r="AP447" s="10">
        <v>1</v>
      </c>
    </row>
    <row r="448" spans="1:42">
      <c r="A448" s="54">
        <v>274</v>
      </c>
      <c r="B448" s="10" t="s">
        <v>718</v>
      </c>
      <c r="C448" s="22" t="s">
        <v>712</v>
      </c>
      <c r="D448" s="35" t="s">
        <v>105</v>
      </c>
      <c r="E448" s="23" t="s">
        <v>717</v>
      </c>
      <c r="F448" s="48">
        <v>0</v>
      </c>
      <c r="G448" s="48">
        <v>1</v>
      </c>
      <c r="H448" s="48" t="s">
        <v>82</v>
      </c>
      <c r="I448" s="24">
        <v>1</v>
      </c>
      <c r="J448" s="24">
        <v>1</v>
      </c>
      <c r="K448" s="49">
        <v>1200</v>
      </c>
      <c r="L448" s="49">
        <v>1200</v>
      </c>
      <c r="M448" s="49">
        <v>1200</v>
      </c>
      <c r="N448" s="49">
        <v>1200</v>
      </c>
      <c r="O448" s="48">
        <v>100</v>
      </c>
      <c r="P448" s="48">
        <v>10</v>
      </c>
      <c r="Q448" s="48">
        <v>10</v>
      </c>
      <c r="R448" s="48">
        <v>10</v>
      </c>
      <c r="S448" s="48">
        <v>10</v>
      </c>
      <c r="T448" s="48">
        <v>10</v>
      </c>
      <c r="U448" s="48">
        <v>10</v>
      </c>
      <c r="V448" s="48">
        <v>10</v>
      </c>
      <c r="W448" s="48">
        <v>10</v>
      </c>
      <c r="X448" s="48">
        <v>10</v>
      </c>
      <c r="Y448" s="48">
        <v>2000</v>
      </c>
      <c r="Z448" s="49"/>
      <c r="AA448" s="10">
        <v>0</v>
      </c>
      <c r="AB448" s="10">
        <v>0</v>
      </c>
      <c r="AC448" s="33">
        <v>0</v>
      </c>
      <c r="AD448" s="33">
        <v>0</v>
      </c>
      <c r="AE448" s="47" t="s">
        <v>84</v>
      </c>
      <c r="AF448" s="10" t="s">
        <v>625</v>
      </c>
      <c r="AG448" s="10">
        <v>0</v>
      </c>
      <c r="AH448" s="10">
        <v>3</v>
      </c>
      <c r="AI448" s="22">
        <v>8000</v>
      </c>
      <c r="AJ448" s="10">
        <v>0</v>
      </c>
      <c r="AK448" s="10">
        <v>3</v>
      </c>
      <c r="AL448" s="22">
        <v>69</v>
      </c>
      <c r="AM448" s="20" t="s">
        <v>618</v>
      </c>
      <c r="AN448" s="10" t="s">
        <v>750</v>
      </c>
      <c r="AO448" s="10" t="s">
        <v>750</v>
      </c>
      <c r="AP448" s="10">
        <v>1</v>
      </c>
    </row>
    <row r="449" spans="1:42">
      <c r="A449" s="54">
        <v>275</v>
      </c>
      <c r="B449" s="10" t="s">
        <v>624</v>
      </c>
      <c r="C449" s="22" t="s">
        <v>713</v>
      </c>
      <c r="D449" s="35" t="s">
        <v>105</v>
      </c>
      <c r="E449" s="23" t="s">
        <v>717</v>
      </c>
      <c r="F449" s="48">
        <v>0</v>
      </c>
      <c r="G449" s="48">
        <v>1</v>
      </c>
      <c r="H449" s="48" t="s">
        <v>82</v>
      </c>
      <c r="I449" s="24">
        <v>1</v>
      </c>
      <c r="J449" s="24">
        <v>1</v>
      </c>
      <c r="K449" s="49">
        <v>1200</v>
      </c>
      <c r="L449" s="49">
        <v>1200</v>
      </c>
      <c r="M449" s="49">
        <v>1200</v>
      </c>
      <c r="N449" s="49">
        <v>1200</v>
      </c>
      <c r="O449" s="48">
        <v>100</v>
      </c>
      <c r="P449" s="48">
        <v>10</v>
      </c>
      <c r="Q449" s="48">
        <v>10</v>
      </c>
      <c r="R449" s="48">
        <v>10</v>
      </c>
      <c r="S449" s="48">
        <v>10</v>
      </c>
      <c r="T449" s="48">
        <v>10</v>
      </c>
      <c r="U449" s="48">
        <v>10</v>
      </c>
      <c r="V449" s="48">
        <v>10</v>
      </c>
      <c r="W449" s="48">
        <v>10</v>
      </c>
      <c r="X449" s="48">
        <v>10</v>
      </c>
      <c r="Y449" s="48">
        <v>2000</v>
      </c>
      <c r="Z449" s="49"/>
      <c r="AA449" s="10">
        <v>0</v>
      </c>
      <c r="AB449" s="10">
        <v>0</v>
      </c>
      <c r="AC449" s="33">
        <v>0</v>
      </c>
      <c r="AD449" s="33">
        <v>0</v>
      </c>
      <c r="AE449" s="47" t="s">
        <v>84</v>
      </c>
      <c r="AF449" s="10" t="s">
        <v>625</v>
      </c>
      <c r="AG449" s="10">
        <v>0</v>
      </c>
      <c r="AH449" s="10">
        <v>3</v>
      </c>
      <c r="AI449" s="22">
        <v>8000</v>
      </c>
      <c r="AJ449" s="10">
        <v>0</v>
      </c>
      <c r="AK449" s="10">
        <v>3</v>
      </c>
      <c r="AL449" s="22">
        <v>69</v>
      </c>
      <c r="AM449" s="20" t="s">
        <v>618</v>
      </c>
      <c r="AN449" s="10" t="s">
        <v>750</v>
      </c>
      <c r="AO449" s="10" t="s">
        <v>750</v>
      </c>
      <c r="AP449" s="10">
        <v>1</v>
      </c>
    </row>
    <row r="450" spans="1:42">
      <c r="A450" s="54">
        <v>276</v>
      </c>
      <c r="B450" s="10" t="s">
        <v>624</v>
      </c>
      <c r="C450" s="22" t="s">
        <v>714</v>
      </c>
      <c r="D450" s="35" t="s">
        <v>105</v>
      </c>
      <c r="E450" s="23" t="s">
        <v>87</v>
      </c>
      <c r="F450" s="48">
        <v>0</v>
      </c>
      <c r="G450" s="48">
        <v>1</v>
      </c>
      <c r="H450" s="48" t="s">
        <v>82</v>
      </c>
      <c r="I450" s="24">
        <v>1</v>
      </c>
      <c r="J450" s="24">
        <v>1</v>
      </c>
      <c r="K450" s="49">
        <v>1200</v>
      </c>
      <c r="L450" s="49">
        <v>1200</v>
      </c>
      <c r="M450" s="49">
        <v>1200</v>
      </c>
      <c r="N450" s="49">
        <v>1200</v>
      </c>
      <c r="O450" s="48">
        <v>100</v>
      </c>
      <c r="P450" s="48">
        <v>10</v>
      </c>
      <c r="Q450" s="48">
        <v>10</v>
      </c>
      <c r="R450" s="48">
        <v>10</v>
      </c>
      <c r="S450" s="48">
        <v>10</v>
      </c>
      <c r="T450" s="48">
        <v>10</v>
      </c>
      <c r="U450" s="48">
        <v>10</v>
      </c>
      <c r="V450" s="48">
        <v>10</v>
      </c>
      <c r="W450" s="48">
        <v>10</v>
      </c>
      <c r="X450" s="48">
        <v>10</v>
      </c>
      <c r="Y450" s="48">
        <v>2000</v>
      </c>
      <c r="Z450" s="49"/>
      <c r="AA450" s="10">
        <v>0</v>
      </c>
      <c r="AB450" s="10">
        <v>0</v>
      </c>
      <c r="AC450" s="33">
        <v>0</v>
      </c>
      <c r="AD450" s="33">
        <v>0</v>
      </c>
      <c r="AE450" s="47" t="s">
        <v>84</v>
      </c>
      <c r="AF450" s="10" t="s">
        <v>625</v>
      </c>
      <c r="AG450" s="10">
        <v>0</v>
      </c>
      <c r="AH450" s="10">
        <v>3</v>
      </c>
      <c r="AI450" s="22">
        <v>8000</v>
      </c>
      <c r="AJ450" s="10">
        <v>0</v>
      </c>
      <c r="AK450" s="10">
        <v>3</v>
      </c>
      <c r="AL450" s="22">
        <v>69</v>
      </c>
      <c r="AM450" s="20" t="s">
        <v>618</v>
      </c>
      <c r="AN450" s="10" t="s">
        <v>750</v>
      </c>
      <c r="AO450" s="10" t="s">
        <v>750</v>
      </c>
      <c r="AP450" s="10">
        <v>1</v>
      </c>
    </row>
    <row r="451" spans="1:42">
      <c r="A451" s="54">
        <v>277</v>
      </c>
      <c r="B451" s="10" t="s">
        <v>624</v>
      </c>
      <c r="C451" s="22" t="s">
        <v>715</v>
      </c>
      <c r="D451" s="35" t="s">
        <v>105</v>
      </c>
      <c r="E451" s="23" t="s">
        <v>87</v>
      </c>
      <c r="F451" s="48">
        <v>0</v>
      </c>
      <c r="G451" s="48">
        <v>1</v>
      </c>
      <c r="H451" s="48" t="s">
        <v>82</v>
      </c>
      <c r="I451" s="24">
        <v>1</v>
      </c>
      <c r="J451" s="24">
        <v>1</v>
      </c>
      <c r="K451" s="49">
        <v>1200</v>
      </c>
      <c r="L451" s="49">
        <v>1200</v>
      </c>
      <c r="M451" s="49">
        <v>1200</v>
      </c>
      <c r="N451" s="49">
        <v>1200</v>
      </c>
      <c r="O451" s="48">
        <v>100</v>
      </c>
      <c r="P451" s="48">
        <v>10</v>
      </c>
      <c r="Q451" s="48">
        <v>10</v>
      </c>
      <c r="R451" s="48">
        <v>10</v>
      </c>
      <c r="S451" s="48">
        <v>10</v>
      </c>
      <c r="T451" s="48">
        <v>10</v>
      </c>
      <c r="U451" s="48">
        <v>10</v>
      </c>
      <c r="V451" s="48">
        <v>10</v>
      </c>
      <c r="W451" s="48">
        <v>10</v>
      </c>
      <c r="X451" s="48">
        <v>10</v>
      </c>
      <c r="Y451" s="48">
        <v>2000</v>
      </c>
      <c r="Z451" s="49"/>
      <c r="AA451" s="10">
        <v>0</v>
      </c>
      <c r="AB451" s="10">
        <v>0</v>
      </c>
      <c r="AC451" s="33">
        <v>0</v>
      </c>
      <c r="AD451" s="33">
        <v>0</v>
      </c>
      <c r="AE451" s="47" t="s">
        <v>84</v>
      </c>
      <c r="AF451" s="10" t="s">
        <v>625</v>
      </c>
      <c r="AG451" s="10">
        <v>0</v>
      </c>
      <c r="AH451" s="10">
        <v>3</v>
      </c>
      <c r="AI451" s="22">
        <v>8000</v>
      </c>
      <c r="AJ451" s="10">
        <v>0</v>
      </c>
      <c r="AK451" s="10">
        <v>3</v>
      </c>
      <c r="AL451" s="22">
        <v>69</v>
      </c>
      <c r="AM451" s="20" t="s">
        <v>618</v>
      </c>
      <c r="AN451" s="10" t="s">
        <v>750</v>
      </c>
      <c r="AO451" s="10" t="s">
        <v>750</v>
      </c>
      <c r="AP451" s="10">
        <v>1</v>
      </c>
    </row>
    <row r="452" spans="1:42">
      <c r="A452" s="54">
        <v>278</v>
      </c>
      <c r="B452" s="10" t="s">
        <v>624</v>
      </c>
      <c r="C452" s="22" t="s">
        <v>716</v>
      </c>
      <c r="D452" s="35" t="s">
        <v>105</v>
      </c>
      <c r="E452" s="23" t="s">
        <v>87</v>
      </c>
      <c r="F452" s="48">
        <v>0</v>
      </c>
      <c r="G452" s="48">
        <v>1</v>
      </c>
      <c r="H452" s="48" t="s">
        <v>82</v>
      </c>
      <c r="I452" s="24">
        <v>1</v>
      </c>
      <c r="J452" s="24">
        <v>1</v>
      </c>
      <c r="K452" s="49">
        <v>1200</v>
      </c>
      <c r="L452" s="49">
        <v>1200</v>
      </c>
      <c r="M452" s="49">
        <v>1200</v>
      </c>
      <c r="N452" s="49">
        <v>1200</v>
      </c>
      <c r="O452" s="48">
        <v>100</v>
      </c>
      <c r="P452" s="48">
        <v>10</v>
      </c>
      <c r="Q452" s="48">
        <v>10</v>
      </c>
      <c r="R452" s="48">
        <v>10</v>
      </c>
      <c r="S452" s="48">
        <v>10</v>
      </c>
      <c r="T452" s="48">
        <v>10</v>
      </c>
      <c r="U452" s="48">
        <v>10</v>
      </c>
      <c r="V452" s="48">
        <v>10</v>
      </c>
      <c r="W452" s="48">
        <v>10</v>
      </c>
      <c r="X452" s="48">
        <v>10</v>
      </c>
      <c r="Y452" s="48">
        <v>2000</v>
      </c>
      <c r="Z452" s="49"/>
      <c r="AA452" s="10">
        <v>0</v>
      </c>
      <c r="AB452" s="10">
        <v>0</v>
      </c>
      <c r="AC452" s="33">
        <v>0</v>
      </c>
      <c r="AD452" s="33">
        <v>0</v>
      </c>
      <c r="AE452" s="47" t="s">
        <v>84</v>
      </c>
      <c r="AF452" s="10" t="s">
        <v>625</v>
      </c>
      <c r="AG452" s="10">
        <v>0</v>
      </c>
      <c r="AH452" s="10">
        <v>3</v>
      </c>
      <c r="AI452" s="22">
        <v>8000</v>
      </c>
      <c r="AJ452" s="10">
        <v>0</v>
      </c>
      <c r="AK452" s="10">
        <v>3</v>
      </c>
      <c r="AL452" s="22">
        <v>69</v>
      </c>
      <c r="AM452" s="20" t="s">
        <v>618</v>
      </c>
      <c r="AN452" s="10" t="s">
        <v>750</v>
      </c>
      <c r="AO452" s="10" t="s">
        <v>750</v>
      </c>
      <c r="AP452" s="10">
        <v>1</v>
      </c>
    </row>
    <row r="453" spans="1:42" s="1" customFormat="1">
      <c r="A453" s="1">
        <v>10421</v>
      </c>
      <c r="B453" s="2" t="s">
        <v>634</v>
      </c>
      <c r="C453" s="22" t="s">
        <v>708</v>
      </c>
      <c r="D453" s="22" t="s">
        <v>629</v>
      </c>
      <c r="E453" s="2" t="s">
        <v>81</v>
      </c>
      <c r="F453" s="2">
        <v>1</v>
      </c>
      <c r="G453" s="2">
        <v>1</v>
      </c>
      <c r="H453" s="2" t="s">
        <v>704</v>
      </c>
      <c r="I453" s="2">
        <v>1</v>
      </c>
      <c r="J453" s="2">
        <v>1</v>
      </c>
      <c r="K453" s="2">
        <v>568</v>
      </c>
      <c r="L453" s="2">
        <v>681</v>
      </c>
      <c r="M453" s="2">
        <v>454</v>
      </c>
      <c r="N453" s="2">
        <v>454</v>
      </c>
      <c r="O453" s="25">
        <v>500</v>
      </c>
      <c r="P453" s="25">
        <v>150</v>
      </c>
      <c r="Q453" s="25">
        <v>150</v>
      </c>
      <c r="R453" s="25">
        <v>100</v>
      </c>
      <c r="S453" s="25">
        <v>100</v>
      </c>
      <c r="T453" s="2">
        <v>10</v>
      </c>
      <c r="U453" s="2">
        <v>150</v>
      </c>
      <c r="V453" s="2">
        <v>10</v>
      </c>
      <c r="W453" s="2">
        <v>10</v>
      </c>
      <c r="X453" s="2">
        <v>30</v>
      </c>
      <c r="Y453" s="2">
        <v>7000</v>
      </c>
      <c r="Z453" s="2" t="s">
        <v>645</v>
      </c>
      <c r="AA453" s="2">
        <v>10412</v>
      </c>
      <c r="AB453" s="1">
        <v>1000</v>
      </c>
      <c r="AC453" s="28">
        <v>20000</v>
      </c>
      <c r="AD453" s="28">
        <v>1000000</v>
      </c>
      <c r="AE453" s="29" t="s">
        <v>84</v>
      </c>
      <c r="AF453" s="10" t="s">
        <v>631</v>
      </c>
      <c r="AG453" s="1">
        <v>1</v>
      </c>
      <c r="AH453" s="1">
        <v>0</v>
      </c>
      <c r="AI453" s="1">
        <v>1000000</v>
      </c>
      <c r="AJ453" s="1">
        <v>800</v>
      </c>
      <c r="AK453" s="1">
        <v>3</v>
      </c>
      <c r="AL453" s="1">
        <v>97</v>
      </c>
      <c r="AM453" s="20"/>
      <c r="AN453" s="21" t="s">
        <v>754</v>
      </c>
      <c r="AO453" s="1" t="s">
        <v>755</v>
      </c>
      <c r="AP453" s="1">
        <v>1</v>
      </c>
    </row>
    <row r="454" spans="1:42" s="19" customFormat="1">
      <c r="A454" s="1">
        <v>10422</v>
      </c>
      <c r="B454" s="3" t="s">
        <v>634</v>
      </c>
      <c r="C454" s="3" t="s">
        <v>637</v>
      </c>
      <c r="D454" s="3" t="s">
        <v>638</v>
      </c>
      <c r="E454" s="3" t="s">
        <v>86</v>
      </c>
      <c r="F454" s="3">
        <v>2</v>
      </c>
      <c r="G454" s="3">
        <v>2</v>
      </c>
      <c r="H454" s="3" t="s">
        <v>704</v>
      </c>
      <c r="I454" s="3">
        <v>1</v>
      </c>
      <c r="J454" s="3">
        <v>1</v>
      </c>
      <c r="K454" s="3">
        <v>640</v>
      </c>
      <c r="L454" s="3">
        <v>767</v>
      </c>
      <c r="M454" s="3">
        <v>511</v>
      </c>
      <c r="N454" s="3">
        <v>511</v>
      </c>
      <c r="O454" s="3">
        <v>500</v>
      </c>
      <c r="P454" s="3">
        <v>150</v>
      </c>
      <c r="Q454" s="3">
        <v>150</v>
      </c>
      <c r="R454" s="3">
        <v>100</v>
      </c>
      <c r="S454" s="3">
        <v>100</v>
      </c>
      <c r="T454" s="3">
        <v>10</v>
      </c>
      <c r="U454" s="3">
        <v>150</v>
      </c>
      <c r="V454" s="3">
        <v>10</v>
      </c>
      <c r="W454" s="3">
        <v>10</v>
      </c>
      <c r="X454" s="3">
        <v>30</v>
      </c>
      <c r="Y454" s="3">
        <v>8000</v>
      </c>
      <c r="Z454" s="3" t="s">
        <v>645</v>
      </c>
      <c r="AA454" s="3">
        <v>10413</v>
      </c>
      <c r="AB454" s="19">
        <v>1000</v>
      </c>
      <c r="AC454" s="30">
        <v>30000</v>
      </c>
      <c r="AD454" s="30">
        <v>2000000</v>
      </c>
      <c r="AE454" s="31" t="s">
        <v>84</v>
      </c>
      <c r="AF454" s="10" t="s">
        <v>631</v>
      </c>
      <c r="AG454" s="19">
        <v>1</v>
      </c>
      <c r="AH454" s="19">
        <v>1</v>
      </c>
      <c r="AI454" s="19">
        <v>1000000</v>
      </c>
      <c r="AJ454" s="19">
        <v>0</v>
      </c>
      <c r="AK454" s="19">
        <v>3</v>
      </c>
      <c r="AL454" s="1">
        <v>98</v>
      </c>
      <c r="AM454" s="20"/>
      <c r="AN454" s="21" t="s">
        <v>754</v>
      </c>
      <c r="AO454" s="1" t="s">
        <v>755</v>
      </c>
      <c r="AP454" s="19">
        <v>1</v>
      </c>
    </row>
    <row r="455" spans="1:42" s="20" customFormat="1">
      <c r="A455" s="1">
        <v>10423</v>
      </c>
      <c r="B455" s="23" t="s">
        <v>634</v>
      </c>
      <c r="C455" s="23" t="s">
        <v>637</v>
      </c>
      <c r="D455" s="23" t="s">
        <v>638</v>
      </c>
      <c r="E455" s="23" t="s">
        <v>87</v>
      </c>
      <c r="F455" s="23">
        <v>3</v>
      </c>
      <c r="G455" s="23">
        <v>3</v>
      </c>
      <c r="H455" s="23" t="s">
        <v>704</v>
      </c>
      <c r="I455" s="23">
        <v>1</v>
      </c>
      <c r="J455" s="23">
        <v>1</v>
      </c>
      <c r="K455" s="23">
        <v>2200</v>
      </c>
      <c r="L455" s="23">
        <v>1800</v>
      </c>
      <c r="M455" s="23">
        <v>1200</v>
      </c>
      <c r="N455" s="23">
        <v>1200</v>
      </c>
      <c r="O455" s="26">
        <v>500</v>
      </c>
      <c r="P455" s="23">
        <v>200</v>
      </c>
      <c r="Q455" s="23">
        <v>200</v>
      </c>
      <c r="R455" s="23">
        <v>100</v>
      </c>
      <c r="S455" s="23">
        <v>100</v>
      </c>
      <c r="T455" s="23">
        <v>10</v>
      </c>
      <c r="U455" s="26">
        <v>150</v>
      </c>
      <c r="V455" s="26">
        <v>10</v>
      </c>
      <c r="W455" s="26">
        <v>10</v>
      </c>
      <c r="X455" s="26">
        <v>30</v>
      </c>
      <c r="Y455" s="23">
        <v>10000</v>
      </c>
      <c r="Z455" s="23" t="s">
        <v>645</v>
      </c>
      <c r="AA455" s="26">
        <v>10414</v>
      </c>
      <c r="AB455" s="20">
        <v>1000</v>
      </c>
      <c r="AC455" s="32">
        <v>50000</v>
      </c>
      <c r="AD455" s="32">
        <v>5000000</v>
      </c>
      <c r="AE455" s="8" t="s">
        <v>84</v>
      </c>
      <c r="AF455" s="10" t="s">
        <v>631</v>
      </c>
      <c r="AG455" s="20">
        <v>1</v>
      </c>
      <c r="AH455" s="20">
        <v>2</v>
      </c>
      <c r="AI455" s="20">
        <v>1000000</v>
      </c>
      <c r="AJ455" s="20">
        <v>0</v>
      </c>
      <c r="AK455" s="20">
        <v>3</v>
      </c>
      <c r="AL455" s="1">
        <v>99</v>
      </c>
      <c r="AN455" s="21" t="s">
        <v>754</v>
      </c>
      <c r="AO455" s="1" t="s">
        <v>755</v>
      </c>
      <c r="AP455" s="20">
        <v>1</v>
      </c>
    </row>
    <row r="456" spans="1:42" s="21" customFormat="1">
      <c r="A456" s="1">
        <v>10424</v>
      </c>
      <c r="B456" s="24" t="s">
        <v>634</v>
      </c>
      <c r="C456" s="24" t="s">
        <v>637</v>
      </c>
      <c r="D456" s="24" t="s">
        <v>638</v>
      </c>
      <c r="E456" s="24" t="s">
        <v>88</v>
      </c>
      <c r="F456" s="24">
        <v>4</v>
      </c>
      <c r="G456" s="24">
        <v>4</v>
      </c>
      <c r="H456" s="24" t="s">
        <v>704</v>
      </c>
      <c r="I456" s="24">
        <v>1</v>
      </c>
      <c r="J456" s="24">
        <v>1</v>
      </c>
      <c r="K456" s="24">
        <v>888</v>
      </c>
      <c r="L456" s="24">
        <v>1066</v>
      </c>
      <c r="M456" s="24">
        <v>710</v>
      </c>
      <c r="N456" s="24">
        <v>710</v>
      </c>
      <c r="O456" s="27">
        <v>500</v>
      </c>
      <c r="P456" s="27">
        <v>150</v>
      </c>
      <c r="Q456" s="27">
        <v>150</v>
      </c>
      <c r="R456" s="27">
        <v>100</v>
      </c>
      <c r="S456" s="27">
        <v>100</v>
      </c>
      <c r="T456" s="24">
        <v>10</v>
      </c>
      <c r="U456" s="27">
        <v>150</v>
      </c>
      <c r="V456" s="27">
        <v>10</v>
      </c>
      <c r="W456" s="27">
        <v>10</v>
      </c>
      <c r="X456" s="27">
        <v>30</v>
      </c>
      <c r="Y456" s="24">
        <v>0</v>
      </c>
      <c r="Z456" s="24"/>
      <c r="AA456" s="27">
        <v>0</v>
      </c>
      <c r="AB456" s="21">
        <v>0</v>
      </c>
      <c r="AC456" s="33">
        <v>0</v>
      </c>
      <c r="AD456" s="33">
        <v>0</v>
      </c>
      <c r="AE456" s="34" t="s">
        <v>84</v>
      </c>
      <c r="AF456" s="10" t="s">
        <v>631</v>
      </c>
      <c r="AG456" s="21">
        <v>1</v>
      </c>
      <c r="AH456" s="21">
        <v>3</v>
      </c>
      <c r="AI456" s="21">
        <v>1000000</v>
      </c>
      <c r="AJ456" s="21">
        <v>0</v>
      </c>
      <c r="AK456" s="21">
        <v>3</v>
      </c>
      <c r="AL456" s="1">
        <v>100</v>
      </c>
      <c r="AM456" s="20"/>
      <c r="AN456" s="21" t="s">
        <v>754</v>
      </c>
      <c r="AO456" s="1" t="s">
        <v>755</v>
      </c>
      <c r="AP456" s="21">
        <v>1</v>
      </c>
    </row>
    <row r="457" spans="1:42" s="1" customFormat="1">
      <c r="A457" s="1">
        <v>10431</v>
      </c>
      <c r="B457" s="2" t="s">
        <v>721</v>
      </c>
      <c r="C457" s="22" t="s">
        <v>709</v>
      </c>
      <c r="D457" s="22" t="s">
        <v>723</v>
      </c>
      <c r="E457" s="2" t="s">
        <v>81</v>
      </c>
      <c r="F457" s="2">
        <v>1</v>
      </c>
      <c r="G457" s="2">
        <v>1</v>
      </c>
      <c r="H457" s="2" t="s">
        <v>703</v>
      </c>
      <c r="I457" s="2">
        <v>1</v>
      </c>
      <c r="J457" s="2">
        <v>1</v>
      </c>
      <c r="K457" s="2">
        <v>568</v>
      </c>
      <c r="L457" s="2">
        <v>681</v>
      </c>
      <c r="M457" s="2">
        <v>454</v>
      </c>
      <c r="N457" s="2">
        <v>454</v>
      </c>
      <c r="O457" s="25">
        <v>500</v>
      </c>
      <c r="P457" s="25">
        <v>150</v>
      </c>
      <c r="Q457" s="25">
        <v>150</v>
      </c>
      <c r="R457" s="25">
        <v>100</v>
      </c>
      <c r="S457" s="25">
        <v>100</v>
      </c>
      <c r="T457" s="2">
        <v>10</v>
      </c>
      <c r="U457" s="2">
        <v>100</v>
      </c>
      <c r="V457" s="2">
        <v>80</v>
      </c>
      <c r="W457" s="2">
        <v>10</v>
      </c>
      <c r="X457" s="2">
        <v>30</v>
      </c>
      <c r="Y457" s="2">
        <v>7000</v>
      </c>
      <c r="Z457" s="2"/>
      <c r="AA457" s="2">
        <v>10412</v>
      </c>
      <c r="AB457" s="1">
        <v>1000</v>
      </c>
      <c r="AC457" s="28">
        <v>20000</v>
      </c>
      <c r="AD457" s="28">
        <v>1000000</v>
      </c>
      <c r="AE457" s="29" t="s">
        <v>84</v>
      </c>
      <c r="AF457" s="10" t="s">
        <v>725</v>
      </c>
      <c r="AG457" s="1">
        <v>1</v>
      </c>
      <c r="AH457" s="1">
        <v>0</v>
      </c>
      <c r="AI457" s="1">
        <v>1000000</v>
      </c>
      <c r="AJ457" s="1">
        <v>800</v>
      </c>
      <c r="AK457" s="1">
        <v>3</v>
      </c>
      <c r="AL457" s="1">
        <v>97</v>
      </c>
      <c r="AM457" s="20"/>
      <c r="AN457" s="21" t="s">
        <v>754</v>
      </c>
      <c r="AO457" s="1" t="s">
        <v>755</v>
      </c>
      <c r="AP457" s="1">
        <v>1</v>
      </c>
    </row>
    <row r="458" spans="1:42" s="19" customFormat="1">
      <c r="A458" s="1">
        <v>10432</v>
      </c>
      <c r="B458" s="3" t="s">
        <v>721</v>
      </c>
      <c r="C458" s="22" t="s">
        <v>709</v>
      </c>
      <c r="D458" s="22" t="s">
        <v>723</v>
      </c>
      <c r="E458" s="3" t="s">
        <v>86</v>
      </c>
      <c r="F458" s="3">
        <v>2</v>
      </c>
      <c r="G458" s="3">
        <v>2</v>
      </c>
      <c r="H458" s="3" t="s">
        <v>703</v>
      </c>
      <c r="I458" s="3">
        <v>1</v>
      </c>
      <c r="J458" s="3">
        <v>1</v>
      </c>
      <c r="K458" s="3">
        <v>640</v>
      </c>
      <c r="L458" s="3">
        <v>767</v>
      </c>
      <c r="M458" s="3">
        <v>511</v>
      </c>
      <c r="N458" s="3">
        <v>511</v>
      </c>
      <c r="O458" s="3">
        <v>500</v>
      </c>
      <c r="P458" s="3">
        <v>150</v>
      </c>
      <c r="Q458" s="3">
        <v>150</v>
      </c>
      <c r="R458" s="3">
        <v>100</v>
      </c>
      <c r="S458" s="3">
        <v>100</v>
      </c>
      <c r="T458" s="3">
        <v>10</v>
      </c>
      <c r="U458" s="3">
        <v>100</v>
      </c>
      <c r="V458" s="3">
        <v>80</v>
      </c>
      <c r="W458" s="3">
        <v>10</v>
      </c>
      <c r="X458" s="3">
        <v>30</v>
      </c>
      <c r="Y458" s="3">
        <v>8000</v>
      </c>
      <c r="Z458" s="3"/>
      <c r="AA458" s="3">
        <v>10413</v>
      </c>
      <c r="AB458" s="19">
        <v>1000</v>
      </c>
      <c r="AC458" s="30">
        <v>30000</v>
      </c>
      <c r="AD458" s="30">
        <v>2000000</v>
      </c>
      <c r="AE458" s="31" t="s">
        <v>84</v>
      </c>
      <c r="AF458" s="10" t="s">
        <v>725</v>
      </c>
      <c r="AG458" s="19">
        <v>1</v>
      </c>
      <c r="AH458" s="19">
        <v>1</v>
      </c>
      <c r="AI458" s="19">
        <v>1000000</v>
      </c>
      <c r="AJ458" s="19">
        <v>0</v>
      </c>
      <c r="AK458" s="19">
        <v>3</v>
      </c>
      <c r="AL458" s="1">
        <v>98</v>
      </c>
      <c r="AM458" s="20"/>
      <c r="AN458" s="21" t="s">
        <v>754</v>
      </c>
      <c r="AO458" s="1" t="s">
        <v>755</v>
      </c>
      <c r="AP458" s="19">
        <v>1</v>
      </c>
    </row>
    <row r="459" spans="1:42" s="20" customFormat="1">
      <c r="A459" s="1">
        <v>10433</v>
      </c>
      <c r="B459" s="23" t="s">
        <v>721</v>
      </c>
      <c r="C459" s="22" t="s">
        <v>709</v>
      </c>
      <c r="D459" s="22" t="s">
        <v>723</v>
      </c>
      <c r="E459" s="23" t="s">
        <v>87</v>
      </c>
      <c r="F459" s="23">
        <v>3</v>
      </c>
      <c r="G459" s="23">
        <v>3</v>
      </c>
      <c r="H459" s="23" t="s">
        <v>703</v>
      </c>
      <c r="I459" s="23">
        <v>1</v>
      </c>
      <c r="J459" s="23">
        <v>1</v>
      </c>
      <c r="K459" s="23">
        <v>2200</v>
      </c>
      <c r="L459" s="23">
        <v>1800</v>
      </c>
      <c r="M459" s="23">
        <v>1200</v>
      </c>
      <c r="N459" s="23">
        <v>1200</v>
      </c>
      <c r="O459" s="26">
        <v>500</v>
      </c>
      <c r="P459" s="23">
        <v>200</v>
      </c>
      <c r="Q459" s="23">
        <v>200</v>
      </c>
      <c r="R459" s="23">
        <v>100</v>
      </c>
      <c r="S459" s="23">
        <v>100</v>
      </c>
      <c r="T459" s="23">
        <v>10</v>
      </c>
      <c r="U459" s="26">
        <v>100</v>
      </c>
      <c r="V459" s="26">
        <v>80</v>
      </c>
      <c r="W459" s="26">
        <v>10</v>
      </c>
      <c r="X459" s="26">
        <v>30</v>
      </c>
      <c r="Y459" s="23">
        <v>10000</v>
      </c>
      <c r="Z459" s="23"/>
      <c r="AA459" s="26">
        <v>10414</v>
      </c>
      <c r="AB459" s="20">
        <v>1000</v>
      </c>
      <c r="AC459" s="32">
        <v>50000</v>
      </c>
      <c r="AD459" s="32">
        <v>5000000</v>
      </c>
      <c r="AE459" s="8" t="s">
        <v>84</v>
      </c>
      <c r="AF459" s="10" t="s">
        <v>725</v>
      </c>
      <c r="AG459" s="20">
        <v>1</v>
      </c>
      <c r="AH459" s="20">
        <v>2</v>
      </c>
      <c r="AI459" s="20">
        <v>1000000</v>
      </c>
      <c r="AJ459" s="20">
        <v>0</v>
      </c>
      <c r="AK459" s="20">
        <v>3</v>
      </c>
      <c r="AL459" s="1">
        <v>99</v>
      </c>
      <c r="AN459" s="21" t="s">
        <v>754</v>
      </c>
      <c r="AO459" s="1" t="s">
        <v>755</v>
      </c>
      <c r="AP459" s="20">
        <v>1</v>
      </c>
    </row>
    <row r="460" spans="1:42" s="21" customFormat="1">
      <c r="A460" s="1">
        <v>10434</v>
      </c>
      <c r="B460" s="24" t="s">
        <v>721</v>
      </c>
      <c r="C460" s="22" t="s">
        <v>709</v>
      </c>
      <c r="D460" s="22" t="s">
        <v>723</v>
      </c>
      <c r="E460" s="24" t="s">
        <v>88</v>
      </c>
      <c r="F460" s="24">
        <v>4</v>
      </c>
      <c r="G460" s="24">
        <v>4</v>
      </c>
      <c r="H460" s="24" t="s">
        <v>703</v>
      </c>
      <c r="I460" s="24">
        <v>1</v>
      </c>
      <c r="J460" s="24">
        <v>1</v>
      </c>
      <c r="K460" s="24">
        <v>1800</v>
      </c>
      <c r="L460" s="24">
        <v>5000</v>
      </c>
      <c r="M460" s="24">
        <v>1800</v>
      </c>
      <c r="N460" s="24">
        <v>1800</v>
      </c>
      <c r="O460" s="27">
        <v>500</v>
      </c>
      <c r="P460" s="27">
        <v>300</v>
      </c>
      <c r="Q460" s="27">
        <v>150</v>
      </c>
      <c r="R460" s="27">
        <v>100</v>
      </c>
      <c r="S460" s="27">
        <v>100</v>
      </c>
      <c r="T460" s="24">
        <v>10</v>
      </c>
      <c r="U460" s="27">
        <v>100</v>
      </c>
      <c r="V460" s="27">
        <v>80</v>
      </c>
      <c r="W460" s="27">
        <v>10</v>
      </c>
      <c r="X460" s="27">
        <v>120</v>
      </c>
      <c r="Y460" s="24">
        <v>0</v>
      </c>
      <c r="Z460" s="24"/>
      <c r="AA460" s="27">
        <v>0</v>
      </c>
      <c r="AB460" s="21">
        <v>0</v>
      </c>
      <c r="AC460" s="33">
        <v>0</v>
      </c>
      <c r="AD460" s="33">
        <v>0</v>
      </c>
      <c r="AE460" s="34" t="s">
        <v>84</v>
      </c>
      <c r="AF460" s="10" t="s">
        <v>725</v>
      </c>
      <c r="AG460" s="21">
        <v>1</v>
      </c>
      <c r="AH460" s="21">
        <v>3</v>
      </c>
      <c r="AI460" s="21">
        <v>1000000</v>
      </c>
      <c r="AJ460" s="21">
        <v>0</v>
      </c>
      <c r="AK460" s="21">
        <v>3</v>
      </c>
      <c r="AL460" s="1">
        <v>100</v>
      </c>
      <c r="AM460" s="20"/>
      <c r="AN460" s="21" t="s">
        <v>754</v>
      </c>
      <c r="AO460" s="1" t="s">
        <v>755</v>
      </c>
      <c r="AP460" s="21">
        <v>1</v>
      </c>
    </row>
    <row r="461" spans="1:42" s="1" customFormat="1">
      <c r="A461" s="1">
        <v>10435</v>
      </c>
      <c r="B461" s="2" t="s">
        <v>718</v>
      </c>
      <c r="C461" s="22" t="s">
        <v>712</v>
      </c>
      <c r="D461" s="22" t="s">
        <v>722</v>
      </c>
      <c r="E461" s="2" t="s">
        <v>81</v>
      </c>
      <c r="F461" s="2">
        <v>1</v>
      </c>
      <c r="G461" s="2">
        <v>1</v>
      </c>
      <c r="H461" s="2" t="s">
        <v>719</v>
      </c>
      <c r="I461" s="2">
        <v>1</v>
      </c>
      <c r="J461" s="2">
        <v>1</v>
      </c>
      <c r="K461" s="2">
        <v>568</v>
      </c>
      <c r="L461" s="2">
        <v>681</v>
      </c>
      <c r="M461" s="2">
        <v>454</v>
      </c>
      <c r="N461" s="2">
        <v>454</v>
      </c>
      <c r="O461" s="25">
        <v>500</v>
      </c>
      <c r="P461" s="25">
        <v>150</v>
      </c>
      <c r="Q461" s="25">
        <v>150</v>
      </c>
      <c r="R461" s="25">
        <v>100</v>
      </c>
      <c r="S461" s="25">
        <v>100</v>
      </c>
      <c r="T461" s="2">
        <v>10</v>
      </c>
      <c r="U461" s="2">
        <v>100</v>
      </c>
      <c r="V461" s="2">
        <v>80</v>
      </c>
      <c r="W461" s="2">
        <v>10</v>
      </c>
      <c r="X461" s="2">
        <v>10</v>
      </c>
      <c r="Y461" s="2">
        <v>7000</v>
      </c>
      <c r="Z461" s="2"/>
      <c r="AA461" s="2">
        <v>10412</v>
      </c>
      <c r="AB461" s="1">
        <v>1000</v>
      </c>
      <c r="AC461" s="28">
        <v>20000</v>
      </c>
      <c r="AD461" s="28">
        <v>1000000</v>
      </c>
      <c r="AE461" s="29" t="s">
        <v>84</v>
      </c>
      <c r="AF461" s="10" t="s">
        <v>724</v>
      </c>
      <c r="AG461" s="1">
        <v>1</v>
      </c>
      <c r="AH461" s="1">
        <v>0</v>
      </c>
      <c r="AI461" s="1">
        <v>1000000</v>
      </c>
      <c r="AJ461" s="1">
        <v>800</v>
      </c>
      <c r="AK461" s="1">
        <v>3</v>
      </c>
      <c r="AL461" s="1">
        <v>97</v>
      </c>
      <c r="AM461" s="20"/>
      <c r="AN461" s="21" t="s">
        <v>754</v>
      </c>
      <c r="AO461" s="1" t="s">
        <v>755</v>
      </c>
      <c r="AP461" s="1">
        <v>1</v>
      </c>
    </row>
    <row r="462" spans="1:42" s="19" customFormat="1">
      <c r="A462" s="1">
        <v>10436</v>
      </c>
      <c r="B462" s="3" t="s">
        <v>718</v>
      </c>
      <c r="C462" s="22" t="s">
        <v>712</v>
      </c>
      <c r="D462" s="3" t="s">
        <v>722</v>
      </c>
      <c r="E462" s="3" t="s">
        <v>86</v>
      </c>
      <c r="F462" s="3">
        <v>2</v>
      </c>
      <c r="G462" s="3">
        <v>2</v>
      </c>
      <c r="H462" s="3" t="s">
        <v>719</v>
      </c>
      <c r="I462" s="3">
        <v>1</v>
      </c>
      <c r="J462" s="3">
        <v>1</v>
      </c>
      <c r="K462" s="3">
        <v>640</v>
      </c>
      <c r="L462" s="3">
        <v>767</v>
      </c>
      <c r="M462" s="3">
        <v>511</v>
      </c>
      <c r="N462" s="3">
        <v>511</v>
      </c>
      <c r="O462" s="3">
        <v>500</v>
      </c>
      <c r="P462" s="3">
        <v>150</v>
      </c>
      <c r="Q462" s="3">
        <v>150</v>
      </c>
      <c r="R462" s="3">
        <v>100</v>
      </c>
      <c r="S462" s="3">
        <v>100</v>
      </c>
      <c r="T462" s="3">
        <v>10</v>
      </c>
      <c r="U462" s="3">
        <v>10</v>
      </c>
      <c r="V462" s="3">
        <v>10</v>
      </c>
      <c r="W462" s="3">
        <v>10</v>
      </c>
      <c r="X462" s="3">
        <v>10</v>
      </c>
      <c r="Y462" s="3">
        <v>8000</v>
      </c>
      <c r="Z462" s="3"/>
      <c r="AA462" s="3">
        <v>10413</v>
      </c>
      <c r="AB462" s="19">
        <v>1000</v>
      </c>
      <c r="AC462" s="30">
        <v>30000</v>
      </c>
      <c r="AD462" s="30">
        <v>2000000</v>
      </c>
      <c r="AE462" s="31" t="s">
        <v>84</v>
      </c>
      <c r="AF462" s="10" t="s">
        <v>724</v>
      </c>
      <c r="AG462" s="19">
        <v>1</v>
      </c>
      <c r="AH462" s="19">
        <v>1</v>
      </c>
      <c r="AI462" s="19">
        <v>1000000</v>
      </c>
      <c r="AJ462" s="19">
        <v>0</v>
      </c>
      <c r="AK462" s="19">
        <v>3</v>
      </c>
      <c r="AL462" s="1">
        <v>98</v>
      </c>
      <c r="AM462" s="20"/>
      <c r="AN462" s="21" t="s">
        <v>754</v>
      </c>
      <c r="AO462" s="1" t="s">
        <v>755</v>
      </c>
      <c r="AP462" s="19">
        <v>1</v>
      </c>
    </row>
    <row r="463" spans="1:42" s="20" customFormat="1">
      <c r="A463" s="1">
        <v>10437</v>
      </c>
      <c r="B463" s="23" t="s">
        <v>718</v>
      </c>
      <c r="C463" s="22" t="s">
        <v>712</v>
      </c>
      <c r="D463" s="23" t="s">
        <v>722</v>
      </c>
      <c r="E463" s="23" t="s">
        <v>87</v>
      </c>
      <c r="F463" s="23">
        <v>3</v>
      </c>
      <c r="G463" s="23">
        <v>3</v>
      </c>
      <c r="H463" s="23" t="s">
        <v>719</v>
      </c>
      <c r="I463" s="23">
        <v>1</v>
      </c>
      <c r="J463" s="23">
        <v>1</v>
      </c>
      <c r="K463" s="23">
        <v>2200</v>
      </c>
      <c r="L463" s="23">
        <v>1800</v>
      </c>
      <c r="M463" s="23">
        <v>1200</v>
      </c>
      <c r="N463" s="23">
        <v>1200</v>
      </c>
      <c r="O463" s="26">
        <v>500</v>
      </c>
      <c r="P463" s="23">
        <v>200</v>
      </c>
      <c r="Q463" s="23">
        <v>200</v>
      </c>
      <c r="R463" s="23">
        <v>100</v>
      </c>
      <c r="S463" s="23">
        <v>100</v>
      </c>
      <c r="T463" s="23">
        <v>10</v>
      </c>
      <c r="U463" s="26">
        <v>10</v>
      </c>
      <c r="V463" s="26">
        <v>10</v>
      </c>
      <c r="W463" s="26">
        <v>10</v>
      </c>
      <c r="X463" s="26">
        <v>10</v>
      </c>
      <c r="Y463" s="23">
        <v>10000</v>
      </c>
      <c r="Z463" s="23"/>
      <c r="AA463" s="26">
        <v>10414</v>
      </c>
      <c r="AB463" s="20">
        <v>1000</v>
      </c>
      <c r="AC463" s="32">
        <v>50000</v>
      </c>
      <c r="AD463" s="32">
        <v>5000000</v>
      </c>
      <c r="AE463" s="8" t="s">
        <v>84</v>
      </c>
      <c r="AF463" s="10" t="s">
        <v>724</v>
      </c>
      <c r="AG463" s="20">
        <v>1</v>
      </c>
      <c r="AH463" s="20">
        <v>2</v>
      </c>
      <c r="AI463" s="20">
        <v>1000000</v>
      </c>
      <c r="AJ463" s="20">
        <v>0</v>
      </c>
      <c r="AK463" s="20">
        <v>3</v>
      </c>
      <c r="AL463" s="1">
        <v>99</v>
      </c>
      <c r="AN463" s="21" t="s">
        <v>754</v>
      </c>
      <c r="AO463" s="1" t="s">
        <v>755</v>
      </c>
      <c r="AP463" s="20">
        <v>1</v>
      </c>
    </row>
    <row r="464" spans="1:42" s="21" customFormat="1">
      <c r="A464" s="1">
        <v>10438</v>
      </c>
      <c r="B464" s="24" t="s">
        <v>718</v>
      </c>
      <c r="C464" s="22" t="s">
        <v>712</v>
      </c>
      <c r="D464" s="24" t="s">
        <v>722</v>
      </c>
      <c r="E464" s="24" t="s">
        <v>88</v>
      </c>
      <c r="F464" s="24">
        <v>4</v>
      </c>
      <c r="G464" s="24">
        <v>4</v>
      </c>
      <c r="H464" s="24" t="s">
        <v>719</v>
      </c>
      <c r="I464" s="24">
        <v>1</v>
      </c>
      <c r="J464" s="24">
        <v>1</v>
      </c>
      <c r="K464" s="24">
        <v>5000</v>
      </c>
      <c r="L464" s="24">
        <v>2800</v>
      </c>
      <c r="M464" s="24">
        <v>2800</v>
      </c>
      <c r="N464" s="24">
        <v>2800</v>
      </c>
      <c r="O464" s="27">
        <v>500</v>
      </c>
      <c r="P464" s="27">
        <v>300</v>
      </c>
      <c r="Q464" s="27">
        <v>150</v>
      </c>
      <c r="R464" s="27">
        <v>100</v>
      </c>
      <c r="S464" s="27">
        <v>100</v>
      </c>
      <c r="T464" s="24">
        <v>10</v>
      </c>
      <c r="U464" s="27">
        <v>10</v>
      </c>
      <c r="V464" s="27">
        <v>10</v>
      </c>
      <c r="W464" s="27">
        <v>10</v>
      </c>
      <c r="X464" s="27">
        <v>30</v>
      </c>
      <c r="Y464" s="24">
        <v>0</v>
      </c>
      <c r="Z464" s="24" t="s">
        <v>720</v>
      </c>
      <c r="AA464" s="27">
        <v>0</v>
      </c>
      <c r="AB464" s="21">
        <v>0</v>
      </c>
      <c r="AC464" s="33">
        <v>0</v>
      </c>
      <c r="AD464" s="33">
        <v>0</v>
      </c>
      <c r="AE464" s="34" t="s">
        <v>84</v>
      </c>
      <c r="AF464" s="10" t="s">
        <v>724</v>
      </c>
      <c r="AG464" s="21">
        <v>1</v>
      </c>
      <c r="AH464" s="21">
        <v>3</v>
      </c>
      <c r="AI464" s="21">
        <v>1000000</v>
      </c>
      <c r="AJ464" s="21">
        <v>0</v>
      </c>
      <c r="AK464" s="21">
        <v>3</v>
      </c>
      <c r="AL464" s="1">
        <v>100</v>
      </c>
      <c r="AM464" s="20"/>
      <c r="AN464" s="21" t="s">
        <v>754</v>
      </c>
      <c r="AO464" s="1" t="s">
        <v>755</v>
      </c>
      <c r="AP464" s="21">
        <v>1</v>
      </c>
    </row>
  </sheetData>
  <autoFilter ref="AK5:AK444"/>
  <sortState ref="A6:U1048576">
    <sortCondition ref="A6:A1048576"/>
  </sortState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256"/>
  <sheetViews>
    <sheetView topLeftCell="A52" workbookViewId="0">
      <selection activeCell="C67" sqref="C67"/>
    </sheetView>
  </sheetViews>
  <sheetFormatPr defaultColWidth="9" defaultRowHeight="13.5"/>
  <cols>
    <col min="2" max="2" width="11.25" customWidth="1"/>
  </cols>
  <sheetData>
    <row r="1" spans="1:3">
      <c r="A1" s="17" t="s">
        <v>548</v>
      </c>
      <c r="B1" s="17" t="s">
        <v>549</v>
      </c>
      <c r="C1" t="s">
        <v>758</v>
      </c>
    </row>
    <row r="2" spans="1:3">
      <c r="A2" s="18"/>
      <c r="B2" s="18"/>
    </row>
    <row r="3" spans="1:3">
      <c r="A3" s="18"/>
      <c r="B3" s="18"/>
    </row>
    <row r="4" spans="1:3">
      <c r="A4" s="18"/>
      <c r="B4" s="18"/>
    </row>
    <row r="5" spans="1:3">
      <c r="A5" s="18" t="s">
        <v>550</v>
      </c>
      <c r="B5" s="18" t="s">
        <v>551</v>
      </c>
      <c r="C5" t="s">
        <v>757</v>
      </c>
    </row>
    <row r="6" spans="1:3">
      <c r="A6" s="17">
        <v>1</v>
      </c>
      <c r="B6">
        <v>1140</v>
      </c>
      <c r="C6">
        <v>0</v>
      </c>
    </row>
    <row r="7" spans="1:3">
      <c r="A7" s="17">
        <f>A6+1</f>
        <v>2</v>
      </c>
      <c r="B7">
        <v>1980</v>
      </c>
      <c r="C7">
        <v>570</v>
      </c>
    </row>
    <row r="8" spans="1:3">
      <c r="A8" s="17">
        <f t="shared" ref="A8" si="0">A7+1</f>
        <v>3</v>
      </c>
      <c r="B8">
        <v>2820</v>
      </c>
      <c r="C8">
        <v>1560</v>
      </c>
    </row>
    <row r="9" spans="1:3">
      <c r="A9" s="17">
        <f t="shared" ref="A9:A40" si="1">A8+1</f>
        <v>4</v>
      </c>
      <c r="B9">
        <v>3660</v>
      </c>
      <c r="C9">
        <v>2970</v>
      </c>
    </row>
    <row r="10" spans="1:3">
      <c r="A10" s="17">
        <f t="shared" si="1"/>
        <v>5</v>
      </c>
      <c r="B10">
        <v>4500</v>
      </c>
      <c r="C10">
        <v>4800</v>
      </c>
    </row>
    <row r="11" spans="1:3">
      <c r="A11" s="17">
        <f t="shared" si="1"/>
        <v>6</v>
      </c>
      <c r="B11">
        <v>5340</v>
      </c>
      <c r="C11">
        <v>7050</v>
      </c>
    </row>
    <row r="12" spans="1:3">
      <c r="A12" s="17">
        <f t="shared" si="1"/>
        <v>7</v>
      </c>
      <c r="B12">
        <v>6180</v>
      </c>
      <c r="C12">
        <v>9720</v>
      </c>
    </row>
    <row r="13" spans="1:3">
      <c r="A13" s="17">
        <f t="shared" si="1"/>
        <v>8</v>
      </c>
      <c r="B13">
        <v>7020</v>
      </c>
      <c r="C13">
        <v>12810</v>
      </c>
    </row>
    <row r="14" spans="1:3">
      <c r="A14" s="17">
        <f t="shared" si="1"/>
        <v>9</v>
      </c>
      <c r="B14">
        <v>7860</v>
      </c>
      <c r="C14">
        <v>16320</v>
      </c>
    </row>
    <row r="15" spans="1:3">
      <c r="A15" s="17">
        <f t="shared" si="1"/>
        <v>10</v>
      </c>
      <c r="B15">
        <v>8700</v>
      </c>
      <c r="C15">
        <v>20250</v>
      </c>
    </row>
    <row r="16" spans="1:3">
      <c r="A16" s="17">
        <f t="shared" si="1"/>
        <v>11</v>
      </c>
      <c r="B16">
        <v>9540</v>
      </c>
      <c r="C16">
        <v>24600</v>
      </c>
    </row>
    <row r="17" spans="1:3">
      <c r="A17" s="17">
        <f t="shared" si="1"/>
        <v>12</v>
      </c>
      <c r="B17">
        <v>10380</v>
      </c>
      <c r="C17">
        <v>29370</v>
      </c>
    </row>
    <row r="18" spans="1:3">
      <c r="A18" s="17">
        <f t="shared" si="1"/>
        <v>13</v>
      </c>
      <c r="B18">
        <v>11220</v>
      </c>
      <c r="C18">
        <v>34560</v>
      </c>
    </row>
    <row r="19" spans="1:3">
      <c r="A19" s="17">
        <f t="shared" si="1"/>
        <v>14</v>
      </c>
      <c r="B19">
        <v>12060</v>
      </c>
      <c r="C19">
        <v>40170</v>
      </c>
    </row>
    <row r="20" spans="1:3">
      <c r="A20" s="17">
        <f t="shared" si="1"/>
        <v>15</v>
      </c>
      <c r="B20">
        <v>12900</v>
      </c>
      <c r="C20">
        <v>46200</v>
      </c>
    </row>
    <row r="21" spans="1:3">
      <c r="A21" s="17">
        <f t="shared" si="1"/>
        <v>16</v>
      </c>
      <c r="B21">
        <v>13740</v>
      </c>
      <c r="C21">
        <v>52650</v>
      </c>
    </row>
    <row r="22" spans="1:3">
      <c r="A22" s="17">
        <f t="shared" si="1"/>
        <v>17</v>
      </c>
      <c r="B22">
        <v>14580</v>
      </c>
      <c r="C22">
        <v>59520</v>
      </c>
    </row>
    <row r="23" spans="1:3">
      <c r="A23" s="17">
        <f t="shared" si="1"/>
        <v>18</v>
      </c>
      <c r="B23">
        <v>15420</v>
      </c>
      <c r="C23">
        <v>66810</v>
      </c>
    </row>
    <row r="24" spans="1:3">
      <c r="A24" s="17">
        <f t="shared" si="1"/>
        <v>19</v>
      </c>
      <c r="B24">
        <v>16260</v>
      </c>
      <c r="C24">
        <v>74520</v>
      </c>
    </row>
    <row r="25" spans="1:3">
      <c r="A25" s="17">
        <f t="shared" si="1"/>
        <v>20</v>
      </c>
      <c r="B25">
        <v>17100</v>
      </c>
      <c r="C25">
        <v>82650</v>
      </c>
    </row>
    <row r="26" spans="1:3">
      <c r="A26" s="17">
        <f t="shared" si="1"/>
        <v>21</v>
      </c>
      <c r="B26">
        <v>19500</v>
      </c>
      <c r="C26">
        <v>91200</v>
      </c>
    </row>
    <row r="27" spans="1:3">
      <c r="A27" s="17">
        <f t="shared" si="1"/>
        <v>22</v>
      </c>
      <c r="B27">
        <v>21900</v>
      </c>
      <c r="C27">
        <v>100950</v>
      </c>
    </row>
    <row r="28" spans="1:3">
      <c r="A28" s="17">
        <f t="shared" si="1"/>
        <v>23</v>
      </c>
      <c r="B28">
        <v>24300</v>
      </c>
      <c r="C28">
        <v>111900</v>
      </c>
    </row>
    <row r="29" spans="1:3">
      <c r="A29" s="17">
        <f t="shared" si="1"/>
        <v>24</v>
      </c>
      <c r="B29">
        <v>26700</v>
      </c>
      <c r="C29">
        <v>124050</v>
      </c>
    </row>
    <row r="30" spans="1:3">
      <c r="A30" s="17">
        <f t="shared" si="1"/>
        <v>25</v>
      </c>
      <c r="B30">
        <v>29100</v>
      </c>
      <c r="C30">
        <v>137400</v>
      </c>
    </row>
    <row r="31" spans="1:3">
      <c r="A31" s="17">
        <f t="shared" si="1"/>
        <v>26</v>
      </c>
      <c r="B31">
        <v>31500</v>
      </c>
      <c r="C31">
        <v>151950</v>
      </c>
    </row>
    <row r="32" spans="1:3">
      <c r="A32" s="17">
        <f t="shared" si="1"/>
        <v>27</v>
      </c>
      <c r="B32">
        <v>33900</v>
      </c>
      <c r="C32">
        <v>167700</v>
      </c>
    </row>
    <row r="33" spans="1:3">
      <c r="A33" s="17">
        <f t="shared" si="1"/>
        <v>28</v>
      </c>
      <c r="B33">
        <v>36300</v>
      </c>
      <c r="C33">
        <v>184650</v>
      </c>
    </row>
    <row r="34" spans="1:3">
      <c r="A34" s="17">
        <f t="shared" si="1"/>
        <v>29</v>
      </c>
      <c r="B34">
        <v>38700</v>
      </c>
      <c r="C34">
        <v>202800</v>
      </c>
    </row>
    <row r="35" spans="1:3">
      <c r="A35" s="17">
        <f t="shared" si="1"/>
        <v>30</v>
      </c>
      <c r="B35">
        <v>41100</v>
      </c>
      <c r="C35">
        <v>222150</v>
      </c>
    </row>
    <row r="36" spans="1:3">
      <c r="A36" s="17">
        <f t="shared" si="1"/>
        <v>31</v>
      </c>
      <c r="B36">
        <v>44686</v>
      </c>
      <c r="C36">
        <v>242700</v>
      </c>
    </row>
    <row r="37" spans="1:3">
      <c r="A37" s="17">
        <f t="shared" si="1"/>
        <v>32</v>
      </c>
      <c r="B37">
        <v>50134</v>
      </c>
      <c r="C37">
        <v>265043</v>
      </c>
    </row>
    <row r="38" spans="1:3">
      <c r="A38" s="17">
        <f t="shared" si="1"/>
        <v>33</v>
      </c>
      <c r="B38">
        <v>56061</v>
      </c>
      <c r="C38">
        <v>290110</v>
      </c>
    </row>
    <row r="39" spans="1:3">
      <c r="A39" s="17">
        <f t="shared" si="1"/>
        <v>34</v>
      </c>
      <c r="B39">
        <v>62493</v>
      </c>
      <c r="C39">
        <v>318140</v>
      </c>
    </row>
    <row r="40" spans="1:3">
      <c r="A40" s="17">
        <f t="shared" si="1"/>
        <v>35</v>
      </c>
      <c r="B40">
        <v>68742</v>
      </c>
      <c r="C40">
        <v>349387</v>
      </c>
    </row>
    <row r="41" spans="1:3">
      <c r="A41" s="17">
        <f t="shared" ref="A41:A71" si="2">A40+1</f>
        <v>36</v>
      </c>
      <c r="B41">
        <v>75616</v>
      </c>
      <c r="C41">
        <v>383758</v>
      </c>
    </row>
    <row r="42" spans="1:3">
      <c r="A42" s="17">
        <f t="shared" si="2"/>
        <v>37</v>
      </c>
      <c r="B42">
        <v>82600</v>
      </c>
      <c r="C42">
        <v>421566</v>
      </c>
    </row>
    <row r="43" spans="1:3">
      <c r="A43" s="17">
        <f t="shared" si="2"/>
        <v>38</v>
      </c>
      <c r="B43">
        <v>87555</v>
      </c>
      <c r="C43">
        <v>462866</v>
      </c>
    </row>
    <row r="44" spans="1:3">
      <c r="A44" s="17">
        <f t="shared" si="2"/>
        <v>39</v>
      </c>
      <c r="B44">
        <v>109944</v>
      </c>
      <c r="C44">
        <v>506643</v>
      </c>
    </row>
    <row r="45" spans="1:3">
      <c r="A45" s="17">
        <f t="shared" si="2"/>
        <v>40</v>
      </c>
      <c r="B45">
        <v>124852</v>
      </c>
      <c r="C45">
        <v>561615</v>
      </c>
    </row>
    <row r="46" spans="1:3">
      <c r="A46" s="17">
        <f t="shared" si="2"/>
        <v>41</v>
      </c>
      <c r="B46">
        <v>197343</v>
      </c>
      <c r="C46">
        <v>624041</v>
      </c>
    </row>
    <row r="47" spans="1:3">
      <c r="A47" s="17">
        <f t="shared" si="2"/>
        <v>42</v>
      </c>
      <c r="B47">
        <v>224486</v>
      </c>
      <c r="C47">
        <v>722713</v>
      </c>
    </row>
    <row r="48" spans="1:3">
      <c r="A48" s="17">
        <f t="shared" si="2"/>
        <v>43</v>
      </c>
      <c r="B48">
        <v>344400</v>
      </c>
      <c r="C48">
        <v>834956</v>
      </c>
    </row>
    <row r="49" spans="1:3">
      <c r="A49" s="17">
        <f t="shared" si="2"/>
        <v>44</v>
      </c>
      <c r="B49">
        <v>466824</v>
      </c>
      <c r="C49">
        <v>1007156</v>
      </c>
    </row>
    <row r="50" spans="1:3">
      <c r="A50" s="17">
        <f t="shared" si="2"/>
        <v>45</v>
      </c>
      <c r="B50">
        <v>563152</v>
      </c>
      <c r="C50">
        <v>1240568</v>
      </c>
    </row>
    <row r="51" spans="1:3">
      <c r="A51" s="17">
        <f t="shared" si="2"/>
        <v>46</v>
      </c>
      <c r="B51">
        <v>624247</v>
      </c>
      <c r="C51">
        <v>1522144</v>
      </c>
    </row>
    <row r="52" spans="1:3">
      <c r="A52" s="17">
        <f t="shared" si="2"/>
        <v>47</v>
      </c>
      <c r="B52">
        <v>838456</v>
      </c>
      <c r="C52">
        <v>1834267</v>
      </c>
    </row>
    <row r="53" spans="1:3">
      <c r="A53" s="17">
        <f t="shared" si="2"/>
        <v>48</v>
      </c>
      <c r="B53">
        <v>936806</v>
      </c>
      <c r="C53">
        <v>2253495</v>
      </c>
    </row>
    <row r="54" spans="1:3">
      <c r="A54" s="17">
        <f t="shared" si="2"/>
        <v>49</v>
      </c>
      <c r="B54">
        <v>1112175</v>
      </c>
      <c r="C54">
        <v>2721898</v>
      </c>
    </row>
    <row r="55" spans="1:3">
      <c r="A55" s="17">
        <f t="shared" si="2"/>
        <v>50</v>
      </c>
      <c r="B55">
        <v>1233750</v>
      </c>
      <c r="C55">
        <v>3277986</v>
      </c>
    </row>
    <row r="56" spans="1:3">
      <c r="A56" s="17">
        <f t="shared" si="2"/>
        <v>51</v>
      </c>
      <c r="B56">
        <v>1637178</v>
      </c>
      <c r="C56">
        <v>3894861</v>
      </c>
    </row>
    <row r="57" spans="1:3">
      <c r="A57" s="17">
        <f t="shared" si="2"/>
        <v>52</v>
      </c>
      <c r="B57">
        <v>1775316</v>
      </c>
      <c r="C57">
        <v>4713450</v>
      </c>
    </row>
    <row r="58" spans="1:3">
      <c r="A58" s="17">
        <f t="shared" si="2"/>
        <v>53</v>
      </c>
      <c r="B58">
        <v>1922001</v>
      </c>
      <c r="C58">
        <v>5601108</v>
      </c>
    </row>
    <row r="59" spans="1:3">
      <c r="A59" s="17">
        <f t="shared" si="2"/>
        <v>54</v>
      </c>
      <c r="B59">
        <v>2107497</v>
      </c>
      <c r="C59">
        <v>6562108</v>
      </c>
    </row>
    <row r="60" spans="1:3">
      <c r="A60" s="17">
        <f t="shared" si="2"/>
        <v>55</v>
      </c>
      <c r="B60">
        <v>2325423</v>
      </c>
      <c r="C60">
        <v>7615857</v>
      </c>
    </row>
    <row r="61" spans="1:3">
      <c r="A61" s="17">
        <f t="shared" si="2"/>
        <v>56</v>
      </c>
      <c r="B61">
        <v>2505162</v>
      </c>
      <c r="C61">
        <v>8778568</v>
      </c>
    </row>
    <row r="62" spans="1:3">
      <c r="A62" s="17">
        <f t="shared" si="2"/>
        <v>57</v>
      </c>
      <c r="B62">
        <v>2730300</v>
      </c>
      <c r="C62">
        <v>10000000</v>
      </c>
    </row>
    <row r="63" spans="1:3">
      <c r="A63" s="17">
        <f t="shared" si="2"/>
        <v>58</v>
      </c>
      <c r="B63">
        <v>2932728</v>
      </c>
      <c r="C63">
        <v>10000000</v>
      </c>
    </row>
    <row r="64" spans="1:3">
      <c r="A64" s="17">
        <f t="shared" si="2"/>
        <v>59</v>
      </c>
      <c r="B64">
        <v>3210484</v>
      </c>
      <c r="C64">
        <v>10000000</v>
      </c>
    </row>
    <row r="65" spans="1:3">
      <c r="A65" s="17">
        <f t="shared" si="2"/>
        <v>60</v>
      </c>
      <c r="B65">
        <v>3541968</v>
      </c>
      <c r="C65">
        <v>10000000</v>
      </c>
    </row>
    <row r="66" spans="1:3">
      <c r="A66" s="17">
        <f t="shared" si="2"/>
        <v>61</v>
      </c>
      <c r="B66">
        <v>3787404</v>
      </c>
      <c r="C66">
        <v>10000000</v>
      </c>
    </row>
    <row r="67" spans="1:3">
      <c r="A67" s="17">
        <f t="shared" si="2"/>
        <v>62</v>
      </c>
      <c r="B67">
        <v>4382494</v>
      </c>
      <c r="C67">
        <v>10000000</v>
      </c>
    </row>
    <row r="68" spans="1:3">
      <c r="A68" s="17">
        <f t="shared" si="2"/>
        <v>63</v>
      </c>
      <c r="B68">
        <v>5182432</v>
      </c>
      <c r="C68">
        <v>10000000</v>
      </c>
    </row>
    <row r="69" spans="1:3">
      <c r="A69" s="17">
        <f t="shared" si="2"/>
        <v>64</v>
      </c>
      <c r="B69">
        <v>5916917</v>
      </c>
      <c r="C69">
        <v>10000000</v>
      </c>
    </row>
    <row r="70" spans="1:3">
      <c r="A70" s="17">
        <f t="shared" si="2"/>
        <v>65</v>
      </c>
      <c r="B70">
        <v>6718791</v>
      </c>
      <c r="C70">
        <v>10000000</v>
      </c>
    </row>
    <row r="71" spans="1:3">
      <c r="A71" s="17">
        <f t="shared" si="2"/>
        <v>66</v>
      </c>
      <c r="B71">
        <v>7669602</v>
      </c>
      <c r="C71">
        <v>10000000</v>
      </c>
    </row>
    <row r="72" spans="1:3">
      <c r="A72" s="17">
        <f t="shared" ref="A72" si="3">A71+1</f>
        <v>67</v>
      </c>
      <c r="B72">
        <v>8770248</v>
      </c>
      <c r="C72">
        <v>10000000</v>
      </c>
    </row>
    <row r="73" spans="1:3">
      <c r="A73" s="17">
        <f t="shared" ref="A73:A104" si="4">A72+1</f>
        <v>68</v>
      </c>
      <c r="B73">
        <v>9823588</v>
      </c>
      <c r="C73">
        <v>10000000</v>
      </c>
    </row>
    <row r="74" spans="1:3">
      <c r="A74" s="17">
        <f t="shared" si="4"/>
        <v>69</v>
      </c>
      <c r="B74">
        <v>10963440</v>
      </c>
      <c r="C74">
        <v>10000000</v>
      </c>
    </row>
    <row r="75" spans="1:3">
      <c r="A75" s="17">
        <f t="shared" si="4"/>
        <v>70</v>
      </c>
      <c r="B75">
        <v>12410769</v>
      </c>
      <c r="C75">
        <v>10000000</v>
      </c>
    </row>
    <row r="76" spans="1:3">
      <c r="A76" s="17">
        <f t="shared" si="4"/>
        <v>71</v>
      </c>
      <c r="B76">
        <v>20315028</v>
      </c>
      <c r="C76">
        <v>10000000</v>
      </c>
    </row>
    <row r="77" spans="1:3">
      <c r="A77" s="17">
        <f t="shared" si="4"/>
        <v>72</v>
      </c>
      <c r="B77">
        <v>21196504</v>
      </c>
      <c r="C77">
        <v>10000000</v>
      </c>
    </row>
    <row r="78" spans="1:3">
      <c r="A78" s="17">
        <f t="shared" si="4"/>
        <v>73</v>
      </c>
      <c r="B78">
        <v>22399080</v>
      </c>
      <c r="C78">
        <v>10000000</v>
      </c>
    </row>
    <row r="79" spans="1:3">
      <c r="A79" s="17">
        <f t="shared" si="4"/>
        <v>74</v>
      </c>
      <c r="B79">
        <v>23652114</v>
      </c>
      <c r="C79">
        <v>10000000</v>
      </c>
    </row>
    <row r="80" spans="1:3">
      <c r="A80" s="17">
        <f t="shared" si="4"/>
        <v>75</v>
      </c>
      <c r="B80">
        <v>25638750</v>
      </c>
      <c r="C80">
        <v>10000000</v>
      </c>
    </row>
    <row r="81" spans="1:3">
      <c r="A81" s="17">
        <f t="shared" si="4"/>
        <v>76</v>
      </c>
      <c r="B81">
        <v>27024532</v>
      </c>
      <c r="C81">
        <v>10000000</v>
      </c>
    </row>
    <row r="82" spans="1:3">
      <c r="A82" s="17">
        <f t="shared" si="4"/>
        <v>77</v>
      </c>
      <c r="B82">
        <v>28465745</v>
      </c>
      <c r="C82">
        <v>10000000</v>
      </c>
    </row>
    <row r="83" spans="1:3">
      <c r="A83" s="17">
        <f t="shared" si="4"/>
        <v>78</v>
      </c>
      <c r="B83">
        <v>29963845</v>
      </c>
      <c r="C83">
        <v>10000000</v>
      </c>
    </row>
    <row r="84" spans="1:3">
      <c r="A84" s="17">
        <f t="shared" si="4"/>
        <v>79</v>
      </c>
      <c r="B84">
        <v>31942353</v>
      </c>
      <c r="C84">
        <v>10000000</v>
      </c>
    </row>
    <row r="85" spans="1:3">
      <c r="A85" s="17">
        <f t="shared" si="4"/>
        <v>80</v>
      </c>
      <c r="B85">
        <v>34170196</v>
      </c>
      <c r="C85">
        <v>10000000</v>
      </c>
    </row>
    <row r="86" spans="1:3">
      <c r="A86" s="17">
        <f t="shared" si="4"/>
        <v>81</v>
      </c>
      <c r="B86">
        <v>34170196</v>
      </c>
      <c r="C86">
        <v>10000000</v>
      </c>
    </row>
    <row r="87" spans="1:3">
      <c r="A87" s="17">
        <f t="shared" si="4"/>
        <v>82</v>
      </c>
      <c r="B87">
        <v>34170196</v>
      </c>
      <c r="C87">
        <v>10000000</v>
      </c>
    </row>
    <row r="88" spans="1:3">
      <c r="A88" s="17">
        <f t="shared" si="4"/>
        <v>83</v>
      </c>
      <c r="B88">
        <v>34170196</v>
      </c>
      <c r="C88">
        <v>10000000</v>
      </c>
    </row>
    <row r="89" spans="1:3">
      <c r="A89" s="17">
        <f t="shared" si="4"/>
        <v>84</v>
      </c>
      <c r="B89">
        <v>34170196</v>
      </c>
      <c r="C89">
        <v>10000000</v>
      </c>
    </row>
    <row r="90" spans="1:3">
      <c r="A90" s="17">
        <f t="shared" si="4"/>
        <v>85</v>
      </c>
      <c r="B90">
        <v>34170196</v>
      </c>
      <c r="C90">
        <v>10000000</v>
      </c>
    </row>
    <row r="91" spans="1:3">
      <c r="A91" s="17">
        <f t="shared" si="4"/>
        <v>86</v>
      </c>
      <c r="B91">
        <v>34170196</v>
      </c>
      <c r="C91">
        <v>10000000</v>
      </c>
    </row>
    <row r="92" spans="1:3">
      <c r="A92" s="17">
        <f t="shared" si="4"/>
        <v>87</v>
      </c>
      <c r="B92">
        <v>34170196</v>
      </c>
      <c r="C92">
        <v>10000000</v>
      </c>
    </row>
    <row r="93" spans="1:3">
      <c r="A93" s="17">
        <f t="shared" si="4"/>
        <v>88</v>
      </c>
      <c r="B93">
        <v>34170196</v>
      </c>
      <c r="C93">
        <v>10000000</v>
      </c>
    </row>
    <row r="94" spans="1:3">
      <c r="A94" s="17">
        <f t="shared" si="4"/>
        <v>89</v>
      </c>
      <c r="B94">
        <v>34170196</v>
      </c>
      <c r="C94">
        <v>10000000</v>
      </c>
    </row>
    <row r="95" spans="1:3">
      <c r="A95" s="17">
        <f t="shared" si="4"/>
        <v>90</v>
      </c>
      <c r="B95">
        <v>34170196</v>
      </c>
      <c r="C95">
        <v>10000000</v>
      </c>
    </row>
    <row r="96" spans="1:3">
      <c r="A96" s="17">
        <f t="shared" si="4"/>
        <v>91</v>
      </c>
      <c r="B96">
        <v>34170196</v>
      </c>
      <c r="C96">
        <v>10000000</v>
      </c>
    </row>
    <row r="97" spans="1:3">
      <c r="A97" s="17">
        <f t="shared" si="4"/>
        <v>92</v>
      </c>
      <c r="B97">
        <v>34170196</v>
      </c>
      <c r="C97">
        <v>10000000</v>
      </c>
    </row>
    <row r="98" spans="1:3">
      <c r="A98" s="17">
        <f t="shared" si="4"/>
        <v>93</v>
      </c>
      <c r="B98">
        <v>34170196</v>
      </c>
      <c r="C98">
        <v>10000000</v>
      </c>
    </row>
    <row r="99" spans="1:3">
      <c r="A99" s="17">
        <f t="shared" si="4"/>
        <v>94</v>
      </c>
      <c r="B99">
        <v>34170196</v>
      </c>
      <c r="C99">
        <v>10000000</v>
      </c>
    </row>
    <row r="100" spans="1:3">
      <c r="A100" s="17">
        <f t="shared" si="4"/>
        <v>95</v>
      </c>
      <c r="B100">
        <v>34170196</v>
      </c>
      <c r="C100">
        <v>10000000</v>
      </c>
    </row>
    <row r="101" spans="1:3">
      <c r="A101" s="17">
        <f t="shared" si="4"/>
        <v>96</v>
      </c>
      <c r="B101">
        <v>34170196</v>
      </c>
      <c r="C101">
        <v>10000000</v>
      </c>
    </row>
    <row r="102" spans="1:3">
      <c r="A102" s="17">
        <f t="shared" si="4"/>
        <v>97</v>
      </c>
      <c r="B102">
        <v>34170196</v>
      </c>
      <c r="C102">
        <v>10000000</v>
      </c>
    </row>
    <row r="103" spans="1:3">
      <c r="A103" s="17">
        <f t="shared" si="4"/>
        <v>98</v>
      </c>
      <c r="B103">
        <v>34170196</v>
      </c>
      <c r="C103">
        <v>10000000</v>
      </c>
    </row>
    <row r="104" spans="1:3">
      <c r="A104" s="17">
        <f t="shared" si="4"/>
        <v>99</v>
      </c>
      <c r="B104">
        <v>34170196</v>
      </c>
      <c r="C104">
        <v>10000000</v>
      </c>
    </row>
    <row r="105" spans="1:3">
      <c r="A105" s="17">
        <f t="shared" ref="A105:A135" si="5">A104+1</f>
        <v>100</v>
      </c>
      <c r="B105">
        <v>34170196</v>
      </c>
      <c r="C105">
        <v>10000000</v>
      </c>
    </row>
    <row r="106" spans="1:3">
      <c r="A106" s="17">
        <f t="shared" si="5"/>
        <v>101</v>
      </c>
      <c r="B106">
        <v>34170196</v>
      </c>
      <c r="C106">
        <v>10000000</v>
      </c>
    </row>
    <row r="107" spans="1:3">
      <c r="A107" s="17">
        <f t="shared" si="5"/>
        <v>102</v>
      </c>
      <c r="B107">
        <v>34170196</v>
      </c>
      <c r="C107">
        <v>10000000</v>
      </c>
    </row>
    <row r="108" spans="1:3">
      <c r="A108" s="17">
        <f t="shared" si="5"/>
        <v>103</v>
      </c>
      <c r="B108">
        <v>34170196</v>
      </c>
      <c r="C108">
        <v>10000000</v>
      </c>
    </row>
    <row r="109" spans="1:3">
      <c r="A109" s="17">
        <f t="shared" si="5"/>
        <v>104</v>
      </c>
      <c r="B109">
        <v>34170196</v>
      </c>
      <c r="C109">
        <v>10000000</v>
      </c>
    </row>
    <row r="110" spans="1:3">
      <c r="A110" s="17">
        <f t="shared" si="5"/>
        <v>105</v>
      </c>
      <c r="B110">
        <v>34170196</v>
      </c>
      <c r="C110">
        <v>10000000</v>
      </c>
    </row>
    <row r="111" spans="1:3">
      <c r="A111" s="17">
        <f t="shared" si="5"/>
        <v>106</v>
      </c>
      <c r="B111">
        <v>34170196</v>
      </c>
      <c r="C111">
        <v>10000000</v>
      </c>
    </row>
    <row r="112" spans="1:3">
      <c r="A112" s="17">
        <f t="shared" si="5"/>
        <v>107</v>
      </c>
      <c r="B112">
        <v>34170196</v>
      </c>
      <c r="C112">
        <v>10000000</v>
      </c>
    </row>
    <row r="113" spans="1:3">
      <c r="A113" s="17">
        <f t="shared" si="5"/>
        <v>108</v>
      </c>
      <c r="B113">
        <v>34170196</v>
      </c>
      <c r="C113">
        <v>10000000</v>
      </c>
    </row>
    <row r="114" spans="1:3">
      <c r="A114" s="17">
        <f t="shared" si="5"/>
        <v>109</v>
      </c>
      <c r="B114">
        <v>34170196</v>
      </c>
      <c r="C114">
        <v>10000000</v>
      </c>
    </row>
    <row r="115" spans="1:3">
      <c r="A115" s="17">
        <f t="shared" si="5"/>
        <v>110</v>
      </c>
      <c r="B115">
        <v>34170196</v>
      </c>
      <c r="C115">
        <v>10000000</v>
      </c>
    </row>
    <row r="116" spans="1:3">
      <c r="A116" s="17">
        <f t="shared" si="5"/>
        <v>111</v>
      </c>
      <c r="B116">
        <v>34170196</v>
      </c>
      <c r="C116">
        <v>10000000</v>
      </c>
    </row>
    <row r="117" spans="1:3">
      <c r="A117" s="17">
        <f t="shared" si="5"/>
        <v>112</v>
      </c>
      <c r="B117">
        <v>34170196</v>
      </c>
      <c r="C117">
        <v>10000000</v>
      </c>
    </row>
    <row r="118" spans="1:3">
      <c r="A118" s="17">
        <f t="shared" si="5"/>
        <v>113</v>
      </c>
      <c r="B118">
        <v>34170196</v>
      </c>
      <c r="C118">
        <v>10000000</v>
      </c>
    </row>
    <row r="119" spans="1:3">
      <c r="A119" s="17">
        <f t="shared" si="5"/>
        <v>114</v>
      </c>
      <c r="B119">
        <v>34170196</v>
      </c>
      <c r="C119">
        <v>10000000</v>
      </c>
    </row>
    <row r="120" spans="1:3">
      <c r="A120" s="17">
        <f t="shared" si="5"/>
        <v>115</v>
      </c>
      <c r="B120">
        <v>34170196</v>
      </c>
      <c r="C120">
        <v>10000000</v>
      </c>
    </row>
    <row r="121" spans="1:3">
      <c r="A121" s="17">
        <f t="shared" si="5"/>
        <v>116</v>
      </c>
      <c r="B121">
        <v>34170196</v>
      </c>
      <c r="C121">
        <v>10000000</v>
      </c>
    </row>
    <row r="122" spans="1:3">
      <c r="A122" s="17">
        <f t="shared" si="5"/>
        <v>117</v>
      </c>
      <c r="B122">
        <v>34170196</v>
      </c>
      <c r="C122">
        <v>10000000</v>
      </c>
    </row>
    <row r="123" spans="1:3">
      <c r="A123" s="17">
        <f t="shared" si="5"/>
        <v>118</v>
      </c>
      <c r="B123">
        <v>34170196</v>
      </c>
      <c r="C123">
        <v>10000000</v>
      </c>
    </row>
    <row r="124" spans="1:3">
      <c r="A124" s="17">
        <f t="shared" si="5"/>
        <v>119</v>
      </c>
      <c r="B124">
        <v>34170196</v>
      </c>
      <c r="C124">
        <v>10000000</v>
      </c>
    </row>
    <row r="125" spans="1:3">
      <c r="A125" s="17">
        <f t="shared" si="5"/>
        <v>120</v>
      </c>
      <c r="B125">
        <v>34170196</v>
      </c>
      <c r="C125">
        <v>10000000</v>
      </c>
    </row>
    <row r="126" spans="1:3">
      <c r="A126" s="17">
        <f t="shared" si="5"/>
        <v>121</v>
      </c>
      <c r="B126">
        <v>34170196</v>
      </c>
      <c r="C126">
        <v>10000000</v>
      </c>
    </row>
    <row r="127" spans="1:3">
      <c r="A127" s="17">
        <f t="shared" si="5"/>
        <v>122</v>
      </c>
      <c r="B127">
        <v>34170196</v>
      </c>
      <c r="C127">
        <v>10000000</v>
      </c>
    </row>
    <row r="128" spans="1:3">
      <c r="A128" s="17">
        <f t="shared" si="5"/>
        <v>123</v>
      </c>
      <c r="B128">
        <v>34170196</v>
      </c>
      <c r="C128">
        <v>10000000</v>
      </c>
    </row>
    <row r="129" spans="1:3">
      <c r="A129" s="17">
        <f t="shared" si="5"/>
        <v>124</v>
      </c>
      <c r="B129">
        <v>34170196</v>
      </c>
      <c r="C129">
        <v>10000000</v>
      </c>
    </row>
    <row r="130" spans="1:3">
      <c r="A130" s="17">
        <f t="shared" si="5"/>
        <v>125</v>
      </c>
      <c r="B130">
        <v>34170196</v>
      </c>
      <c r="C130">
        <v>10000000</v>
      </c>
    </row>
    <row r="131" spans="1:3">
      <c r="A131" s="17">
        <f t="shared" si="5"/>
        <v>126</v>
      </c>
      <c r="B131">
        <v>34170196</v>
      </c>
      <c r="C131">
        <v>10000000</v>
      </c>
    </row>
    <row r="132" spans="1:3">
      <c r="A132" s="17">
        <f t="shared" si="5"/>
        <v>127</v>
      </c>
      <c r="B132">
        <v>34170196</v>
      </c>
      <c r="C132">
        <v>10000000</v>
      </c>
    </row>
    <row r="133" spans="1:3">
      <c r="A133" s="17">
        <f t="shared" si="5"/>
        <v>128</v>
      </c>
      <c r="B133">
        <v>34170196</v>
      </c>
      <c r="C133">
        <v>10000000</v>
      </c>
    </row>
    <row r="134" spans="1:3">
      <c r="A134" s="17">
        <f t="shared" si="5"/>
        <v>129</v>
      </c>
      <c r="B134">
        <v>34170196</v>
      </c>
      <c r="C134">
        <v>10000000</v>
      </c>
    </row>
    <row r="135" spans="1:3">
      <c r="A135" s="17">
        <f t="shared" si="5"/>
        <v>130</v>
      </c>
      <c r="B135">
        <v>34170196</v>
      </c>
      <c r="C135">
        <v>10000000</v>
      </c>
    </row>
    <row r="136" spans="1:3">
      <c r="A136" s="17">
        <f t="shared" ref="A136" si="6">A135+1</f>
        <v>131</v>
      </c>
      <c r="B136">
        <v>34170196</v>
      </c>
      <c r="C136">
        <v>10000000</v>
      </c>
    </row>
    <row r="137" spans="1:3">
      <c r="A137" s="17">
        <f t="shared" ref="A137:A168" si="7">A136+1</f>
        <v>132</v>
      </c>
      <c r="B137">
        <v>34170196</v>
      </c>
      <c r="C137">
        <v>10000000</v>
      </c>
    </row>
    <row r="138" spans="1:3">
      <c r="A138" s="17">
        <f t="shared" si="7"/>
        <v>133</v>
      </c>
      <c r="B138">
        <v>34170196</v>
      </c>
      <c r="C138">
        <v>10000000</v>
      </c>
    </row>
    <row r="139" spans="1:3">
      <c r="A139" s="17">
        <f t="shared" si="7"/>
        <v>134</v>
      </c>
      <c r="B139">
        <v>34170196</v>
      </c>
      <c r="C139">
        <v>10000000</v>
      </c>
    </row>
    <row r="140" spans="1:3">
      <c r="A140" s="17">
        <f t="shared" si="7"/>
        <v>135</v>
      </c>
      <c r="B140">
        <v>34170196</v>
      </c>
      <c r="C140">
        <v>10000000</v>
      </c>
    </row>
    <row r="141" spans="1:3">
      <c r="A141" s="17">
        <f t="shared" si="7"/>
        <v>136</v>
      </c>
      <c r="B141">
        <v>34170196</v>
      </c>
      <c r="C141">
        <v>10000000</v>
      </c>
    </row>
    <row r="142" spans="1:3">
      <c r="A142" s="17">
        <f t="shared" si="7"/>
        <v>137</v>
      </c>
      <c r="B142">
        <v>34170196</v>
      </c>
      <c r="C142">
        <v>10000000</v>
      </c>
    </row>
    <row r="143" spans="1:3">
      <c r="A143" s="17">
        <f t="shared" si="7"/>
        <v>138</v>
      </c>
      <c r="B143">
        <v>34170196</v>
      </c>
      <c r="C143">
        <v>10000000</v>
      </c>
    </row>
    <row r="144" spans="1:3">
      <c r="A144" s="17">
        <f t="shared" si="7"/>
        <v>139</v>
      </c>
      <c r="B144">
        <v>34170196</v>
      </c>
      <c r="C144">
        <v>10000000</v>
      </c>
    </row>
    <row r="145" spans="1:3">
      <c r="A145" s="17">
        <f t="shared" si="7"/>
        <v>140</v>
      </c>
      <c r="B145">
        <v>34170196</v>
      </c>
      <c r="C145">
        <v>10000000</v>
      </c>
    </row>
    <row r="146" spans="1:3">
      <c r="A146" s="17">
        <f t="shared" si="7"/>
        <v>141</v>
      </c>
      <c r="B146">
        <v>34170196</v>
      </c>
      <c r="C146">
        <v>10000000</v>
      </c>
    </row>
    <row r="147" spans="1:3">
      <c r="A147" s="17">
        <f t="shared" si="7"/>
        <v>142</v>
      </c>
      <c r="B147">
        <v>34170196</v>
      </c>
      <c r="C147">
        <v>10000000</v>
      </c>
    </row>
    <row r="148" spans="1:3">
      <c r="A148" s="17">
        <f t="shared" si="7"/>
        <v>143</v>
      </c>
      <c r="B148">
        <v>34170196</v>
      </c>
      <c r="C148">
        <v>10000000</v>
      </c>
    </row>
    <row r="149" spans="1:3">
      <c r="A149" s="17">
        <f t="shared" si="7"/>
        <v>144</v>
      </c>
      <c r="B149">
        <v>34170196</v>
      </c>
      <c r="C149">
        <v>10000000</v>
      </c>
    </row>
    <row r="150" spans="1:3">
      <c r="A150" s="17">
        <f t="shared" si="7"/>
        <v>145</v>
      </c>
      <c r="B150">
        <v>34170196</v>
      </c>
      <c r="C150">
        <v>10000000</v>
      </c>
    </row>
    <row r="151" spans="1:3">
      <c r="A151" s="17">
        <f t="shared" si="7"/>
        <v>146</v>
      </c>
      <c r="B151">
        <v>34170196</v>
      </c>
      <c r="C151">
        <v>10000000</v>
      </c>
    </row>
    <row r="152" spans="1:3">
      <c r="A152" s="17">
        <f t="shared" si="7"/>
        <v>147</v>
      </c>
      <c r="B152">
        <v>34170196</v>
      </c>
      <c r="C152">
        <v>10000000</v>
      </c>
    </row>
    <row r="153" spans="1:3">
      <c r="A153" s="17">
        <f t="shared" si="7"/>
        <v>148</v>
      </c>
      <c r="B153">
        <v>34170196</v>
      </c>
      <c r="C153">
        <v>10000000</v>
      </c>
    </row>
    <row r="154" spans="1:3">
      <c r="A154" s="17">
        <f t="shared" si="7"/>
        <v>149</v>
      </c>
      <c r="B154">
        <v>34170196</v>
      </c>
      <c r="C154">
        <v>10000000</v>
      </c>
    </row>
    <row r="155" spans="1:3">
      <c r="A155" s="17">
        <f t="shared" si="7"/>
        <v>150</v>
      </c>
      <c r="B155">
        <v>34170196</v>
      </c>
      <c r="C155">
        <v>10000000</v>
      </c>
    </row>
    <row r="156" spans="1:3">
      <c r="A156" s="17">
        <f t="shared" si="7"/>
        <v>151</v>
      </c>
      <c r="B156">
        <v>34170196</v>
      </c>
      <c r="C156">
        <v>10000000</v>
      </c>
    </row>
    <row r="157" spans="1:3">
      <c r="A157" s="17">
        <f t="shared" si="7"/>
        <v>152</v>
      </c>
      <c r="B157">
        <v>34170196</v>
      </c>
      <c r="C157">
        <v>10000000</v>
      </c>
    </row>
    <row r="158" spans="1:3">
      <c r="A158" s="17">
        <f t="shared" si="7"/>
        <v>153</v>
      </c>
      <c r="B158">
        <v>34170196</v>
      </c>
      <c r="C158">
        <v>10000000</v>
      </c>
    </row>
    <row r="159" spans="1:3">
      <c r="A159" s="17">
        <f t="shared" si="7"/>
        <v>154</v>
      </c>
      <c r="B159">
        <v>34170196</v>
      </c>
      <c r="C159">
        <v>10000000</v>
      </c>
    </row>
    <row r="160" spans="1:3">
      <c r="A160" s="17">
        <f t="shared" si="7"/>
        <v>155</v>
      </c>
      <c r="B160">
        <v>34170196</v>
      </c>
      <c r="C160">
        <v>10000000</v>
      </c>
    </row>
    <row r="161" spans="1:3">
      <c r="A161" s="17">
        <f t="shared" si="7"/>
        <v>156</v>
      </c>
      <c r="B161">
        <v>34170196</v>
      </c>
      <c r="C161">
        <v>10000000</v>
      </c>
    </row>
    <row r="162" spans="1:3">
      <c r="A162" s="17">
        <f t="shared" si="7"/>
        <v>157</v>
      </c>
      <c r="B162">
        <v>34170196</v>
      </c>
      <c r="C162">
        <v>10000000</v>
      </c>
    </row>
    <row r="163" spans="1:3">
      <c r="A163" s="17">
        <f t="shared" si="7"/>
        <v>158</v>
      </c>
      <c r="B163">
        <v>34170196</v>
      </c>
      <c r="C163">
        <v>10000000</v>
      </c>
    </row>
    <row r="164" spans="1:3">
      <c r="A164" s="17">
        <f t="shared" si="7"/>
        <v>159</v>
      </c>
      <c r="B164">
        <v>34170196</v>
      </c>
      <c r="C164">
        <v>10000000</v>
      </c>
    </row>
    <row r="165" spans="1:3">
      <c r="A165" s="17">
        <f t="shared" si="7"/>
        <v>160</v>
      </c>
      <c r="B165">
        <v>34170196</v>
      </c>
      <c r="C165">
        <v>10000000</v>
      </c>
    </row>
    <row r="166" spans="1:3">
      <c r="A166" s="17">
        <f t="shared" si="7"/>
        <v>161</v>
      </c>
      <c r="B166">
        <v>34170196</v>
      </c>
      <c r="C166">
        <v>10000000</v>
      </c>
    </row>
    <row r="167" spans="1:3">
      <c r="A167" s="17">
        <f t="shared" si="7"/>
        <v>162</v>
      </c>
      <c r="B167">
        <v>34170196</v>
      </c>
      <c r="C167">
        <v>10000000</v>
      </c>
    </row>
    <row r="168" spans="1:3">
      <c r="A168" s="17">
        <f t="shared" si="7"/>
        <v>163</v>
      </c>
      <c r="B168">
        <v>34170196</v>
      </c>
      <c r="C168">
        <v>10000000</v>
      </c>
    </row>
    <row r="169" spans="1:3">
      <c r="A169" s="17">
        <f t="shared" ref="A169:A199" si="8">A168+1</f>
        <v>164</v>
      </c>
      <c r="B169">
        <v>34170196</v>
      </c>
      <c r="C169">
        <v>10000000</v>
      </c>
    </row>
    <row r="170" spans="1:3">
      <c r="A170" s="17">
        <f t="shared" si="8"/>
        <v>165</v>
      </c>
      <c r="B170">
        <v>34170196</v>
      </c>
      <c r="C170">
        <v>10000000</v>
      </c>
    </row>
    <row r="171" spans="1:3">
      <c r="A171" s="17">
        <f t="shared" si="8"/>
        <v>166</v>
      </c>
      <c r="B171">
        <v>34170196</v>
      </c>
      <c r="C171">
        <v>10000000</v>
      </c>
    </row>
    <row r="172" spans="1:3">
      <c r="A172" s="17">
        <f t="shared" si="8"/>
        <v>167</v>
      </c>
      <c r="B172">
        <v>34170196</v>
      </c>
      <c r="C172">
        <v>10000000</v>
      </c>
    </row>
    <row r="173" spans="1:3">
      <c r="A173" s="17">
        <f t="shared" si="8"/>
        <v>168</v>
      </c>
      <c r="B173">
        <v>34170196</v>
      </c>
      <c r="C173">
        <v>10000000</v>
      </c>
    </row>
    <row r="174" spans="1:3">
      <c r="A174" s="17">
        <f t="shared" si="8"/>
        <v>169</v>
      </c>
      <c r="B174">
        <v>34170196</v>
      </c>
      <c r="C174">
        <v>10000000</v>
      </c>
    </row>
    <row r="175" spans="1:3">
      <c r="A175" s="17">
        <f t="shared" si="8"/>
        <v>170</v>
      </c>
      <c r="B175">
        <v>34170196</v>
      </c>
      <c r="C175">
        <v>10000000</v>
      </c>
    </row>
    <row r="176" spans="1:3">
      <c r="A176" s="17">
        <f t="shared" si="8"/>
        <v>171</v>
      </c>
      <c r="B176">
        <v>34170196</v>
      </c>
      <c r="C176">
        <v>10000000</v>
      </c>
    </row>
    <row r="177" spans="1:3">
      <c r="A177" s="17">
        <f t="shared" si="8"/>
        <v>172</v>
      </c>
      <c r="B177">
        <v>34170196</v>
      </c>
      <c r="C177">
        <v>10000000</v>
      </c>
    </row>
    <row r="178" spans="1:3">
      <c r="A178" s="17">
        <f t="shared" si="8"/>
        <v>173</v>
      </c>
      <c r="B178">
        <v>34170196</v>
      </c>
      <c r="C178">
        <v>10000000</v>
      </c>
    </row>
    <row r="179" spans="1:3">
      <c r="A179" s="17">
        <f t="shared" si="8"/>
        <v>174</v>
      </c>
      <c r="B179">
        <v>34170196</v>
      </c>
      <c r="C179">
        <v>10000000</v>
      </c>
    </row>
    <row r="180" spans="1:3">
      <c r="A180" s="17">
        <f t="shared" si="8"/>
        <v>175</v>
      </c>
      <c r="B180">
        <v>34170196</v>
      </c>
      <c r="C180">
        <v>10000000</v>
      </c>
    </row>
    <row r="181" spans="1:3">
      <c r="A181" s="17">
        <f t="shared" si="8"/>
        <v>176</v>
      </c>
      <c r="B181">
        <v>34170196</v>
      </c>
      <c r="C181">
        <v>10000000</v>
      </c>
    </row>
    <row r="182" spans="1:3">
      <c r="A182" s="17">
        <f t="shared" si="8"/>
        <v>177</v>
      </c>
      <c r="B182">
        <v>34170196</v>
      </c>
      <c r="C182">
        <v>10000000</v>
      </c>
    </row>
    <row r="183" spans="1:3">
      <c r="A183" s="17">
        <f t="shared" si="8"/>
        <v>178</v>
      </c>
      <c r="B183">
        <v>34170196</v>
      </c>
      <c r="C183">
        <v>10000000</v>
      </c>
    </row>
    <row r="184" spans="1:3">
      <c r="A184" s="17">
        <f t="shared" si="8"/>
        <v>179</v>
      </c>
      <c r="B184">
        <v>34170196</v>
      </c>
      <c r="C184">
        <v>10000000</v>
      </c>
    </row>
    <row r="185" spans="1:3">
      <c r="A185" s="17">
        <f t="shared" si="8"/>
        <v>180</v>
      </c>
      <c r="B185">
        <v>34170196</v>
      </c>
      <c r="C185">
        <v>10000000</v>
      </c>
    </row>
    <row r="186" spans="1:3">
      <c r="A186" s="17">
        <f t="shared" si="8"/>
        <v>181</v>
      </c>
      <c r="B186">
        <v>34170196</v>
      </c>
      <c r="C186">
        <v>10000000</v>
      </c>
    </row>
    <row r="187" spans="1:3">
      <c r="A187" s="17">
        <f t="shared" si="8"/>
        <v>182</v>
      </c>
      <c r="B187">
        <v>34170196</v>
      </c>
      <c r="C187">
        <v>10000000</v>
      </c>
    </row>
    <row r="188" spans="1:3">
      <c r="A188" s="17">
        <f t="shared" si="8"/>
        <v>183</v>
      </c>
      <c r="B188">
        <v>34170196</v>
      </c>
      <c r="C188">
        <v>10000000</v>
      </c>
    </row>
    <row r="189" spans="1:3">
      <c r="A189" s="17">
        <f t="shared" si="8"/>
        <v>184</v>
      </c>
      <c r="B189">
        <v>34170196</v>
      </c>
      <c r="C189">
        <v>10000000</v>
      </c>
    </row>
    <row r="190" spans="1:3">
      <c r="A190" s="17">
        <f t="shared" si="8"/>
        <v>185</v>
      </c>
      <c r="B190">
        <v>34170196</v>
      </c>
      <c r="C190">
        <v>10000000</v>
      </c>
    </row>
    <row r="191" spans="1:3">
      <c r="A191" s="17">
        <f t="shared" si="8"/>
        <v>186</v>
      </c>
      <c r="B191">
        <v>34170196</v>
      </c>
      <c r="C191">
        <v>10000000</v>
      </c>
    </row>
    <row r="192" spans="1:3">
      <c r="A192" s="17">
        <f t="shared" si="8"/>
        <v>187</v>
      </c>
      <c r="B192">
        <v>34170196</v>
      </c>
      <c r="C192">
        <v>10000000</v>
      </c>
    </row>
    <row r="193" spans="1:3">
      <c r="A193" s="17">
        <f t="shared" si="8"/>
        <v>188</v>
      </c>
      <c r="B193">
        <v>34170196</v>
      </c>
      <c r="C193">
        <v>10000000</v>
      </c>
    </row>
    <row r="194" spans="1:3">
      <c r="A194" s="17">
        <f t="shared" si="8"/>
        <v>189</v>
      </c>
      <c r="B194">
        <v>34170196</v>
      </c>
      <c r="C194">
        <v>10000000</v>
      </c>
    </row>
    <row r="195" spans="1:3">
      <c r="A195" s="17">
        <f t="shared" si="8"/>
        <v>190</v>
      </c>
      <c r="B195">
        <v>34170196</v>
      </c>
      <c r="C195">
        <v>10000000</v>
      </c>
    </row>
    <row r="196" spans="1:3">
      <c r="A196" s="17">
        <f t="shared" si="8"/>
        <v>191</v>
      </c>
      <c r="B196">
        <v>34170196</v>
      </c>
      <c r="C196">
        <v>10000000</v>
      </c>
    </row>
    <row r="197" spans="1:3">
      <c r="A197" s="17">
        <f t="shared" si="8"/>
        <v>192</v>
      </c>
      <c r="B197">
        <v>34170196</v>
      </c>
      <c r="C197">
        <v>10000000</v>
      </c>
    </row>
    <row r="198" spans="1:3">
      <c r="A198" s="17">
        <f t="shared" si="8"/>
        <v>193</v>
      </c>
      <c r="B198">
        <v>34170196</v>
      </c>
      <c r="C198">
        <v>10000000</v>
      </c>
    </row>
    <row r="199" spans="1:3">
      <c r="A199" s="17">
        <f t="shared" si="8"/>
        <v>194</v>
      </c>
      <c r="B199">
        <v>34170196</v>
      </c>
      <c r="C199">
        <v>10000000</v>
      </c>
    </row>
    <row r="200" spans="1:3">
      <c r="A200" s="17">
        <f t="shared" ref="A200" si="9">A199+1</f>
        <v>195</v>
      </c>
      <c r="B200">
        <v>34170196</v>
      </c>
      <c r="C200">
        <v>10000000</v>
      </c>
    </row>
    <row r="201" spans="1:3">
      <c r="A201" s="17">
        <f t="shared" ref="A201:A232" si="10">A200+1</f>
        <v>196</v>
      </c>
      <c r="B201">
        <v>34170196</v>
      </c>
      <c r="C201">
        <v>10000000</v>
      </c>
    </row>
    <row r="202" spans="1:3">
      <c r="A202" s="17">
        <f t="shared" si="10"/>
        <v>197</v>
      </c>
      <c r="B202">
        <v>34170196</v>
      </c>
      <c r="C202">
        <v>10000000</v>
      </c>
    </row>
    <row r="203" spans="1:3">
      <c r="A203" s="17">
        <f t="shared" si="10"/>
        <v>198</v>
      </c>
      <c r="B203">
        <v>34170196</v>
      </c>
      <c r="C203">
        <v>10000000</v>
      </c>
    </row>
    <row r="204" spans="1:3">
      <c r="A204" s="17">
        <f t="shared" si="10"/>
        <v>199</v>
      </c>
      <c r="B204">
        <v>34170196</v>
      </c>
      <c r="C204">
        <v>10000000</v>
      </c>
    </row>
    <row r="205" spans="1:3">
      <c r="A205" s="17">
        <f t="shared" si="10"/>
        <v>200</v>
      </c>
      <c r="B205">
        <v>34170196</v>
      </c>
      <c r="C205">
        <v>10000000</v>
      </c>
    </row>
    <row r="206" spans="1:3">
      <c r="A206" s="17">
        <f t="shared" si="10"/>
        <v>201</v>
      </c>
      <c r="B206">
        <v>34170196</v>
      </c>
      <c r="C206">
        <v>10000000</v>
      </c>
    </row>
    <row r="207" spans="1:3">
      <c r="A207" s="17">
        <f t="shared" si="10"/>
        <v>202</v>
      </c>
      <c r="B207">
        <v>34170196</v>
      </c>
      <c r="C207">
        <v>10000000</v>
      </c>
    </row>
    <row r="208" spans="1:3">
      <c r="A208" s="17">
        <f t="shared" si="10"/>
        <v>203</v>
      </c>
      <c r="B208">
        <v>34170196</v>
      </c>
      <c r="C208">
        <v>10000000</v>
      </c>
    </row>
    <row r="209" spans="1:3">
      <c r="A209" s="17">
        <f t="shared" si="10"/>
        <v>204</v>
      </c>
      <c r="B209">
        <v>34170196</v>
      </c>
      <c r="C209">
        <v>10000000</v>
      </c>
    </row>
    <row r="210" spans="1:3">
      <c r="A210" s="17">
        <f t="shared" si="10"/>
        <v>205</v>
      </c>
      <c r="B210">
        <v>34170196</v>
      </c>
      <c r="C210">
        <v>10000000</v>
      </c>
    </row>
    <row r="211" spans="1:3">
      <c r="A211" s="17">
        <f t="shared" si="10"/>
        <v>206</v>
      </c>
      <c r="B211">
        <v>34170196</v>
      </c>
      <c r="C211">
        <v>10000000</v>
      </c>
    </row>
    <row r="212" spans="1:3">
      <c r="A212" s="17">
        <f t="shared" si="10"/>
        <v>207</v>
      </c>
      <c r="B212">
        <v>34170196</v>
      </c>
      <c r="C212">
        <v>10000000</v>
      </c>
    </row>
    <row r="213" spans="1:3">
      <c r="A213" s="17">
        <f t="shared" si="10"/>
        <v>208</v>
      </c>
      <c r="B213">
        <v>34170196</v>
      </c>
      <c r="C213">
        <v>10000000</v>
      </c>
    </row>
    <row r="214" spans="1:3">
      <c r="A214" s="17">
        <f t="shared" si="10"/>
        <v>209</v>
      </c>
      <c r="B214">
        <v>34170196</v>
      </c>
      <c r="C214">
        <v>10000000</v>
      </c>
    </row>
    <row r="215" spans="1:3">
      <c r="A215" s="17">
        <f t="shared" si="10"/>
        <v>210</v>
      </c>
      <c r="B215">
        <v>34170196</v>
      </c>
      <c r="C215">
        <v>10000000</v>
      </c>
    </row>
    <row r="216" spans="1:3">
      <c r="A216" s="17">
        <f t="shared" si="10"/>
        <v>211</v>
      </c>
      <c r="B216">
        <v>34170196</v>
      </c>
      <c r="C216">
        <v>10000000</v>
      </c>
    </row>
    <row r="217" spans="1:3">
      <c r="A217" s="17">
        <f t="shared" si="10"/>
        <v>212</v>
      </c>
      <c r="B217">
        <v>34170196</v>
      </c>
      <c r="C217">
        <v>10000000</v>
      </c>
    </row>
    <row r="218" spans="1:3">
      <c r="A218" s="17">
        <f t="shared" si="10"/>
        <v>213</v>
      </c>
      <c r="B218">
        <v>34170196</v>
      </c>
      <c r="C218">
        <v>10000000</v>
      </c>
    </row>
    <row r="219" spans="1:3">
      <c r="A219" s="17">
        <f t="shared" si="10"/>
        <v>214</v>
      </c>
      <c r="B219">
        <v>34170196</v>
      </c>
      <c r="C219">
        <v>10000000</v>
      </c>
    </row>
    <row r="220" spans="1:3">
      <c r="A220" s="17">
        <f t="shared" si="10"/>
        <v>215</v>
      </c>
      <c r="B220">
        <v>34170196</v>
      </c>
      <c r="C220">
        <v>10000000</v>
      </c>
    </row>
    <row r="221" spans="1:3">
      <c r="A221" s="17">
        <f t="shared" si="10"/>
        <v>216</v>
      </c>
      <c r="B221">
        <v>34170196</v>
      </c>
      <c r="C221">
        <v>10000000</v>
      </c>
    </row>
    <row r="222" spans="1:3">
      <c r="A222" s="17">
        <f t="shared" si="10"/>
        <v>217</v>
      </c>
      <c r="B222">
        <v>34170196</v>
      </c>
      <c r="C222">
        <v>10000000</v>
      </c>
    </row>
    <row r="223" spans="1:3">
      <c r="A223" s="17">
        <f t="shared" si="10"/>
        <v>218</v>
      </c>
      <c r="B223">
        <v>34170196</v>
      </c>
      <c r="C223">
        <v>10000000</v>
      </c>
    </row>
    <row r="224" spans="1:3">
      <c r="A224" s="17">
        <f t="shared" si="10"/>
        <v>219</v>
      </c>
      <c r="B224">
        <v>34170196</v>
      </c>
      <c r="C224">
        <v>10000000</v>
      </c>
    </row>
    <row r="225" spans="1:3">
      <c r="A225" s="17">
        <f t="shared" si="10"/>
        <v>220</v>
      </c>
      <c r="B225">
        <v>34170196</v>
      </c>
      <c r="C225">
        <v>10000000</v>
      </c>
    </row>
    <row r="226" spans="1:3">
      <c r="A226" s="17">
        <f t="shared" si="10"/>
        <v>221</v>
      </c>
      <c r="B226">
        <v>34170196</v>
      </c>
      <c r="C226">
        <v>10000000</v>
      </c>
    </row>
    <row r="227" spans="1:3">
      <c r="A227" s="17">
        <f t="shared" si="10"/>
        <v>222</v>
      </c>
      <c r="B227">
        <v>34170196</v>
      </c>
      <c r="C227">
        <v>10000000</v>
      </c>
    </row>
    <row r="228" spans="1:3">
      <c r="A228" s="17">
        <f t="shared" si="10"/>
        <v>223</v>
      </c>
      <c r="B228">
        <v>34170196</v>
      </c>
      <c r="C228">
        <v>10000000</v>
      </c>
    </row>
    <row r="229" spans="1:3">
      <c r="A229" s="17">
        <f t="shared" si="10"/>
        <v>224</v>
      </c>
      <c r="B229">
        <v>34170196</v>
      </c>
      <c r="C229">
        <v>10000000</v>
      </c>
    </row>
    <row r="230" spans="1:3">
      <c r="A230" s="17">
        <f t="shared" si="10"/>
        <v>225</v>
      </c>
      <c r="B230">
        <v>34170196</v>
      </c>
      <c r="C230">
        <v>10000000</v>
      </c>
    </row>
    <row r="231" spans="1:3">
      <c r="A231" s="17">
        <f t="shared" si="10"/>
        <v>226</v>
      </c>
      <c r="B231">
        <v>34170196</v>
      </c>
      <c r="C231">
        <v>10000000</v>
      </c>
    </row>
    <row r="232" spans="1:3">
      <c r="A232" s="17">
        <f t="shared" si="10"/>
        <v>227</v>
      </c>
      <c r="B232">
        <v>34170196</v>
      </c>
      <c r="C232">
        <v>10000000</v>
      </c>
    </row>
    <row r="233" spans="1:3">
      <c r="A233" s="17">
        <f t="shared" ref="A233:A255" si="11">A232+1</f>
        <v>228</v>
      </c>
      <c r="B233">
        <v>34170196</v>
      </c>
      <c r="C233">
        <v>10000000</v>
      </c>
    </row>
    <row r="234" spans="1:3">
      <c r="A234" s="17">
        <f t="shared" si="11"/>
        <v>229</v>
      </c>
      <c r="B234">
        <v>34170196</v>
      </c>
      <c r="C234">
        <v>10000000</v>
      </c>
    </row>
    <row r="235" spans="1:3">
      <c r="A235" s="17">
        <f t="shared" si="11"/>
        <v>230</v>
      </c>
      <c r="B235">
        <v>34170196</v>
      </c>
      <c r="C235">
        <v>10000000</v>
      </c>
    </row>
    <row r="236" spans="1:3">
      <c r="A236" s="17">
        <f t="shared" si="11"/>
        <v>231</v>
      </c>
      <c r="B236">
        <v>34170196</v>
      </c>
      <c r="C236">
        <v>10000000</v>
      </c>
    </row>
    <row r="237" spans="1:3">
      <c r="A237" s="17">
        <f t="shared" si="11"/>
        <v>232</v>
      </c>
      <c r="B237">
        <v>34170196</v>
      </c>
      <c r="C237">
        <v>10000000</v>
      </c>
    </row>
    <row r="238" spans="1:3">
      <c r="A238" s="17">
        <f t="shared" si="11"/>
        <v>233</v>
      </c>
      <c r="B238">
        <v>34170196</v>
      </c>
      <c r="C238">
        <v>10000000</v>
      </c>
    </row>
    <row r="239" spans="1:3">
      <c r="A239" s="17">
        <f t="shared" si="11"/>
        <v>234</v>
      </c>
      <c r="B239">
        <v>34170196</v>
      </c>
      <c r="C239">
        <v>10000000</v>
      </c>
    </row>
    <row r="240" spans="1:3">
      <c r="A240" s="17">
        <f t="shared" si="11"/>
        <v>235</v>
      </c>
      <c r="B240">
        <v>34170196</v>
      </c>
      <c r="C240">
        <v>10000000</v>
      </c>
    </row>
    <row r="241" spans="1:3">
      <c r="A241" s="17">
        <f t="shared" si="11"/>
        <v>236</v>
      </c>
      <c r="B241">
        <v>34170196</v>
      </c>
      <c r="C241">
        <v>10000000</v>
      </c>
    </row>
    <row r="242" spans="1:3">
      <c r="A242" s="17">
        <f t="shared" si="11"/>
        <v>237</v>
      </c>
      <c r="B242">
        <v>34170196</v>
      </c>
      <c r="C242">
        <v>10000000</v>
      </c>
    </row>
    <row r="243" spans="1:3">
      <c r="A243" s="17">
        <f t="shared" si="11"/>
        <v>238</v>
      </c>
      <c r="B243">
        <v>34170196</v>
      </c>
      <c r="C243">
        <v>10000000</v>
      </c>
    </row>
    <row r="244" spans="1:3">
      <c r="A244" s="17">
        <f t="shared" si="11"/>
        <v>239</v>
      </c>
      <c r="B244">
        <v>34170196</v>
      </c>
      <c r="C244">
        <v>10000000</v>
      </c>
    </row>
    <row r="245" spans="1:3">
      <c r="A245" s="17">
        <f t="shared" si="11"/>
        <v>240</v>
      </c>
      <c r="B245">
        <v>34170196</v>
      </c>
      <c r="C245">
        <v>10000000</v>
      </c>
    </row>
    <row r="246" spans="1:3">
      <c r="A246" s="17">
        <f t="shared" si="11"/>
        <v>241</v>
      </c>
      <c r="B246">
        <v>34170196</v>
      </c>
      <c r="C246">
        <v>10000000</v>
      </c>
    </row>
    <row r="247" spans="1:3">
      <c r="A247" s="17">
        <f t="shared" si="11"/>
        <v>242</v>
      </c>
      <c r="B247">
        <v>34170196</v>
      </c>
      <c r="C247">
        <v>10000000</v>
      </c>
    </row>
    <row r="248" spans="1:3">
      <c r="A248" s="17">
        <f t="shared" si="11"/>
        <v>243</v>
      </c>
      <c r="B248">
        <v>34170196</v>
      </c>
      <c r="C248">
        <v>10000000</v>
      </c>
    </row>
    <row r="249" spans="1:3">
      <c r="A249" s="17">
        <f t="shared" si="11"/>
        <v>244</v>
      </c>
      <c r="B249">
        <v>34170196</v>
      </c>
      <c r="C249">
        <v>10000000</v>
      </c>
    </row>
    <row r="250" spans="1:3">
      <c r="A250" s="17">
        <f t="shared" si="11"/>
        <v>245</v>
      </c>
      <c r="B250">
        <v>34170196</v>
      </c>
      <c r="C250">
        <v>10000000</v>
      </c>
    </row>
    <row r="251" spans="1:3">
      <c r="A251" s="17">
        <f t="shared" si="11"/>
        <v>246</v>
      </c>
      <c r="B251">
        <v>34170196</v>
      </c>
      <c r="C251">
        <v>10000000</v>
      </c>
    </row>
    <row r="252" spans="1:3">
      <c r="A252" s="17">
        <f t="shared" si="11"/>
        <v>247</v>
      </c>
      <c r="B252">
        <v>34170196</v>
      </c>
      <c r="C252">
        <v>10000000</v>
      </c>
    </row>
    <row r="253" spans="1:3">
      <c r="A253" s="17">
        <f t="shared" si="11"/>
        <v>248</v>
      </c>
      <c r="B253">
        <v>34170196</v>
      </c>
      <c r="C253">
        <v>10000000</v>
      </c>
    </row>
    <row r="254" spans="1:3">
      <c r="A254" s="17">
        <f t="shared" si="11"/>
        <v>249</v>
      </c>
      <c r="B254">
        <v>34170196</v>
      </c>
      <c r="C254">
        <v>10000000</v>
      </c>
    </row>
    <row r="255" spans="1:3">
      <c r="A255" s="17">
        <f t="shared" si="11"/>
        <v>250</v>
      </c>
      <c r="B255">
        <v>34170196</v>
      </c>
      <c r="C255">
        <v>10000000</v>
      </c>
    </row>
    <row r="256" spans="1:3">
      <c r="C256">
        <v>10000000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21"/>
  <sheetViews>
    <sheetView workbookViewId="0">
      <selection activeCell="A13" sqref="A13"/>
    </sheetView>
  </sheetViews>
  <sheetFormatPr defaultColWidth="9" defaultRowHeight="13.5"/>
  <cols>
    <col min="1" max="1" width="20.375" customWidth="1"/>
    <col min="2" max="2" width="7.75" customWidth="1"/>
    <col min="3" max="3" width="16.75" customWidth="1"/>
    <col min="4" max="4" width="21" customWidth="1"/>
  </cols>
  <sheetData>
    <row r="1" spans="1:5">
      <c r="A1" s="16" t="s">
        <v>552</v>
      </c>
      <c r="B1" s="16"/>
      <c r="C1" s="16"/>
      <c r="D1" s="16"/>
    </row>
    <row r="2" spans="1:5">
      <c r="A2" s="16" t="s">
        <v>553</v>
      </c>
      <c r="B2" s="16"/>
      <c r="C2" s="16"/>
    </row>
    <row r="3" spans="1:5">
      <c r="A3" s="16"/>
      <c r="B3" s="16"/>
      <c r="C3" s="16"/>
    </row>
    <row r="4" spans="1:5">
      <c r="A4" s="16"/>
      <c r="B4" s="16"/>
      <c r="C4" s="16"/>
    </row>
    <row r="5" spans="1:5">
      <c r="A5" s="16" t="s">
        <v>554</v>
      </c>
      <c r="B5" s="16" t="s">
        <v>81</v>
      </c>
      <c r="C5" s="16" t="s">
        <v>86</v>
      </c>
      <c r="D5" s="16" t="s">
        <v>87</v>
      </c>
      <c r="E5" s="16" t="s">
        <v>88</v>
      </c>
    </row>
    <row r="6" spans="1:5">
      <c r="A6" s="16">
        <v>1</v>
      </c>
      <c r="B6" s="16">
        <v>5000</v>
      </c>
      <c r="C6" s="16">
        <v>8000</v>
      </c>
      <c r="D6" s="16">
        <v>9990</v>
      </c>
      <c r="E6" s="16">
        <v>10</v>
      </c>
    </row>
    <row r="7" spans="1:5">
      <c r="A7" s="16">
        <v>2</v>
      </c>
      <c r="B7" s="16">
        <v>0</v>
      </c>
      <c r="C7" s="16">
        <v>2000</v>
      </c>
      <c r="D7" s="16">
        <v>9000</v>
      </c>
      <c r="E7" s="16">
        <v>10000</v>
      </c>
    </row>
    <row r="8" spans="1:5">
      <c r="A8" s="16">
        <v>3</v>
      </c>
      <c r="B8" s="16">
        <v>2000</v>
      </c>
      <c r="C8" s="16">
        <v>4000</v>
      </c>
      <c r="D8" s="16">
        <v>9900</v>
      </c>
      <c r="E8" s="16">
        <v>10000</v>
      </c>
    </row>
    <row r="9" spans="1:5">
      <c r="A9" s="16"/>
      <c r="B9" s="16"/>
      <c r="C9" s="16"/>
      <c r="D9" s="16"/>
    </row>
    <row r="10" spans="1:5">
      <c r="A10" s="16"/>
      <c r="B10" s="16"/>
      <c r="C10" s="16"/>
      <c r="D10" s="16"/>
    </row>
    <row r="11" spans="1:5">
      <c r="A11" s="16"/>
      <c r="B11" s="16"/>
      <c r="C11" s="16"/>
      <c r="D11" s="16"/>
    </row>
    <row r="12" spans="1:5">
      <c r="A12" s="16"/>
      <c r="B12" s="16"/>
      <c r="C12" s="16"/>
      <c r="D12" s="16"/>
    </row>
    <row r="13" spans="1:5">
      <c r="A13" s="16"/>
      <c r="B13" s="16"/>
      <c r="C13" s="16"/>
      <c r="D13" s="16"/>
    </row>
    <row r="14" spans="1:5">
      <c r="A14" s="16"/>
      <c r="B14" s="16"/>
      <c r="C14" s="16"/>
      <c r="D14" s="16"/>
    </row>
    <row r="15" spans="1:5">
      <c r="A15" s="16"/>
      <c r="B15" s="16"/>
      <c r="C15" s="16"/>
      <c r="D15" s="16"/>
    </row>
    <row r="16" spans="1:5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  <row r="20" spans="1:4">
      <c r="A20" s="16"/>
      <c r="B20" s="16"/>
      <c r="C20" s="16"/>
      <c r="D20" s="16"/>
    </row>
    <row r="21" spans="1:4">
      <c r="A21" s="16"/>
      <c r="B21" s="16"/>
      <c r="C21" s="16"/>
      <c r="D21" s="1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320"/>
  <sheetViews>
    <sheetView tabSelected="1" topLeftCell="A14" zoomScale="85" zoomScaleNormal="85" workbookViewId="0">
      <selection activeCell="G34" sqref="G34"/>
    </sheetView>
  </sheetViews>
  <sheetFormatPr defaultColWidth="9" defaultRowHeight="13.5"/>
  <cols>
    <col min="1" max="1" width="31.125" customWidth="1"/>
    <col min="2" max="2" width="31.5" customWidth="1"/>
    <col min="3" max="3" width="35.125" customWidth="1"/>
  </cols>
  <sheetData>
    <row r="1" spans="1:4">
      <c r="A1" t="s">
        <v>555</v>
      </c>
      <c r="B1" t="s">
        <v>556</v>
      </c>
      <c r="C1" t="s">
        <v>557</v>
      </c>
      <c r="D1" t="s">
        <v>558</v>
      </c>
    </row>
    <row r="2" spans="1:4">
      <c r="B2" t="s">
        <v>559</v>
      </c>
      <c r="C2" t="s">
        <v>560</v>
      </c>
      <c r="D2" t="s">
        <v>561</v>
      </c>
    </row>
    <row r="3" spans="1:4">
      <c r="B3" t="s">
        <v>562</v>
      </c>
      <c r="C3" t="s">
        <v>563</v>
      </c>
      <c r="D3" t="s">
        <v>564</v>
      </c>
    </row>
    <row r="5" spans="1:4">
      <c r="A5" t="s">
        <v>554</v>
      </c>
      <c r="B5" t="s">
        <v>40</v>
      </c>
      <c r="C5" t="s">
        <v>75</v>
      </c>
    </row>
    <row r="6" spans="1:4">
      <c r="A6">
        <v>1</v>
      </c>
      <c r="B6">
        <v>10301</v>
      </c>
      <c r="C6">
        <v>20</v>
      </c>
    </row>
    <row r="7" spans="1:4">
      <c r="A7">
        <v>1</v>
      </c>
      <c r="B7">
        <v>10302</v>
      </c>
      <c r="C7">
        <v>2</v>
      </c>
    </row>
    <row r="8" spans="1:4">
      <c r="A8">
        <v>1</v>
      </c>
      <c r="B8">
        <v>10311</v>
      </c>
      <c r="C8">
        <v>30</v>
      </c>
    </row>
    <row r="9" spans="1:4">
      <c r="A9">
        <v>1</v>
      </c>
      <c r="B9">
        <v>10312</v>
      </c>
      <c r="C9">
        <v>3</v>
      </c>
    </row>
    <row r="10" spans="1:4">
      <c r="A10">
        <v>1</v>
      </c>
      <c r="B10">
        <v>10321</v>
      </c>
      <c r="C10">
        <v>40</v>
      </c>
    </row>
    <row r="11" spans="1:4">
      <c r="A11">
        <v>1</v>
      </c>
      <c r="B11">
        <v>10322</v>
      </c>
      <c r="C11">
        <v>4</v>
      </c>
    </row>
    <row r="12" spans="1:4">
      <c r="A12">
        <v>1</v>
      </c>
      <c r="B12">
        <v>10331</v>
      </c>
      <c r="C12">
        <v>60</v>
      </c>
    </row>
    <row r="13" spans="1:4">
      <c r="A13">
        <v>1</v>
      </c>
      <c r="B13">
        <v>10332</v>
      </c>
      <c r="C13">
        <v>6</v>
      </c>
    </row>
    <row r="14" spans="1:4">
      <c r="A14">
        <v>1</v>
      </c>
      <c r="B14">
        <v>10341</v>
      </c>
      <c r="C14">
        <v>100</v>
      </c>
    </row>
    <row r="15" spans="1:4">
      <c r="A15">
        <v>1</v>
      </c>
      <c r="B15">
        <v>10342</v>
      </c>
      <c r="C15">
        <v>10</v>
      </c>
    </row>
    <row r="16" spans="1:4">
      <c r="A16">
        <v>1</v>
      </c>
      <c r="B16">
        <v>10351</v>
      </c>
      <c r="C16">
        <v>140</v>
      </c>
    </row>
    <row r="17" spans="1:3">
      <c r="A17">
        <v>1</v>
      </c>
      <c r="B17">
        <v>10352</v>
      </c>
      <c r="C17">
        <v>14</v>
      </c>
    </row>
    <row r="18" spans="1:3">
      <c r="A18">
        <v>1</v>
      </c>
      <c r="B18">
        <v>10361</v>
      </c>
      <c r="C18">
        <v>160</v>
      </c>
    </row>
    <row r="19" spans="1:3">
      <c r="A19">
        <v>1</v>
      </c>
      <c r="B19">
        <v>10362</v>
      </c>
      <c r="C19">
        <v>16</v>
      </c>
    </row>
    <row r="20" spans="1:3">
      <c r="A20">
        <v>1</v>
      </c>
      <c r="B20">
        <v>10371</v>
      </c>
      <c r="C20">
        <v>180</v>
      </c>
    </row>
    <row r="21" spans="1:3">
      <c r="A21">
        <v>1</v>
      </c>
      <c r="B21">
        <v>10372</v>
      </c>
      <c r="C21">
        <v>18</v>
      </c>
    </row>
    <row r="22" spans="1:3">
      <c r="A22">
        <v>1</v>
      </c>
      <c r="B22">
        <v>20001</v>
      </c>
      <c r="C22">
        <v>8234</v>
      </c>
    </row>
    <row r="23" spans="1:3">
      <c r="A23">
        <v>1</v>
      </c>
      <c r="B23">
        <v>10381</v>
      </c>
      <c r="C23">
        <v>200</v>
      </c>
    </row>
    <row r="24" spans="1:3">
      <c r="A24">
        <v>1</v>
      </c>
      <c r="B24">
        <v>10382</v>
      </c>
      <c r="C24">
        <v>20</v>
      </c>
    </row>
    <row r="25" spans="1:3">
      <c r="A25">
        <v>1</v>
      </c>
      <c r="B25">
        <v>10391</v>
      </c>
      <c r="C25">
        <v>200</v>
      </c>
    </row>
    <row r="26" spans="1:3">
      <c r="A26">
        <v>1</v>
      </c>
      <c r="B26">
        <v>10392</v>
      </c>
      <c r="C26">
        <v>55</v>
      </c>
    </row>
    <row r="27" spans="1:3">
      <c r="A27">
        <v>1</v>
      </c>
      <c r="B27">
        <v>10401</v>
      </c>
      <c r="C27">
        <v>200</v>
      </c>
    </row>
    <row r="28" spans="1:3">
      <c r="A28">
        <v>1</v>
      </c>
      <c r="B28">
        <v>10402</v>
      </c>
      <c r="C28">
        <v>60</v>
      </c>
    </row>
    <row r="29" spans="1:3">
      <c r="A29">
        <v>1</v>
      </c>
      <c r="B29">
        <v>10411</v>
      </c>
      <c r="C29">
        <v>200</v>
      </c>
    </row>
    <row r="30" spans="1:3">
      <c r="A30">
        <v>1</v>
      </c>
      <c r="B30">
        <v>10412</v>
      </c>
      <c r="C30">
        <v>28</v>
      </c>
    </row>
    <row r="31" spans="1:3">
      <c r="A31">
        <v>2</v>
      </c>
      <c r="B31">
        <v>10121</v>
      </c>
      <c r="C31">
        <v>1</v>
      </c>
    </row>
    <row r="32" spans="1:3">
      <c r="A32">
        <v>2</v>
      </c>
      <c r="B32">
        <v>10122</v>
      </c>
      <c r="C32">
        <v>0</v>
      </c>
    </row>
    <row r="33" spans="1:3">
      <c r="A33">
        <v>2</v>
      </c>
      <c r="B33">
        <v>10131</v>
      </c>
      <c r="C33">
        <v>1</v>
      </c>
    </row>
    <row r="34" spans="1:3">
      <c r="A34">
        <v>2</v>
      </c>
      <c r="B34">
        <v>10132</v>
      </c>
      <c r="C34">
        <v>0</v>
      </c>
    </row>
    <row r="35" spans="1:3">
      <c r="A35">
        <v>2</v>
      </c>
      <c r="B35">
        <v>10141</v>
      </c>
      <c r="C35">
        <v>1</v>
      </c>
    </row>
    <row r="36" spans="1:3">
      <c r="A36">
        <v>2</v>
      </c>
      <c r="B36">
        <v>10142</v>
      </c>
      <c r="C36">
        <v>0</v>
      </c>
    </row>
    <row r="37" spans="1:3">
      <c r="A37">
        <v>2</v>
      </c>
      <c r="B37">
        <v>10151</v>
      </c>
      <c r="C37">
        <v>1</v>
      </c>
    </row>
    <row r="38" spans="1:3">
      <c r="A38">
        <v>2</v>
      </c>
      <c r="B38">
        <v>10152</v>
      </c>
      <c r="C38">
        <v>0</v>
      </c>
    </row>
    <row r="39" spans="1:3">
      <c r="A39">
        <v>2</v>
      </c>
      <c r="B39">
        <v>10161</v>
      </c>
      <c r="C39">
        <v>50</v>
      </c>
    </row>
    <row r="40" spans="1:3">
      <c r="A40">
        <v>2</v>
      </c>
      <c r="B40">
        <v>10162</v>
      </c>
      <c r="C40">
        <v>5</v>
      </c>
    </row>
    <row r="41" spans="1:3">
      <c r="A41">
        <v>2</v>
      </c>
      <c r="B41">
        <v>10171</v>
      </c>
      <c r="C41">
        <v>60</v>
      </c>
    </row>
    <row r="42" spans="1:3">
      <c r="A42">
        <v>2</v>
      </c>
      <c r="B42">
        <v>10172</v>
      </c>
      <c r="C42">
        <v>6</v>
      </c>
    </row>
    <row r="43" spans="1:3">
      <c r="A43">
        <v>2</v>
      </c>
      <c r="B43">
        <v>10181</v>
      </c>
      <c r="C43">
        <v>70</v>
      </c>
    </row>
    <row r="44" spans="1:3">
      <c r="A44">
        <v>2</v>
      </c>
      <c r="B44">
        <v>10182</v>
      </c>
      <c r="C44">
        <v>7</v>
      </c>
    </row>
    <row r="45" spans="1:3">
      <c r="A45">
        <v>2</v>
      </c>
      <c r="B45">
        <v>10191</v>
      </c>
      <c r="C45">
        <v>80</v>
      </c>
    </row>
    <row r="46" spans="1:3">
      <c r="A46">
        <v>2</v>
      </c>
      <c r="B46">
        <v>10192</v>
      </c>
      <c r="C46">
        <v>8</v>
      </c>
    </row>
    <row r="47" spans="1:3">
      <c r="A47">
        <v>2</v>
      </c>
      <c r="B47">
        <v>10201</v>
      </c>
      <c r="C47">
        <v>90</v>
      </c>
    </row>
    <row r="48" spans="1:3">
      <c r="A48">
        <v>2</v>
      </c>
      <c r="B48">
        <v>10202</v>
      </c>
      <c r="C48">
        <v>9</v>
      </c>
    </row>
    <row r="49" spans="1:3">
      <c r="A49">
        <v>2</v>
      </c>
      <c r="B49">
        <v>10211</v>
      </c>
      <c r="C49">
        <v>100</v>
      </c>
    </row>
    <row r="50" spans="1:3">
      <c r="A50">
        <v>2</v>
      </c>
      <c r="B50">
        <v>10212</v>
      </c>
      <c r="C50">
        <v>10</v>
      </c>
    </row>
    <row r="51" spans="1:3">
      <c r="A51">
        <v>2</v>
      </c>
      <c r="B51">
        <v>10221</v>
      </c>
      <c r="C51">
        <v>110</v>
      </c>
    </row>
    <row r="52" spans="1:3">
      <c r="A52">
        <v>2</v>
      </c>
      <c r="B52">
        <v>10222</v>
      </c>
      <c r="C52">
        <v>11</v>
      </c>
    </row>
    <row r="53" spans="1:3">
      <c r="A53">
        <v>2</v>
      </c>
      <c r="B53">
        <v>10231</v>
      </c>
      <c r="C53">
        <v>120</v>
      </c>
    </row>
    <row r="54" spans="1:3">
      <c r="A54">
        <v>2</v>
      </c>
      <c r="B54">
        <v>10232</v>
      </c>
      <c r="C54">
        <v>12</v>
      </c>
    </row>
    <row r="55" spans="1:3">
      <c r="A55">
        <v>2</v>
      </c>
      <c r="B55">
        <v>10241</v>
      </c>
      <c r="C55">
        <v>130</v>
      </c>
    </row>
    <row r="56" spans="1:3">
      <c r="A56">
        <v>2</v>
      </c>
      <c r="B56">
        <v>10242</v>
      </c>
      <c r="C56">
        <v>13</v>
      </c>
    </row>
    <row r="57" spans="1:3">
      <c r="A57">
        <v>2</v>
      </c>
      <c r="B57">
        <v>10251</v>
      </c>
      <c r="C57">
        <v>140</v>
      </c>
    </row>
    <row r="58" spans="1:3">
      <c r="A58">
        <v>2</v>
      </c>
      <c r="B58">
        <v>10252</v>
      </c>
      <c r="C58">
        <v>14</v>
      </c>
    </row>
    <row r="59" spans="1:3">
      <c r="A59">
        <v>2</v>
      </c>
      <c r="B59">
        <v>10261</v>
      </c>
      <c r="C59">
        <v>150</v>
      </c>
    </row>
    <row r="60" spans="1:3">
      <c r="A60">
        <v>2</v>
      </c>
      <c r="B60">
        <v>10262</v>
      </c>
      <c r="C60">
        <v>15</v>
      </c>
    </row>
    <row r="61" spans="1:3">
      <c r="A61">
        <v>2</v>
      </c>
      <c r="B61">
        <v>10271</v>
      </c>
      <c r="C61">
        <v>160</v>
      </c>
    </row>
    <row r="62" spans="1:3">
      <c r="A62">
        <v>2</v>
      </c>
      <c r="B62">
        <v>10272</v>
      </c>
      <c r="C62">
        <v>16</v>
      </c>
    </row>
    <row r="63" spans="1:3">
      <c r="A63">
        <v>2</v>
      </c>
      <c r="B63">
        <v>10281</v>
      </c>
      <c r="C63">
        <v>170</v>
      </c>
    </row>
    <row r="64" spans="1:3">
      <c r="A64">
        <v>2</v>
      </c>
      <c r="B64">
        <v>10282</v>
      </c>
      <c r="C64">
        <v>17</v>
      </c>
    </row>
    <row r="65" spans="1:3">
      <c r="A65">
        <v>2</v>
      </c>
      <c r="B65">
        <v>10291</v>
      </c>
      <c r="C65">
        <v>180</v>
      </c>
    </row>
    <row r="66" spans="1:3">
      <c r="A66">
        <v>2</v>
      </c>
      <c r="B66">
        <v>10292</v>
      </c>
      <c r="C66">
        <v>18</v>
      </c>
    </row>
    <row r="67" spans="1:3">
      <c r="A67">
        <v>2</v>
      </c>
      <c r="B67">
        <v>20001</v>
      </c>
      <c r="C67">
        <v>6459</v>
      </c>
    </row>
    <row r="68" spans="1:3">
      <c r="A68">
        <v>2</v>
      </c>
      <c r="B68">
        <v>10301</v>
      </c>
      <c r="C68">
        <v>20</v>
      </c>
    </row>
    <row r="69" spans="1:3">
      <c r="A69">
        <v>2</v>
      </c>
      <c r="B69">
        <v>10302</v>
      </c>
      <c r="C69">
        <v>2</v>
      </c>
    </row>
    <row r="70" spans="1:3">
      <c r="A70">
        <v>2</v>
      </c>
      <c r="B70">
        <v>10311</v>
      </c>
      <c r="C70">
        <v>30</v>
      </c>
    </row>
    <row r="71" spans="1:3">
      <c r="A71">
        <v>2</v>
      </c>
      <c r="B71">
        <v>10312</v>
      </c>
      <c r="C71">
        <v>3</v>
      </c>
    </row>
    <row r="72" spans="1:3">
      <c r="A72">
        <v>2</v>
      </c>
      <c r="B72">
        <v>10321</v>
      </c>
      <c r="C72">
        <v>40</v>
      </c>
    </row>
    <row r="73" spans="1:3">
      <c r="A73">
        <v>2</v>
      </c>
      <c r="B73">
        <v>10322</v>
      </c>
      <c r="C73">
        <v>4</v>
      </c>
    </row>
    <row r="74" spans="1:3">
      <c r="A74">
        <v>2</v>
      </c>
      <c r="B74">
        <v>10331</v>
      </c>
      <c r="C74">
        <v>60</v>
      </c>
    </row>
    <row r="75" spans="1:3">
      <c r="A75">
        <v>2</v>
      </c>
      <c r="B75">
        <v>10332</v>
      </c>
      <c r="C75">
        <v>6</v>
      </c>
    </row>
    <row r="76" spans="1:3">
      <c r="A76">
        <v>2</v>
      </c>
      <c r="B76">
        <v>10341</v>
      </c>
      <c r="C76">
        <v>100</v>
      </c>
    </row>
    <row r="77" spans="1:3">
      <c r="A77">
        <v>2</v>
      </c>
      <c r="B77">
        <v>10342</v>
      </c>
      <c r="C77">
        <v>10</v>
      </c>
    </row>
    <row r="78" spans="1:3">
      <c r="A78">
        <v>2</v>
      </c>
      <c r="B78">
        <v>10351</v>
      </c>
      <c r="C78">
        <v>140</v>
      </c>
    </row>
    <row r="79" spans="1:3">
      <c r="A79">
        <v>2</v>
      </c>
      <c r="B79">
        <v>10352</v>
      </c>
      <c r="C79">
        <v>14</v>
      </c>
    </row>
    <row r="80" spans="1:3">
      <c r="A80">
        <v>2</v>
      </c>
      <c r="B80">
        <v>10361</v>
      </c>
      <c r="C80">
        <v>160</v>
      </c>
    </row>
    <row r="81" spans="1:3">
      <c r="A81">
        <v>2</v>
      </c>
      <c r="B81">
        <v>10362</v>
      </c>
      <c r="C81">
        <v>16</v>
      </c>
    </row>
    <row r="82" spans="1:3">
      <c r="A82">
        <v>2</v>
      </c>
      <c r="B82">
        <v>10371</v>
      </c>
      <c r="C82">
        <v>180</v>
      </c>
    </row>
    <row r="83" spans="1:3">
      <c r="A83">
        <v>2</v>
      </c>
      <c r="B83">
        <v>10372</v>
      </c>
      <c r="C83">
        <v>18</v>
      </c>
    </row>
    <row r="84" spans="1:3">
      <c r="A84">
        <v>2</v>
      </c>
      <c r="B84">
        <v>10381</v>
      </c>
      <c r="C84">
        <v>200</v>
      </c>
    </row>
    <row r="85" spans="1:3">
      <c r="A85">
        <v>2</v>
      </c>
      <c r="B85">
        <v>10382</v>
      </c>
      <c r="C85">
        <v>20</v>
      </c>
    </row>
    <row r="86" spans="1:3">
      <c r="A86">
        <v>2</v>
      </c>
      <c r="B86">
        <v>10391</v>
      </c>
      <c r="C86">
        <v>200</v>
      </c>
    </row>
    <row r="87" spans="1:3">
      <c r="A87">
        <v>2</v>
      </c>
      <c r="B87">
        <v>10392</v>
      </c>
      <c r="C87">
        <v>55</v>
      </c>
    </row>
    <row r="88" spans="1:3">
      <c r="A88">
        <v>2</v>
      </c>
      <c r="B88">
        <v>10401</v>
      </c>
      <c r="C88">
        <v>200</v>
      </c>
    </row>
    <row r="89" spans="1:3">
      <c r="A89">
        <v>2</v>
      </c>
      <c r="B89">
        <v>10402</v>
      </c>
      <c r="C89">
        <v>60</v>
      </c>
    </row>
    <row r="90" spans="1:3">
      <c r="A90">
        <v>2</v>
      </c>
      <c r="B90">
        <v>10411</v>
      </c>
      <c r="C90">
        <v>200</v>
      </c>
    </row>
    <row r="91" spans="1:3">
      <c r="A91">
        <v>2</v>
      </c>
      <c r="B91">
        <v>10412</v>
      </c>
      <c r="C91">
        <v>28</v>
      </c>
    </row>
    <row r="92" spans="1:3">
      <c r="A92">
        <v>3</v>
      </c>
      <c r="B92">
        <v>10121</v>
      </c>
      <c r="C92">
        <v>1</v>
      </c>
    </row>
    <row r="93" spans="1:3">
      <c r="A93">
        <v>3</v>
      </c>
      <c r="B93">
        <v>10122</v>
      </c>
      <c r="C93">
        <v>0</v>
      </c>
    </row>
    <row r="94" spans="1:3">
      <c r="A94">
        <v>3</v>
      </c>
      <c r="B94">
        <v>10131</v>
      </c>
      <c r="C94">
        <v>1</v>
      </c>
    </row>
    <row r="95" spans="1:3">
      <c r="A95">
        <v>3</v>
      </c>
      <c r="B95">
        <v>10132</v>
      </c>
      <c r="C95">
        <v>0</v>
      </c>
    </row>
    <row r="96" spans="1:3">
      <c r="A96">
        <v>3</v>
      </c>
      <c r="B96">
        <v>10141</v>
      </c>
      <c r="C96">
        <v>1</v>
      </c>
    </row>
    <row r="97" spans="1:3">
      <c r="A97">
        <v>3</v>
      </c>
      <c r="B97">
        <v>10142</v>
      </c>
      <c r="C97">
        <v>0</v>
      </c>
    </row>
    <row r="98" spans="1:3">
      <c r="A98">
        <v>3</v>
      </c>
      <c r="B98">
        <v>10151</v>
      </c>
      <c r="C98">
        <v>1</v>
      </c>
    </row>
    <row r="99" spans="1:3">
      <c r="A99">
        <v>3</v>
      </c>
      <c r="B99">
        <v>10152</v>
      </c>
      <c r="C99">
        <v>0</v>
      </c>
    </row>
    <row r="100" spans="1:3">
      <c r="A100">
        <v>3</v>
      </c>
      <c r="B100">
        <v>10161</v>
      </c>
      <c r="C100">
        <v>50</v>
      </c>
    </row>
    <row r="101" spans="1:3">
      <c r="A101">
        <v>3</v>
      </c>
      <c r="B101">
        <v>10162</v>
      </c>
      <c r="C101">
        <v>5</v>
      </c>
    </row>
    <row r="102" spans="1:3">
      <c r="A102">
        <v>3</v>
      </c>
      <c r="B102">
        <v>10171</v>
      </c>
      <c r="C102">
        <v>60</v>
      </c>
    </row>
    <row r="103" spans="1:3">
      <c r="A103">
        <v>3</v>
      </c>
      <c r="B103">
        <v>10172</v>
      </c>
      <c r="C103">
        <v>6</v>
      </c>
    </row>
    <row r="104" spans="1:3">
      <c r="A104">
        <v>3</v>
      </c>
      <c r="B104">
        <v>10181</v>
      </c>
      <c r="C104">
        <v>70</v>
      </c>
    </row>
    <row r="105" spans="1:3">
      <c r="A105">
        <v>3</v>
      </c>
      <c r="B105">
        <v>10182</v>
      </c>
      <c r="C105">
        <v>7</v>
      </c>
    </row>
    <row r="106" spans="1:3">
      <c r="A106">
        <v>3</v>
      </c>
      <c r="B106">
        <v>10191</v>
      </c>
      <c r="C106">
        <v>80</v>
      </c>
    </row>
    <row r="107" spans="1:3">
      <c r="A107">
        <v>3</v>
      </c>
      <c r="B107">
        <v>10192</v>
      </c>
      <c r="C107">
        <v>8</v>
      </c>
    </row>
    <row r="108" spans="1:3">
      <c r="A108">
        <v>3</v>
      </c>
      <c r="B108">
        <v>10201</v>
      </c>
      <c r="C108">
        <v>90</v>
      </c>
    </row>
    <row r="109" spans="1:3">
      <c r="A109">
        <v>3</v>
      </c>
      <c r="B109">
        <v>10202</v>
      </c>
      <c r="C109">
        <v>9</v>
      </c>
    </row>
    <row r="110" spans="1:3">
      <c r="A110">
        <v>3</v>
      </c>
      <c r="B110">
        <v>10211</v>
      </c>
      <c r="C110">
        <v>100</v>
      </c>
    </row>
    <row r="111" spans="1:3">
      <c r="A111">
        <v>3</v>
      </c>
      <c r="B111">
        <v>10212</v>
      </c>
      <c r="C111">
        <v>10</v>
      </c>
    </row>
    <row r="112" spans="1:3">
      <c r="A112">
        <v>3</v>
      </c>
      <c r="B112">
        <v>10221</v>
      </c>
      <c r="C112">
        <v>110</v>
      </c>
    </row>
    <row r="113" spans="1:3">
      <c r="A113">
        <v>3</v>
      </c>
      <c r="B113">
        <v>10222</v>
      </c>
      <c r="C113">
        <v>11</v>
      </c>
    </row>
    <row r="114" spans="1:3">
      <c r="A114">
        <v>3</v>
      </c>
      <c r="B114">
        <v>10231</v>
      </c>
      <c r="C114">
        <v>120</v>
      </c>
    </row>
    <row r="115" spans="1:3">
      <c r="A115">
        <v>3</v>
      </c>
      <c r="B115">
        <v>10232</v>
      </c>
      <c r="C115">
        <v>12</v>
      </c>
    </row>
    <row r="116" spans="1:3">
      <c r="A116">
        <v>3</v>
      </c>
      <c r="B116">
        <v>10241</v>
      </c>
      <c r="C116">
        <v>130</v>
      </c>
    </row>
    <row r="117" spans="1:3">
      <c r="A117">
        <v>3</v>
      </c>
      <c r="B117">
        <v>10242</v>
      </c>
      <c r="C117">
        <v>13</v>
      </c>
    </row>
    <row r="118" spans="1:3">
      <c r="A118">
        <v>3</v>
      </c>
      <c r="B118">
        <v>10251</v>
      </c>
      <c r="C118">
        <v>140</v>
      </c>
    </row>
    <row r="119" spans="1:3">
      <c r="A119">
        <v>3</v>
      </c>
      <c r="B119">
        <v>10252</v>
      </c>
      <c r="C119">
        <v>14</v>
      </c>
    </row>
    <row r="120" spans="1:3">
      <c r="A120">
        <v>3</v>
      </c>
      <c r="B120">
        <v>10261</v>
      </c>
      <c r="C120">
        <v>150</v>
      </c>
    </row>
    <row r="121" spans="1:3">
      <c r="A121">
        <v>3</v>
      </c>
      <c r="B121">
        <v>10262</v>
      </c>
      <c r="C121">
        <v>15</v>
      </c>
    </row>
    <row r="122" spans="1:3">
      <c r="A122">
        <v>3</v>
      </c>
      <c r="B122">
        <v>10271</v>
      </c>
      <c r="C122">
        <v>160</v>
      </c>
    </row>
    <row r="123" spans="1:3">
      <c r="A123">
        <v>3</v>
      </c>
      <c r="B123">
        <v>10272</v>
      </c>
      <c r="C123">
        <v>16</v>
      </c>
    </row>
    <row r="124" spans="1:3">
      <c r="A124">
        <v>3</v>
      </c>
      <c r="B124">
        <v>10281</v>
      </c>
      <c r="C124">
        <v>170</v>
      </c>
    </row>
    <row r="125" spans="1:3">
      <c r="A125">
        <v>3</v>
      </c>
      <c r="B125">
        <v>10282</v>
      </c>
      <c r="C125">
        <v>17</v>
      </c>
    </row>
    <row r="126" spans="1:3">
      <c r="A126">
        <v>3</v>
      </c>
      <c r="B126">
        <v>10291</v>
      </c>
      <c r="C126">
        <v>180</v>
      </c>
    </row>
    <row r="127" spans="1:3">
      <c r="A127">
        <v>3</v>
      </c>
      <c r="B127">
        <v>10292</v>
      </c>
      <c r="C127">
        <v>18</v>
      </c>
    </row>
    <row r="128" spans="1:3">
      <c r="A128">
        <v>3</v>
      </c>
      <c r="B128">
        <v>20001</v>
      </c>
      <c r="C128">
        <v>6459</v>
      </c>
    </row>
    <row r="129" spans="1:3">
      <c r="A129">
        <v>3</v>
      </c>
      <c r="B129">
        <v>10301</v>
      </c>
      <c r="C129">
        <v>20</v>
      </c>
    </row>
    <row r="130" spans="1:3">
      <c r="A130">
        <v>3</v>
      </c>
      <c r="B130">
        <v>10302</v>
      </c>
      <c r="C130">
        <v>2</v>
      </c>
    </row>
    <row r="131" spans="1:3">
      <c r="A131">
        <v>3</v>
      </c>
      <c r="B131">
        <v>10311</v>
      </c>
      <c r="C131">
        <v>30</v>
      </c>
    </row>
    <row r="132" spans="1:3">
      <c r="A132">
        <v>3</v>
      </c>
      <c r="B132">
        <v>10312</v>
      </c>
      <c r="C132">
        <v>3</v>
      </c>
    </row>
    <row r="133" spans="1:3">
      <c r="A133">
        <v>3</v>
      </c>
      <c r="B133">
        <v>10321</v>
      </c>
      <c r="C133">
        <v>40</v>
      </c>
    </row>
    <row r="134" spans="1:3">
      <c r="A134">
        <v>3</v>
      </c>
      <c r="B134">
        <v>10322</v>
      </c>
      <c r="C134">
        <v>4</v>
      </c>
    </row>
    <row r="135" spans="1:3">
      <c r="A135">
        <v>3</v>
      </c>
      <c r="B135">
        <v>10331</v>
      </c>
      <c r="C135">
        <v>60</v>
      </c>
    </row>
    <row r="136" spans="1:3">
      <c r="A136">
        <v>3</v>
      </c>
      <c r="B136">
        <v>10332</v>
      </c>
      <c r="C136">
        <v>6</v>
      </c>
    </row>
    <row r="137" spans="1:3">
      <c r="A137">
        <v>3</v>
      </c>
      <c r="B137">
        <v>10341</v>
      </c>
      <c r="C137">
        <v>100</v>
      </c>
    </row>
    <row r="138" spans="1:3">
      <c r="A138">
        <v>3</v>
      </c>
      <c r="B138">
        <v>10342</v>
      </c>
      <c r="C138">
        <v>10</v>
      </c>
    </row>
    <row r="139" spans="1:3">
      <c r="A139">
        <v>3</v>
      </c>
      <c r="B139">
        <v>10351</v>
      </c>
      <c r="C139">
        <v>140</v>
      </c>
    </row>
    <row r="140" spans="1:3">
      <c r="A140">
        <v>3</v>
      </c>
      <c r="B140">
        <v>10352</v>
      </c>
      <c r="C140">
        <v>14</v>
      </c>
    </row>
    <row r="141" spans="1:3">
      <c r="A141">
        <v>3</v>
      </c>
      <c r="B141">
        <v>10361</v>
      </c>
      <c r="C141">
        <v>160</v>
      </c>
    </row>
    <row r="142" spans="1:3">
      <c r="A142">
        <v>3</v>
      </c>
      <c r="B142">
        <v>10362</v>
      </c>
      <c r="C142">
        <v>16</v>
      </c>
    </row>
    <row r="143" spans="1:3">
      <c r="A143">
        <v>3</v>
      </c>
      <c r="B143">
        <v>10371</v>
      </c>
      <c r="C143">
        <v>180</v>
      </c>
    </row>
    <row r="144" spans="1:3">
      <c r="A144">
        <v>3</v>
      </c>
      <c r="B144">
        <v>10372</v>
      </c>
      <c r="C144">
        <v>18</v>
      </c>
    </row>
    <row r="145" spans="1:3">
      <c r="A145">
        <v>3</v>
      </c>
      <c r="B145">
        <v>10381</v>
      </c>
      <c r="C145">
        <v>200</v>
      </c>
    </row>
    <row r="146" spans="1:3">
      <c r="A146">
        <v>3</v>
      </c>
      <c r="B146">
        <v>10382</v>
      </c>
      <c r="C146">
        <v>20</v>
      </c>
    </row>
    <row r="147" spans="1:3">
      <c r="A147">
        <v>3</v>
      </c>
      <c r="B147">
        <v>10391</v>
      </c>
      <c r="C147">
        <v>200</v>
      </c>
    </row>
    <row r="148" spans="1:3">
      <c r="A148">
        <v>3</v>
      </c>
      <c r="B148">
        <v>10392</v>
      </c>
      <c r="C148">
        <v>55</v>
      </c>
    </row>
    <row r="149" spans="1:3">
      <c r="A149">
        <v>3</v>
      </c>
      <c r="B149">
        <v>10401</v>
      </c>
      <c r="C149">
        <v>200</v>
      </c>
    </row>
    <row r="150" spans="1:3">
      <c r="A150">
        <v>3</v>
      </c>
      <c r="B150">
        <v>10402</v>
      </c>
      <c r="C150">
        <v>60</v>
      </c>
    </row>
    <row r="151" spans="1:3">
      <c r="A151">
        <v>3</v>
      </c>
      <c r="B151">
        <v>10411</v>
      </c>
      <c r="C151">
        <v>200</v>
      </c>
    </row>
    <row r="152" spans="1:3">
      <c r="A152">
        <v>3</v>
      </c>
      <c r="B152">
        <v>10412</v>
      </c>
      <c r="C152">
        <v>28</v>
      </c>
    </row>
    <row r="153" spans="1:3">
      <c r="A153">
        <v>4</v>
      </c>
      <c r="B153">
        <v>10122</v>
      </c>
      <c r="C153">
        <v>50</v>
      </c>
    </row>
    <row r="154" spans="1:3">
      <c r="A154">
        <v>4</v>
      </c>
      <c r="B154">
        <v>10123</v>
      </c>
      <c r="C154">
        <v>0</v>
      </c>
    </row>
    <row r="155" spans="1:3">
      <c r="A155">
        <v>4</v>
      </c>
      <c r="B155">
        <v>10132</v>
      </c>
      <c r="C155">
        <v>50</v>
      </c>
    </row>
    <row r="156" spans="1:3">
      <c r="A156">
        <v>4</v>
      </c>
      <c r="B156">
        <v>10133</v>
      </c>
      <c r="C156">
        <v>0</v>
      </c>
    </row>
    <row r="157" spans="1:3">
      <c r="A157">
        <v>4</v>
      </c>
      <c r="B157">
        <v>10142</v>
      </c>
      <c r="C157">
        <v>50</v>
      </c>
    </row>
    <row r="158" spans="1:3">
      <c r="A158">
        <v>4</v>
      </c>
      <c r="B158">
        <v>10143</v>
      </c>
      <c r="C158">
        <v>0</v>
      </c>
    </row>
    <row r="159" spans="1:3">
      <c r="A159">
        <v>4</v>
      </c>
      <c r="B159">
        <v>10152</v>
      </c>
      <c r="C159">
        <v>50</v>
      </c>
    </row>
    <row r="160" spans="1:3">
      <c r="A160">
        <v>4</v>
      </c>
      <c r="B160">
        <v>10153</v>
      </c>
      <c r="C160">
        <v>0</v>
      </c>
    </row>
    <row r="161" spans="1:3">
      <c r="A161">
        <v>4</v>
      </c>
      <c r="B161">
        <v>10162</v>
      </c>
      <c r="C161">
        <v>220</v>
      </c>
    </row>
    <row r="162" spans="1:3">
      <c r="A162">
        <v>4</v>
      </c>
      <c r="B162">
        <v>10163</v>
      </c>
      <c r="C162">
        <v>25</v>
      </c>
    </row>
    <row r="163" spans="1:3">
      <c r="A163">
        <v>4</v>
      </c>
      <c r="B163">
        <v>10172</v>
      </c>
      <c r="C163">
        <v>250</v>
      </c>
    </row>
    <row r="164" spans="1:3">
      <c r="A164">
        <v>4</v>
      </c>
      <c r="B164">
        <v>10173</v>
      </c>
      <c r="C164">
        <v>30</v>
      </c>
    </row>
    <row r="165" spans="1:3">
      <c r="A165">
        <v>4</v>
      </c>
      <c r="B165">
        <v>10182</v>
      </c>
      <c r="C165">
        <v>300</v>
      </c>
    </row>
    <row r="166" spans="1:3">
      <c r="A166">
        <v>4</v>
      </c>
      <c r="B166">
        <v>10183</v>
      </c>
      <c r="C166">
        <v>35</v>
      </c>
    </row>
    <row r="167" spans="1:3">
      <c r="A167">
        <v>4</v>
      </c>
      <c r="B167">
        <v>10192</v>
      </c>
      <c r="C167">
        <v>400</v>
      </c>
    </row>
    <row r="168" spans="1:3">
      <c r="A168">
        <v>4</v>
      </c>
      <c r="B168">
        <v>10193</v>
      </c>
      <c r="C168">
        <v>40</v>
      </c>
    </row>
    <row r="169" spans="1:3">
      <c r="A169">
        <v>4</v>
      </c>
      <c r="B169">
        <v>10202</v>
      </c>
      <c r="C169">
        <v>450</v>
      </c>
    </row>
    <row r="170" spans="1:3">
      <c r="A170">
        <v>4</v>
      </c>
      <c r="B170">
        <v>10203</v>
      </c>
      <c r="C170">
        <v>45</v>
      </c>
    </row>
    <row r="171" spans="1:3">
      <c r="A171">
        <v>4</v>
      </c>
      <c r="B171">
        <v>10212</v>
      </c>
      <c r="C171">
        <v>500</v>
      </c>
    </row>
    <row r="172" spans="1:3">
      <c r="A172">
        <v>4</v>
      </c>
      <c r="B172">
        <v>10213</v>
      </c>
      <c r="C172">
        <v>50</v>
      </c>
    </row>
    <row r="173" spans="1:3">
      <c r="A173">
        <v>4</v>
      </c>
      <c r="B173">
        <v>10222</v>
      </c>
      <c r="C173">
        <v>550</v>
      </c>
    </row>
    <row r="174" spans="1:3">
      <c r="A174">
        <v>4</v>
      </c>
      <c r="B174">
        <v>10223</v>
      </c>
      <c r="C174">
        <v>55</v>
      </c>
    </row>
    <row r="175" spans="1:3">
      <c r="A175">
        <v>4</v>
      </c>
      <c r="B175">
        <v>10232</v>
      </c>
      <c r="C175">
        <v>600</v>
      </c>
    </row>
    <row r="176" spans="1:3">
      <c r="A176">
        <v>4</v>
      </c>
      <c r="B176">
        <v>10233</v>
      </c>
      <c r="C176">
        <v>60</v>
      </c>
    </row>
    <row r="177" spans="1:3">
      <c r="A177">
        <v>4</v>
      </c>
      <c r="B177">
        <v>10242</v>
      </c>
      <c r="C177">
        <v>650</v>
      </c>
    </row>
    <row r="178" spans="1:3">
      <c r="A178">
        <v>4</v>
      </c>
      <c r="B178">
        <v>10243</v>
      </c>
      <c r="C178">
        <v>65</v>
      </c>
    </row>
    <row r="179" spans="1:3">
      <c r="A179">
        <v>4</v>
      </c>
      <c r="B179">
        <v>10252</v>
      </c>
      <c r="C179">
        <v>700</v>
      </c>
    </row>
    <row r="180" spans="1:3">
      <c r="A180">
        <v>4</v>
      </c>
      <c r="B180">
        <v>10253</v>
      </c>
      <c r="C180">
        <v>70</v>
      </c>
    </row>
    <row r="181" spans="1:3">
      <c r="A181">
        <v>4</v>
      </c>
      <c r="B181">
        <v>10262</v>
      </c>
      <c r="C181">
        <v>750</v>
      </c>
    </row>
    <row r="182" spans="1:3">
      <c r="A182">
        <v>4</v>
      </c>
      <c r="B182">
        <v>10263</v>
      </c>
      <c r="C182">
        <v>75</v>
      </c>
    </row>
    <row r="183" spans="1:3">
      <c r="A183">
        <v>4</v>
      </c>
      <c r="B183">
        <v>10272</v>
      </c>
      <c r="C183">
        <v>800</v>
      </c>
    </row>
    <row r="184" spans="1:3">
      <c r="A184">
        <v>4</v>
      </c>
      <c r="B184">
        <v>10273</v>
      </c>
      <c r="C184">
        <v>80</v>
      </c>
    </row>
    <row r="185" spans="1:3">
      <c r="A185">
        <v>4</v>
      </c>
      <c r="B185">
        <v>10282</v>
      </c>
      <c r="C185">
        <v>850</v>
      </c>
    </row>
    <row r="186" spans="1:3">
      <c r="A186">
        <v>4</v>
      </c>
      <c r="B186">
        <v>10283</v>
      </c>
      <c r="C186">
        <v>85</v>
      </c>
    </row>
    <row r="187" spans="1:3">
      <c r="A187">
        <v>4</v>
      </c>
      <c r="B187">
        <v>10292</v>
      </c>
      <c r="C187">
        <v>900</v>
      </c>
    </row>
    <row r="188" spans="1:3">
      <c r="A188">
        <v>4</v>
      </c>
      <c r="B188">
        <v>10293</v>
      </c>
      <c r="C188">
        <v>90</v>
      </c>
    </row>
    <row r="189" spans="1:3">
      <c r="A189">
        <v>4</v>
      </c>
      <c r="B189">
        <v>20001</v>
      </c>
      <c r="C189">
        <v>1075</v>
      </c>
    </row>
    <row r="190" spans="1:3">
      <c r="A190">
        <v>5</v>
      </c>
      <c r="B190">
        <v>10122</v>
      </c>
      <c r="C190">
        <v>50</v>
      </c>
    </row>
    <row r="191" spans="1:3">
      <c r="A191">
        <v>5</v>
      </c>
      <c r="B191">
        <v>10123</v>
      </c>
      <c r="C191">
        <v>0</v>
      </c>
    </row>
    <row r="192" spans="1:3">
      <c r="A192">
        <v>5</v>
      </c>
      <c r="B192">
        <v>10132</v>
      </c>
      <c r="C192">
        <v>50</v>
      </c>
    </row>
    <row r="193" spans="1:3">
      <c r="A193">
        <v>5</v>
      </c>
      <c r="B193">
        <v>10133</v>
      </c>
      <c r="C193">
        <v>0</v>
      </c>
    </row>
    <row r="194" spans="1:3">
      <c r="A194">
        <v>5</v>
      </c>
      <c r="B194">
        <v>10142</v>
      </c>
      <c r="C194">
        <v>50</v>
      </c>
    </row>
    <row r="195" spans="1:3">
      <c r="A195">
        <v>5</v>
      </c>
      <c r="B195">
        <v>10143</v>
      </c>
      <c r="C195">
        <v>0</v>
      </c>
    </row>
    <row r="196" spans="1:3">
      <c r="A196">
        <v>5</v>
      </c>
      <c r="B196">
        <v>10152</v>
      </c>
      <c r="C196">
        <v>50</v>
      </c>
    </row>
    <row r="197" spans="1:3">
      <c r="A197">
        <v>5</v>
      </c>
      <c r="B197">
        <v>10153</v>
      </c>
      <c r="C197">
        <v>0</v>
      </c>
    </row>
    <row r="198" spans="1:3">
      <c r="A198">
        <v>5</v>
      </c>
      <c r="B198">
        <v>10162</v>
      </c>
      <c r="C198">
        <v>220</v>
      </c>
    </row>
    <row r="199" spans="1:3">
      <c r="A199">
        <v>5</v>
      </c>
      <c r="B199">
        <v>10163</v>
      </c>
      <c r="C199">
        <v>25</v>
      </c>
    </row>
    <row r="200" spans="1:3">
      <c r="A200">
        <v>5</v>
      </c>
      <c r="B200">
        <v>10172</v>
      </c>
      <c r="C200">
        <v>250</v>
      </c>
    </row>
    <row r="201" spans="1:3">
      <c r="A201">
        <v>5</v>
      </c>
      <c r="B201">
        <v>10173</v>
      </c>
      <c r="C201">
        <v>30</v>
      </c>
    </row>
    <row r="202" spans="1:3">
      <c r="A202">
        <v>5</v>
      </c>
      <c r="B202">
        <v>10182</v>
      </c>
      <c r="C202">
        <v>300</v>
      </c>
    </row>
    <row r="203" spans="1:3">
      <c r="A203">
        <v>5</v>
      </c>
      <c r="B203">
        <v>10183</v>
      </c>
      <c r="C203">
        <v>35</v>
      </c>
    </row>
    <row r="204" spans="1:3">
      <c r="A204">
        <v>5</v>
      </c>
      <c r="B204">
        <v>10192</v>
      </c>
      <c r="C204">
        <v>400</v>
      </c>
    </row>
    <row r="205" spans="1:3">
      <c r="A205">
        <v>5</v>
      </c>
      <c r="B205">
        <v>10193</v>
      </c>
      <c r="C205">
        <v>40</v>
      </c>
    </row>
    <row r="206" spans="1:3">
      <c r="A206">
        <v>5</v>
      </c>
      <c r="B206">
        <v>10202</v>
      </c>
      <c r="C206">
        <v>450</v>
      </c>
    </row>
    <row r="207" spans="1:3">
      <c r="A207">
        <v>5</v>
      </c>
      <c r="B207">
        <v>10203</v>
      </c>
      <c r="C207">
        <v>45</v>
      </c>
    </row>
    <row r="208" spans="1:3">
      <c r="A208">
        <v>5</v>
      </c>
      <c r="B208">
        <v>10212</v>
      </c>
      <c r="C208">
        <v>500</v>
      </c>
    </row>
    <row r="209" spans="1:3">
      <c r="A209">
        <v>5</v>
      </c>
      <c r="B209">
        <v>10213</v>
      </c>
      <c r="C209">
        <v>50</v>
      </c>
    </row>
    <row r="210" spans="1:3">
      <c r="A210">
        <v>5</v>
      </c>
      <c r="B210">
        <v>10222</v>
      </c>
      <c r="C210">
        <v>550</v>
      </c>
    </row>
    <row r="211" spans="1:3">
      <c r="A211">
        <v>5</v>
      </c>
      <c r="B211">
        <v>10223</v>
      </c>
      <c r="C211">
        <v>55</v>
      </c>
    </row>
    <row r="212" spans="1:3">
      <c r="A212">
        <v>5</v>
      </c>
      <c r="B212">
        <v>10232</v>
      </c>
      <c r="C212">
        <v>600</v>
      </c>
    </row>
    <row r="213" spans="1:3">
      <c r="A213">
        <v>5</v>
      </c>
      <c r="B213">
        <v>10233</v>
      </c>
      <c r="C213">
        <v>60</v>
      </c>
    </row>
    <row r="214" spans="1:3">
      <c r="A214">
        <v>5</v>
      </c>
      <c r="B214">
        <v>10242</v>
      </c>
      <c r="C214">
        <v>650</v>
      </c>
    </row>
    <row r="215" spans="1:3">
      <c r="A215">
        <v>5</v>
      </c>
      <c r="B215">
        <v>10243</v>
      </c>
      <c r="C215">
        <v>65</v>
      </c>
    </row>
    <row r="216" spans="1:3">
      <c r="A216">
        <v>5</v>
      </c>
      <c r="B216">
        <v>10252</v>
      </c>
      <c r="C216">
        <v>700</v>
      </c>
    </row>
    <row r="217" spans="1:3">
      <c r="A217">
        <v>5</v>
      </c>
      <c r="B217">
        <v>10253</v>
      </c>
      <c r="C217">
        <v>70</v>
      </c>
    </row>
    <row r="218" spans="1:3">
      <c r="A218">
        <v>5</v>
      </c>
      <c r="B218">
        <v>10262</v>
      </c>
      <c r="C218">
        <v>750</v>
      </c>
    </row>
    <row r="219" spans="1:3">
      <c r="A219">
        <v>5</v>
      </c>
      <c r="B219">
        <v>10263</v>
      </c>
      <c r="C219">
        <v>75</v>
      </c>
    </row>
    <row r="220" spans="1:3">
      <c r="A220">
        <v>5</v>
      </c>
      <c r="B220">
        <v>10272</v>
      </c>
      <c r="C220">
        <v>800</v>
      </c>
    </row>
    <row r="221" spans="1:3">
      <c r="A221">
        <v>5</v>
      </c>
      <c r="B221">
        <v>10273</v>
      </c>
      <c r="C221">
        <v>80</v>
      </c>
    </row>
    <row r="222" spans="1:3">
      <c r="A222">
        <v>5</v>
      </c>
      <c r="B222">
        <v>10282</v>
      </c>
      <c r="C222">
        <v>850</v>
      </c>
    </row>
    <row r="223" spans="1:3">
      <c r="A223">
        <v>5</v>
      </c>
      <c r="B223">
        <v>10283</v>
      </c>
      <c r="C223">
        <v>85</v>
      </c>
    </row>
    <row r="224" spans="1:3">
      <c r="A224">
        <v>5</v>
      </c>
      <c r="B224">
        <v>10292</v>
      </c>
      <c r="C224">
        <v>900</v>
      </c>
    </row>
    <row r="225" spans="1:3">
      <c r="A225">
        <v>5</v>
      </c>
      <c r="B225">
        <v>10293</v>
      </c>
      <c r="C225">
        <v>90</v>
      </c>
    </row>
    <row r="226" spans="1:3">
      <c r="A226">
        <v>5</v>
      </c>
      <c r="B226">
        <v>20001</v>
      </c>
      <c r="C226">
        <v>1075</v>
      </c>
    </row>
    <row r="227" spans="1:3">
      <c r="A227">
        <v>6</v>
      </c>
      <c r="B227">
        <v>10122</v>
      </c>
      <c r="C227">
        <v>50</v>
      </c>
    </row>
    <row r="228" spans="1:3">
      <c r="A228">
        <v>6</v>
      </c>
      <c r="B228">
        <v>10123</v>
      </c>
      <c r="C228">
        <v>0</v>
      </c>
    </row>
    <row r="229" spans="1:3">
      <c r="A229">
        <v>6</v>
      </c>
      <c r="B229">
        <v>10132</v>
      </c>
      <c r="C229">
        <v>50</v>
      </c>
    </row>
    <row r="230" spans="1:3">
      <c r="A230">
        <v>6</v>
      </c>
      <c r="B230">
        <v>10133</v>
      </c>
      <c r="C230">
        <v>0</v>
      </c>
    </row>
    <row r="231" spans="1:3">
      <c r="A231">
        <v>6</v>
      </c>
      <c r="B231">
        <v>10142</v>
      </c>
      <c r="C231">
        <v>50</v>
      </c>
    </row>
    <row r="232" spans="1:3">
      <c r="A232">
        <v>6</v>
      </c>
      <c r="B232">
        <v>10143</v>
      </c>
      <c r="C232">
        <v>0</v>
      </c>
    </row>
    <row r="233" spans="1:3">
      <c r="A233">
        <v>6</v>
      </c>
      <c r="B233">
        <v>10152</v>
      </c>
      <c r="C233">
        <v>50</v>
      </c>
    </row>
    <row r="234" spans="1:3">
      <c r="A234">
        <v>6</v>
      </c>
      <c r="B234">
        <v>10153</v>
      </c>
      <c r="C234">
        <v>0</v>
      </c>
    </row>
    <row r="235" spans="1:3">
      <c r="A235">
        <v>6</v>
      </c>
      <c r="B235">
        <v>10162</v>
      </c>
      <c r="C235">
        <v>220</v>
      </c>
    </row>
    <row r="236" spans="1:3">
      <c r="A236">
        <v>6</v>
      </c>
      <c r="B236">
        <v>10163</v>
      </c>
      <c r="C236">
        <v>25</v>
      </c>
    </row>
    <row r="237" spans="1:3">
      <c r="A237">
        <v>6</v>
      </c>
      <c r="B237">
        <v>10172</v>
      </c>
      <c r="C237">
        <v>250</v>
      </c>
    </row>
    <row r="238" spans="1:3">
      <c r="A238">
        <v>6</v>
      </c>
      <c r="B238">
        <v>10173</v>
      </c>
      <c r="C238">
        <v>30</v>
      </c>
    </row>
    <row r="239" spans="1:3">
      <c r="A239">
        <v>6</v>
      </c>
      <c r="B239">
        <v>10182</v>
      </c>
      <c r="C239">
        <v>300</v>
      </c>
    </row>
    <row r="240" spans="1:3">
      <c r="A240">
        <v>6</v>
      </c>
      <c r="B240">
        <v>10183</v>
      </c>
      <c r="C240">
        <v>35</v>
      </c>
    </row>
    <row r="241" spans="1:3">
      <c r="A241">
        <v>6</v>
      </c>
      <c r="B241">
        <v>10192</v>
      </c>
      <c r="C241">
        <v>400</v>
      </c>
    </row>
    <row r="242" spans="1:3">
      <c r="A242">
        <v>6</v>
      </c>
      <c r="B242">
        <v>10193</v>
      </c>
      <c r="C242">
        <v>40</v>
      </c>
    </row>
    <row r="243" spans="1:3">
      <c r="A243">
        <v>6</v>
      </c>
      <c r="B243">
        <v>10202</v>
      </c>
      <c r="C243">
        <v>450</v>
      </c>
    </row>
    <row r="244" spans="1:3">
      <c r="A244">
        <v>6</v>
      </c>
      <c r="B244">
        <v>10203</v>
      </c>
      <c r="C244">
        <v>45</v>
      </c>
    </row>
    <row r="245" spans="1:3">
      <c r="A245">
        <v>6</v>
      </c>
      <c r="B245">
        <v>10212</v>
      </c>
      <c r="C245">
        <v>500</v>
      </c>
    </row>
    <row r="246" spans="1:3">
      <c r="A246">
        <v>6</v>
      </c>
      <c r="B246">
        <v>10213</v>
      </c>
      <c r="C246">
        <v>50</v>
      </c>
    </row>
    <row r="247" spans="1:3">
      <c r="A247">
        <v>6</v>
      </c>
      <c r="B247">
        <v>10222</v>
      </c>
      <c r="C247">
        <v>550</v>
      </c>
    </row>
    <row r="248" spans="1:3">
      <c r="A248">
        <v>6</v>
      </c>
      <c r="B248">
        <v>10223</v>
      </c>
      <c r="C248">
        <v>55</v>
      </c>
    </row>
    <row r="249" spans="1:3">
      <c r="A249">
        <v>6</v>
      </c>
      <c r="B249">
        <v>10232</v>
      </c>
      <c r="C249">
        <v>600</v>
      </c>
    </row>
    <row r="250" spans="1:3">
      <c r="A250">
        <v>6</v>
      </c>
      <c r="B250">
        <v>10233</v>
      </c>
      <c r="C250">
        <v>60</v>
      </c>
    </row>
    <row r="251" spans="1:3">
      <c r="A251">
        <v>6</v>
      </c>
      <c r="B251">
        <v>10242</v>
      </c>
      <c r="C251">
        <v>650</v>
      </c>
    </row>
    <row r="252" spans="1:3">
      <c r="A252">
        <v>6</v>
      </c>
      <c r="B252">
        <v>10243</v>
      </c>
      <c r="C252">
        <v>65</v>
      </c>
    </row>
    <row r="253" spans="1:3">
      <c r="A253">
        <v>6</v>
      </c>
      <c r="B253">
        <v>10252</v>
      </c>
      <c r="C253">
        <v>700</v>
      </c>
    </row>
    <row r="254" spans="1:3">
      <c r="A254">
        <v>6</v>
      </c>
      <c r="B254">
        <v>10253</v>
      </c>
      <c r="C254">
        <v>70</v>
      </c>
    </row>
    <row r="255" spans="1:3">
      <c r="A255">
        <v>6</v>
      </c>
      <c r="B255">
        <v>10262</v>
      </c>
      <c r="C255">
        <v>750</v>
      </c>
    </row>
    <row r="256" spans="1:3">
      <c r="A256">
        <v>6</v>
      </c>
      <c r="B256">
        <v>10263</v>
      </c>
      <c r="C256">
        <v>75</v>
      </c>
    </row>
    <row r="257" spans="1:3">
      <c r="A257">
        <v>6</v>
      </c>
      <c r="B257">
        <v>10272</v>
      </c>
      <c r="C257">
        <v>800</v>
      </c>
    </row>
    <row r="258" spans="1:3">
      <c r="A258">
        <v>6</v>
      </c>
      <c r="B258">
        <v>10273</v>
      </c>
      <c r="C258">
        <v>80</v>
      </c>
    </row>
    <row r="259" spans="1:3">
      <c r="A259">
        <v>6</v>
      </c>
      <c r="B259">
        <v>10282</v>
      </c>
      <c r="C259">
        <v>850</v>
      </c>
    </row>
    <row r="260" spans="1:3">
      <c r="A260">
        <v>6</v>
      </c>
      <c r="B260">
        <v>10283</v>
      </c>
      <c r="C260">
        <v>85</v>
      </c>
    </row>
    <row r="261" spans="1:3">
      <c r="A261">
        <v>6</v>
      </c>
      <c r="B261">
        <v>10292</v>
      </c>
      <c r="C261">
        <v>900</v>
      </c>
    </row>
    <row r="262" spans="1:3">
      <c r="A262">
        <v>6</v>
      </c>
      <c r="B262">
        <v>10293</v>
      </c>
      <c r="C262">
        <v>90</v>
      </c>
    </row>
    <row r="263" spans="1:3">
      <c r="A263">
        <v>6</v>
      </c>
      <c r="B263">
        <v>20001</v>
      </c>
      <c r="C263">
        <v>1075</v>
      </c>
    </row>
    <row r="264" spans="1:3">
      <c r="A264">
        <v>7</v>
      </c>
      <c r="B264">
        <v>20003</v>
      </c>
      <c r="C264">
        <v>1246</v>
      </c>
    </row>
    <row r="265" spans="1:3">
      <c r="A265">
        <v>7</v>
      </c>
      <c r="B265">
        <v>10123</v>
      </c>
      <c r="C265">
        <v>1</v>
      </c>
    </row>
    <row r="266" spans="1:3">
      <c r="A266">
        <v>7</v>
      </c>
      <c r="B266">
        <v>10133</v>
      </c>
      <c r="C266">
        <v>1</v>
      </c>
    </row>
    <row r="267" spans="1:3">
      <c r="A267">
        <v>7</v>
      </c>
      <c r="B267">
        <v>10143</v>
      </c>
      <c r="C267">
        <v>1</v>
      </c>
    </row>
    <row r="268" spans="1:3">
      <c r="A268">
        <v>7</v>
      </c>
      <c r="B268">
        <v>10153</v>
      </c>
      <c r="C268">
        <v>1</v>
      </c>
    </row>
    <row r="269" spans="1:3">
      <c r="A269">
        <v>7</v>
      </c>
      <c r="B269">
        <v>10163</v>
      </c>
      <c r="C269">
        <v>350</v>
      </c>
    </row>
    <row r="270" spans="1:3">
      <c r="A270">
        <v>7</v>
      </c>
      <c r="B270">
        <v>10173</v>
      </c>
      <c r="C270">
        <v>400</v>
      </c>
    </row>
    <row r="271" spans="1:3">
      <c r="A271">
        <v>7</v>
      </c>
      <c r="B271">
        <v>10183</v>
      </c>
      <c r="C271">
        <v>400</v>
      </c>
    </row>
    <row r="272" spans="1:3">
      <c r="A272">
        <v>7</v>
      </c>
      <c r="B272">
        <v>10193</v>
      </c>
      <c r="C272">
        <v>450</v>
      </c>
    </row>
    <row r="273" spans="1:3" ht="15" customHeight="1">
      <c r="A273">
        <v>7</v>
      </c>
      <c r="B273">
        <v>10203</v>
      </c>
      <c r="C273">
        <v>450</v>
      </c>
    </row>
    <row r="274" spans="1:3">
      <c r="A274">
        <v>7</v>
      </c>
      <c r="B274">
        <v>10213</v>
      </c>
      <c r="C274">
        <v>500</v>
      </c>
    </row>
    <row r="275" spans="1:3">
      <c r="A275">
        <v>7</v>
      </c>
      <c r="B275">
        <v>10223</v>
      </c>
      <c r="C275">
        <v>600</v>
      </c>
    </row>
    <row r="276" spans="1:3">
      <c r="A276">
        <v>7</v>
      </c>
      <c r="B276">
        <v>10233</v>
      </c>
      <c r="C276">
        <v>700</v>
      </c>
    </row>
    <row r="277" spans="1:3">
      <c r="A277">
        <v>7</v>
      </c>
      <c r="B277">
        <v>10243</v>
      </c>
      <c r="C277">
        <v>700</v>
      </c>
    </row>
    <row r="278" spans="1:3">
      <c r="A278">
        <v>7</v>
      </c>
      <c r="B278">
        <v>10253</v>
      </c>
      <c r="C278">
        <v>750</v>
      </c>
    </row>
    <row r="279" spans="1:3">
      <c r="A279">
        <v>7</v>
      </c>
      <c r="B279">
        <v>10263</v>
      </c>
      <c r="C279">
        <v>750</v>
      </c>
    </row>
    <row r="280" spans="1:3">
      <c r="A280">
        <v>7</v>
      </c>
      <c r="B280">
        <v>10273</v>
      </c>
      <c r="C280">
        <v>800</v>
      </c>
    </row>
    <row r="281" spans="1:3">
      <c r="A281">
        <v>7</v>
      </c>
      <c r="B281">
        <v>10283</v>
      </c>
      <c r="C281">
        <v>900</v>
      </c>
    </row>
    <row r="282" spans="1:3">
      <c r="A282">
        <v>7</v>
      </c>
      <c r="B282">
        <v>10293</v>
      </c>
      <c r="C282">
        <v>1000</v>
      </c>
    </row>
    <row r="283" spans="1:3">
      <c r="A283">
        <v>8</v>
      </c>
      <c r="B283">
        <v>20003</v>
      </c>
      <c r="C283">
        <v>1246</v>
      </c>
    </row>
    <row r="284" spans="1:3">
      <c r="A284">
        <v>8</v>
      </c>
      <c r="B284">
        <v>10123</v>
      </c>
      <c r="C284">
        <v>1</v>
      </c>
    </row>
    <row r="285" spans="1:3">
      <c r="A285">
        <v>8</v>
      </c>
      <c r="B285">
        <v>10133</v>
      </c>
      <c r="C285">
        <v>1</v>
      </c>
    </row>
    <row r="286" spans="1:3">
      <c r="A286">
        <v>8</v>
      </c>
      <c r="B286">
        <v>10143</v>
      </c>
      <c r="C286">
        <v>1</v>
      </c>
    </row>
    <row r="287" spans="1:3">
      <c r="A287">
        <v>8</v>
      </c>
      <c r="B287">
        <v>10153</v>
      </c>
      <c r="C287">
        <v>1</v>
      </c>
    </row>
    <row r="288" spans="1:3">
      <c r="A288">
        <v>8</v>
      </c>
      <c r="B288">
        <v>10163</v>
      </c>
      <c r="C288">
        <v>350</v>
      </c>
    </row>
    <row r="289" spans="1:3">
      <c r="A289">
        <v>8</v>
      </c>
      <c r="B289">
        <v>10173</v>
      </c>
      <c r="C289">
        <v>400</v>
      </c>
    </row>
    <row r="290" spans="1:3">
      <c r="A290">
        <v>8</v>
      </c>
      <c r="B290">
        <v>10183</v>
      </c>
      <c r="C290">
        <v>400</v>
      </c>
    </row>
    <row r="291" spans="1:3">
      <c r="A291">
        <v>8</v>
      </c>
      <c r="B291">
        <v>10193</v>
      </c>
      <c r="C291">
        <v>450</v>
      </c>
    </row>
    <row r="292" spans="1:3">
      <c r="A292">
        <v>8</v>
      </c>
      <c r="B292">
        <v>10203</v>
      </c>
      <c r="C292">
        <v>450</v>
      </c>
    </row>
    <row r="293" spans="1:3">
      <c r="A293">
        <v>8</v>
      </c>
      <c r="B293">
        <v>10213</v>
      </c>
      <c r="C293">
        <v>500</v>
      </c>
    </row>
    <row r="294" spans="1:3">
      <c r="A294">
        <v>8</v>
      </c>
      <c r="B294">
        <v>10223</v>
      </c>
      <c r="C294">
        <v>600</v>
      </c>
    </row>
    <row r="295" spans="1:3">
      <c r="A295">
        <v>8</v>
      </c>
      <c r="B295">
        <v>10233</v>
      </c>
      <c r="C295">
        <v>700</v>
      </c>
    </row>
    <row r="296" spans="1:3">
      <c r="A296">
        <v>8</v>
      </c>
      <c r="B296">
        <v>10243</v>
      </c>
      <c r="C296">
        <v>700</v>
      </c>
    </row>
    <row r="297" spans="1:3">
      <c r="A297">
        <v>8</v>
      </c>
      <c r="B297">
        <v>10253</v>
      </c>
      <c r="C297">
        <v>750</v>
      </c>
    </row>
    <row r="298" spans="1:3">
      <c r="A298">
        <v>8</v>
      </c>
      <c r="B298">
        <v>10263</v>
      </c>
      <c r="C298">
        <v>750</v>
      </c>
    </row>
    <row r="299" spans="1:3">
      <c r="A299">
        <v>8</v>
      </c>
      <c r="B299">
        <v>10273</v>
      </c>
      <c r="C299">
        <v>800</v>
      </c>
    </row>
    <row r="300" spans="1:3">
      <c r="A300">
        <v>8</v>
      </c>
      <c r="B300">
        <v>10283</v>
      </c>
      <c r="C300">
        <v>900</v>
      </c>
    </row>
    <row r="301" spans="1:3">
      <c r="A301">
        <v>8</v>
      </c>
      <c r="B301">
        <v>10293</v>
      </c>
      <c r="C301">
        <v>1000</v>
      </c>
    </row>
    <row r="302" spans="1:3">
      <c r="A302">
        <v>9</v>
      </c>
      <c r="B302">
        <v>20003</v>
      </c>
      <c r="C302">
        <v>1246</v>
      </c>
    </row>
    <row r="303" spans="1:3">
      <c r="A303">
        <v>9</v>
      </c>
      <c r="B303">
        <v>10123</v>
      </c>
      <c r="C303">
        <v>1</v>
      </c>
    </row>
    <row r="304" spans="1:3">
      <c r="A304">
        <v>9</v>
      </c>
      <c r="B304">
        <v>10133</v>
      </c>
      <c r="C304">
        <v>1</v>
      </c>
    </row>
    <row r="305" spans="1:3">
      <c r="A305">
        <v>9</v>
      </c>
      <c r="B305">
        <v>10143</v>
      </c>
      <c r="C305">
        <v>1</v>
      </c>
    </row>
    <row r="306" spans="1:3">
      <c r="A306">
        <v>9</v>
      </c>
      <c r="B306">
        <v>10153</v>
      </c>
      <c r="C306">
        <v>1</v>
      </c>
    </row>
    <row r="307" spans="1:3">
      <c r="A307">
        <v>9</v>
      </c>
      <c r="B307">
        <v>10163</v>
      </c>
      <c r="C307">
        <v>350</v>
      </c>
    </row>
    <row r="308" spans="1:3">
      <c r="A308">
        <v>9</v>
      </c>
      <c r="B308">
        <v>10173</v>
      </c>
      <c r="C308">
        <v>400</v>
      </c>
    </row>
    <row r="309" spans="1:3">
      <c r="A309">
        <v>9</v>
      </c>
      <c r="B309">
        <v>10183</v>
      </c>
      <c r="C309">
        <v>400</v>
      </c>
    </row>
    <row r="310" spans="1:3">
      <c r="A310">
        <v>9</v>
      </c>
      <c r="B310">
        <v>10193</v>
      </c>
      <c r="C310">
        <v>450</v>
      </c>
    </row>
    <row r="311" spans="1:3">
      <c r="A311">
        <v>9</v>
      </c>
      <c r="B311">
        <v>10203</v>
      </c>
      <c r="C311">
        <v>450</v>
      </c>
    </row>
    <row r="312" spans="1:3">
      <c r="A312">
        <v>9</v>
      </c>
      <c r="B312">
        <v>10213</v>
      </c>
      <c r="C312">
        <v>500</v>
      </c>
    </row>
    <row r="313" spans="1:3">
      <c r="A313">
        <v>9</v>
      </c>
      <c r="B313">
        <v>10223</v>
      </c>
      <c r="C313">
        <v>600</v>
      </c>
    </row>
    <row r="314" spans="1:3">
      <c r="A314">
        <v>9</v>
      </c>
      <c r="B314">
        <v>10233</v>
      </c>
      <c r="C314">
        <v>700</v>
      </c>
    </row>
    <row r="315" spans="1:3">
      <c r="A315">
        <v>9</v>
      </c>
      <c r="B315">
        <v>10243</v>
      </c>
      <c r="C315">
        <v>700</v>
      </c>
    </row>
    <row r="316" spans="1:3">
      <c r="A316">
        <v>9</v>
      </c>
      <c r="B316">
        <v>10253</v>
      </c>
      <c r="C316">
        <v>750</v>
      </c>
    </row>
    <row r="317" spans="1:3">
      <c r="A317">
        <v>9</v>
      </c>
      <c r="B317">
        <v>10263</v>
      </c>
      <c r="C317">
        <v>750</v>
      </c>
    </row>
    <row r="318" spans="1:3">
      <c r="A318">
        <v>9</v>
      </c>
      <c r="B318">
        <v>10273</v>
      </c>
      <c r="C318">
        <v>800</v>
      </c>
    </row>
    <row r="319" spans="1:3">
      <c r="A319">
        <v>9</v>
      </c>
      <c r="B319">
        <v>10283</v>
      </c>
      <c r="C319">
        <v>900</v>
      </c>
    </row>
    <row r="320" spans="1:3">
      <c r="A320">
        <v>9</v>
      </c>
      <c r="B320">
        <v>10293</v>
      </c>
      <c r="C320">
        <v>1000</v>
      </c>
    </row>
  </sheetData>
  <autoFilter ref="A1:A320"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48"/>
  <sheetViews>
    <sheetView topLeftCell="A31" workbookViewId="0">
      <selection activeCell="E51" sqref="E51"/>
    </sheetView>
  </sheetViews>
  <sheetFormatPr defaultColWidth="9" defaultRowHeight="13.5"/>
  <sheetData>
    <row r="1" spans="1:31" s="10" customFormat="1">
      <c r="A1" s="10" t="s">
        <v>565</v>
      </c>
      <c r="B1" s="11" t="s">
        <v>566</v>
      </c>
      <c r="C1" s="10" t="s">
        <v>567</v>
      </c>
      <c r="D1" s="11"/>
      <c r="E1" s="11"/>
      <c r="F1" s="11"/>
      <c r="G1" s="12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/>
      <c r="Z1" s="13"/>
      <c r="AA1"/>
      <c r="AB1"/>
      <c r="AC1"/>
      <c r="AE1" s="14"/>
    </row>
    <row r="2" spans="1:31" s="10" customFormat="1">
      <c r="B2" s="11" t="s">
        <v>568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Y2"/>
      <c r="Z2"/>
      <c r="AA2"/>
      <c r="AB2"/>
      <c r="AC2"/>
      <c r="AE2" s="15"/>
    </row>
    <row r="3" spans="1:31" s="10" customFormat="1">
      <c r="B3" s="11" t="s">
        <v>569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Y3"/>
      <c r="Z3"/>
      <c r="AA3"/>
      <c r="AB3"/>
      <c r="AC3"/>
      <c r="AE3" s="15"/>
    </row>
    <row r="4" spans="1:31" s="10" customFormat="1">
      <c r="B4" s="11" t="s">
        <v>570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Y4"/>
      <c r="Z4"/>
      <c r="AA4"/>
      <c r="AB4"/>
      <c r="AC4"/>
    </row>
    <row r="5" spans="1:31" s="10" customFormat="1">
      <c r="A5" s="10" t="s">
        <v>554</v>
      </c>
      <c r="B5" s="11" t="s">
        <v>48</v>
      </c>
      <c r="C5" s="10" t="s">
        <v>571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/>
      <c r="Z5" s="13"/>
      <c r="AA5"/>
      <c r="AB5"/>
      <c r="AC5"/>
    </row>
    <row r="6" spans="1:31">
      <c r="A6">
        <v>1</v>
      </c>
      <c r="B6">
        <v>1</v>
      </c>
      <c r="C6">
        <v>10414</v>
      </c>
    </row>
    <row r="7" spans="1:31">
      <c r="A7">
        <v>2</v>
      </c>
      <c r="B7">
        <v>1</v>
      </c>
      <c r="C7">
        <v>10404</v>
      </c>
    </row>
    <row r="8" spans="1:31">
      <c r="A8">
        <v>3</v>
      </c>
      <c r="B8">
        <v>1</v>
      </c>
      <c r="C8">
        <v>10394</v>
      </c>
    </row>
    <row r="9" spans="1:31">
      <c r="A9">
        <v>4</v>
      </c>
      <c r="B9">
        <v>1</v>
      </c>
      <c r="C9">
        <v>10384</v>
      </c>
    </row>
    <row r="10" spans="1:31">
      <c r="A10">
        <v>5</v>
      </c>
      <c r="B10">
        <v>1</v>
      </c>
      <c r="C10">
        <v>10374</v>
      </c>
    </row>
    <row r="11" spans="1:31">
      <c r="A11">
        <v>6</v>
      </c>
      <c r="B11">
        <v>1</v>
      </c>
      <c r="C11">
        <v>10364</v>
      </c>
    </row>
    <row r="12" spans="1:31">
      <c r="A12">
        <v>7</v>
      </c>
      <c r="B12">
        <v>1</v>
      </c>
      <c r="C12">
        <v>10354</v>
      </c>
    </row>
    <row r="13" spans="1:31">
      <c r="A13">
        <v>8</v>
      </c>
      <c r="B13">
        <v>1</v>
      </c>
      <c r="C13">
        <v>10344</v>
      </c>
    </row>
    <row r="14" spans="1:31">
      <c r="A14">
        <v>9</v>
      </c>
      <c r="B14">
        <v>1</v>
      </c>
      <c r="C14">
        <v>10334</v>
      </c>
    </row>
    <row r="15" spans="1:31">
      <c r="A15">
        <v>10</v>
      </c>
      <c r="B15">
        <v>1</v>
      </c>
      <c r="C15">
        <v>10324</v>
      </c>
    </row>
    <row r="16" spans="1:31">
      <c r="A16">
        <v>11</v>
      </c>
      <c r="B16">
        <v>2</v>
      </c>
      <c r="C16">
        <v>10314</v>
      </c>
    </row>
    <row r="17" spans="1:3">
      <c r="A17">
        <v>12</v>
      </c>
      <c r="B17">
        <v>2</v>
      </c>
      <c r="C17">
        <v>10304</v>
      </c>
    </row>
    <row r="18" spans="1:3">
      <c r="A18">
        <v>13</v>
      </c>
      <c r="B18">
        <v>2</v>
      </c>
      <c r="C18">
        <v>10294</v>
      </c>
    </row>
    <row r="19" spans="1:3">
      <c r="A19">
        <v>14</v>
      </c>
      <c r="B19">
        <v>2</v>
      </c>
      <c r="C19">
        <v>10284</v>
      </c>
    </row>
    <row r="20" spans="1:3">
      <c r="A20">
        <v>15</v>
      </c>
      <c r="B20">
        <v>2</v>
      </c>
      <c r="C20">
        <v>10274</v>
      </c>
    </row>
    <row r="21" spans="1:3">
      <c r="A21">
        <v>16</v>
      </c>
      <c r="B21">
        <v>2</v>
      </c>
      <c r="C21">
        <v>10264</v>
      </c>
    </row>
    <row r="22" spans="1:3">
      <c r="A22">
        <v>17</v>
      </c>
      <c r="B22">
        <v>2</v>
      </c>
      <c r="C22">
        <v>10254</v>
      </c>
    </row>
    <row r="23" spans="1:3">
      <c r="A23">
        <v>18</v>
      </c>
      <c r="B23">
        <v>2</v>
      </c>
      <c r="C23">
        <v>10244</v>
      </c>
    </row>
    <row r="24" spans="1:3">
      <c r="A24">
        <v>19</v>
      </c>
      <c r="B24">
        <v>2</v>
      </c>
      <c r="C24">
        <v>10234</v>
      </c>
    </row>
    <row r="25" spans="1:3">
      <c r="A25">
        <v>20</v>
      </c>
      <c r="B25">
        <v>2</v>
      </c>
      <c r="C25">
        <v>10224</v>
      </c>
    </row>
    <row r="26" spans="1:3">
      <c r="A26">
        <v>21</v>
      </c>
      <c r="B26">
        <v>2</v>
      </c>
      <c r="C26">
        <v>10214</v>
      </c>
    </row>
    <row r="27" spans="1:3">
      <c r="A27">
        <v>22</v>
      </c>
      <c r="B27">
        <v>2</v>
      </c>
      <c r="C27">
        <v>10204</v>
      </c>
    </row>
    <row r="28" spans="1:3">
      <c r="A28">
        <v>23</v>
      </c>
      <c r="B28">
        <v>2</v>
      </c>
      <c r="C28">
        <v>10194</v>
      </c>
    </row>
    <row r="29" spans="1:3">
      <c r="A29">
        <v>24</v>
      </c>
      <c r="B29">
        <v>2</v>
      </c>
      <c r="C29">
        <v>10184</v>
      </c>
    </row>
    <row r="30" spans="1:3">
      <c r="A30">
        <v>25</v>
      </c>
      <c r="B30">
        <v>2</v>
      </c>
      <c r="C30">
        <v>10174</v>
      </c>
    </row>
    <row r="31" spans="1:3">
      <c r="A31">
        <v>26</v>
      </c>
      <c r="B31">
        <v>2</v>
      </c>
      <c r="C31">
        <v>10164</v>
      </c>
    </row>
    <row r="32" spans="1:3">
      <c r="A32">
        <v>27</v>
      </c>
      <c r="B32">
        <v>2</v>
      </c>
      <c r="C32">
        <v>10154</v>
      </c>
    </row>
    <row r="33" spans="1:3">
      <c r="A33">
        <v>28</v>
      </c>
      <c r="B33">
        <v>2</v>
      </c>
      <c r="C33">
        <v>10144</v>
      </c>
    </row>
    <row r="34" spans="1:3">
      <c r="A34">
        <v>29</v>
      </c>
      <c r="B34">
        <v>2</v>
      </c>
      <c r="C34">
        <v>10134</v>
      </c>
    </row>
    <row r="35" spans="1:3">
      <c r="A35">
        <v>30</v>
      </c>
      <c r="B35">
        <v>2</v>
      </c>
      <c r="C35">
        <v>10124</v>
      </c>
    </row>
    <row r="36" spans="1:3">
      <c r="A36">
        <v>31</v>
      </c>
      <c r="B36">
        <v>3</v>
      </c>
      <c r="C36">
        <v>10114</v>
      </c>
    </row>
    <row r="37" spans="1:3">
      <c r="A37">
        <v>32</v>
      </c>
      <c r="B37">
        <v>3</v>
      </c>
      <c r="C37">
        <v>10104</v>
      </c>
    </row>
    <row r="38" spans="1:3">
      <c r="A38">
        <v>33</v>
      </c>
      <c r="B38">
        <v>3</v>
      </c>
      <c r="C38">
        <v>10094</v>
      </c>
    </row>
    <row r="39" spans="1:3">
      <c r="A39">
        <v>34</v>
      </c>
      <c r="B39">
        <v>3</v>
      </c>
      <c r="C39">
        <v>10084</v>
      </c>
    </row>
    <row r="40" spans="1:3">
      <c r="A40">
        <v>35</v>
      </c>
      <c r="B40">
        <v>3</v>
      </c>
      <c r="C40">
        <v>10074</v>
      </c>
    </row>
    <row r="41" spans="1:3">
      <c r="A41">
        <v>36</v>
      </c>
      <c r="B41">
        <v>3</v>
      </c>
      <c r="C41">
        <v>10064</v>
      </c>
    </row>
    <row r="42" spans="1:3">
      <c r="A42">
        <v>37</v>
      </c>
      <c r="B42">
        <v>3</v>
      </c>
      <c r="C42">
        <v>10054</v>
      </c>
    </row>
    <row r="43" spans="1:3">
      <c r="A43">
        <v>38</v>
      </c>
      <c r="B43">
        <v>3</v>
      </c>
      <c r="C43">
        <v>10044</v>
      </c>
    </row>
    <row r="44" spans="1:3">
      <c r="A44">
        <v>39</v>
      </c>
      <c r="B44">
        <v>3</v>
      </c>
      <c r="C44">
        <v>10034</v>
      </c>
    </row>
    <row r="45" spans="1:3">
      <c r="A45">
        <v>40</v>
      </c>
      <c r="B45">
        <v>3</v>
      </c>
      <c r="C45">
        <v>10024</v>
      </c>
    </row>
    <row r="46" spans="1:3">
      <c r="A46">
        <v>41</v>
      </c>
      <c r="B46">
        <v>3</v>
      </c>
      <c r="C46">
        <v>10014</v>
      </c>
    </row>
    <row r="47" spans="1:3">
      <c r="A47">
        <v>42</v>
      </c>
      <c r="B47">
        <v>4</v>
      </c>
      <c r="C47" s="1">
        <v>10434</v>
      </c>
    </row>
    <row r="48" spans="1:3">
      <c r="A48">
        <v>43</v>
      </c>
      <c r="B48">
        <v>4</v>
      </c>
      <c r="C48" s="1">
        <v>10438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7" sqref="D17"/>
    </sheetView>
  </sheetViews>
  <sheetFormatPr defaultRowHeight="13.5"/>
  <sheetData>
    <row r="1" spans="1:4">
      <c r="A1" t="s">
        <v>726</v>
      </c>
      <c r="B1" t="s">
        <v>727</v>
      </c>
      <c r="C1" t="s">
        <v>728</v>
      </c>
      <c r="D1" t="s">
        <v>743</v>
      </c>
    </row>
    <row r="2" spans="1:4">
      <c r="D2" t="s">
        <v>744</v>
      </c>
    </row>
    <row r="3" spans="1:4">
      <c r="D3" t="s">
        <v>745</v>
      </c>
    </row>
    <row r="5" spans="1:4">
      <c r="A5" t="s">
        <v>729</v>
      </c>
      <c r="B5" t="s">
        <v>730</v>
      </c>
      <c r="C5" t="s">
        <v>731</v>
      </c>
      <c r="D5" t="s">
        <v>746</v>
      </c>
    </row>
    <row r="6" spans="1:4">
      <c r="A6">
        <v>2050</v>
      </c>
      <c r="B6" t="s">
        <v>732</v>
      </c>
      <c r="C6" t="s">
        <v>88</v>
      </c>
      <c r="D6">
        <v>1</v>
      </c>
    </row>
    <row r="7" spans="1:4">
      <c r="A7">
        <v>1950</v>
      </c>
      <c r="B7" t="s">
        <v>733</v>
      </c>
      <c r="C7" t="s">
        <v>88</v>
      </c>
      <c r="D7">
        <v>0</v>
      </c>
    </row>
    <row r="8" spans="1:4">
      <c r="A8">
        <v>1800</v>
      </c>
      <c r="B8" t="s">
        <v>734</v>
      </c>
      <c r="C8" t="s">
        <v>87</v>
      </c>
      <c r="D8">
        <v>0</v>
      </c>
    </row>
    <row r="9" spans="1:4">
      <c r="A9">
        <v>1650</v>
      </c>
      <c r="B9" t="s">
        <v>735</v>
      </c>
      <c r="C9" t="s">
        <v>87</v>
      </c>
      <c r="D9">
        <v>0</v>
      </c>
    </row>
    <row r="10" spans="1:4">
      <c r="A10">
        <v>1500</v>
      </c>
      <c r="B10" t="s">
        <v>736</v>
      </c>
      <c r="C10" t="s">
        <v>86</v>
      </c>
      <c r="D10">
        <v>0</v>
      </c>
    </row>
    <row r="11" spans="1:4">
      <c r="A11">
        <v>1350</v>
      </c>
      <c r="B11" t="s">
        <v>737</v>
      </c>
      <c r="C11" t="s">
        <v>86</v>
      </c>
      <c r="D11">
        <v>0</v>
      </c>
    </row>
    <row r="12" spans="1:4">
      <c r="A12">
        <v>1200</v>
      </c>
      <c r="B12" t="s">
        <v>738</v>
      </c>
      <c r="C12" t="s">
        <v>81</v>
      </c>
      <c r="D12">
        <v>0</v>
      </c>
    </row>
    <row r="13" spans="1:4">
      <c r="A13">
        <v>700</v>
      </c>
      <c r="B13" t="s">
        <v>739</v>
      </c>
      <c r="C13" t="s">
        <v>81</v>
      </c>
      <c r="D13">
        <v>0</v>
      </c>
    </row>
    <row r="14" spans="1:4">
      <c r="A14">
        <v>300</v>
      </c>
      <c r="B14" t="s">
        <v>740</v>
      </c>
      <c r="C14" t="s">
        <v>741</v>
      </c>
      <c r="D14">
        <v>0</v>
      </c>
    </row>
    <row r="15" spans="1:4">
      <c r="A15">
        <v>0</v>
      </c>
      <c r="B15" t="s">
        <v>742</v>
      </c>
      <c r="C15" t="s">
        <v>741</v>
      </c>
      <c r="D15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2:AD167"/>
  <sheetViews>
    <sheetView topLeftCell="A79" workbookViewId="0">
      <selection activeCell="S104" sqref="S104:V107"/>
    </sheetView>
  </sheetViews>
  <sheetFormatPr defaultColWidth="9" defaultRowHeight="13.5"/>
  <cols>
    <col min="5" max="5" width="8" customWidth="1"/>
    <col min="13" max="13" width="2" customWidth="1"/>
    <col min="16" max="16" width="6" customWidth="1"/>
    <col min="18" max="18" width="18.125" customWidth="1"/>
  </cols>
  <sheetData>
    <row r="2" spans="1:30">
      <c r="A2">
        <v>4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</row>
    <row r="3" spans="1:30">
      <c r="A3" t="s">
        <v>566</v>
      </c>
      <c r="B3" t="s">
        <v>572</v>
      </c>
      <c r="C3" t="s">
        <v>572</v>
      </c>
      <c r="D3" t="s">
        <v>573</v>
      </c>
      <c r="E3" t="s">
        <v>574</v>
      </c>
      <c r="F3" t="s">
        <v>575</v>
      </c>
      <c r="G3" t="s">
        <v>576</v>
      </c>
      <c r="H3" t="s">
        <v>577</v>
      </c>
      <c r="I3" t="s">
        <v>578</v>
      </c>
      <c r="J3" t="s">
        <v>579</v>
      </c>
      <c r="K3" t="s">
        <v>580</v>
      </c>
      <c r="L3" t="s">
        <v>23</v>
      </c>
      <c r="S3" t="s">
        <v>577</v>
      </c>
      <c r="T3" t="s">
        <v>574</v>
      </c>
      <c r="U3" t="s">
        <v>575</v>
      </c>
      <c r="V3" t="s">
        <v>576</v>
      </c>
      <c r="W3" t="s">
        <v>578</v>
      </c>
      <c r="X3" t="s">
        <v>579</v>
      </c>
      <c r="Y3" t="s">
        <v>580</v>
      </c>
      <c r="Z3" t="s">
        <v>23</v>
      </c>
    </row>
    <row r="4" spans="1:30">
      <c r="A4" s="5">
        <v>1</v>
      </c>
      <c r="B4" s="6">
        <f>B6/1.1*0.8</f>
        <v>654.5454545454545</v>
      </c>
      <c r="C4" s="6">
        <f t="shared" ref="C4" si="0">INT(B4)</f>
        <v>654</v>
      </c>
      <c r="D4" t="s">
        <v>581</v>
      </c>
      <c r="E4">
        <v>1.2</v>
      </c>
      <c r="F4">
        <v>0.8</v>
      </c>
      <c r="G4">
        <v>0.8</v>
      </c>
      <c r="H4">
        <v>1</v>
      </c>
      <c r="I4">
        <v>10</v>
      </c>
      <c r="J4">
        <v>10</v>
      </c>
      <c r="K4">
        <v>10</v>
      </c>
      <c r="L4">
        <v>25</v>
      </c>
      <c r="N4" t="s">
        <v>582</v>
      </c>
      <c r="Q4" t="s">
        <v>222</v>
      </c>
      <c r="R4" t="s">
        <v>225</v>
      </c>
      <c r="S4">
        <f t="shared" ref="S4" si="1">INT(C4*H4)</f>
        <v>654</v>
      </c>
      <c r="T4">
        <f t="shared" ref="T4" si="2">INT(C4*E4)</f>
        <v>784</v>
      </c>
      <c r="U4">
        <f t="shared" ref="U4" si="3">INT(C4*F4)</f>
        <v>523</v>
      </c>
      <c r="V4">
        <f t="shared" ref="V4" si="4">INT(C4*G4)</f>
        <v>523</v>
      </c>
      <c r="AA4">
        <f>IF(IF(Sheet1!I4=10,Sheet1!I4,Sheet1!I4-(3-MOD(ROW(Sheet1!I4),4))*5)&lt;8,10,IF(Sheet1!I4=10,Sheet1!I4,Sheet1!I4-(3-MOD(ROW(Sheet1!I4),4))*5))</f>
        <v>10</v>
      </c>
      <c r="AB4">
        <f>IF(IF(Sheet1!J4=10,Sheet1!J4,Sheet1!J4-(3-MOD(ROW(Sheet1!J4),4))*5)&lt;8,10,IF(Sheet1!J4=10,Sheet1!J4,Sheet1!J4-(3-MOD(ROW(Sheet1!J4),4))*5))</f>
        <v>10</v>
      </c>
      <c r="AC4">
        <f>IF(IF(Sheet1!K4=10,Sheet1!K4,Sheet1!K4-(3-MOD(ROW(Sheet1!K4),4))*5)&lt;8,10,IF(Sheet1!K4=10,Sheet1!K4,Sheet1!K4-(3-MOD(ROW(Sheet1!K4),4))*5))</f>
        <v>10</v>
      </c>
      <c r="AD4">
        <f>IF(IF(Sheet1!L4=10,Sheet1!L4,Sheet1!L4-(3-MOD(ROW(Sheet1!L4),4))*5)&lt;8,10,IF(Sheet1!L4=10,Sheet1!L4,Sheet1!L4-(3-MOD(ROW(Sheet1!L4),4))*5))</f>
        <v>10</v>
      </c>
    </row>
    <row r="5" spans="1:30">
      <c r="A5" s="5">
        <v>1</v>
      </c>
      <c r="B5" s="7">
        <f>B6/1.1*0.9</f>
        <v>736.36363636363637</v>
      </c>
      <c r="C5" s="7">
        <f t="shared" ref="C5:C35" si="5">INT(B5)</f>
        <v>736</v>
      </c>
      <c r="D5" t="s">
        <v>581</v>
      </c>
      <c r="E5">
        <v>1.2</v>
      </c>
      <c r="F5">
        <v>0.8</v>
      </c>
      <c r="G5">
        <v>0.8</v>
      </c>
      <c r="H5">
        <v>1</v>
      </c>
      <c r="I5">
        <v>10</v>
      </c>
      <c r="J5">
        <v>10</v>
      </c>
      <c r="K5">
        <v>10</v>
      </c>
      <c r="L5">
        <v>25</v>
      </c>
      <c r="S5">
        <f t="shared" ref="S5:S35" si="6">INT(C5*H5)</f>
        <v>736</v>
      </c>
      <c r="T5">
        <f>INT(C5*E5)</f>
        <v>883</v>
      </c>
      <c r="U5">
        <f>INT(C5*F5)</f>
        <v>588</v>
      </c>
      <c r="V5">
        <f>INT(C5*G5)</f>
        <v>588</v>
      </c>
      <c r="AA5">
        <f>IF(IF(Sheet1!I5=10,Sheet1!I5,Sheet1!I5-(3-MOD(ROW(Sheet1!I5),4))*5)&lt;8,10,IF(Sheet1!I5=10,Sheet1!I5,Sheet1!I5-(3-MOD(ROW(Sheet1!I5),4))*5))</f>
        <v>10</v>
      </c>
      <c r="AB5">
        <f>IF(IF(Sheet1!J5=10,Sheet1!J5,Sheet1!J5-(3-MOD(ROW(Sheet1!J5),4))*5)&lt;8,10,IF(Sheet1!J5=10,Sheet1!J5,Sheet1!J5-(3-MOD(ROW(Sheet1!J5),4))*5))</f>
        <v>10</v>
      </c>
      <c r="AC5">
        <f>IF(IF(Sheet1!K5=10,Sheet1!K5,Sheet1!K5-(3-MOD(ROW(Sheet1!K5),4))*5)&lt;8,10,IF(Sheet1!K5=10,Sheet1!K5,Sheet1!K5-(3-MOD(ROW(Sheet1!K5),4))*5))</f>
        <v>10</v>
      </c>
      <c r="AD5">
        <f>IF(IF(Sheet1!L5=10,Sheet1!L5,Sheet1!L5-(3-MOD(ROW(Sheet1!L5),4))*5)&lt;8,10,IF(Sheet1!L5=10,Sheet1!L5,Sheet1!L5-(3-MOD(ROW(Sheet1!L5),4))*5))</f>
        <v>15</v>
      </c>
    </row>
    <row r="6" spans="1:30">
      <c r="A6" s="5">
        <v>1</v>
      </c>
      <c r="B6" s="8">
        <v>900</v>
      </c>
      <c r="C6" s="8">
        <f t="shared" si="5"/>
        <v>900</v>
      </c>
      <c r="D6" t="s">
        <v>581</v>
      </c>
      <c r="E6">
        <v>1.2</v>
      </c>
      <c r="F6">
        <v>0.8</v>
      </c>
      <c r="G6">
        <v>0.8</v>
      </c>
      <c r="H6">
        <v>1</v>
      </c>
      <c r="I6">
        <v>10</v>
      </c>
      <c r="J6">
        <v>10</v>
      </c>
      <c r="K6">
        <v>10</v>
      </c>
      <c r="L6">
        <v>25</v>
      </c>
      <c r="S6">
        <f t="shared" si="6"/>
        <v>900</v>
      </c>
      <c r="T6">
        <f>INT(C6*E6)</f>
        <v>1080</v>
      </c>
      <c r="U6">
        <f>INT(C6*F6)</f>
        <v>720</v>
      </c>
      <c r="V6">
        <f>INT(C6*G6)</f>
        <v>720</v>
      </c>
      <c r="AA6">
        <f>IF(IF(Sheet1!I6=10,Sheet1!I6,Sheet1!I6-(3-MOD(ROW(Sheet1!I6),4))*5)&lt;8,10,IF(Sheet1!I6=10,Sheet1!I6,Sheet1!I6-(3-MOD(ROW(Sheet1!I6),4))*5))</f>
        <v>10</v>
      </c>
      <c r="AB6">
        <f>IF(IF(Sheet1!J6=10,Sheet1!J6,Sheet1!J6-(3-MOD(ROW(Sheet1!J6),4))*5)&lt;8,10,IF(Sheet1!J6=10,Sheet1!J6,Sheet1!J6-(3-MOD(ROW(Sheet1!J6),4))*5))</f>
        <v>10</v>
      </c>
      <c r="AC6">
        <f>IF(IF(Sheet1!K6=10,Sheet1!K6,Sheet1!K6-(3-MOD(ROW(Sheet1!K6),4))*5)&lt;8,10,IF(Sheet1!K6=10,Sheet1!K6,Sheet1!K6-(3-MOD(ROW(Sheet1!K6),4))*5))</f>
        <v>10</v>
      </c>
      <c r="AD6">
        <f>IF(IF(Sheet1!L6=10,Sheet1!L6,Sheet1!L6-(3-MOD(ROW(Sheet1!L6),4))*5)&lt;8,10,IF(Sheet1!L6=10,Sheet1!L6,Sheet1!L6-(3-MOD(ROW(Sheet1!L6),4))*5))</f>
        <v>20</v>
      </c>
    </row>
    <row r="7" spans="1:30">
      <c r="A7" s="5">
        <v>1</v>
      </c>
      <c r="B7" s="9">
        <f>B6/1.1*1.25</f>
        <v>1022.7272727272726</v>
      </c>
      <c r="C7" s="9">
        <f t="shared" si="5"/>
        <v>1022</v>
      </c>
      <c r="D7" t="s">
        <v>581</v>
      </c>
      <c r="E7">
        <v>1.2</v>
      </c>
      <c r="F7">
        <v>0.8</v>
      </c>
      <c r="G7">
        <v>0.8</v>
      </c>
      <c r="H7">
        <v>1</v>
      </c>
      <c r="I7">
        <v>10</v>
      </c>
      <c r="J7">
        <v>10</v>
      </c>
      <c r="K7">
        <v>10</v>
      </c>
      <c r="L7">
        <v>25</v>
      </c>
      <c r="S7">
        <f t="shared" si="6"/>
        <v>1022</v>
      </c>
      <c r="T7">
        <f>INT(C7*E7)</f>
        <v>1226</v>
      </c>
      <c r="U7">
        <f>INT(C7*F7)</f>
        <v>817</v>
      </c>
      <c r="V7">
        <f>INT(C7*G7)</f>
        <v>817</v>
      </c>
      <c r="AA7">
        <f>IF(IF(Sheet1!I7=10,Sheet1!I7,Sheet1!I7-(3-MOD(ROW(Sheet1!I7),4))*5)&lt;8,10,IF(Sheet1!I7=10,Sheet1!I7,Sheet1!I7-(3-MOD(ROW(Sheet1!I7),4))*5))</f>
        <v>10</v>
      </c>
      <c r="AB7">
        <f>IF(IF(Sheet1!J7=10,Sheet1!J7,Sheet1!J7-(3-MOD(ROW(Sheet1!J7),4))*5)&lt;8,10,IF(Sheet1!J7=10,Sheet1!J7,Sheet1!J7-(3-MOD(ROW(Sheet1!J7),4))*5))</f>
        <v>10</v>
      </c>
      <c r="AC7">
        <f>IF(IF(Sheet1!K7=10,Sheet1!K7,Sheet1!K7-(3-MOD(ROW(Sheet1!K7),4))*5)&lt;8,10,IF(Sheet1!K7=10,Sheet1!K7,Sheet1!K7-(3-MOD(ROW(Sheet1!K7),4))*5))</f>
        <v>10</v>
      </c>
      <c r="AD7">
        <f>IF(IF(Sheet1!L7=10,Sheet1!L7,Sheet1!L7-(3-MOD(ROW(Sheet1!L7),4))*5)&lt;8,10,IF(Sheet1!L7=10,Sheet1!L7,Sheet1!L7-(3-MOD(ROW(Sheet1!L7),4))*5))</f>
        <v>25</v>
      </c>
    </row>
    <row r="8" spans="1:30">
      <c r="A8">
        <v>1</v>
      </c>
      <c r="B8" s="6">
        <f>B10/1.1*0.8</f>
        <v>690.90909090909088</v>
      </c>
      <c r="C8" s="6">
        <f t="shared" si="5"/>
        <v>690</v>
      </c>
      <c r="D8" t="s">
        <v>583</v>
      </c>
      <c r="E8">
        <v>1.2</v>
      </c>
      <c r="F8">
        <v>1</v>
      </c>
      <c r="G8">
        <v>1</v>
      </c>
      <c r="H8">
        <v>0.8</v>
      </c>
      <c r="I8">
        <v>10</v>
      </c>
      <c r="J8">
        <v>10</v>
      </c>
      <c r="K8">
        <v>10</v>
      </c>
      <c r="L8">
        <v>25</v>
      </c>
      <c r="N8" t="s">
        <v>582</v>
      </c>
      <c r="Q8" t="s">
        <v>218</v>
      </c>
      <c r="R8" t="s">
        <v>221</v>
      </c>
      <c r="S8">
        <f t="shared" si="6"/>
        <v>552</v>
      </c>
      <c r="T8">
        <f t="shared" ref="T8" si="7">INT(C8*E8)</f>
        <v>828</v>
      </c>
      <c r="U8">
        <f t="shared" ref="U8" si="8">INT(C8*F8)</f>
        <v>690</v>
      </c>
      <c r="V8">
        <f t="shared" ref="V8" si="9">INT(C8*G8)</f>
        <v>690</v>
      </c>
      <c r="AA8">
        <f>IF(IF(Sheet1!I8=10,Sheet1!I8,Sheet1!I8-(3-MOD(ROW(Sheet1!I8),4))*5)&lt;8,10,IF(Sheet1!I8=10,Sheet1!I8,Sheet1!I8-(3-MOD(ROW(Sheet1!I8),4))*5))</f>
        <v>10</v>
      </c>
      <c r="AB8">
        <f>IF(IF(Sheet1!J8=10,Sheet1!J8,Sheet1!J8-(3-MOD(ROW(Sheet1!J8),4))*5)&lt;8,10,IF(Sheet1!J8=10,Sheet1!J8,Sheet1!J8-(3-MOD(ROW(Sheet1!J8),4))*5))</f>
        <v>10</v>
      </c>
      <c r="AC8">
        <f>IF(IF(Sheet1!K8=10,Sheet1!K8,Sheet1!K8-(3-MOD(ROW(Sheet1!K8),4))*5)&lt;8,10,IF(Sheet1!K8=10,Sheet1!K8,Sheet1!K8-(3-MOD(ROW(Sheet1!K8),4))*5))</f>
        <v>10</v>
      </c>
      <c r="AD8">
        <f>IF(IF(Sheet1!L8=10,Sheet1!L8,Sheet1!L8-(3-MOD(ROW(Sheet1!L8),4))*5)&lt;8,10,IF(Sheet1!L8=10,Sheet1!L8,Sheet1!L8-(3-MOD(ROW(Sheet1!L8),4))*5))</f>
        <v>10</v>
      </c>
    </row>
    <row r="9" spans="1:30">
      <c r="A9">
        <v>1</v>
      </c>
      <c r="B9" s="7">
        <f>B10/1.1*0.9</f>
        <v>777.27272727272714</v>
      </c>
      <c r="C9" s="7">
        <f t="shared" si="5"/>
        <v>777</v>
      </c>
      <c r="D9" t="s">
        <v>583</v>
      </c>
      <c r="E9">
        <v>1.2</v>
      </c>
      <c r="F9">
        <v>1</v>
      </c>
      <c r="G9">
        <v>1</v>
      </c>
      <c r="H9">
        <v>0.8</v>
      </c>
      <c r="I9">
        <v>10</v>
      </c>
      <c r="J9">
        <v>10</v>
      </c>
      <c r="K9">
        <v>10</v>
      </c>
      <c r="L9">
        <v>25</v>
      </c>
      <c r="S9">
        <f t="shared" si="6"/>
        <v>621</v>
      </c>
      <c r="T9">
        <f t="shared" ref="T9:T40" si="10">INT(C9*E9)</f>
        <v>932</v>
      </c>
      <c r="U9">
        <f t="shared" ref="U9:U40" si="11">INT(C9*F9)</f>
        <v>777</v>
      </c>
      <c r="V9">
        <f t="shared" ref="V9:V40" si="12">INT(C9*G9)</f>
        <v>777</v>
      </c>
      <c r="AA9">
        <f>IF(IF(Sheet1!I9=10,Sheet1!I9,Sheet1!I9-(3-MOD(ROW(Sheet1!I9),4))*5)&lt;8,10,IF(Sheet1!I9=10,Sheet1!I9,Sheet1!I9-(3-MOD(ROW(Sheet1!I9),4))*5))</f>
        <v>10</v>
      </c>
      <c r="AB9">
        <f>IF(IF(Sheet1!J9=10,Sheet1!J9,Sheet1!J9-(3-MOD(ROW(Sheet1!J9),4))*5)&lt;8,10,IF(Sheet1!J9=10,Sheet1!J9,Sheet1!J9-(3-MOD(ROW(Sheet1!J9),4))*5))</f>
        <v>10</v>
      </c>
      <c r="AC9">
        <f>IF(IF(Sheet1!K9=10,Sheet1!K9,Sheet1!K9-(3-MOD(ROW(Sheet1!K9),4))*5)&lt;8,10,IF(Sheet1!K9=10,Sheet1!K9,Sheet1!K9-(3-MOD(ROW(Sheet1!K9),4))*5))</f>
        <v>10</v>
      </c>
      <c r="AD9">
        <f>IF(IF(Sheet1!L9=10,Sheet1!L9,Sheet1!L9-(3-MOD(ROW(Sheet1!L9),4))*5)&lt;8,10,IF(Sheet1!L9=10,Sheet1!L9,Sheet1!L9-(3-MOD(ROW(Sheet1!L9),4))*5))</f>
        <v>15</v>
      </c>
    </row>
    <row r="10" spans="1:30">
      <c r="A10">
        <v>1</v>
      </c>
      <c r="B10" s="8">
        <f>B6+50</f>
        <v>950</v>
      </c>
      <c r="C10" s="8">
        <f t="shared" si="5"/>
        <v>950</v>
      </c>
      <c r="D10" t="s">
        <v>583</v>
      </c>
      <c r="E10">
        <v>1.2</v>
      </c>
      <c r="F10">
        <v>1</v>
      </c>
      <c r="G10">
        <v>1</v>
      </c>
      <c r="H10">
        <v>0.8</v>
      </c>
      <c r="I10">
        <v>10</v>
      </c>
      <c r="J10">
        <v>10</v>
      </c>
      <c r="K10">
        <v>10</v>
      </c>
      <c r="L10">
        <v>25</v>
      </c>
      <c r="S10">
        <f t="shared" si="6"/>
        <v>760</v>
      </c>
      <c r="T10">
        <f t="shared" si="10"/>
        <v>1140</v>
      </c>
      <c r="U10">
        <f t="shared" si="11"/>
        <v>950</v>
      </c>
      <c r="V10">
        <f t="shared" si="12"/>
        <v>950</v>
      </c>
      <c r="AA10">
        <f>IF(IF(Sheet1!I10=10,Sheet1!I10,Sheet1!I10-(3-MOD(ROW(Sheet1!I10),4))*5)&lt;8,10,IF(Sheet1!I10=10,Sheet1!I10,Sheet1!I10-(3-MOD(ROW(Sheet1!I10),4))*5))</f>
        <v>10</v>
      </c>
      <c r="AB10">
        <f>IF(IF(Sheet1!J10=10,Sheet1!J10,Sheet1!J10-(3-MOD(ROW(Sheet1!J10),4))*5)&lt;8,10,IF(Sheet1!J10=10,Sheet1!J10,Sheet1!J10-(3-MOD(ROW(Sheet1!J10),4))*5))</f>
        <v>10</v>
      </c>
      <c r="AC10">
        <f>IF(IF(Sheet1!K10=10,Sheet1!K10,Sheet1!K10-(3-MOD(ROW(Sheet1!K10),4))*5)&lt;8,10,IF(Sheet1!K10=10,Sheet1!K10,Sheet1!K10-(3-MOD(ROW(Sheet1!K10),4))*5))</f>
        <v>10</v>
      </c>
      <c r="AD10">
        <f>IF(IF(Sheet1!L10=10,Sheet1!L10,Sheet1!L10-(3-MOD(ROW(Sheet1!L10),4))*5)&lt;8,10,IF(Sheet1!L10=10,Sheet1!L10,Sheet1!L10-(3-MOD(ROW(Sheet1!L10),4))*5))</f>
        <v>20</v>
      </c>
    </row>
    <row r="11" spans="1:30">
      <c r="A11">
        <v>1</v>
      </c>
      <c r="B11" s="9">
        <f>B10/1.1*1.25</f>
        <v>1079.5454545454545</v>
      </c>
      <c r="C11" s="9">
        <f t="shared" si="5"/>
        <v>1079</v>
      </c>
      <c r="D11" t="s">
        <v>583</v>
      </c>
      <c r="E11">
        <v>1.2</v>
      </c>
      <c r="F11">
        <v>1</v>
      </c>
      <c r="G11">
        <v>1</v>
      </c>
      <c r="H11">
        <v>0.8</v>
      </c>
      <c r="I11">
        <v>10</v>
      </c>
      <c r="J11">
        <v>10</v>
      </c>
      <c r="K11">
        <v>10</v>
      </c>
      <c r="L11">
        <v>25</v>
      </c>
      <c r="S11">
        <f t="shared" si="6"/>
        <v>863</v>
      </c>
      <c r="T11">
        <f t="shared" si="10"/>
        <v>1294</v>
      </c>
      <c r="U11">
        <f t="shared" si="11"/>
        <v>1079</v>
      </c>
      <c r="V11">
        <f t="shared" si="12"/>
        <v>1079</v>
      </c>
      <c r="AA11">
        <f>IF(IF(Sheet1!I11=10,Sheet1!I11,Sheet1!I11-(3-MOD(ROW(Sheet1!I11),4))*5)&lt;8,10,IF(Sheet1!I11=10,Sheet1!I11,Sheet1!I11-(3-MOD(ROW(Sheet1!I11),4))*5))</f>
        <v>10</v>
      </c>
      <c r="AB11">
        <f>IF(IF(Sheet1!J11=10,Sheet1!J11,Sheet1!J11-(3-MOD(ROW(Sheet1!J11),4))*5)&lt;8,10,IF(Sheet1!J11=10,Sheet1!J11,Sheet1!J11-(3-MOD(ROW(Sheet1!J11),4))*5))</f>
        <v>10</v>
      </c>
      <c r="AC11">
        <f>IF(IF(Sheet1!K11=10,Sheet1!K11,Sheet1!K11-(3-MOD(ROW(Sheet1!K11),4))*5)&lt;8,10,IF(Sheet1!K11=10,Sheet1!K11,Sheet1!K11-(3-MOD(ROW(Sheet1!K11),4))*5))</f>
        <v>10</v>
      </c>
      <c r="AD11">
        <f>IF(IF(Sheet1!L11=10,Sheet1!L11,Sheet1!L11-(3-MOD(ROW(Sheet1!L11),4))*5)&lt;8,10,IF(Sheet1!L11=10,Sheet1!L11,Sheet1!L11-(3-MOD(ROW(Sheet1!L11),4))*5))</f>
        <v>25</v>
      </c>
    </row>
    <row r="12" spans="1:30">
      <c r="A12" s="5">
        <v>1</v>
      </c>
      <c r="B12" s="6">
        <f>B14/1.1*0.8</f>
        <v>727.27272727272725</v>
      </c>
      <c r="C12" s="6">
        <f t="shared" si="5"/>
        <v>727</v>
      </c>
      <c r="D12" t="s">
        <v>581</v>
      </c>
      <c r="E12">
        <v>1.3</v>
      </c>
      <c r="F12">
        <v>1.1000000000000001</v>
      </c>
      <c r="G12">
        <v>1.1000000000000001</v>
      </c>
      <c r="H12">
        <v>1.1000000000000001</v>
      </c>
      <c r="I12">
        <v>30</v>
      </c>
      <c r="J12">
        <v>30</v>
      </c>
      <c r="K12">
        <v>50</v>
      </c>
      <c r="L12">
        <v>30</v>
      </c>
      <c r="N12" t="s">
        <v>584</v>
      </c>
      <c r="Q12" t="s">
        <v>217</v>
      </c>
      <c r="R12" t="s">
        <v>119</v>
      </c>
      <c r="S12">
        <f t="shared" si="6"/>
        <v>799</v>
      </c>
      <c r="T12">
        <f t="shared" si="10"/>
        <v>945</v>
      </c>
      <c r="U12">
        <f t="shared" si="11"/>
        <v>799</v>
      </c>
      <c r="V12">
        <f t="shared" si="12"/>
        <v>799</v>
      </c>
      <c r="AA12">
        <f>IF(IF(Sheet1!I12=10,Sheet1!I12,Sheet1!I12-(3-MOD(ROW(Sheet1!I12),4))*5)&lt;8,10,IF(Sheet1!I12=10,Sheet1!I12,Sheet1!I12-(3-MOD(ROW(Sheet1!I12),4))*5))</f>
        <v>15</v>
      </c>
      <c r="AB12">
        <f>IF(IF(Sheet1!J12=10,Sheet1!J12,Sheet1!J12-(3-MOD(ROW(Sheet1!J12),4))*5)&lt;8,10,IF(Sheet1!J12=10,Sheet1!J12,Sheet1!J12-(3-MOD(ROW(Sheet1!J12),4))*5))</f>
        <v>15</v>
      </c>
      <c r="AC12">
        <f>IF(IF(Sheet1!K12=10,Sheet1!K12,Sheet1!K12-(3-MOD(ROW(Sheet1!K12),4))*5)&lt;8,10,IF(Sheet1!K12=10,Sheet1!K12,Sheet1!K12-(3-MOD(ROW(Sheet1!K12),4))*5))</f>
        <v>35</v>
      </c>
      <c r="AD12">
        <f>IF(IF(Sheet1!L12=10,Sheet1!L12,Sheet1!L12-(3-MOD(ROW(Sheet1!L12),4))*5)&lt;8,10,IF(Sheet1!L12=10,Sheet1!L12,Sheet1!L12-(3-MOD(ROW(Sheet1!L12),4))*5))</f>
        <v>15</v>
      </c>
    </row>
    <row r="13" spans="1:30">
      <c r="A13" s="5">
        <v>1</v>
      </c>
      <c r="B13" s="7">
        <f>B14/1.1*0.9</f>
        <v>818.18181818181813</v>
      </c>
      <c r="C13" s="7">
        <f t="shared" si="5"/>
        <v>818</v>
      </c>
      <c r="D13" t="s">
        <v>581</v>
      </c>
      <c r="E13">
        <v>1.3</v>
      </c>
      <c r="F13">
        <v>1.1000000000000001</v>
      </c>
      <c r="G13">
        <v>1.1000000000000001</v>
      </c>
      <c r="H13">
        <v>1.1000000000000001</v>
      </c>
      <c r="I13">
        <v>30</v>
      </c>
      <c r="J13">
        <v>30</v>
      </c>
      <c r="K13">
        <v>50</v>
      </c>
      <c r="L13">
        <v>30</v>
      </c>
      <c r="S13">
        <f t="shared" si="6"/>
        <v>899</v>
      </c>
      <c r="T13">
        <f t="shared" si="10"/>
        <v>1063</v>
      </c>
      <c r="U13">
        <f t="shared" si="11"/>
        <v>899</v>
      </c>
      <c r="V13">
        <f t="shared" si="12"/>
        <v>899</v>
      </c>
      <c r="AA13">
        <f>IF(IF(Sheet1!I13=10,Sheet1!I13,Sheet1!I13-(3-MOD(ROW(Sheet1!I13),4))*5)&lt;8,10,IF(Sheet1!I13=10,Sheet1!I13,Sheet1!I13-(3-MOD(ROW(Sheet1!I13),4))*5))</f>
        <v>20</v>
      </c>
      <c r="AB13">
        <f>IF(IF(Sheet1!J13=10,Sheet1!J13,Sheet1!J13-(3-MOD(ROW(Sheet1!J13),4))*5)&lt;8,10,IF(Sheet1!J13=10,Sheet1!J13,Sheet1!J13-(3-MOD(ROW(Sheet1!J13),4))*5))</f>
        <v>20</v>
      </c>
      <c r="AC13">
        <f>IF(IF(Sheet1!K13=10,Sheet1!K13,Sheet1!K13-(3-MOD(ROW(Sheet1!K13),4))*5)&lt;8,10,IF(Sheet1!K13=10,Sheet1!K13,Sheet1!K13-(3-MOD(ROW(Sheet1!K13),4))*5))</f>
        <v>40</v>
      </c>
      <c r="AD13">
        <f>IF(IF(Sheet1!L13=10,Sheet1!L13,Sheet1!L13-(3-MOD(ROW(Sheet1!L13),4))*5)&lt;8,10,IF(Sheet1!L13=10,Sheet1!L13,Sheet1!L13-(3-MOD(ROW(Sheet1!L13),4))*5))</f>
        <v>20</v>
      </c>
    </row>
    <row r="14" spans="1:30">
      <c r="A14" s="5">
        <v>1</v>
      </c>
      <c r="B14" s="8">
        <f>B10+50</f>
        <v>1000</v>
      </c>
      <c r="C14" s="8">
        <f t="shared" si="5"/>
        <v>1000</v>
      </c>
      <c r="D14" t="s">
        <v>581</v>
      </c>
      <c r="E14">
        <v>1.3</v>
      </c>
      <c r="F14">
        <v>1.1000000000000001</v>
      </c>
      <c r="G14">
        <v>1.1000000000000001</v>
      </c>
      <c r="H14">
        <v>1.1000000000000001</v>
      </c>
      <c r="I14">
        <v>30</v>
      </c>
      <c r="J14">
        <v>30</v>
      </c>
      <c r="K14">
        <v>50</v>
      </c>
      <c r="L14">
        <v>30</v>
      </c>
      <c r="S14">
        <f t="shared" si="6"/>
        <v>1100</v>
      </c>
      <c r="T14">
        <f t="shared" si="10"/>
        <v>1300</v>
      </c>
      <c r="U14">
        <f t="shared" si="11"/>
        <v>1100</v>
      </c>
      <c r="V14">
        <f t="shared" si="12"/>
        <v>1100</v>
      </c>
      <c r="AA14">
        <f>IF(IF(Sheet1!I14=10,Sheet1!I14,Sheet1!I14-(3-MOD(ROW(Sheet1!I14),4))*5)&lt;8,10,IF(Sheet1!I14=10,Sheet1!I14,Sheet1!I14-(3-MOD(ROW(Sheet1!I14),4))*5))</f>
        <v>25</v>
      </c>
      <c r="AB14">
        <f>IF(IF(Sheet1!J14=10,Sheet1!J14,Sheet1!J14-(3-MOD(ROW(Sheet1!J14),4))*5)&lt;8,10,IF(Sheet1!J14=10,Sheet1!J14,Sheet1!J14-(3-MOD(ROW(Sheet1!J14),4))*5))</f>
        <v>25</v>
      </c>
      <c r="AC14">
        <f>IF(IF(Sheet1!K14=10,Sheet1!K14,Sheet1!K14-(3-MOD(ROW(Sheet1!K14),4))*5)&lt;8,10,IF(Sheet1!K14=10,Sheet1!K14,Sheet1!K14-(3-MOD(ROW(Sheet1!K14),4))*5))</f>
        <v>45</v>
      </c>
      <c r="AD14">
        <f>IF(IF(Sheet1!L14=10,Sheet1!L14,Sheet1!L14-(3-MOD(ROW(Sheet1!L14),4))*5)&lt;8,10,IF(Sheet1!L14=10,Sheet1!L14,Sheet1!L14-(3-MOD(ROW(Sheet1!L14),4))*5))</f>
        <v>25</v>
      </c>
    </row>
    <row r="15" spans="1:30">
      <c r="A15" s="5">
        <v>1</v>
      </c>
      <c r="B15" s="9">
        <f>B14/1.1*1.25</f>
        <v>1136.3636363636363</v>
      </c>
      <c r="C15" s="9">
        <f t="shared" si="5"/>
        <v>1136</v>
      </c>
      <c r="D15" t="s">
        <v>581</v>
      </c>
      <c r="E15">
        <v>1.3</v>
      </c>
      <c r="F15">
        <v>1.1000000000000001</v>
      </c>
      <c r="G15">
        <v>1.1000000000000001</v>
      </c>
      <c r="H15">
        <v>1.1000000000000001</v>
      </c>
      <c r="I15">
        <v>30</v>
      </c>
      <c r="J15">
        <v>30</v>
      </c>
      <c r="K15">
        <v>50</v>
      </c>
      <c r="L15">
        <v>30</v>
      </c>
      <c r="S15">
        <f t="shared" si="6"/>
        <v>1249</v>
      </c>
      <c r="T15">
        <f t="shared" si="10"/>
        <v>1476</v>
      </c>
      <c r="U15">
        <f t="shared" si="11"/>
        <v>1249</v>
      </c>
      <c r="V15">
        <f t="shared" si="12"/>
        <v>1249</v>
      </c>
      <c r="AA15">
        <f>IF(IF(Sheet1!I15=10,Sheet1!I15,Sheet1!I15-(3-MOD(ROW(Sheet1!I15),4))*5)&lt;8,10,IF(Sheet1!I15=10,Sheet1!I15,Sheet1!I15-(3-MOD(ROW(Sheet1!I15),4))*5))</f>
        <v>30</v>
      </c>
      <c r="AB15">
        <f>IF(IF(Sheet1!J15=10,Sheet1!J15,Sheet1!J15-(3-MOD(ROW(Sheet1!J15),4))*5)&lt;8,10,IF(Sheet1!J15=10,Sheet1!J15,Sheet1!J15-(3-MOD(ROW(Sheet1!J15),4))*5))</f>
        <v>30</v>
      </c>
      <c r="AC15">
        <f>IF(IF(Sheet1!K15=10,Sheet1!K15,Sheet1!K15-(3-MOD(ROW(Sheet1!K15),4))*5)&lt;8,10,IF(Sheet1!K15=10,Sheet1!K15,Sheet1!K15-(3-MOD(ROW(Sheet1!K15),4))*5))</f>
        <v>50</v>
      </c>
      <c r="AD15">
        <f>IF(IF(Sheet1!L15=10,Sheet1!L15,Sheet1!L15-(3-MOD(ROW(Sheet1!L15),4))*5)&lt;8,10,IF(Sheet1!L15=10,Sheet1!L15,Sheet1!L15-(3-MOD(ROW(Sheet1!L15),4))*5))</f>
        <v>30</v>
      </c>
    </row>
    <row r="16" spans="1:30">
      <c r="A16">
        <v>1</v>
      </c>
      <c r="B16" s="6">
        <f>B18/1.1*0.8</f>
        <v>763.63636363636363</v>
      </c>
      <c r="C16" s="6">
        <f t="shared" si="5"/>
        <v>763</v>
      </c>
      <c r="D16" t="s">
        <v>581</v>
      </c>
      <c r="E16">
        <v>1.4</v>
      </c>
      <c r="F16">
        <v>0.8</v>
      </c>
      <c r="G16">
        <v>0.8</v>
      </c>
      <c r="H16">
        <v>1.1000000000000001</v>
      </c>
      <c r="I16">
        <v>40</v>
      </c>
      <c r="J16">
        <v>10</v>
      </c>
      <c r="K16">
        <v>10</v>
      </c>
      <c r="L16">
        <v>30</v>
      </c>
      <c r="N16" t="s">
        <v>585</v>
      </c>
      <c r="Q16" t="s">
        <v>213</v>
      </c>
      <c r="R16" t="s">
        <v>216</v>
      </c>
      <c r="S16">
        <f t="shared" si="6"/>
        <v>839</v>
      </c>
      <c r="T16">
        <f t="shared" si="10"/>
        <v>1068</v>
      </c>
      <c r="U16">
        <f t="shared" si="11"/>
        <v>610</v>
      </c>
      <c r="V16">
        <f t="shared" si="12"/>
        <v>610</v>
      </c>
      <c r="AA16">
        <f>IF(IF(Sheet1!I16=10,Sheet1!I16,Sheet1!I16-(3-MOD(ROW(Sheet1!I16),4))*5)&lt;8,10,IF(Sheet1!I16=10,Sheet1!I16,Sheet1!I16-(3-MOD(ROW(Sheet1!I16),4))*5))</f>
        <v>25</v>
      </c>
      <c r="AB16">
        <f>IF(IF(Sheet1!J16=10,Sheet1!J16,Sheet1!J16-(3-MOD(ROW(Sheet1!J16),4))*5)&lt;8,10,IF(Sheet1!J16=10,Sheet1!J16,Sheet1!J16-(3-MOD(ROW(Sheet1!J16),4))*5))</f>
        <v>10</v>
      </c>
      <c r="AC16">
        <f>IF(IF(Sheet1!K16=10,Sheet1!K16,Sheet1!K16-(3-MOD(ROW(Sheet1!K16),4))*5)&lt;8,10,IF(Sheet1!K16=10,Sheet1!K16,Sheet1!K16-(3-MOD(ROW(Sheet1!K16),4))*5))</f>
        <v>10</v>
      </c>
      <c r="AD16">
        <f>IF(IF(Sheet1!L16=10,Sheet1!L16,Sheet1!L16-(3-MOD(ROW(Sheet1!L16),4))*5)&lt;8,10,IF(Sheet1!L16=10,Sheet1!L16,Sheet1!L16-(3-MOD(ROW(Sheet1!L16),4))*5))</f>
        <v>15</v>
      </c>
    </row>
    <row r="17" spans="1:30">
      <c r="A17">
        <v>1</v>
      </c>
      <c r="B17" s="7">
        <f>B18/1.1*0.9</f>
        <v>859.09090909090912</v>
      </c>
      <c r="C17" s="7">
        <f t="shared" si="5"/>
        <v>859</v>
      </c>
      <c r="D17" t="s">
        <v>581</v>
      </c>
      <c r="E17">
        <v>1.4</v>
      </c>
      <c r="F17">
        <v>0.8</v>
      </c>
      <c r="G17">
        <v>0.8</v>
      </c>
      <c r="H17">
        <v>1.1000000000000001</v>
      </c>
      <c r="I17">
        <v>40</v>
      </c>
      <c r="J17">
        <v>10</v>
      </c>
      <c r="K17">
        <v>10</v>
      </c>
      <c r="L17">
        <v>30</v>
      </c>
      <c r="S17">
        <f t="shared" si="6"/>
        <v>944</v>
      </c>
      <c r="T17">
        <f t="shared" si="10"/>
        <v>1202</v>
      </c>
      <c r="U17">
        <f t="shared" si="11"/>
        <v>687</v>
      </c>
      <c r="V17">
        <f t="shared" si="12"/>
        <v>687</v>
      </c>
      <c r="AA17">
        <f>IF(IF(Sheet1!I17=10,Sheet1!I17,Sheet1!I17-(3-MOD(ROW(Sheet1!I17),4))*5)&lt;8,10,IF(Sheet1!I17=10,Sheet1!I17,Sheet1!I17-(3-MOD(ROW(Sheet1!I17),4))*5))</f>
        <v>30</v>
      </c>
      <c r="AB17">
        <f>IF(IF(Sheet1!J17=10,Sheet1!J17,Sheet1!J17-(3-MOD(ROW(Sheet1!J17),4))*5)&lt;8,10,IF(Sheet1!J17=10,Sheet1!J17,Sheet1!J17-(3-MOD(ROW(Sheet1!J17),4))*5))</f>
        <v>10</v>
      </c>
      <c r="AC17">
        <f>IF(IF(Sheet1!K17=10,Sheet1!K17,Sheet1!K17-(3-MOD(ROW(Sheet1!K17),4))*5)&lt;8,10,IF(Sheet1!K17=10,Sheet1!K17,Sheet1!K17-(3-MOD(ROW(Sheet1!K17),4))*5))</f>
        <v>10</v>
      </c>
      <c r="AD17">
        <f>IF(IF(Sheet1!L17=10,Sheet1!L17,Sheet1!L17-(3-MOD(ROW(Sheet1!L17),4))*5)&lt;8,10,IF(Sheet1!L17=10,Sheet1!L17,Sheet1!L17-(3-MOD(ROW(Sheet1!L17),4))*5))</f>
        <v>20</v>
      </c>
    </row>
    <row r="18" spans="1:30">
      <c r="A18">
        <v>1</v>
      </c>
      <c r="B18" s="8">
        <f>B14+50</f>
        <v>1050</v>
      </c>
      <c r="C18" s="8">
        <f t="shared" si="5"/>
        <v>1050</v>
      </c>
      <c r="D18" t="s">
        <v>581</v>
      </c>
      <c r="E18">
        <v>1.4</v>
      </c>
      <c r="F18">
        <v>0.8</v>
      </c>
      <c r="G18">
        <v>0.8</v>
      </c>
      <c r="H18">
        <v>1.1000000000000001</v>
      </c>
      <c r="I18">
        <v>40</v>
      </c>
      <c r="J18">
        <v>10</v>
      </c>
      <c r="K18">
        <v>10</v>
      </c>
      <c r="L18">
        <v>30</v>
      </c>
      <c r="S18">
        <f t="shared" si="6"/>
        <v>1155</v>
      </c>
      <c r="T18">
        <f t="shared" si="10"/>
        <v>1470</v>
      </c>
      <c r="U18">
        <f t="shared" si="11"/>
        <v>840</v>
      </c>
      <c r="V18">
        <f t="shared" si="12"/>
        <v>840</v>
      </c>
      <c r="AA18">
        <f>IF(IF(Sheet1!I18=10,Sheet1!I18,Sheet1!I18-(3-MOD(ROW(Sheet1!I18),4))*5)&lt;8,10,IF(Sheet1!I18=10,Sheet1!I18,Sheet1!I18-(3-MOD(ROW(Sheet1!I18),4))*5))</f>
        <v>35</v>
      </c>
      <c r="AB18">
        <f>IF(IF(Sheet1!J18=10,Sheet1!J18,Sheet1!J18-(3-MOD(ROW(Sheet1!J18),4))*5)&lt;8,10,IF(Sheet1!J18=10,Sheet1!J18,Sheet1!J18-(3-MOD(ROW(Sheet1!J18),4))*5))</f>
        <v>10</v>
      </c>
      <c r="AC18">
        <f>IF(IF(Sheet1!K18=10,Sheet1!K18,Sheet1!K18-(3-MOD(ROW(Sheet1!K18),4))*5)&lt;8,10,IF(Sheet1!K18=10,Sheet1!K18,Sheet1!K18-(3-MOD(ROW(Sheet1!K18),4))*5))</f>
        <v>10</v>
      </c>
      <c r="AD18">
        <f>IF(IF(Sheet1!L18=10,Sheet1!L18,Sheet1!L18-(3-MOD(ROW(Sheet1!L18),4))*5)&lt;8,10,IF(Sheet1!L18=10,Sheet1!L18,Sheet1!L18-(3-MOD(ROW(Sheet1!L18),4))*5))</f>
        <v>25</v>
      </c>
    </row>
    <row r="19" spans="1:30">
      <c r="A19">
        <v>1</v>
      </c>
      <c r="B19" s="9">
        <f>B18/1.1*1.25</f>
        <v>1193.181818181818</v>
      </c>
      <c r="C19" s="9">
        <f t="shared" si="5"/>
        <v>1193</v>
      </c>
      <c r="D19" t="s">
        <v>581</v>
      </c>
      <c r="E19">
        <v>1.4</v>
      </c>
      <c r="F19">
        <v>0.8</v>
      </c>
      <c r="G19">
        <v>0.8</v>
      </c>
      <c r="H19">
        <v>1.1000000000000001</v>
      </c>
      <c r="I19">
        <v>40</v>
      </c>
      <c r="J19">
        <v>10</v>
      </c>
      <c r="K19">
        <v>10</v>
      </c>
      <c r="L19">
        <v>30</v>
      </c>
      <c r="S19">
        <f t="shared" si="6"/>
        <v>1312</v>
      </c>
      <c r="T19">
        <f t="shared" si="10"/>
        <v>1670</v>
      </c>
      <c r="U19">
        <f t="shared" si="11"/>
        <v>954</v>
      </c>
      <c r="V19">
        <f t="shared" si="12"/>
        <v>954</v>
      </c>
      <c r="AA19">
        <f>IF(IF(Sheet1!I19=10,Sheet1!I19,Sheet1!I19-(3-MOD(ROW(Sheet1!I19),4))*5)&lt;8,10,IF(Sheet1!I19=10,Sheet1!I19,Sheet1!I19-(3-MOD(ROW(Sheet1!I19),4))*5))</f>
        <v>40</v>
      </c>
      <c r="AB19">
        <f>IF(IF(Sheet1!J19=10,Sheet1!J19,Sheet1!J19-(3-MOD(ROW(Sheet1!J19),4))*5)&lt;8,10,IF(Sheet1!J19=10,Sheet1!J19,Sheet1!J19-(3-MOD(ROW(Sheet1!J19),4))*5))</f>
        <v>10</v>
      </c>
      <c r="AC19">
        <f>IF(IF(Sheet1!K19=10,Sheet1!K19,Sheet1!K19-(3-MOD(ROW(Sheet1!K19),4))*5)&lt;8,10,IF(Sheet1!K19=10,Sheet1!K19,Sheet1!K19-(3-MOD(ROW(Sheet1!K19),4))*5))</f>
        <v>10</v>
      </c>
      <c r="AD19">
        <f>IF(IF(Sheet1!L19=10,Sheet1!L19,Sheet1!L19-(3-MOD(ROW(Sheet1!L19),4))*5)&lt;8,10,IF(Sheet1!L19=10,Sheet1!L19,Sheet1!L19-(3-MOD(ROW(Sheet1!L19),4))*5))</f>
        <v>30</v>
      </c>
    </row>
    <row r="20" spans="1:30">
      <c r="A20" s="5">
        <v>1</v>
      </c>
      <c r="B20" s="6">
        <f>B22/1.1*0.8</f>
        <v>800</v>
      </c>
      <c r="C20" s="6">
        <f t="shared" si="5"/>
        <v>800</v>
      </c>
      <c r="D20" t="s">
        <v>583</v>
      </c>
      <c r="E20">
        <v>1.4</v>
      </c>
      <c r="F20">
        <v>1</v>
      </c>
      <c r="G20">
        <v>1</v>
      </c>
      <c r="H20">
        <v>0.9</v>
      </c>
      <c r="I20">
        <v>40</v>
      </c>
      <c r="J20">
        <v>10</v>
      </c>
      <c r="K20">
        <v>10</v>
      </c>
      <c r="L20">
        <v>30</v>
      </c>
      <c r="N20" t="s">
        <v>586</v>
      </c>
      <c r="Q20" t="s">
        <v>209</v>
      </c>
      <c r="R20" t="s">
        <v>212</v>
      </c>
      <c r="S20">
        <f t="shared" si="6"/>
        <v>720</v>
      </c>
      <c r="T20">
        <f t="shared" si="10"/>
        <v>1120</v>
      </c>
      <c r="U20">
        <f t="shared" si="11"/>
        <v>800</v>
      </c>
      <c r="V20">
        <f t="shared" si="12"/>
        <v>800</v>
      </c>
      <c r="AA20">
        <f>IF(IF(Sheet1!I20=10,Sheet1!I20,Sheet1!I20-(3-MOD(ROW(Sheet1!I20),4))*5)&lt;8,10,IF(Sheet1!I20=10,Sheet1!I20,Sheet1!I20-(3-MOD(ROW(Sheet1!I20),4))*5))</f>
        <v>25</v>
      </c>
      <c r="AB20">
        <f>IF(IF(Sheet1!J20=10,Sheet1!J20,Sheet1!J20-(3-MOD(ROW(Sheet1!J20),4))*5)&lt;8,10,IF(Sheet1!J20=10,Sheet1!J20,Sheet1!J20-(3-MOD(ROW(Sheet1!J20),4))*5))</f>
        <v>10</v>
      </c>
      <c r="AC20">
        <f>IF(IF(Sheet1!K20=10,Sheet1!K20,Sheet1!K20-(3-MOD(ROW(Sheet1!K20),4))*5)&lt;8,10,IF(Sheet1!K20=10,Sheet1!K20,Sheet1!K20-(3-MOD(ROW(Sheet1!K20),4))*5))</f>
        <v>10</v>
      </c>
      <c r="AD20">
        <f>IF(IF(Sheet1!L20=10,Sheet1!L20,Sheet1!L20-(3-MOD(ROW(Sheet1!L20),4))*5)&lt;8,10,IF(Sheet1!L20=10,Sheet1!L20,Sheet1!L20-(3-MOD(ROW(Sheet1!L20),4))*5))</f>
        <v>15</v>
      </c>
    </row>
    <row r="21" spans="1:30">
      <c r="A21" s="5">
        <v>1</v>
      </c>
      <c r="B21" s="7">
        <f>B22/1.1*0.9</f>
        <v>899.99999999999989</v>
      </c>
      <c r="C21" s="7">
        <f t="shared" si="5"/>
        <v>900</v>
      </c>
      <c r="D21" t="s">
        <v>583</v>
      </c>
      <c r="E21">
        <v>1.4</v>
      </c>
      <c r="F21">
        <v>1</v>
      </c>
      <c r="G21">
        <v>1</v>
      </c>
      <c r="H21">
        <v>0.9</v>
      </c>
      <c r="I21">
        <v>40</v>
      </c>
      <c r="J21">
        <v>10</v>
      </c>
      <c r="K21">
        <v>10</v>
      </c>
      <c r="L21">
        <v>30</v>
      </c>
      <c r="S21">
        <f t="shared" si="6"/>
        <v>810</v>
      </c>
      <c r="T21">
        <f t="shared" si="10"/>
        <v>1260</v>
      </c>
      <c r="U21">
        <f t="shared" si="11"/>
        <v>900</v>
      </c>
      <c r="V21">
        <f t="shared" si="12"/>
        <v>900</v>
      </c>
      <c r="AA21">
        <f>IF(IF(Sheet1!I21=10,Sheet1!I21,Sheet1!I21-(3-MOD(ROW(Sheet1!I21),4))*5)&lt;8,10,IF(Sheet1!I21=10,Sheet1!I21,Sheet1!I21-(3-MOD(ROW(Sheet1!I21),4))*5))</f>
        <v>30</v>
      </c>
      <c r="AB21">
        <f>IF(IF(Sheet1!J21=10,Sheet1!J21,Sheet1!J21-(3-MOD(ROW(Sheet1!J21),4))*5)&lt;8,10,IF(Sheet1!J21=10,Sheet1!J21,Sheet1!J21-(3-MOD(ROW(Sheet1!J21),4))*5))</f>
        <v>10</v>
      </c>
      <c r="AC21">
        <f>IF(IF(Sheet1!K21=10,Sheet1!K21,Sheet1!K21-(3-MOD(ROW(Sheet1!K21),4))*5)&lt;8,10,IF(Sheet1!K21=10,Sheet1!K21,Sheet1!K21-(3-MOD(ROW(Sheet1!K21),4))*5))</f>
        <v>10</v>
      </c>
      <c r="AD21">
        <f>IF(IF(Sheet1!L21=10,Sheet1!L21,Sheet1!L21-(3-MOD(ROW(Sheet1!L21),4))*5)&lt;8,10,IF(Sheet1!L21=10,Sheet1!L21,Sheet1!L21-(3-MOD(ROW(Sheet1!L21),4))*5))</f>
        <v>20</v>
      </c>
    </row>
    <row r="22" spans="1:30">
      <c r="A22" s="5">
        <v>1</v>
      </c>
      <c r="B22" s="8">
        <f>B18+50</f>
        <v>1100</v>
      </c>
      <c r="C22" s="8">
        <f t="shared" si="5"/>
        <v>1100</v>
      </c>
      <c r="D22" t="s">
        <v>583</v>
      </c>
      <c r="E22">
        <v>1.4</v>
      </c>
      <c r="F22">
        <v>1</v>
      </c>
      <c r="G22">
        <v>1</v>
      </c>
      <c r="H22">
        <v>0.9</v>
      </c>
      <c r="I22">
        <v>40</v>
      </c>
      <c r="J22">
        <v>10</v>
      </c>
      <c r="K22">
        <v>10</v>
      </c>
      <c r="L22">
        <v>30</v>
      </c>
      <c r="S22">
        <f t="shared" si="6"/>
        <v>990</v>
      </c>
      <c r="T22">
        <f t="shared" si="10"/>
        <v>1540</v>
      </c>
      <c r="U22">
        <f t="shared" si="11"/>
        <v>1100</v>
      </c>
      <c r="V22">
        <f t="shared" si="12"/>
        <v>1100</v>
      </c>
      <c r="AA22">
        <f>IF(IF(Sheet1!I22=10,Sheet1!I22,Sheet1!I22-(3-MOD(ROW(Sheet1!I22),4))*5)&lt;8,10,IF(Sheet1!I22=10,Sheet1!I22,Sheet1!I22-(3-MOD(ROW(Sheet1!I22),4))*5))</f>
        <v>35</v>
      </c>
      <c r="AB22">
        <f>IF(IF(Sheet1!J22=10,Sheet1!J22,Sheet1!J22-(3-MOD(ROW(Sheet1!J22),4))*5)&lt;8,10,IF(Sheet1!J22=10,Sheet1!J22,Sheet1!J22-(3-MOD(ROW(Sheet1!J22),4))*5))</f>
        <v>10</v>
      </c>
      <c r="AC22">
        <f>IF(IF(Sheet1!K22=10,Sheet1!K22,Sheet1!K22-(3-MOD(ROW(Sheet1!K22),4))*5)&lt;8,10,IF(Sheet1!K22=10,Sheet1!K22,Sheet1!K22-(3-MOD(ROW(Sheet1!K22),4))*5))</f>
        <v>10</v>
      </c>
      <c r="AD22">
        <f>IF(IF(Sheet1!L22=10,Sheet1!L22,Sheet1!L22-(3-MOD(ROW(Sheet1!L22),4))*5)&lt;8,10,IF(Sheet1!L22=10,Sheet1!L22,Sheet1!L22-(3-MOD(ROW(Sheet1!L22),4))*5))</f>
        <v>25</v>
      </c>
    </row>
    <row r="23" spans="1:30">
      <c r="A23" s="5">
        <v>1</v>
      </c>
      <c r="B23" s="9">
        <f>B22/1.1*1.25</f>
        <v>1249.9999999999998</v>
      </c>
      <c r="C23" s="9">
        <f t="shared" si="5"/>
        <v>1250</v>
      </c>
      <c r="D23" t="s">
        <v>583</v>
      </c>
      <c r="E23">
        <v>1.4</v>
      </c>
      <c r="F23">
        <v>1</v>
      </c>
      <c r="G23">
        <v>1</v>
      </c>
      <c r="H23">
        <v>0.9</v>
      </c>
      <c r="I23">
        <v>40</v>
      </c>
      <c r="J23">
        <v>10</v>
      </c>
      <c r="K23">
        <v>10</v>
      </c>
      <c r="L23">
        <v>30</v>
      </c>
      <c r="S23">
        <f t="shared" si="6"/>
        <v>1125</v>
      </c>
      <c r="T23">
        <f t="shared" si="10"/>
        <v>1750</v>
      </c>
      <c r="U23">
        <f t="shared" si="11"/>
        <v>1250</v>
      </c>
      <c r="V23">
        <f t="shared" si="12"/>
        <v>1250</v>
      </c>
      <c r="AA23">
        <f>IF(IF(Sheet1!I23=10,Sheet1!I23,Sheet1!I23-(3-MOD(ROW(Sheet1!I23),4))*5)&lt;8,10,IF(Sheet1!I23=10,Sheet1!I23,Sheet1!I23-(3-MOD(ROW(Sheet1!I23),4))*5))</f>
        <v>40</v>
      </c>
      <c r="AB23">
        <f>IF(IF(Sheet1!J23=10,Sheet1!J23,Sheet1!J23-(3-MOD(ROW(Sheet1!J23),4))*5)&lt;8,10,IF(Sheet1!J23=10,Sheet1!J23,Sheet1!J23-(3-MOD(ROW(Sheet1!J23),4))*5))</f>
        <v>10</v>
      </c>
      <c r="AC23">
        <f>IF(IF(Sheet1!K23=10,Sheet1!K23,Sheet1!K23-(3-MOD(ROW(Sheet1!K23),4))*5)&lt;8,10,IF(Sheet1!K23=10,Sheet1!K23,Sheet1!K23-(3-MOD(ROW(Sheet1!K23),4))*5))</f>
        <v>10</v>
      </c>
      <c r="AD23">
        <f>IF(IF(Sheet1!L23=10,Sheet1!L23,Sheet1!L23-(3-MOD(ROW(Sheet1!L23),4))*5)&lt;8,10,IF(Sheet1!L23=10,Sheet1!L23,Sheet1!L23-(3-MOD(ROW(Sheet1!L23),4))*5))</f>
        <v>30</v>
      </c>
    </row>
    <row r="24" spans="1:30">
      <c r="A24">
        <v>1</v>
      </c>
      <c r="B24" s="6">
        <f>B26/1.1*0.8</f>
        <v>836.36363636363626</v>
      </c>
      <c r="C24" s="6">
        <f t="shared" si="5"/>
        <v>836</v>
      </c>
      <c r="D24" t="s">
        <v>581</v>
      </c>
      <c r="E24">
        <v>0.8</v>
      </c>
      <c r="F24">
        <v>1.3</v>
      </c>
      <c r="G24">
        <v>1.3</v>
      </c>
      <c r="H24">
        <v>1.3</v>
      </c>
      <c r="I24">
        <v>10</v>
      </c>
      <c r="J24">
        <v>10</v>
      </c>
      <c r="K24">
        <v>10</v>
      </c>
      <c r="L24">
        <v>25</v>
      </c>
      <c r="N24" t="s">
        <v>587</v>
      </c>
      <c r="Q24" t="s">
        <v>205</v>
      </c>
      <c r="R24" t="s">
        <v>208</v>
      </c>
      <c r="S24">
        <f t="shared" si="6"/>
        <v>1086</v>
      </c>
      <c r="T24">
        <f t="shared" si="10"/>
        <v>668</v>
      </c>
      <c r="U24">
        <f t="shared" si="11"/>
        <v>1086</v>
      </c>
      <c r="V24">
        <f t="shared" si="12"/>
        <v>1086</v>
      </c>
      <c r="AA24">
        <f>IF(IF(Sheet1!I24=10,Sheet1!I24,Sheet1!I24-(3-MOD(ROW(Sheet1!I24),4))*5)&lt;8,10,IF(Sheet1!I24=10,Sheet1!I24,Sheet1!I24-(3-MOD(ROW(Sheet1!I24),4))*5))</f>
        <v>10</v>
      </c>
      <c r="AB24">
        <f>IF(IF(Sheet1!J24=10,Sheet1!J24,Sheet1!J24-(3-MOD(ROW(Sheet1!J24),4))*5)&lt;8,10,IF(Sheet1!J24=10,Sheet1!J24,Sheet1!J24-(3-MOD(ROW(Sheet1!J24),4))*5))</f>
        <v>10</v>
      </c>
      <c r="AC24">
        <f>IF(IF(Sheet1!K24=10,Sheet1!K24,Sheet1!K24-(3-MOD(ROW(Sheet1!K24),4))*5)&lt;8,10,IF(Sheet1!K24=10,Sheet1!K24,Sheet1!K24-(3-MOD(ROW(Sheet1!K24),4))*5))</f>
        <v>10</v>
      </c>
      <c r="AD24">
        <f>IF(IF(Sheet1!L24=10,Sheet1!L24,Sheet1!L24-(3-MOD(ROW(Sheet1!L24),4))*5)&lt;8,10,IF(Sheet1!L24=10,Sheet1!L24,Sheet1!L24-(3-MOD(ROW(Sheet1!L24),4))*5))</f>
        <v>10</v>
      </c>
    </row>
    <row r="25" spans="1:30">
      <c r="A25">
        <v>1</v>
      </c>
      <c r="B25" s="7">
        <f>B26/1.1*0.9</f>
        <v>940.90909090909076</v>
      </c>
      <c r="C25" s="7">
        <f t="shared" si="5"/>
        <v>940</v>
      </c>
      <c r="D25" t="s">
        <v>581</v>
      </c>
      <c r="E25">
        <v>0.8</v>
      </c>
      <c r="F25">
        <v>1.3</v>
      </c>
      <c r="G25">
        <v>1.3</v>
      </c>
      <c r="H25">
        <v>1.3</v>
      </c>
      <c r="I25">
        <v>10</v>
      </c>
      <c r="J25">
        <v>10</v>
      </c>
      <c r="K25">
        <v>10</v>
      </c>
      <c r="L25">
        <v>25</v>
      </c>
      <c r="S25">
        <f t="shared" si="6"/>
        <v>1222</v>
      </c>
      <c r="T25">
        <f t="shared" si="10"/>
        <v>752</v>
      </c>
      <c r="U25">
        <f t="shared" si="11"/>
        <v>1222</v>
      </c>
      <c r="V25">
        <f t="shared" si="12"/>
        <v>1222</v>
      </c>
      <c r="AA25">
        <f>IF(IF(Sheet1!I25=10,Sheet1!I25,Sheet1!I25-(3-MOD(ROW(Sheet1!I25),4))*5)&lt;8,10,IF(Sheet1!I25=10,Sheet1!I25,Sheet1!I25-(3-MOD(ROW(Sheet1!I25),4))*5))</f>
        <v>10</v>
      </c>
      <c r="AB25">
        <f>IF(IF(Sheet1!J25=10,Sheet1!J25,Sheet1!J25-(3-MOD(ROW(Sheet1!J25),4))*5)&lt;8,10,IF(Sheet1!J25=10,Sheet1!J25,Sheet1!J25-(3-MOD(ROW(Sheet1!J25),4))*5))</f>
        <v>10</v>
      </c>
      <c r="AC25">
        <f>IF(IF(Sheet1!K25=10,Sheet1!K25,Sheet1!K25-(3-MOD(ROW(Sheet1!K25),4))*5)&lt;8,10,IF(Sheet1!K25=10,Sheet1!K25,Sheet1!K25-(3-MOD(ROW(Sheet1!K25),4))*5))</f>
        <v>10</v>
      </c>
      <c r="AD25">
        <f>IF(IF(Sheet1!L25=10,Sheet1!L25,Sheet1!L25-(3-MOD(ROW(Sheet1!L25),4))*5)&lt;8,10,IF(Sheet1!L25=10,Sheet1!L25,Sheet1!L25-(3-MOD(ROW(Sheet1!L25),4))*5))</f>
        <v>15</v>
      </c>
    </row>
    <row r="26" spans="1:30">
      <c r="A26">
        <v>1</v>
      </c>
      <c r="B26" s="8">
        <f>B22+50</f>
        <v>1150</v>
      </c>
      <c r="C26" s="8">
        <f t="shared" si="5"/>
        <v>1150</v>
      </c>
      <c r="D26" t="s">
        <v>581</v>
      </c>
      <c r="E26">
        <v>0.8</v>
      </c>
      <c r="F26">
        <v>1.3</v>
      </c>
      <c r="G26">
        <v>1.3</v>
      </c>
      <c r="H26">
        <v>1.3</v>
      </c>
      <c r="I26">
        <v>10</v>
      </c>
      <c r="J26">
        <v>10</v>
      </c>
      <c r="K26">
        <v>10</v>
      </c>
      <c r="L26">
        <v>25</v>
      </c>
      <c r="S26">
        <f t="shared" si="6"/>
        <v>1495</v>
      </c>
      <c r="T26">
        <f t="shared" si="10"/>
        <v>920</v>
      </c>
      <c r="U26">
        <f t="shared" si="11"/>
        <v>1495</v>
      </c>
      <c r="V26">
        <f t="shared" si="12"/>
        <v>1495</v>
      </c>
      <c r="AA26">
        <f>IF(IF(Sheet1!I26=10,Sheet1!I26,Sheet1!I26-(3-MOD(ROW(Sheet1!I26),4))*5)&lt;8,10,IF(Sheet1!I26=10,Sheet1!I26,Sheet1!I26-(3-MOD(ROW(Sheet1!I26),4))*5))</f>
        <v>10</v>
      </c>
      <c r="AB26">
        <f>IF(IF(Sheet1!J26=10,Sheet1!J26,Sheet1!J26-(3-MOD(ROW(Sheet1!J26),4))*5)&lt;8,10,IF(Sheet1!J26=10,Sheet1!J26,Sheet1!J26-(3-MOD(ROW(Sheet1!J26),4))*5))</f>
        <v>10</v>
      </c>
      <c r="AC26">
        <f>IF(IF(Sheet1!K26=10,Sheet1!K26,Sheet1!K26-(3-MOD(ROW(Sheet1!K26),4))*5)&lt;8,10,IF(Sheet1!K26=10,Sheet1!K26,Sheet1!K26-(3-MOD(ROW(Sheet1!K26),4))*5))</f>
        <v>10</v>
      </c>
      <c r="AD26">
        <f>IF(IF(Sheet1!L26=10,Sheet1!L26,Sheet1!L26-(3-MOD(ROW(Sheet1!L26),4))*5)&lt;8,10,IF(Sheet1!L26=10,Sheet1!L26,Sheet1!L26-(3-MOD(ROW(Sheet1!L26),4))*5))</f>
        <v>20</v>
      </c>
    </row>
    <row r="27" spans="1:30">
      <c r="A27">
        <v>1</v>
      </c>
      <c r="B27" s="9">
        <f>B26/1.1*1.25</f>
        <v>1306.8181818181815</v>
      </c>
      <c r="C27" s="9">
        <f t="shared" si="5"/>
        <v>1306</v>
      </c>
      <c r="D27" t="s">
        <v>581</v>
      </c>
      <c r="E27">
        <v>0.8</v>
      </c>
      <c r="F27">
        <v>1.3</v>
      </c>
      <c r="G27">
        <v>1.3</v>
      </c>
      <c r="H27">
        <v>1.3</v>
      </c>
      <c r="I27">
        <v>10</v>
      </c>
      <c r="J27">
        <v>10</v>
      </c>
      <c r="K27">
        <v>10</v>
      </c>
      <c r="L27">
        <v>25</v>
      </c>
      <c r="S27">
        <f t="shared" si="6"/>
        <v>1697</v>
      </c>
      <c r="T27">
        <f t="shared" si="10"/>
        <v>1044</v>
      </c>
      <c r="U27">
        <f t="shared" si="11"/>
        <v>1697</v>
      </c>
      <c r="V27">
        <f t="shared" si="12"/>
        <v>1697</v>
      </c>
      <c r="AA27">
        <f>IF(IF(Sheet1!I27=10,Sheet1!I27,Sheet1!I27-(3-MOD(ROW(Sheet1!I27),4))*5)&lt;8,10,IF(Sheet1!I27=10,Sheet1!I27,Sheet1!I27-(3-MOD(ROW(Sheet1!I27),4))*5))</f>
        <v>10</v>
      </c>
      <c r="AB27">
        <f>IF(IF(Sheet1!J27=10,Sheet1!J27,Sheet1!J27-(3-MOD(ROW(Sheet1!J27),4))*5)&lt;8,10,IF(Sheet1!J27=10,Sheet1!J27,Sheet1!J27-(3-MOD(ROW(Sheet1!J27),4))*5))</f>
        <v>10</v>
      </c>
      <c r="AC27">
        <f>IF(IF(Sheet1!K27=10,Sheet1!K27,Sheet1!K27-(3-MOD(ROW(Sheet1!K27),4))*5)&lt;8,10,IF(Sheet1!K27=10,Sheet1!K27,Sheet1!K27-(3-MOD(ROW(Sheet1!K27),4))*5))</f>
        <v>10</v>
      </c>
      <c r="AD27">
        <f>IF(IF(Sheet1!L27=10,Sheet1!L27,Sheet1!L27-(3-MOD(ROW(Sheet1!L27),4))*5)&lt;8,10,IF(Sheet1!L27=10,Sheet1!L27,Sheet1!L27-(3-MOD(ROW(Sheet1!L27),4))*5))</f>
        <v>25</v>
      </c>
    </row>
    <row r="28" spans="1:30">
      <c r="A28" s="5">
        <v>1</v>
      </c>
      <c r="B28" s="6">
        <f>B30/1.1*0.8</f>
        <v>872.72727272727263</v>
      </c>
      <c r="C28" s="6">
        <f t="shared" si="5"/>
        <v>872</v>
      </c>
      <c r="D28" t="s">
        <v>583</v>
      </c>
      <c r="E28">
        <v>1.2</v>
      </c>
      <c r="F28">
        <v>1.4</v>
      </c>
      <c r="G28">
        <v>1.4</v>
      </c>
      <c r="H28">
        <v>1</v>
      </c>
      <c r="I28">
        <v>30</v>
      </c>
      <c r="J28">
        <v>10</v>
      </c>
      <c r="K28">
        <v>50</v>
      </c>
      <c r="L28">
        <v>30</v>
      </c>
      <c r="N28" t="s">
        <v>588</v>
      </c>
      <c r="Q28" t="s">
        <v>201</v>
      </c>
      <c r="R28" t="s">
        <v>204</v>
      </c>
      <c r="S28">
        <f t="shared" si="6"/>
        <v>872</v>
      </c>
      <c r="T28">
        <f t="shared" si="10"/>
        <v>1046</v>
      </c>
      <c r="U28">
        <f t="shared" si="11"/>
        <v>1220</v>
      </c>
      <c r="V28">
        <f t="shared" si="12"/>
        <v>1220</v>
      </c>
      <c r="AA28">
        <f>IF(IF(Sheet1!I28=10,Sheet1!I28,Sheet1!I28-(3-MOD(ROW(Sheet1!I28),4))*5)&lt;8,10,IF(Sheet1!I28=10,Sheet1!I28,Sheet1!I28-(3-MOD(ROW(Sheet1!I28),4))*5))</f>
        <v>15</v>
      </c>
      <c r="AB28">
        <f>IF(IF(Sheet1!J28=10,Sheet1!J28,Sheet1!J28-(3-MOD(ROW(Sheet1!J28),4))*5)&lt;8,10,IF(Sheet1!J28=10,Sheet1!J28,Sheet1!J28-(3-MOD(ROW(Sheet1!J28),4))*5))</f>
        <v>10</v>
      </c>
      <c r="AC28">
        <f>IF(IF(Sheet1!K28=10,Sheet1!K28,Sheet1!K28-(3-MOD(ROW(Sheet1!K28),4))*5)&lt;8,10,IF(Sheet1!K28=10,Sheet1!K28,Sheet1!K28-(3-MOD(ROW(Sheet1!K28),4))*5))</f>
        <v>35</v>
      </c>
      <c r="AD28">
        <f>IF(IF(Sheet1!L28=10,Sheet1!L28,Sheet1!L28-(3-MOD(ROW(Sheet1!L28),4))*5)&lt;8,10,IF(Sheet1!L28=10,Sheet1!L28,Sheet1!L28-(3-MOD(ROW(Sheet1!L28),4))*5))</f>
        <v>15</v>
      </c>
    </row>
    <row r="29" spans="1:30">
      <c r="A29" s="5">
        <v>1</v>
      </c>
      <c r="B29" s="7">
        <f>B30/1.1*0.9</f>
        <v>981.81818181818176</v>
      </c>
      <c r="C29" s="7">
        <f t="shared" si="5"/>
        <v>981</v>
      </c>
      <c r="D29" t="s">
        <v>583</v>
      </c>
      <c r="E29">
        <v>1.2</v>
      </c>
      <c r="F29">
        <v>1.4</v>
      </c>
      <c r="G29">
        <v>1.4</v>
      </c>
      <c r="H29">
        <v>1</v>
      </c>
      <c r="I29">
        <v>30</v>
      </c>
      <c r="J29">
        <v>10</v>
      </c>
      <c r="K29">
        <v>50</v>
      </c>
      <c r="L29">
        <v>30</v>
      </c>
      <c r="S29">
        <f t="shared" si="6"/>
        <v>981</v>
      </c>
      <c r="T29">
        <f t="shared" si="10"/>
        <v>1177</v>
      </c>
      <c r="U29">
        <f t="shared" si="11"/>
        <v>1373</v>
      </c>
      <c r="V29">
        <f t="shared" si="12"/>
        <v>1373</v>
      </c>
      <c r="AA29">
        <f>IF(IF(Sheet1!I29=10,Sheet1!I29,Sheet1!I29-(3-MOD(ROW(Sheet1!I29),4))*5)&lt;8,10,IF(Sheet1!I29=10,Sheet1!I29,Sheet1!I29-(3-MOD(ROW(Sheet1!I29),4))*5))</f>
        <v>20</v>
      </c>
      <c r="AB29">
        <f>IF(IF(Sheet1!J29=10,Sheet1!J29,Sheet1!J29-(3-MOD(ROW(Sheet1!J29),4))*5)&lt;8,10,IF(Sheet1!J29=10,Sheet1!J29,Sheet1!J29-(3-MOD(ROW(Sheet1!J29),4))*5))</f>
        <v>10</v>
      </c>
      <c r="AC29">
        <f>IF(IF(Sheet1!K29=10,Sheet1!K29,Sheet1!K29-(3-MOD(ROW(Sheet1!K29),4))*5)&lt;8,10,IF(Sheet1!K29=10,Sheet1!K29,Sheet1!K29-(3-MOD(ROW(Sheet1!K29),4))*5))</f>
        <v>40</v>
      </c>
      <c r="AD29">
        <f>IF(IF(Sheet1!L29=10,Sheet1!L29,Sheet1!L29-(3-MOD(ROW(Sheet1!L29),4))*5)&lt;8,10,IF(Sheet1!L29=10,Sheet1!L29,Sheet1!L29-(3-MOD(ROW(Sheet1!L29),4))*5))</f>
        <v>20</v>
      </c>
    </row>
    <row r="30" spans="1:30">
      <c r="A30" s="5">
        <v>1</v>
      </c>
      <c r="B30" s="8">
        <f>B26+50</f>
        <v>1200</v>
      </c>
      <c r="C30" s="8">
        <f t="shared" si="5"/>
        <v>1200</v>
      </c>
      <c r="D30" t="s">
        <v>583</v>
      </c>
      <c r="E30">
        <v>1.2</v>
      </c>
      <c r="F30">
        <v>1.4</v>
      </c>
      <c r="G30">
        <v>1.4</v>
      </c>
      <c r="H30">
        <v>1</v>
      </c>
      <c r="I30">
        <v>30</v>
      </c>
      <c r="J30">
        <v>10</v>
      </c>
      <c r="K30">
        <v>50</v>
      </c>
      <c r="L30">
        <v>30</v>
      </c>
      <c r="S30">
        <f t="shared" si="6"/>
        <v>1200</v>
      </c>
      <c r="T30">
        <f t="shared" si="10"/>
        <v>1440</v>
      </c>
      <c r="U30">
        <f t="shared" si="11"/>
        <v>1680</v>
      </c>
      <c r="V30">
        <f t="shared" si="12"/>
        <v>1680</v>
      </c>
      <c r="AA30">
        <f>IF(IF(Sheet1!I30=10,Sheet1!I30,Sheet1!I30-(3-MOD(ROW(Sheet1!I30),4))*5)&lt;8,10,IF(Sheet1!I30=10,Sheet1!I30,Sheet1!I30-(3-MOD(ROW(Sheet1!I30),4))*5))</f>
        <v>25</v>
      </c>
      <c r="AB30">
        <f>IF(IF(Sheet1!J30=10,Sheet1!J30,Sheet1!J30-(3-MOD(ROW(Sheet1!J30),4))*5)&lt;8,10,IF(Sheet1!J30=10,Sheet1!J30,Sheet1!J30-(3-MOD(ROW(Sheet1!J30),4))*5))</f>
        <v>10</v>
      </c>
      <c r="AC30">
        <f>IF(IF(Sheet1!K30=10,Sheet1!K30,Sheet1!K30-(3-MOD(ROW(Sheet1!K30),4))*5)&lt;8,10,IF(Sheet1!K30=10,Sheet1!K30,Sheet1!K30-(3-MOD(ROW(Sheet1!K30),4))*5))</f>
        <v>45</v>
      </c>
      <c r="AD30">
        <f>IF(IF(Sheet1!L30=10,Sheet1!L30,Sheet1!L30-(3-MOD(ROW(Sheet1!L30),4))*5)&lt;8,10,IF(Sheet1!L30=10,Sheet1!L30,Sheet1!L30-(3-MOD(ROW(Sheet1!L30),4))*5))</f>
        <v>25</v>
      </c>
    </row>
    <row r="31" spans="1:30">
      <c r="A31" s="5">
        <v>1</v>
      </c>
      <c r="B31" s="9">
        <f>B30/1.1*1.25</f>
        <v>1363.6363636363635</v>
      </c>
      <c r="C31" s="9">
        <f t="shared" si="5"/>
        <v>1363</v>
      </c>
      <c r="D31" t="s">
        <v>583</v>
      </c>
      <c r="E31">
        <v>1.2</v>
      </c>
      <c r="F31">
        <v>1.4</v>
      </c>
      <c r="G31">
        <v>1.4</v>
      </c>
      <c r="H31">
        <v>1</v>
      </c>
      <c r="I31">
        <v>30</v>
      </c>
      <c r="J31">
        <v>10</v>
      </c>
      <c r="K31">
        <v>50</v>
      </c>
      <c r="L31">
        <v>30</v>
      </c>
      <c r="S31">
        <f t="shared" si="6"/>
        <v>1363</v>
      </c>
      <c r="T31">
        <f t="shared" si="10"/>
        <v>1635</v>
      </c>
      <c r="U31">
        <f t="shared" si="11"/>
        <v>1908</v>
      </c>
      <c r="V31">
        <f t="shared" si="12"/>
        <v>1908</v>
      </c>
      <c r="AA31">
        <f>IF(IF(Sheet1!I31=10,Sheet1!I31,Sheet1!I31-(3-MOD(ROW(Sheet1!I31),4))*5)&lt;8,10,IF(Sheet1!I31=10,Sheet1!I31,Sheet1!I31-(3-MOD(ROW(Sheet1!I31),4))*5))</f>
        <v>30</v>
      </c>
      <c r="AB31">
        <f>IF(IF(Sheet1!J31=10,Sheet1!J31,Sheet1!J31-(3-MOD(ROW(Sheet1!J31),4))*5)&lt;8,10,IF(Sheet1!J31=10,Sheet1!J31,Sheet1!J31-(3-MOD(ROW(Sheet1!J31),4))*5))</f>
        <v>10</v>
      </c>
      <c r="AC31">
        <f>IF(IF(Sheet1!K31=10,Sheet1!K31,Sheet1!K31-(3-MOD(ROW(Sheet1!K31),4))*5)&lt;8,10,IF(Sheet1!K31=10,Sheet1!K31,Sheet1!K31-(3-MOD(ROW(Sheet1!K31),4))*5))</f>
        <v>50</v>
      </c>
      <c r="AD31">
        <f>IF(IF(Sheet1!L31=10,Sheet1!L31,Sheet1!L31-(3-MOD(ROW(Sheet1!L31),4))*5)&lt;8,10,IF(Sheet1!L31=10,Sheet1!L31,Sheet1!L31-(3-MOD(ROW(Sheet1!L31),4))*5))</f>
        <v>30</v>
      </c>
    </row>
    <row r="32" spans="1:30">
      <c r="A32">
        <v>1</v>
      </c>
      <c r="B32" s="6">
        <f>B34/1.1*0.8</f>
        <v>909.09090909090901</v>
      </c>
      <c r="C32" s="6">
        <f t="shared" si="5"/>
        <v>909</v>
      </c>
      <c r="D32" t="s">
        <v>583</v>
      </c>
      <c r="E32">
        <v>1.4</v>
      </c>
      <c r="F32">
        <v>0.8</v>
      </c>
      <c r="G32">
        <v>0.8</v>
      </c>
      <c r="H32">
        <v>0.8</v>
      </c>
      <c r="I32">
        <v>80</v>
      </c>
      <c r="J32">
        <v>10</v>
      </c>
      <c r="K32">
        <v>10</v>
      </c>
      <c r="L32">
        <v>35</v>
      </c>
      <c r="N32" t="s">
        <v>589</v>
      </c>
      <c r="Q32" t="s">
        <v>197</v>
      </c>
      <c r="R32" t="s">
        <v>200</v>
      </c>
      <c r="S32">
        <f t="shared" si="6"/>
        <v>727</v>
      </c>
      <c r="T32">
        <f t="shared" si="10"/>
        <v>1272</v>
      </c>
      <c r="U32">
        <f t="shared" si="11"/>
        <v>727</v>
      </c>
      <c r="V32">
        <f t="shared" si="12"/>
        <v>727</v>
      </c>
      <c r="AA32">
        <f>IF(IF(Sheet1!I32=10,Sheet1!I32,Sheet1!I32-(3-MOD(ROW(Sheet1!I32),4))*5)&lt;8,10,IF(Sheet1!I32=10,Sheet1!I32,Sheet1!I32-(3-MOD(ROW(Sheet1!I32),4))*5))</f>
        <v>65</v>
      </c>
      <c r="AB32">
        <f>IF(IF(Sheet1!J32=10,Sheet1!J32,Sheet1!J32-(3-MOD(ROW(Sheet1!J32),4))*5)&lt;8,10,IF(Sheet1!J32=10,Sheet1!J32,Sheet1!J32-(3-MOD(ROW(Sheet1!J32),4))*5))</f>
        <v>10</v>
      </c>
      <c r="AC32">
        <f>IF(IF(Sheet1!K32=10,Sheet1!K32,Sheet1!K32-(3-MOD(ROW(Sheet1!K32),4))*5)&lt;8,10,IF(Sheet1!K32=10,Sheet1!K32,Sheet1!K32-(3-MOD(ROW(Sheet1!K32),4))*5))</f>
        <v>10</v>
      </c>
      <c r="AD32">
        <f>IF(IF(Sheet1!L32=10,Sheet1!L32,Sheet1!L32-(3-MOD(ROW(Sheet1!L32),4))*5)&lt;8,10,IF(Sheet1!L32=10,Sheet1!L32,Sheet1!L32-(3-MOD(ROW(Sheet1!L32),4))*5))</f>
        <v>20</v>
      </c>
    </row>
    <row r="33" spans="1:30">
      <c r="A33">
        <v>1</v>
      </c>
      <c r="B33" s="7">
        <f>B34/1.1*0.9</f>
        <v>1022.7272727272726</v>
      </c>
      <c r="C33" s="7">
        <f t="shared" si="5"/>
        <v>1022</v>
      </c>
      <c r="D33" t="s">
        <v>583</v>
      </c>
      <c r="E33">
        <v>1.4</v>
      </c>
      <c r="F33">
        <v>0.8</v>
      </c>
      <c r="G33">
        <v>0.8</v>
      </c>
      <c r="H33">
        <v>0.8</v>
      </c>
      <c r="I33">
        <v>80</v>
      </c>
      <c r="J33">
        <v>10</v>
      </c>
      <c r="K33">
        <v>10</v>
      </c>
      <c r="L33">
        <v>35</v>
      </c>
      <c r="S33">
        <f t="shared" si="6"/>
        <v>817</v>
      </c>
      <c r="T33">
        <f t="shared" si="10"/>
        <v>1430</v>
      </c>
      <c r="U33">
        <f t="shared" si="11"/>
        <v>817</v>
      </c>
      <c r="V33">
        <f t="shared" si="12"/>
        <v>817</v>
      </c>
      <c r="AA33">
        <f>IF(IF(Sheet1!I33=10,Sheet1!I33,Sheet1!I33-(3-MOD(ROW(Sheet1!I33),4))*5)&lt;8,10,IF(Sheet1!I33=10,Sheet1!I33,Sheet1!I33-(3-MOD(ROW(Sheet1!I33),4))*5))</f>
        <v>70</v>
      </c>
      <c r="AB33">
        <f>IF(IF(Sheet1!J33=10,Sheet1!J33,Sheet1!J33-(3-MOD(ROW(Sheet1!J33),4))*5)&lt;8,10,IF(Sheet1!J33=10,Sheet1!J33,Sheet1!J33-(3-MOD(ROW(Sheet1!J33),4))*5))</f>
        <v>10</v>
      </c>
      <c r="AC33">
        <f>IF(IF(Sheet1!K33=10,Sheet1!K33,Sheet1!K33-(3-MOD(ROW(Sheet1!K33),4))*5)&lt;8,10,IF(Sheet1!K33=10,Sheet1!K33,Sheet1!K33-(3-MOD(ROW(Sheet1!K33),4))*5))</f>
        <v>10</v>
      </c>
      <c r="AD33">
        <f>IF(IF(Sheet1!L33=10,Sheet1!L33,Sheet1!L33-(3-MOD(ROW(Sheet1!L33),4))*5)&lt;8,10,IF(Sheet1!L33=10,Sheet1!L33,Sheet1!L33-(3-MOD(ROW(Sheet1!L33),4))*5))</f>
        <v>25</v>
      </c>
    </row>
    <row r="34" spans="1:30">
      <c r="A34">
        <v>1</v>
      </c>
      <c r="B34" s="8">
        <f>B30+50</f>
        <v>1250</v>
      </c>
      <c r="C34" s="8">
        <f t="shared" si="5"/>
        <v>1250</v>
      </c>
      <c r="D34" t="s">
        <v>583</v>
      </c>
      <c r="E34">
        <v>1.4</v>
      </c>
      <c r="F34">
        <v>0.8</v>
      </c>
      <c r="G34">
        <v>0.8</v>
      </c>
      <c r="H34">
        <v>0.8</v>
      </c>
      <c r="I34">
        <v>80</v>
      </c>
      <c r="J34">
        <v>10</v>
      </c>
      <c r="K34">
        <v>10</v>
      </c>
      <c r="L34">
        <v>35</v>
      </c>
      <c r="S34">
        <f t="shared" si="6"/>
        <v>1000</v>
      </c>
      <c r="T34">
        <f t="shared" si="10"/>
        <v>1750</v>
      </c>
      <c r="U34">
        <f t="shared" si="11"/>
        <v>1000</v>
      </c>
      <c r="V34">
        <f t="shared" si="12"/>
        <v>1000</v>
      </c>
      <c r="AA34">
        <f>IF(IF(Sheet1!I34=10,Sheet1!I34,Sheet1!I34-(3-MOD(ROW(Sheet1!I34),4))*5)&lt;8,10,IF(Sheet1!I34=10,Sheet1!I34,Sheet1!I34-(3-MOD(ROW(Sheet1!I34),4))*5))</f>
        <v>75</v>
      </c>
      <c r="AB34">
        <f>IF(IF(Sheet1!J34=10,Sheet1!J34,Sheet1!J34-(3-MOD(ROW(Sheet1!J34),4))*5)&lt;8,10,IF(Sheet1!J34=10,Sheet1!J34,Sheet1!J34-(3-MOD(ROW(Sheet1!J34),4))*5))</f>
        <v>10</v>
      </c>
      <c r="AC34">
        <f>IF(IF(Sheet1!K34=10,Sheet1!K34,Sheet1!K34-(3-MOD(ROW(Sheet1!K34),4))*5)&lt;8,10,IF(Sheet1!K34=10,Sheet1!K34,Sheet1!K34-(3-MOD(ROW(Sheet1!K34),4))*5))</f>
        <v>10</v>
      </c>
      <c r="AD34">
        <f>IF(IF(Sheet1!L34=10,Sheet1!L34,Sheet1!L34-(3-MOD(ROW(Sheet1!L34),4))*5)&lt;8,10,IF(Sheet1!L34=10,Sheet1!L34,Sheet1!L34-(3-MOD(ROW(Sheet1!L34),4))*5))</f>
        <v>30</v>
      </c>
    </row>
    <row r="35" spans="1:30">
      <c r="A35">
        <v>1</v>
      </c>
      <c r="B35" s="9">
        <f>B34/1.1*1.25</f>
        <v>1420.4545454545453</v>
      </c>
      <c r="C35" s="9">
        <f t="shared" si="5"/>
        <v>1420</v>
      </c>
      <c r="D35" t="s">
        <v>583</v>
      </c>
      <c r="E35">
        <v>1.4</v>
      </c>
      <c r="F35">
        <v>0.8</v>
      </c>
      <c r="G35">
        <v>0.8</v>
      </c>
      <c r="H35">
        <v>0.8</v>
      </c>
      <c r="I35">
        <v>80</v>
      </c>
      <c r="J35">
        <v>10</v>
      </c>
      <c r="K35">
        <v>10</v>
      </c>
      <c r="L35">
        <v>35</v>
      </c>
      <c r="S35">
        <f t="shared" si="6"/>
        <v>1136</v>
      </c>
      <c r="T35">
        <f t="shared" si="10"/>
        <v>1988</v>
      </c>
      <c r="U35">
        <f t="shared" si="11"/>
        <v>1136</v>
      </c>
      <c r="V35">
        <f t="shared" si="12"/>
        <v>1136</v>
      </c>
      <c r="AA35">
        <f>IF(IF(Sheet1!I35=10,Sheet1!I35,Sheet1!I35-(3-MOD(ROW(Sheet1!I35),4))*5)&lt;8,10,IF(Sheet1!I35=10,Sheet1!I35,Sheet1!I35-(3-MOD(ROW(Sheet1!I35),4))*5))</f>
        <v>80</v>
      </c>
      <c r="AB35">
        <f>IF(IF(Sheet1!J35=10,Sheet1!J35,Sheet1!J35-(3-MOD(ROW(Sheet1!J35),4))*5)&lt;8,10,IF(Sheet1!J35=10,Sheet1!J35,Sheet1!J35-(3-MOD(ROW(Sheet1!J35),4))*5))</f>
        <v>10</v>
      </c>
      <c r="AC35">
        <f>IF(IF(Sheet1!K35=10,Sheet1!K35,Sheet1!K35-(3-MOD(ROW(Sheet1!K35),4))*5)&lt;8,10,IF(Sheet1!K35=10,Sheet1!K35,Sheet1!K35-(3-MOD(ROW(Sheet1!K35),4))*5))</f>
        <v>10</v>
      </c>
      <c r="AD35">
        <f>IF(IF(Sheet1!L35=10,Sheet1!L35,Sheet1!L35-(3-MOD(ROW(Sheet1!L35),4))*5)&lt;8,10,IF(Sheet1!L35=10,Sheet1!L35,Sheet1!L35-(3-MOD(ROW(Sheet1!L35),4))*5))</f>
        <v>35</v>
      </c>
    </row>
    <row r="36" spans="1:30">
      <c r="A36" s="5">
        <v>1</v>
      </c>
      <c r="B36" s="6">
        <f>B38/1.1*0.8</f>
        <v>945.4545454545455</v>
      </c>
      <c r="C36" s="6">
        <f t="shared" ref="C36" si="13">INT(B36)</f>
        <v>945</v>
      </c>
      <c r="D36" t="s">
        <v>581</v>
      </c>
      <c r="E36">
        <v>1.4</v>
      </c>
      <c r="F36">
        <v>0.8</v>
      </c>
      <c r="G36">
        <v>0.8</v>
      </c>
      <c r="H36">
        <v>0.8</v>
      </c>
      <c r="I36">
        <v>30</v>
      </c>
      <c r="J36">
        <v>10</v>
      </c>
      <c r="K36">
        <v>10</v>
      </c>
      <c r="L36">
        <v>40</v>
      </c>
      <c r="N36" t="s">
        <v>590</v>
      </c>
      <c r="Q36" t="s">
        <v>193</v>
      </c>
      <c r="R36" t="s">
        <v>196</v>
      </c>
      <c r="S36">
        <f t="shared" ref="S36" si="14">INT(C36*H36)</f>
        <v>756</v>
      </c>
      <c r="T36">
        <f t="shared" si="10"/>
        <v>1323</v>
      </c>
      <c r="U36">
        <f t="shared" si="11"/>
        <v>756</v>
      </c>
      <c r="V36">
        <f t="shared" si="12"/>
        <v>756</v>
      </c>
      <c r="AA36">
        <f>IF(IF(Sheet1!I36=10,Sheet1!I36,Sheet1!I36-(3-MOD(ROW(Sheet1!I36),4))*5)&lt;8,10,IF(Sheet1!I36=10,Sheet1!I36,Sheet1!I36-(3-MOD(ROW(Sheet1!I36),4))*5))</f>
        <v>15</v>
      </c>
      <c r="AB36">
        <f>IF(IF(Sheet1!J36=10,Sheet1!J36,Sheet1!J36-(3-MOD(ROW(Sheet1!J36),4))*5)&lt;8,10,IF(Sheet1!J36=10,Sheet1!J36,Sheet1!J36-(3-MOD(ROW(Sheet1!J36),4))*5))</f>
        <v>10</v>
      </c>
      <c r="AC36">
        <f>IF(IF(Sheet1!K36=10,Sheet1!K36,Sheet1!K36-(3-MOD(ROW(Sheet1!K36),4))*5)&lt;8,10,IF(Sheet1!K36=10,Sheet1!K36,Sheet1!K36-(3-MOD(ROW(Sheet1!K36),4))*5))</f>
        <v>10</v>
      </c>
      <c r="AD36">
        <f>IF(IF(Sheet1!L36=10,Sheet1!L36,Sheet1!L36-(3-MOD(ROW(Sheet1!L36),4))*5)&lt;8,10,IF(Sheet1!L36=10,Sheet1!L36,Sheet1!L36-(3-MOD(ROW(Sheet1!L36),4))*5))</f>
        <v>25</v>
      </c>
    </row>
    <row r="37" spans="1:30">
      <c r="A37" s="5">
        <v>1</v>
      </c>
      <c r="B37" s="7">
        <f>B38/1.1*0.9</f>
        <v>1063.6363636363635</v>
      </c>
      <c r="C37" s="7">
        <f t="shared" ref="C37:C67" si="15">INT(B37)</f>
        <v>1063</v>
      </c>
      <c r="D37" t="s">
        <v>581</v>
      </c>
      <c r="E37">
        <v>1.4</v>
      </c>
      <c r="F37">
        <v>0.8</v>
      </c>
      <c r="G37">
        <v>0.8</v>
      </c>
      <c r="H37">
        <v>0.8</v>
      </c>
      <c r="I37">
        <v>30</v>
      </c>
      <c r="J37">
        <v>10</v>
      </c>
      <c r="K37">
        <v>10</v>
      </c>
      <c r="L37">
        <v>40</v>
      </c>
      <c r="S37">
        <f t="shared" ref="S37:S67" si="16">INT(C37*H37)</f>
        <v>850</v>
      </c>
      <c r="T37">
        <f t="shared" si="10"/>
        <v>1488</v>
      </c>
      <c r="U37">
        <f t="shared" si="11"/>
        <v>850</v>
      </c>
      <c r="V37">
        <f t="shared" si="12"/>
        <v>850</v>
      </c>
      <c r="AA37">
        <f>IF(IF(Sheet1!I37=10,Sheet1!I37,Sheet1!I37-(3-MOD(ROW(Sheet1!I37),4))*5)&lt;8,10,IF(Sheet1!I37=10,Sheet1!I37,Sheet1!I37-(3-MOD(ROW(Sheet1!I37),4))*5))</f>
        <v>20</v>
      </c>
      <c r="AB37">
        <f>IF(IF(Sheet1!J37=10,Sheet1!J37,Sheet1!J37-(3-MOD(ROW(Sheet1!J37),4))*5)&lt;8,10,IF(Sheet1!J37=10,Sheet1!J37,Sheet1!J37-(3-MOD(ROW(Sheet1!J37),4))*5))</f>
        <v>10</v>
      </c>
      <c r="AC37">
        <f>IF(IF(Sheet1!K37=10,Sheet1!K37,Sheet1!K37-(3-MOD(ROW(Sheet1!K37),4))*5)&lt;8,10,IF(Sheet1!K37=10,Sheet1!K37,Sheet1!K37-(3-MOD(ROW(Sheet1!K37),4))*5))</f>
        <v>10</v>
      </c>
      <c r="AD37">
        <f>IF(IF(Sheet1!L37=10,Sheet1!L37,Sheet1!L37-(3-MOD(ROW(Sheet1!L37),4))*5)&lt;8,10,IF(Sheet1!L37=10,Sheet1!L37,Sheet1!L37-(3-MOD(ROW(Sheet1!L37),4))*5))</f>
        <v>30</v>
      </c>
    </row>
    <row r="38" spans="1:30">
      <c r="A38" s="5">
        <v>1</v>
      </c>
      <c r="B38" s="8">
        <f>B34+50</f>
        <v>1300</v>
      </c>
      <c r="C38" s="8">
        <f t="shared" si="15"/>
        <v>1300</v>
      </c>
      <c r="D38" t="s">
        <v>581</v>
      </c>
      <c r="E38">
        <v>1.4</v>
      </c>
      <c r="F38">
        <v>0.8</v>
      </c>
      <c r="G38">
        <v>0.8</v>
      </c>
      <c r="H38">
        <v>0.8</v>
      </c>
      <c r="I38">
        <v>30</v>
      </c>
      <c r="J38">
        <v>10</v>
      </c>
      <c r="K38">
        <v>10</v>
      </c>
      <c r="L38">
        <v>40</v>
      </c>
      <c r="S38">
        <f t="shared" si="16"/>
        <v>1040</v>
      </c>
      <c r="T38">
        <f t="shared" si="10"/>
        <v>1820</v>
      </c>
      <c r="U38">
        <f t="shared" si="11"/>
        <v>1040</v>
      </c>
      <c r="V38">
        <f t="shared" si="12"/>
        <v>1040</v>
      </c>
      <c r="AA38">
        <f>IF(IF(Sheet1!I38=10,Sheet1!I38,Sheet1!I38-(3-MOD(ROW(Sheet1!I38),4))*5)&lt;8,10,IF(Sheet1!I38=10,Sheet1!I38,Sheet1!I38-(3-MOD(ROW(Sheet1!I38),4))*5))</f>
        <v>25</v>
      </c>
      <c r="AB38">
        <f>IF(IF(Sheet1!J38=10,Sheet1!J38,Sheet1!J38-(3-MOD(ROW(Sheet1!J38),4))*5)&lt;8,10,IF(Sheet1!J38=10,Sheet1!J38,Sheet1!J38-(3-MOD(ROW(Sheet1!J38),4))*5))</f>
        <v>10</v>
      </c>
      <c r="AC38">
        <f>IF(IF(Sheet1!K38=10,Sheet1!K38,Sheet1!K38-(3-MOD(ROW(Sheet1!K38),4))*5)&lt;8,10,IF(Sheet1!K38=10,Sheet1!K38,Sheet1!K38-(3-MOD(ROW(Sheet1!K38),4))*5))</f>
        <v>10</v>
      </c>
      <c r="AD38">
        <f>IF(IF(Sheet1!L38=10,Sheet1!L38,Sheet1!L38-(3-MOD(ROW(Sheet1!L38),4))*5)&lt;8,10,IF(Sheet1!L38=10,Sheet1!L38,Sheet1!L38-(3-MOD(ROW(Sheet1!L38),4))*5))</f>
        <v>35</v>
      </c>
    </row>
    <row r="39" spans="1:30">
      <c r="A39" s="5">
        <v>1</v>
      </c>
      <c r="B39" s="9">
        <f>B38/1.1*1.25</f>
        <v>1477.2727272727273</v>
      </c>
      <c r="C39" s="9">
        <f t="shared" si="15"/>
        <v>1477</v>
      </c>
      <c r="D39" t="s">
        <v>581</v>
      </c>
      <c r="E39">
        <v>1.4</v>
      </c>
      <c r="F39">
        <v>0.8</v>
      </c>
      <c r="G39">
        <v>0.8</v>
      </c>
      <c r="H39">
        <v>0.8</v>
      </c>
      <c r="I39">
        <v>30</v>
      </c>
      <c r="J39">
        <v>10</v>
      </c>
      <c r="K39">
        <v>10</v>
      </c>
      <c r="L39">
        <v>40</v>
      </c>
      <c r="S39">
        <f t="shared" si="16"/>
        <v>1181</v>
      </c>
      <c r="T39">
        <f t="shared" si="10"/>
        <v>2067</v>
      </c>
      <c r="U39">
        <f t="shared" si="11"/>
        <v>1181</v>
      </c>
      <c r="V39">
        <f t="shared" si="12"/>
        <v>1181</v>
      </c>
      <c r="AA39">
        <f>IF(IF(Sheet1!I39=10,Sheet1!I39,Sheet1!I39-(3-MOD(ROW(Sheet1!I39),4))*5)&lt;8,10,IF(Sheet1!I39=10,Sheet1!I39,Sheet1!I39-(3-MOD(ROW(Sheet1!I39),4))*5))</f>
        <v>30</v>
      </c>
      <c r="AB39">
        <f>IF(IF(Sheet1!J39=10,Sheet1!J39,Sheet1!J39-(3-MOD(ROW(Sheet1!J39),4))*5)&lt;8,10,IF(Sheet1!J39=10,Sheet1!J39,Sheet1!J39-(3-MOD(ROW(Sheet1!J39),4))*5))</f>
        <v>10</v>
      </c>
      <c r="AC39">
        <f>IF(IF(Sheet1!K39=10,Sheet1!K39,Sheet1!K39-(3-MOD(ROW(Sheet1!K39),4))*5)&lt;8,10,IF(Sheet1!K39=10,Sheet1!K39,Sheet1!K39-(3-MOD(ROW(Sheet1!K39),4))*5))</f>
        <v>10</v>
      </c>
      <c r="AD39">
        <f>IF(IF(Sheet1!L39=10,Sheet1!L39,Sheet1!L39-(3-MOD(ROW(Sheet1!L39),4))*5)&lt;8,10,IF(Sheet1!L39=10,Sheet1!L39,Sheet1!L39-(3-MOD(ROW(Sheet1!L39),4))*5))</f>
        <v>40</v>
      </c>
    </row>
    <row r="40" spans="1:30">
      <c r="A40">
        <v>1</v>
      </c>
      <c r="B40" s="6">
        <f>B42/1.1*0.8</f>
        <v>981.81818181818187</v>
      </c>
      <c r="C40" s="6">
        <f t="shared" si="15"/>
        <v>981</v>
      </c>
      <c r="D40" t="s">
        <v>583</v>
      </c>
      <c r="E40">
        <v>1.2</v>
      </c>
      <c r="F40">
        <v>1</v>
      </c>
      <c r="G40">
        <v>1</v>
      </c>
      <c r="H40">
        <v>1.4</v>
      </c>
      <c r="I40">
        <v>30</v>
      </c>
      <c r="J40">
        <v>10</v>
      </c>
      <c r="K40">
        <v>10</v>
      </c>
      <c r="L40">
        <v>30</v>
      </c>
      <c r="N40" t="s">
        <v>591</v>
      </c>
      <c r="Q40" t="s">
        <v>192</v>
      </c>
      <c r="R40" t="s">
        <v>127</v>
      </c>
      <c r="S40">
        <f t="shared" si="16"/>
        <v>1373</v>
      </c>
      <c r="T40">
        <f t="shared" si="10"/>
        <v>1177</v>
      </c>
      <c r="U40">
        <f t="shared" si="11"/>
        <v>981</v>
      </c>
      <c r="V40">
        <f t="shared" si="12"/>
        <v>981</v>
      </c>
      <c r="AA40">
        <f>IF(IF(Sheet1!I40=10,Sheet1!I40,Sheet1!I40-(3-MOD(ROW(Sheet1!I40),4))*5)&lt;8,10,IF(Sheet1!I40=10,Sheet1!I40,Sheet1!I40-(3-MOD(ROW(Sheet1!I40),4))*5))</f>
        <v>15</v>
      </c>
      <c r="AB40">
        <f>IF(IF(Sheet1!J40=10,Sheet1!J40,Sheet1!J40-(3-MOD(ROW(Sheet1!J40),4))*5)&lt;8,10,IF(Sheet1!J40=10,Sheet1!J40,Sheet1!J40-(3-MOD(ROW(Sheet1!J40),4))*5))</f>
        <v>10</v>
      </c>
      <c r="AC40">
        <f>IF(IF(Sheet1!K40=10,Sheet1!K40,Sheet1!K40-(3-MOD(ROW(Sheet1!K40),4))*5)&lt;8,10,IF(Sheet1!K40=10,Sheet1!K40,Sheet1!K40-(3-MOD(ROW(Sheet1!K40),4))*5))</f>
        <v>10</v>
      </c>
      <c r="AD40">
        <f>IF(IF(Sheet1!L40=10,Sheet1!L40,Sheet1!L40-(3-MOD(ROW(Sheet1!L40),4))*5)&lt;8,10,IF(Sheet1!L40=10,Sheet1!L40,Sheet1!L40-(3-MOD(ROW(Sheet1!L40),4))*5))</f>
        <v>15</v>
      </c>
    </row>
    <row r="41" spans="1:30">
      <c r="A41">
        <v>1</v>
      </c>
      <c r="B41" s="7">
        <f>B42/1.1*0.9</f>
        <v>1104.5454545454545</v>
      </c>
      <c r="C41" s="7">
        <f t="shared" si="15"/>
        <v>1104</v>
      </c>
      <c r="D41" t="s">
        <v>583</v>
      </c>
      <c r="E41">
        <v>1.2</v>
      </c>
      <c r="F41">
        <v>1</v>
      </c>
      <c r="G41">
        <v>1</v>
      </c>
      <c r="H41">
        <v>1.4</v>
      </c>
      <c r="I41">
        <v>30</v>
      </c>
      <c r="J41">
        <v>10</v>
      </c>
      <c r="K41">
        <v>10</v>
      </c>
      <c r="L41">
        <v>30</v>
      </c>
      <c r="S41">
        <f t="shared" si="16"/>
        <v>1545</v>
      </c>
      <c r="T41">
        <f t="shared" ref="T41:T71" si="17">INT(C41*E41)</f>
        <v>1324</v>
      </c>
      <c r="U41">
        <f t="shared" ref="U41:U71" si="18">INT(C41*F41)</f>
        <v>1104</v>
      </c>
      <c r="V41">
        <f t="shared" ref="V41:V71" si="19">INT(C41*G41)</f>
        <v>1104</v>
      </c>
      <c r="AA41">
        <f>IF(IF(Sheet1!I41=10,Sheet1!I41,Sheet1!I41-(3-MOD(ROW(Sheet1!I41),4))*5)&lt;8,10,IF(Sheet1!I41=10,Sheet1!I41,Sheet1!I41-(3-MOD(ROW(Sheet1!I41),4))*5))</f>
        <v>20</v>
      </c>
      <c r="AB41">
        <f>IF(IF(Sheet1!J41=10,Sheet1!J41,Sheet1!J41-(3-MOD(ROW(Sheet1!J41),4))*5)&lt;8,10,IF(Sheet1!J41=10,Sheet1!J41,Sheet1!J41-(3-MOD(ROW(Sheet1!J41),4))*5))</f>
        <v>10</v>
      </c>
      <c r="AC41">
        <f>IF(IF(Sheet1!K41=10,Sheet1!K41,Sheet1!K41-(3-MOD(ROW(Sheet1!K41),4))*5)&lt;8,10,IF(Sheet1!K41=10,Sheet1!K41,Sheet1!K41-(3-MOD(ROW(Sheet1!K41),4))*5))</f>
        <v>10</v>
      </c>
      <c r="AD41">
        <f>IF(IF(Sheet1!L41=10,Sheet1!L41,Sheet1!L41-(3-MOD(ROW(Sheet1!L41),4))*5)&lt;8,10,IF(Sheet1!L41=10,Sheet1!L41,Sheet1!L41-(3-MOD(ROW(Sheet1!L41),4))*5))</f>
        <v>20</v>
      </c>
    </row>
    <row r="42" spans="1:30">
      <c r="A42">
        <v>1</v>
      </c>
      <c r="B42" s="8">
        <f>B38+50</f>
        <v>1350</v>
      </c>
      <c r="C42" s="8">
        <f t="shared" si="15"/>
        <v>1350</v>
      </c>
      <c r="D42" t="s">
        <v>583</v>
      </c>
      <c r="E42">
        <v>1.2</v>
      </c>
      <c r="F42">
        <v>1</v>
      </c>
      <c r="G42">
        <v>1</v>
      </c>
      <c r="H42">
        <v>1.4</v>
      </c>
      <c r="I42">
        <v>30</v>
      </c>
      <c r="J42">
        <v>10</v>
      </c>
      <c r="K42">
        <v>10</v>
      </c>
      <c r="L42">
        <v>30</v>
      </c>
      <c r="S42">
        <f t="shared" si="16"/>
        <v>1890</v>
      </c>
      <c r="T42">
        <f t="shared" si="17"/>
        <v>1620</v>
      </c>
      <c r="U42">
        <f t="shared" si="18"/>
        <v>1350</v>
      </c>
      <c r="V42">
        <f t="shared" si="19"/>
        <v>1350</v>
      </c>
      <c r="AA42">
        <f>IF(IF(Sheet1!I42=10,Sheet1!I42,Sheet1!I42-(3-MOD(ROW(Sheet1!I42),4))*5)&lt;8,10,IF(Sheet1!I42=10,Sheet1!I42,Sheet1!I42-(3-MOD(ROW(Sheet1!I42),4))*5))</f>
        <v>25</v>
      </c>
      <c r="AB42">
        <f>IF(IF(Sheet1!J42=10,Sheet1!J42,Sheet1!J42-(3-MOD(ROW(Sheet1!J42),4))*5)&lt;8,10,IF(Sheet1!J42=10,Sheet1!J42,Sheet1!J42-(3-MOD(ROW(Sheet1!J42),4))*5))</f>
        <v>10</v>
      </c>
      <c r="AC42">
        <f>IF(IF(Sheet1!K42=10,Sheet1!K42,Sheet1!K42-(3-MOD(ROW(Sheet1!K42),4))*5)&lt;8,10,IF(Sheet1!K42=10,Sheet1!K42,Sheet1!K42-(3-MOD(ROW(Sheet1!K42),4))*5))</f>
        <v>10</v>
      </c>
      <c r="AD42">
        <f>IF(IF(Sheet1!L42=10,Sheet1!L42,Sheet1!L42-(3-MOD(ROW(Sheet1!L42),4))*5)&lt;8,10,IF(Sheet1!L42=10,Sheet1!L42,Sheet1!L42-(3-MOD(ROW(Sheet1!L42),4))*5))</f>
        <v>25</v>
      </c>
    </row>
    <row r="43" spans="1:30">
      <c r="A43">
        <v>1</v>
      </c>
      <c r="B43" s="9">
        <f>B42/1.1*1.25</f>
        <v>1534.090909090909</v>
      </c>
      <c r="C43" s="9">
        <f t="shared" si="15"/>
        <v>1534</v>
      </c>
      <c r="D43" t="s">
        <v>583</v>
      </c>
      <c r="E43">
        <v>1.2</v>
      </c>
      <c r="F43">
        <v>1</v>
      </c>
      <c r="G43">
        <v>1</v>
      </c>
      <c r="H43">
        <v>1.4</v>
      </c>
      <c r="I43">
        <v>30</v>
      </c>
      <c r="J43">
        <v>10</v>
      </c>
      <c r="K43">
        <v>10</v>
      </c>
      <c r="L43">
        <v>30</v>
      </c>
      <c r="S43">
        <f t="shared" si="16"/>
        <v>2147</v>
      </c>
      <c r="T43">
        <f t="shared" si="17"/>
        <v>1840</v>
      </c>
      <c r="U43">
        <f t="shared" si="18"/>
        <v>1534</v>
      </c>
      <c r="V43">
        <f t="shared" si="19"/>
        <v>1534</v>
      </c>
      <c r="AA43">
        <f>IF(IF(Sheet1!I43=10,Sheet1!I43,Sheet1!I43-(3-MOD(ROW(Sheet1!I43),4))*5)&lt;8,10,IF(Sheet1!I43=10,Sheet1!I43,Sheet1!I43-(3-MOD(ROW(Sheet1!I43),4))*5))</f>
        <v>30</v>
      </c>
      <c r="AB43">
        <f>IF(IF(Sheet1!J43=10,Sheet1!J43,Sheet1!J43-(3-MOD(ROW(Sheet1!J43),4))*5)&lt;8,10,IF(Sheet1!J43=10,Sheet1!J43,Sheet1!J43-(3-MOD(ROW(Sheet1!J43),4))*5))</f>
        <v>10</v>
      </c>
      <c r="AC43">
        <f>IF(IF(Sheet1!K43=10,Sheet1!K43,Sheet1!K43-(3-MOD(ROW(Sheet1!K43),4))*5)&lt;8,10,IF(Sheet1!K43=10,Sheet1!K43,Sheet1!K43-(3-MOD(ROW(Sheet1!K43),4))*5))</f>
        <v>10</v>
      </c>
      <c r="AD43">
        <f>IF(IF(Sheet1!L43=10,Sheet1!L43,Sheet1!L43-(3-MOD(ROW(Sheet1!L43),4))*5)&lt;8,10,IF(Sheet1!L43=10,Sheet1!L43,Sheet1!L43-(3-MOD(ROW(Sheet1!L43),4))*5))</f>
        <v>30</v>
      </c>
    </row>
    <row r="44" spans="1:30">
      <c r="A44" s="5">
        <v>2</v>
      </c>
      <c r="B44" s="6">
        <f>B46/1.1*0.8</f>
        <v>1018.181818181818</v>
      </c>
      <c r="C44" s="6">
        <f t="shared" si="15"/>
        <v>1018</v>
      </c>
      <c r="D44" t="s">
        <v>583</v>
      </c>
      <c r="E44">
        <v>1.2</v>
      </c>
      <c r="F44">
        <v>0.8</v>
      </c>
      <c r="G44">
        <v>0.8</v>
      </c>
      <c r="H44">
        <v>1</v>
      </c>
      <c r="I44">
        <v>20</v>
      </c>
      <c r="J44">
        <v>20</v>
      </c>
      <c r="K44">
        <v>20</v>
      </c>
      <c r="L44">
        <v>35</v>
      </c>
      <c r="N44" t="s">
        <v>582</v>
      </c>
      <c r="Q44" t="s">
        <v>189</v>
      </c>
      <c r="R44" t="s">
        <v>191</v>
      </c>
      <c r="S44">
        <f t="shared" si="16"/>
        <v>1018</v>
      </c>
      <c r="T44">
        <f t="shared" si="17"/>
        <v>1221</v>
      </c>
      <c r="U44">
        <f t="shared" si="18"/>
        <v>814</v>
      </c>
      <c r="V44">
        <f t="shared" si="19"/>
        <v>814</v>
      </c>
      <c r="AA44">
        <f>IF(IF(Sheet1!I44=10,Sheet1!I44,Sheet1!I44-(3-MOD(ROW(Sheet1!I44),4))*5)&lt;8,10,IF(Sheet1!I44=10,Sheet1!I44,Sheet1!I44-(3-MOD(ROW(Sheet1!I44),4))*5))</f>
        <v>10</v>
      </c>
      <c r="AB44">
        <f>IF(IF(Sheet1!J44=10,Sheet1!J44,Sheet1!J44-(3-MOD(ROW(Sheet1!J44),4))*5)&lt;8,10,IF(Sheet1!J44=10,Sheet1!J44,Sheet1!J44-(3-MOD(ROW(Sheet1!J44),4))*5))</f>
        <v>10</v>
      </c>
      <c r="AC44">
        <f>IF(IF(Sheet1!K44=10,Sheet1!K44,Sheet1!K44-(3-MOD(ROW(Sheet1!K44),4))*5)&lt;8,10,IF(Sheet1!K44=10,Sheet1!K44,Sheet1!K44-(3-MOD(ROW(Sheet1!K44),4))*5))</f>
        <v>10</v>
      </c>
      <c r="AD44">
        <f>IF(IF(Sheet1!L44=10,Sheet1!L44,Sheet1!L44-(3-MOD(ROW(Sheet1!L44),4))*5)&lt;8,10,IF(Sheet1!L44=10,Sheet1!L44,Sheet1!L44-(3-MOD(ROW(Sheet1!L44),4))*5))</f>
        <v>20</v>
      </c>
    </row>
    <row r="45" spans="1:30">
      <c r="A45" s="5">
        <v>2</v>
      </c>
      <c r="B45" s="7">
        <f>B46/1.1*0.9</f>
        <v>1145.4545454545453</v>
      </c>
      <c r="C45" s="7">
        <f t="shared" si="15"/>
        <v>1145</v>
      </c>
      <c r="D45" t="s">
        <v>583</v>
      </c>
      <c r="E45">
        <v>1.2</v>
      </c>
      <c r="F45">
        <v>0.8</v>
      </c>
      <c r="G45">
        <v>0.8</v>
      </c>
      <c r="H45">
        <v>1</v>
      </c>
      <c r="I45">
        <v>20</v>
      </c>
      <c r="J45">
        <v>20</v>
      </c>
      <c r="K45">
        <v>20</v>
      </c>
      <c r="L45">
        <v>35</v>
      </c>
      <c r="S45">
        <f t="shared" si="16"/>
        <v>1145</v>
      </c>
      <c r="T45">
        <f t="shared" si="17"/>
        <v>1374</v>
      </c>
      <c r="U45">
        <f t="shared" si="18"/>
        <v>916</v>
      </c>
      <c r="V45">
        <f t="shared" si="19"/>
        <v>916</v>
      </c>
      <c r="AA45">
        <f>IF(IF(Sheet1!I45=10,Sheet1!I45,Sheet1!I45-(3-MOD(ROW(Sheet1!I45),4))*5)&lt;8,10,IF(Sheet1!I45=10,Sheet1!I45,Sheet1!I45-(3-MOD(ROW(Sheet1!I45),4))*5))</f>
        <v>10</v>
      </c>
      <c r="AB45">
        <f>IF(IF(Sheet1!J45=10,Sheet1!J45,Sheet1!J45-(3-MOD(ROW(Sheet1!J45),4))*5)&lt;8,10,IF(Sheet1!J45=10,Sheet1!J45,Sheet1!J45-(3-MOD(ROW(Sheet1!J45),4))*5))</f>
        <v>10</v>
      </c>
      <c r="AC45">
        <f>IF(IF(Sheet1!K45=10,Sheet1!K45,Sheet1!K45-(3-MOD(ROW(Sheet1!K45),4))*5)&lt;8,10,IF(Sheet1!K45=10,Sheet1!K45,Sheet1!K45-(3-MOD(ROW(Sheet1!K45),4))*5))</f>
        <v>10</v>
      </c>
      <c r="AD45">
        <f>IF(IF(Sheet1!L45=10,Sheet1!L45,Sheet1!L45-(3-MOD(ROW(Sheet1!L45),4))*5)&lt;8,10,IF(Sheet1!L45=10,Sheet1!L45,Sheet1!L45-(3-MOD(ROW(Sheet1!L45),4))*5))</f>
        <v>25</v>
      </c>
    </row>
    <row r="46" spans="1:30">
      <c r="A46" s="5">
        <v>2</v>
      </c>
      <c r="B46" s="8">
        <f>B42+50</f>
        <v>1400</v>
      </c>
      <c r="C46" s="8">
        <f t="shared" si="15"/>
        <v>1400</v>
      </c>
      <c r="D46" t="s">
        <v>583</v>
      </c>
      <c r="E46">
        <v>1.2</v>
      </c>
      <c r="F46">
        <v>0.8</v>
      </c>
      <c r="G46">
        <v>0.8</v>
      </c>
      <c r="H46">
        <v>1</v>
      </c>
      <c r="I46">
        <v>20</v>
      </c>
      <c r="J46">
        <v>20</v>
      </c>
      <c r="K46">
        <v>20</v>
      </c>
      <c r="L46">
        <v>35</v>
      </c>
      <c r="S46">
        <f t="shared" si="16"/>
        <v>1400</v>
      </c>
      <c r="T46">
        <f t="shared" si="17"/>
        <v>1680</v>
      </c>
      <c r="U46">
        <f t="shared" si="18"/>
        <v>1120</v>
      </c>
      <c r="V46">
        <f t="shared" si="19"/>
        <v>1120</v>
      </c>
      <c r="AA46">
        <f>IF(IF(Sheet1!I46=10,Sheet1!I46,Sheet1!I46-(3-MOD(ROW(Sheet1!I46),4))*5)&lt;8,10,IF(Sheet1!I46=10,Sheet1!I46,Sheet1!I46-(3-MOD(ROW(Sheet1!I46),4))*5))</f>
        <v>15</v>
      </c>
      <c r="AB46">
        <f>IF(IF(Sheet1!J46=10,Sheet1!J46,Sheet1!J46-(3-MOD(ROW(Sheet1!J46),4))*5)&lt;8,10,IF(Sheet1!J46=10,Sheet1!J46,Sheet1!J46-(3-MOD(ROW(Sheet1!J46),4))*5))</f>
        <v>15</v>
      </c>
      <c r="AC46">
        <f>IF(IF(Sheet1!K46=10,Sheet1!K46,Sheet1!K46-(3-MOD(ROW(Sheet1!K46),4))*5)&lt;8,10,IF(Sheet1!K46=10,Sheet1!K46,Sheet1!K46-(3-MOD(ROW(Sheet1!K46),4))*5))</f>
        <v>15</v>
      </c>
      <c r="AD46">
        <f>IF(IF(Sheet1!L46=10,Sheet1!L46,Sheet1!L46-(3-MOD(ROW(Sheet1!L46),4))*5)&lt;8,10,IF(Sheet1!L46=10,Sheet1!L46,Sheet1!L46-(3-MOD(ROW(Sheet1!L46),4))*5))</f>
        <v>30</v>
      </c>
    </row>
    <row r="47" spans="1:30">
      <c r="A47" s="5">
        <v>2</v>
      </c>
      <c r="B47" s="9">
        <f>B46/1.1*1.25</f>
        <v>1590.9090909090905</v>
      </c>
      <c r="C47" s="9">
        <f t="shared" si="15"/>
        <v>1590</v>
      </c>
      <c r="D47" t="s">
        <v>583</v>
      </c>
      <c r="E47">
        <v>1.2</v>
      </c>
      <c r="F47">
        <v>0.8</v>
      </c>
      <c r="G47">
        <v>0.8</v>
      </c>
      <c r="H47">
        <v>1</v>
      </c>
      <c r="I47">
        <v>20</v>
      </c>
      <c r="J47">
        <v>20</v>
      </c>
      <c r="K47">
        <v>20</v>
      </c>
      <c r="L47">
        <v>35</v>
      </c>
      <c r="S47">
        <f t="shared" si="16"/>
        <v>1590</v>
      </c>
      <c r="T47">
        <f t="shared" si="17"/>
        <v>1908</v>
      </c>
      <c r="U47">
        <f t="shared" si="18"/>
        <v>1272</v>
      </c>
      <c r="V47">
        <f t="shared" si="19"/>
        <v>1272</v>
      </c>
      <c r="AA47">
        <f>IF(IF(Sheet1!I47=10,Sheet1!I47,Sheet1!I47-(3-MOD(ROW(Sheet1!I47),4))*5)&lt;8,10,IF(Sheet1!I47=10,Sheet1!I47,Sheet1!I47-(3-MOD(ROW(Sheet1!I47),4))*5))</f>
        <v>20</v>
      </c>
      <c r="AB47">
        <f>IF(IF(Sheet1!J47=10,Sheet1!J47,Sheet1!J47-(3-MOD(ROW(Sheet1!J47),4))*5)&lt;8,10,IF(Sheet1!J47=10,Sheet1!J47,Sheet1!J47-(3-MOD(ROW(Sheet1!J47),4))*5))</f>
        <v>20</v>
      </c>
      <c r="AC47">
        <f>IF(IF(Sheet1!K47=10,Sheet1!K47,Sheet1!K47-(3-MOD(ROW(Sheet1!K47),4))*5)&lt;8,10,IF(Sheet1!K47=10,Sheet1!K47,Sheet1!K47-(3-MOD(ROW(Sheet1!K47),4))*5))</f>
        <v>20</v>
      </c>
      <c r="AD47">
        <f>IF(IF(Sheet1!L47=10,Sheet1!L47,Sheet1!L47-(3-MOD(ROW(Sheet1!L47),4))*5)&lt;8,10,IF(Sheet1!L47=10,Sheet1!L47,Sheet1!L47-(3-MOD(ROW(Sheet1!L47),4))*5))</f>
        <v>35</v>
      </c>
    </row>
    <row r="48" spans="1:30">
      <c r="A48">
        <v>2</v>
      </c>
      <c r="B48" s="6">
        <f>B50/1.1*0.8</f>
        <v>1054.5454545454545</v>
      </c>
      <c r="C48" s="6">
        <f t="shared" si="15"/>
        <v>1054</v>
      </c>
      <c r="D48" t="s">
        <v>581</v>
      </c>
      <c r="E48">
        <v>1.2</v>
      </c>
      <c r="F48">
        <v>1</v>
      </c>
      <c r="G48">
        <v>1</v>
      </c>
      <c r="H48">
        <v>0.8</v>
      </c>
      <c r="I48">
        <v>20</v>
      </c>
      <c r="J48">
        <v>20</v>
      </c>
      <c r="K48">
        <v>20</v>
      </c>
      <c r="L48">
        <v>35</v>
      </c>
      <c r="N48" t="s">
        <v>582</v>
      </c>
      <c r="Q48" t="s">
        <v>185</v>
      </c>
      <c r="R48" t="s">
        <v>188</v>
      </c>
      <c r="S48">
        <f t="shared" si="16"/>
        <v>843</v>
      </c>
      <c r="T48">
        <f t="shared" si="17"/>
        <v>1264</v>
      </c>
      <c r="U48">
        <f t="shared" si="18"/>
        <v>1054</v>
      </c>
      <c r="V48">
        <f t="shared" si="19"/>
        <v>1054</v>
      </c>
      <c r="AA48">
        <f>IF(IF(Sheet1!I48=10,Sheet1!I48,Sheet1!I48-(3-MOD(ROW(Sheet1!I48),4))*5)&lt;8,10,IF(Sheet1!I48=10,Sheet1!I48,Sheet1!I48-(3-MOD(ROW(Sheet1!I48),4))*5))</f>
        <v>10</v>
      </c>
      <c r="AB48">
        <f>IF(IF(Sheet1!J48=10,Sheet1!J48,Sheet1!J48-(3-MOD(ROW(Sheet1!J48),4))*5)&lt;8,10,IF(Sheet1!J48=10,Sheet1!J48,Sheet1!J48-(3-MOD(ROW(Sheet1!J48),4))*5))</f>
        <v>10</v>
      </c>
      <c r="AC48">
        <f>IF(IF(Sheet1!K48=10,Sheet1!K48,Sheet1!K48-(3-MOD(ROW(Sheet1!K48),4))*5)&lt;8,10,IF(Sheet1!K48=10,Sheet1!K48,Sheet1!K48-(3-MOD(ROW(Sheet1!K48),4))*5))</f>
        <v>10</v>
      </c>
      <c r="AD48">
        <f>IF(IF(Sheet1!L48=10,Sheet1!L48,Sheet1!L48-(3-MOD(ROW(Sheet1!L48),4))*5)&lt;8,10,IF(Sheet1!L48=10,Sheet1!L48,Sheet1!L48-(3-MOD(ROW(Sheet1!L48),4))*5))</f>
        <v>20</v>
      </c>
    </row>
    <row r="49" spans="1:30">
      <c r="A49">
        <v>2</v>
      </c>
      <c r="B49" s="7">
        <f>B50/1.1*0.9</f>
        <v>1186.3636363636363</v>
      </c>
      <c r="C49" s="7">
        <f t="shared" si="15"/>
        <v>1186</v>
      </c>
      <c r="D49" t="s">
        <v>581</v>
      </c>
      <c r="E49">
        <v>1.2</v>
      </c>
      <c r="F49">
        <v>1</v>
      </c>
      <c r="G49">
        <v>1</v>
      </c>
      <c r="H49">
        <v>0.8</v>
      </c>
      <c r="I49">
        <v>20</v>
      </c>
      <c r="J49">
        <v>20</v>
      </c>
      <c r="K49">
        <v>20</v>
      </c>
      <c r="L49">
        <v>35</v>
      </c>
      <c r="S49">
        <f t="shared" si="16"/>
        <v>948</v>
      </c>
      <c r="T49">
        <f t="shared" si="17"/>
        <v>1423</v>
      </c>
      <c r="U49">
        <f t="shared" si="18"/>
        <v>1186</v>
      </c>
      <c r="V49">
        <f t="shared" si="19"/>
        <v>1186</v>
      </c>
      <c r="AA49">
        <f>IF(IF(Sheet1!I49=10,Sheet1!I49,Sheet1!I49-(3-MOD(ROW(Sheet1!I49),4))*5)&lt;8,10,IF(Sheet1!I49=10,Sheet1!I49,Sheet1!I49-(3-MOD(ROW(Sheet1!I49),4))*5))</f>
        <v>10</v>
      </c>
      <c r="AB49">
        <f>IF(IF(Sheet1!J49=10,Sheet1!J49,Sheet1!J49-(3-MOD(ROW(Sheet1!J49),4))*5)&lt;8,10,IF(Sheet1!J49=10,Sheet1!J49,Sheet1!J49-(3-MOD(ROW(Sheet1!J49),4))*5))</f>
        <v>10</v>
      </c>
      <c r="AC49">
        <f>IF(IF(Sheet1!K49=10,Sheet1!K49,Sheet1!K49-(3-MOD(ROW(Sheet1!K49),4))*5)&lt;8,10,IF(Sheet1!K49=10,Sheet1!K49,Sheet1!K49-(3-MOD(ROW(Sheet1!K49),4))*5))</f>
        <v>10</v>
      </c>
      <c r="AD49">
        <f>IF(IF(Sheet1!L49=10,Sheet1!L49,Sheet1!L49-(3-MOD(ROW(Sheet1!L49),4))*5)&lt;8,10,IF(Sheet1!L49=10,Sheet1!L49,Sheet1!L49-(3-MOD(ROW(Sheet1!L49),4))*5))</f>
        <v>25</v>
      </c>
    </row>
    <row r="50" spans="1:30">
      <c r="A50">
        <v>2</v>
      </c>
      <c r="B50" s="8">
        <f>B46+50</f>
        <v>1450</v>
      </c>
      <c r="C50" s="8">
        <f t="shared" si="15"/>
        <v>1450</v>
      </c>
      <c r="D50" t="s">
        <v>581</v>
      </c>
      <c r="E50">
        <v>1.2</v>
      </c>
      <c r="F50">
        <v>1</v>
      </c>
      <c r="G50">
        <v>1</v>
      </c>
      <c r="H50">
        <v>0.8</v>
      </c>
      <c r="I50">
        <v>20</v>
      </c>
      <c r="J50">
        <v>20</v>
      </c>
      <c r="K50">
        <v>20</v>
      </c>
      <c r="L50">
        <v>35</v>
      </c>
      <c r="S50">
        <f t="shared" si="16"/>
        <v>1160</v>
      </c>
      <c r="T50">
        <f t="shared" si="17"/>
        <v>1740</v>
      </c>
      <c r="U50">
        <f t="shared" si="18"/>
        <v>1450</v>
      </c>
      <c r="V50">
        <f t="shared" si="19"/>
        <v>1450</v>
      </c>
      <c r="AA50">
        <f>IF(IF(Sheet1!I50=10,Sheet1!I50,Sheet1!I50-(3-MOD(ROW(Sheet1!I50),4))*5)&lt;8,10,IF(Sheet1!I50=10,Sheet1!I50,Sheet1!I50-(3-MOD(ROW(Sheet1!I50),4))*5))</f>
        <v>15</v>
      </c>
      <c r="AB50">
        <f>IF(IF(Sheet1!J50=10,Sheet1!J50,Sheet1!J50-(3-MOD(ROW(Sheet1!J50),4))*5)&lt;8,10,IF(Sheet1!J50=10,Sheet1!J50,Sheet1!J50-(3-MOD(ROW(Sheet1!J50),4))*5))</f>
        <v>15</v>
      </c>
      <c r="AC50">
        <f>IF(IF(Sheet1!K50=10,Sheet1!K50,Sheet1!K50-(3-MOD(ROW(Sheet1!K50),4))*5)&lt;8,10,IF(Sheet1!K50=10,Sheet1!K50,Sheet1!K50-(3-MOD(ROW(Sheet1!K50),4))*5))</f>
        <v>15</v>
      </c>
      <c r="AD50">
        <f>IF(IF(Sheet1!L50=10,Sheet1!L50,Sheet1!L50-(3-MOD(ROW(Sheet1!L50),4))*5)&lt;8,10,IF(Sheet1!L50=10,Sheet1!L50,Sheet1!L50-(3-MOD(ROW(Sheet1!L50),4))*5))</f>
        <v>30</v>
      </c>
    </row>
    <row r="51" spans="1:30">
      <c r="A51">
        <v>2</v>
      </c>
      <c r="B51" s="9">
        <f>B50/1.1*1.25</f>
        <v>1647.7272727272725</v>
      </c>
      <c r="C51" s="9">
        <f t="shared" si="15"/>
        <v>1647</v>
      </c>
      <c r="D51" t="s">
        <v>581</v>
      </c>
      <c r="E51">
        <v>1.2</v>
      </c>
      <c r="F51">
        <v>1</v>
      </c>
      <c r="G51">
        <v>1</v>
      </c>
      <c r="H51">
        <v>0.8</v>
      </c>
      <c r="I51">
        <v>20</v>
      </c>
      <c r="J51">
        <v>20</v>
      </c>
      <c r="K51">
        <v>20</v>
      </c>
      <c r="L51">
        <v>35</v>
      </c>
      <c r="S51">
        <f t="shared" si="16"/>
        <v>1317</v>
      </c>
      <c r="T51">
        <f t="shared" si="17"/>
        <v>1976</v>
      </c>
      <c r="U51">
        <f t="shared" si="18"/>
        <v>1647</v>
      </c>
      <c r="V51">
        <f t="shared" si="19"/>
        <v>1647</v>
      </c>
      <c r="AA51">
        <f>IF(IF(Sheet1!I51=10,Sheet1!I51,Sheet1!I51-(3-MOD(ROW(Sheet1!I51),4))*5)&lt;8,10,IF(Sheet1!I51=10,Sheet1!I51,Sheet1!I51-(3-MOD(ROW(Sheet1!I51),4))*5))</f>
        <v>20</v>
      </c>
      <c r="AB51">
        <f>IF(IF(Sheet1!J51=10,Sheet1!J51,Sheet1!J51-(3-MOD(ROW(Sheet1!J51),4))*5)&lt;8,10,IF(Sheet1!J51=10,Sheet1!J51,Sheet1!J51-(3-MOD(ROW(Sheet1!J51),4))*5))</f>
        <v>20</v>
      </c>
      <c r="AC51">
        <f>IF(IF(Sheet1!K51=10,Sheet1!K51,Sheet1!K51-(3-MOD(ROW(Sheet1!K51),4))*5)&lt;8,10,IF(Sheet1!K51=10,Sheet1!K51,Sheet1!K51-(3-MOD(ROW(Sheet1!K51),4))*5))</f>
        <v>20</v>
      </c>
      <c r="AD51">
        <f>IF(IF(Sheet1!L51=10,Sheet1!L51,Sheet1!L51-(3-MOD(ROW(Sheet1!L51),4))*5)&lt;8,10,IF(Sheet1!L51=10,Sheet1!L51,Sheet1!L51-(3-MOD(ROW(Sheet1!L51),4))*5))</f>
        <v>35</v>
      </c>
    </row>
    <row r="52" spans="1:30">
      <c r="A52" s="5">
        <v>2</v>
      </c>
      <c r="B52" s="6">
        <f>B54/1.1*0.8</f>
        <v>1090.9090909090908</v>
      </c>
      <c r="C52" s="6">
        <f t="shared" si="15"/>
        <v>1090</v>
      </c>
      <c r="D52" t="s">
        <v>583</v>
      </c>
      <c r="E52">
        <v>1.2</v>
      </c>
      <c r="F52">
        <v>0.8</v>
      </c>
      <c r="G52">
        <v>0.8</v>
      </c>
      <c r="H52">
        <v>1</v>
      </c>
      <c r="I52">
        <v>50</v>
      </c>
      <c r="J52">
        <v>30</v>
      </c>
      <c r="K52">
        <v>10</v>
      </c>
      <c r="L52">
        <v>45</v>
      </c>
      <c r="N52" t="s">
        <v>592</v>
      </c>
      <c r="Q52" t="s">
        <v>181</v>
      </c>
      <c r="R52" t="s">
        <v>184</v>
      </c>
      <c r="S52">
        <f t="shared" si="16"/>
        <v>1090</v>
      </c>
      <c r="T52">
        <f t="shared" si="17"/>
        <v>1308</v>
      </c>
      <c r="U52">
        <f t="shared" si="18"/>
        <v>872</v>
      </c>
      <c r="V52">
        <f t="shared" si="19"/>
        <v>872</v>
      </c>
      <c r="AA52">
        <f>IF(IF(Sheet1!I52=10,Sheet1!I52,Sheet1!I52-(3-MOD(ROW(Sheet1!I52),4))*5)&lt;8,10,IF(Sheet1!I52=10,Sheet1!I52,Sheet1!I52-(3-MOD(ROW(Sheet1!I52),4))*5))</f>
        <v>35</v>
      </c>
      <c r="AB52">
        <f>IF(IF(Sheet1!J52=10,Sheet1!J52,Sheet1!J52-(3-MOD(ROW(Sheet1!J52),4))*5)&lt;8,10,IF(Sheet1!J52=10,Sheet1!J52,Sheet1!J52-(3-MOD(ROW(Sheet1!J52),4))*5))</f>
        <v>15</v>
      </c>
      <c r="AC52">
        <f>IF(IF(Sheet1!K52=10,Sheet1!K52,Sheet1!K52-(3-MOD(ROW(Sheet1!K52),4))*5)&lt;8,10,IF(Sheet1!K52=10,Sheet1!K52,Sheet1!K52-(3-MOD(ROW(Sheet1!K52),4))*5))</f>
        <v>10</v>
      </c>
      <c r="AD52">
        <f>IF(IF(Sheet1!L52=10,Sheet1!L52,Sheet1!L52-(3-MOD(ROW(Sheet1!L52),4))*5)&lt;8,10,IF(Sheet1!L52=10,Sheet1!L52,Sheet1!L52-(3-MOD(ROW(Sheet1!L52),4))*5))</f>
        <v>30</v>
      </c>
    </row>
    <row r="53" spans="1:30">
      <c r="A53" s="5">
        <v>2</v>
      </c>
      <c r="B53" s="7">
        <f>B54/1.1*0.9</f>
        <v>1227.2727272727273</v>
      </c>
      <c r="C53" s="7">
        <f t="shared" si="15"/>
        <v>1227</v>
      </c>
      <c r="D53" t="s">
        <v>583</v>
      </c>
      <c r="E53">
        <v>1.2</v>
      </c>
      <c r="F53">
        <v>0.8</v>
      </c>
      <c r="G53">
        <v>0.8</v>
      </c>
      <c r="H53">
        <v>1</v>
      </c>
      <c r="I53">
        <v>50</v>
      </c>
      <c r="J53">
        <v>30</v>
      </c>
      <c r="K53">
        <v>10</v>
      </c>
      <c r="L53">
        <v>45</v>
      </c>
      <c r="S53">
        <f t="shared" si="16"/>
        <v>1227</v>
      </c>
      <c r="T53">
        <f t="shared" si="17"/>
        <v>1472</v>
      </c>
      <c r="U53">
        <f t="shared" si="18"/>
        <v>981</v>
      </c>
      <c r="V53">
        <f t="shared" si="19"/>
        <v>981</v>
      </c>
      <c r="AA53">
        <f>IF(IF(Sheet1!I53=10,Sheet1!I53,Sheet1!I53-(3-MOD(ROW(Sheet1!I53),4))*5)&lt;8,10,IF(Sheet1!I53=10,Sheet1!I53,Sheet1!I53-(3-MOD(ROW(Sheet1!I53),4))*5))</f>
        <v>40</v>
      </c>
      <c r="AB53">
        <f>IF(IF(Sheet1!J53=10,Sheet1!J53,Sheet1!J53-(3-MOD(ROW(Sheet1!J53),4))*5)&lt;8,10,IF(Sheet1!J53=10,Sheet1!J53,Sheet1!J53-(3-MOD(ROW(Sheet1!J53),4))*5))</f>
        <v>20</v>
      </c>
      <c r="AC53">
        <f>IF(IF(Sheet1!K53=10,Sheet1!K53,Sheet1!K53-(3-MOD(ROW(Sheet1!K53),4))*5)&lt;8,10,IF(Sheet1!K53=10,Sheet1!K53,Sheet1!K53-(3-MOD(ROW(Sheet1!K53),4))*5))</f>
        <v>10</v>
      </c>
      <c r="AD53">
        <f>IF(IF(Sheet1!L53=10,Sheet1!L53,Sheet1!L53-(3-MOD(ROW(Sheet1!L53),4))*5)&lt;8,10,IF(Sheet1!L53=10,Sheet1!L53,Sheet1!L53-(3-MOD(ROW(Sheet1!L53),4))*5))</f>
        <v>35</v>
      </c>
    </row>
    <row r="54" spans="1:30">
      <c r="A54" s="5">
        <v>2</v>
      </c>
      <c r="B54" s="8">
        <f>B50+50</f>
        <v>1500</v>
      </c>
      <c r="C54" s="8">
        <f t="shared" si="15"/>
        <v>1500</v>
      </c>
      <c r="D54" t="s">
        <v>583</v>
      </c>
      <c r="E54">
        <v>1.2</v>
      </c>
      <c r="F54">
        <v>0.8</v>
      </c>
      <c r="G54">
        <v>0.8</v>
      </c>
      <c r="H54">
        <v>1</v>
      </c>
      <c r="I54">
        <v>50</v>
      </c>
      <c r="J54">
        <v>30</v>
      </c>
      <c r="K54">
        <v>10</v>
      </c>
      <c r="L54">
        <v>45</v>
      </c>
      <c r="S54">
        <f t="shared" si="16"/>
        <v>1500</v>
      </c>
      <c r="T54">
        <f t="shared" si="17"/>
        <v>1800</v>
      </c>
      <c r="U54">
        <f t="shared" si="18"/>
        <v>1200</v>
      </c>
      <c r="V54">
        <f t="shared" si="19"/>
        <v>1200</v>
      </c>
      <c r="AA54">
        <f>IF(IF(Sheet1!I54=10,Sheet1!I54,Sheet1!I54-(3-MOD(ROW(Sheet1!I54),4))*5)&lt;8,10,IF(Sheet1!I54=10,Sheet1!I54,Sheet1!I54-(3-MOD(ROW(Sheet1!I54),4))*5))</f>
        <v>45</v>
      </c>
      <c r="AB54">
        <f>IF(IF(Sheet1!J54=10,Sheet1!J54,Sheet1!J54-(3-MOD(ROW(Sheet1!J54),4))*5)&lt;8,10,IF(Sheet1!J54=10,Sheet1!J54,Sheet1!J54-(3-MOD(ROW(Sheet1!J54),4))*5))</f>
        <v>25</v>
      </c>
      <c r="AC54">
        <f>IF(IF(Sheet1!K54=10,Sheet1!K54,Sheet1!K54-(3-MOD(ROW(Sheet1!K54),4))*5)&lt;8,10,IF(Sheet1!K54=10,Sheet1!K54,Sheet1!K54-(3-MOD(ROW(Sheet1!K54),4))*5))</f>
        <v>10</v>
      </c>
      <c r="AD54">
        <f>IF(IF(Sheet1!L54=10,Sheet1!L54,Sheet1!L54-(3-MOD(ROW(Sheet1!L54),4))*5)&lt;8,10,IF(Sheet1!L54=10,Sheet1!L54,Sheet1!L54-(3-MOD(ROW(Sheet1!L54),4))*5))</f>
        <v>40</v>
      </c>
    </row>
    <row r="55" spans="1:30">
      <c r="A55" s="5">
        <v>2</v>
      </c>
      <c r="B55" s="9">
        <f>B54/1.1*1.25</f>
        <v>1704.5454545454545</v>
      </c>
      <c r="C55" s="9">
        <f t="shared" si="15"/>
        <v>1704</v>
      </c>
      <c r="D55" t="s">
        <v>583</v>
      </c>
      <c r="E55">
        <v>1.2</v>
      </c>
      <c r="F55">
        <v>0.8</v>
      </c>
      <c r="G55">
        <v>0.8</v>
      </c>
      <c r="H55">
        <v>1</v>
      </c>
      <c r="I55">
        <v>50</v>
      </c>
      <c r="J55">
        <v>30</v>
      </c>
      <c r="K55">
        <v>10</v>
      </c>
      <c r="L55">
        <v>45</v>
      </c>
      <c r="S55">
        <f t="shared" si="16"/>
        <v>1704</v>
      </c>
      <c r="T55">
        <f t="shared" si="17"/>
        <v>2044</v>
      </c>
      <c r="U55">
        <f t="shared" si="18"/>
        <v>1363</v>
      </c>
      <c r="V55">
        <f t="shared" si="19"/>
        <v>1363</v>
      </c>
      <c r="AA55">
        <f>IF(IF(Sheet1!I55=10,Sheet1!I55,Sheet1!I55-(3-MOD(ROW(Sheet1!I55),4))*5)&lt;8,10,IF(Sheet1!I55=10,Sheet1!I55,Sheet1!I55-(3-MOD(ROW(Sheet1!I55),4))*5))</f>
        <v>50</v>
      </c>
      <c r="AB55">
        <f>IF(IF(Sheet1!J55=10,Sheet1!J55,Sheet1!J55-(3-MOD(ROW(Sheet1!J55),4))*5)&lt;8,10,IF(Sheet1!J55=10,Sheet1!J55,Sheet1!J55-(3-MOD(ROW(Sheet1!J55),4))*5))</f>
        <v>30</v>
      </c>
      <c r="AC55">
        <f>IF(IF(Sheet1!K55=10,Sheet1!K55,Sheet1!K55-(3-MOD(ROW(Sheet1!K55),4))*5)&lt;8,10,IF(Sheet1!K55=10,Sheet1!K55,Sheet1!K55-(3-MOD(ROW(Sheet1!K55),4))*5))</f>
        <v>10</v>
      </c>
      <c r="AD55">
        <f>IF(IF(Sheet1!L55=10,Sheet1!L55,Sheet1!L55-(3-MOD(ROW(Sheet1!L55),4))*5)&lt;8,10,IF(Sheet1!L55=10,Sheet1!L55,Sheet1!L55-(3-MOD(ROW(Sheet1!L55),4))*5))</f>
        <v>45</v>
      </c>
    </row>
    <row r="56" spans="1:30">
      <c r="A56">
        <v>2</v>
      </c>
      <c r="B56" s="6">
        <f>B58/1.1*0.8</f>
        <v>1127.2727272727273</v>
      </c>
      <c r="C56" s="6">
        <f t="shared" si="15"/>
        <v>1127</v>
      </c>
      <c r="D56" t="s">
        <v>581</v>
      </c>
      <c r="E56">
        <v>1.2</v>
      </c>
      <c r="F56">
        <v>1</v>
      </c>
      <c r="G56">
        <v>1</v>
      </c>
      <c r="H56">
        <v>0.8</v>
      </c>
      <c r="I56">
        <v>50</v>
      </c>
      <c r="J56">
        <v>30</v>
      </c>
      <c r="K56">
        <v>10</v>
      </c>
      <c r="L56">
        <v>45</v>
      </c>
      <c r="N56" t="s">
        <v>592</v>
      </c>
      <c r="Q56" t="s">
        <v>177</v>
      </c>
      <c r="R56" t="s">
        <v>180</v>
      </c>
      <c r="S56">
        <f t="shared" si="16"/>
        <v>901</v>
      </c>
      <c r="T56">
        <f t="shared" si="17"/>
        <v>1352</v>
      </c>
      <c r="U56">
        <f t="shared" si="18"/>
        <v>1127</v>
      </c>
      <c r="V56">
        <f t="shared" si="19"/>
        <v>1127</v>
      </c>
      <c r="AA56">
        <f>IF(IF(Sheet1!I56=10,Sheet1!I56,Sheet1!I56-(3-MOD(ROW(Sheet1!I56),4))*5)&lt;8,10,IF(Sheet1!I56=10,Sheet1!I56,Sheet1!I56-(3-MOD(ROW(Sheet1!I56),4))*5))</f>
        <v>35</v>
      </c>
      <c r="AB56">
        <f>IF(IF(Sheet1!J56=10,Sheet1!J56,Sheet1!J56-(3-MOD(ROW(Sheet1!J56),4))*5)&lt;8,10,IF(Sheet1!J56=10,Sheet1!J56,Sheet1!J56-(3-MOD(ROW(Sheet1!J56),4))*5))</f>
        <v>15</v>
      </c>
      <c r="AC56">
        <f>IF(IF(Sheet1!K56=10,Sheet1!K56,Sheet1!K56-(3-MOD(ROW(Sheet1!K56),4))*5)&lt;8,10,IF(Sheet1!K56=10,Sheet1!K56,Sheet1!K56-(3-MOD(ROW(Sheet1!K56),4))*5))</f>
        <v>10</v>
      </c>
      <c r="AD56">
        <f>IF(IF(Sheet1!L56=10,Sheet1!L56,Sheet1!L56-(3-MOD(ROW(Sheet1!L56),4))*5)&lt;8,10,IF(Sheet1!L56=10,Sheet1!L56,Sheet1!L56-(3-MOD(ROW(Sheet1!L56),4))*5))</f>
        <v>30</v>
      </c>
    </row>
    <row r="57" spans="1:30">
      <c r="A57">
        <v>2</v>
      </c>
      <c r="B57" s="7">
        <f>B58/1.1*0.9</f>
        <v>1268.1818181818182</v>
      </c>
      <c r="C57" s="7">
        <f t="shared" si="15"/>
        <v>1268</v>
      </c>
      <c r="D57" t="s">
        <v>581</v>
      </c>
      <c r="E57">
        <v>1.2</v>
      </c>
      <c r="F57">
        <v>1</v>
      </c>
      <c r="G57">
        <v>1</v>
      </c>
      <c r="H57">
        <v>0.8</v>
      </c>
      <c r="I57">
        <v>50</v>
      </c>
      <c r="J57">
        <v>30</v>
      </c>
      <c r="K57">
        <v>10</v>
      </c>
      <c r="L57">
        <v>45</v>
      </c>
      <c r="S57">
        <f t="shared" si="16"/>
        <v>1014</v>
      </c>
      <c r="T57">
        <f t="shared" si="17"/>
        <v>1521</v>
      </c>
      <c r="U57">
        <f t="shared" si="18"/>
        <v>1268</v>
      </c>
      <c r="V57">
        <f t="shared" si="19"/>
        <v>1268</v>
      </c>
      <c r="AA57">
        <f>IF(IF(Sheet1!I57=10,Sheet1!I57,Sheet1!I57-(3-MOD(ROW(Sheet1!I57),4))*5)&lt;8,10,IF(Sheet1!I57=10,Sheet1!I57,Sheet1!I57-(3-MOD(ROW(Sheet1!I57),4))*5))</f>
        <v>40</v>
      </c>
      <c r="AB57">
        <f>IF(IF(Sheet1!J57=10,Sheet1!J57,Sheet1!J57-(3-MOD(ROW(Sheet1!J57),4))*5)&lt;8,10,IF(Sheet1!J57=10,Sheet1!J57,Sheet1!J57-(3-MOD(ROW(Sheet1!J57),4))*5))</f>
        <v>20</v>
      </c>
      <c r="AC57">
        <f>IF(IF(Sheet1!K57=10,Sheet1!K57,Sheet1!K57-(3-MOD(ROW(Sheet1!K57),4))*5)&lt;8,10,IF(Sheet1!K57=10,Sheet1!K57,Sheet1!K57-(3-MOD(ROW(Sheet1!K57),4))*5))</f>
        <v>10</v>
      </c>
      <c r="AD57">
        <f>IF(IF(Sheet1!L57=10,Sheet1!L57,Sheet1!L57-(3-MOD(ROW(Sheet1!L57),4))*5)&lt;8,10,IF(Sheet1!L57=10,Sheet1!L57,Sheet1!L57-(3-MOD(ROW(Sheet1!L57),4))*5))</f>
        <v>35</v>
      </c>
    </row>
    <row r="58" spans="1:30">
      <c r="A58">
        <v>2</v>
      </c>
      <c r="B58" s="8">
        <f>B54+50</f>
        <v>1550</v>
      </c>
      <c r="C58" s="8">
        <f t="shared" si="15"/>
        <v>1550</v>
      </c>
      <c r="D58" t="s">
        <v>581</v>
      </c>
      <c r="E58">
        <v>1.2</v>
      </c>
      <c r="F58">
        <v>1</v>
      </c>
      <c r="G58">
        <v>1</v>
      </c>
      <c r="H58">
        <v>0.8</v>
      </c>
      <c r="I58">
        <v>50</v>
      </c>
      <c r="J58">
        <v>30</v>
      </c>
      <c r="K58">
        <v>10</v>
      </c>
      <c r="L58">
        <v>45</v>
      </c>
      <c r="S58">
        <f t="shared" si="16"/>
        <v>1240</v>
      </c>
      <c r="T58">
        <f t="shared" si="17"/>
        <v>1860</v>
      </c>
      <c r="U58">
        <f t="shared" si="18"/>
        <v>1550</v>
      </c>
      <c r="V58">
        <f t="shared" si="19"/>
        <v>1550</v>
      </c>
      <c r="AA58">
        <f>IF(IF(Sheet1!I58=10,Sheet1!I58,Sheet1!I58-(3-MOD(ROW(Sheet1!I58),4))*5)&lt;8,10,IF(Sheet1!I58=10,Sheet1!I58,Sheet1!I58-(3-MOD(ROW(Sheet1!I58),4))*5))</f>
        <v>45</v>
      </c>
      <c r="AB58">
        <f>IF(IF(Sheet1!J58=10,Sheet1!J58,Sheet1!J58-(3-MOD(ROW(Sheet1!J58),4))*5)&lt;8,10,IF(Sheet1!J58=10,Sheet1!J58,Sheet1!J58-(3-MOD(ROW(Sheet1!J58),4))*5))</f>
        <v>25</v>
      </c>
      <c r="AC58">
        <f>IF(IF(Sheet1!K58=10,Sheet1!K58,Sheet1!K58-(3-MOD(ROW(Sheet1!K58),4))*5)&lt;8,10,IF(Sheet1!K58=10,Sheet1!K58,Sheet1!K58-(3-MOD(ROW(Sheet1!K58),4))*5))</f>
        <v>10</v>
      </c>
      <c r="AD58">
        <f>IF(IF(Sheet1!L58=10,Sheet1!L58,Sheet1!L58-(3-MOD(ROW(Sheet1!L58),4))*5)&lt;8,10,IF(Sheet1!L58=10,Sheet1!L58,Sheet1!L58-(3-MOD(ROW(Sheet1!L58),4))*5))</f>
        <v>40</v>
      </c>
    </row>
    <row r="59" spans="1:30">
      <c r="A59">
        <v>2</v>
      </c>
      <c r="B59" s="9">
        <f>B58/1.1*1.25</f>
        <v>1761.3636363636363</v>
      </c>
      <c r="C59" s="9">
        <f t="shared" si="15"/>
        <v>1761</v>
      </c>
      <c r="D59" t="s">
        <v>581</v>
      </c>
      <c r="E59">
        <v>1.2</v>
      </c>
      <c r="F59">
        <v>1</v>
      </c>
      <c r="G59">
        <v>1</v>
      </c>
      <c r="H59">
        <v>0.8</v>
      </c>
      <c r="I59">
        <v>50</v>
      </c>
      <c r="J59">
        <v>30</v>
      </c>
      <c r="K59">
        <v>10</v>
      </c>
      <c r="L59">
        <v>45</v>
      </c>
      <c r="S59">
        <f t="shared" si="16"/>
        <v>1408</v>
      </c>
      <c r="T59">
        <f t="shared" si="17"/>
        <v>2113</v>
      </c>
      <c r="U59">
        <f t="shared" si="18"/>
        <v>1761</v>
      </c>
      <c r="V59">
        <f t="shared" si="19"/>
        <v>1761</v>
      </c>
      <c r="AA59">
        <f>IF(IF(Sheet1!I59=10,Sheet1!I59,Sheet1!I59-(3-MOD(ROW(Sheet1!I59),4))*5)&lt;8,10,IF(Sheet1!I59=10,Sheet1!I59,Sheet1!I59-(3-MOD(ROW(Sheet1!I59),4))*5))</f>
        <v>50</v>
      </c>
      <c r="AB59">
        <f>IF(IF(Sheet1!J59=10,Sheet1!J59,Sheet1!J59-(3-MOD(ROW(Sheet1!J59),4))*5)&lt;8,10,IF(Sheet1!J59=10,Sheet1!J59,Sheet1!J59-(3-MOD(ROW(Sheet1!J59),4))*5))</f>
        <v>30</v>
      </c>
      <c r="AC59">
        <f>IF(IF(Sheet1!K59=10,Sheet1!K59,Sheet1!K59-(3-MOD(ROW(Sheet1!K59),4))*5)&lt;8,10,IF(Sheet1!K59=10,Sheet1!K59,Sheet1!K59-(3-MOD(ROW(Sheet1!K59),4))*5))</f>
        <v>10</v>
      </c>
      <c r="AD59">
        <f>IF(IF(Sheet1!L59=10,Sheet1!L59,Sheet1!L59-(3-MOD(ROW(Sheet1!L59),4))*5)&lt;8,10,IF(Sheet1!L59=10,Sheet1!L59,Sheet1!L59-(3-MOD(ROW(Sheet1!L59),4))*5))</f>
        <v>45</v>
      </c>
    </row>
    <row r="60" spans="1:30">
      <c r="A60" s="5">
        <v>2</v>
      </c>
      <c r="B60" s="6">
        <f>B62/1.1*0.8</f>
        <v>1163.6363636363637</v>
      </c>
      <c r="C60" s="6">
        <f t="shared" si="15"/>
        <v>1163</v>
      </c>
      <c r="D60" t="s">
        <v>583</v>
      </c>
      <c r="E60">
        <v>1.1000000000000001</v>
      </c>
      <c r="F60">
        <v>0.9</v>
      </c>
      <c r="G60">
        <v>0.9</v>
      </c>
      <c r="H60">
        <v>1.1000000000000001</v>
      </c>
      <c r="I60">
        <v>30</v>
      </c>
      <c r="J60">
        <v>30</v>
      </c>
      <c r="K60">
        <v>10</v>
      </c>
      <c r="L60">
        <v>50</v>
      </c>
      <c r="N60" t="s">
        <v>593</v>
      </c>
      <c r="Q60" t="s">
        <v>173</v>
      </c>
      <c r="S60">
        <f t="shared" si="16"/>
        <v>1279</v>
      </c>
      <c r="T60">
        <f t="shared" si="17"/>
        <v>1279</v>
      </c>
      <c r="U60">
        <f t="shared" si="18"/>
        <v>1046</v>
      </c>
      <c r="V60">
        <f t="shared" si="19"/>
        <v>1046</v>
      </c>
      <c r="AA60">
        <f>IF(IF(Sheet1!I60=10,Sheet1!I60,Sheet1!I60-(3-MOD(ROW(Sheet1!I60),4))*5)&lt;8,10,IF(Sheet1!I60=10,Sheet1!I60,Sheet1!I60-(3-MOD(ROW(Sheet1!I60),4))*5))</f>
        <v>15</v>
      </c>
      <c r="AB60">
        <f>IF(IF(Sheet1!J60=10,Sheet1!J60,Sheet1!J60-(3-MOD(ROW(Sheet1!J60),4))*5)&lt;8,10,IF(Sheet1!J60=10,Sheet1!J60,Sheet1!J60-(3-MOD(ROW(Sheet1!J60),4))*5))</f>
        <v>15</v>
      </c>
      <c r="AC60">
        <f>IF(IF(Sheet1!K60=10,Sheet1!K60,Sheet1!K60-(3-MOD(ROW(Sheet1!K60),4))*5)&lt;8,10,IF(Sheet1!K60=10,Sheet1!K60,Sheet1!K60-(3-MOD(ROW(Sheet1!K60),4))*5))</f>
        <v>10</v>
      </c>
      <c r="AD60">
        <f>IF(IF(Sheet1!L60=10,Sheet1!L60,Sheet1!L60-(3-MOD(ROW(Sheet1!L60),4))*5)&lt;8,10,IF(Sheet1!L60=10,Sheet1!L60,Sheet1!L60-(3-MOD(ROW(Sheet1!L60),4))*5))</f>
        <v>35</v>
      </c>
    </row>
    <row r="61" spans="1:30">
      <c r="A61" s="5">
        <v>2</v>
      </c>
      <c r="B61" s="7">
        <f>B62/1.1*0.9</f>
        <v>1309.090909090909</v>
      </c>
      <c r="C61" s="7">
        <f t="shared" si="15"/>
        <v>1309</v>
      </c>
      <c r="D61" t="s">
        <v>583</v>
      </c>
      <c r="E61">
        <v>1.1000000000000001</v>
      </c>
      <c r="F61">
        <v>0.9</v>
      </c>
      <c r="G61">
        <v>0.9</v>
      </c>
      <c r="H61">
        <v>1.1000000000000001</v>
      </c>
      <c r="I61">
        <v>30</v>
      </c>
      <c r="J61">
        <v>30</v>
      </c>
      <c r="K61">
        <v>10</v>
      </c>
      <c r="L61">
        <v>50</v>
      </c>
      <c r="S61">
        <f t="shared" si="16"/>
        <v>1439</v>
      </c>
      <c r="T61">
        <f t="shared" si="17"/>
        <v>1439</v>
      </c>
      <c r="U61">
        <f t="shared" si="18"/>
        <v>1178</v>
      </c>
      <c r="V61">
        <f t="shared" si="19"/>
        <v>1178</v>
      </c>
      <c r="AA61">
        <f>IF(IF(Sheet1!I61=10,Sheet1!I61,Sheet1!I61-(3-MOD(ROW(Sheet1!I61),4))*5)&lt;8,10,IF(Sheet1!I61=10,Sheet1!I61,Sheet1!I61-(3-MOD(ROW(Sheet1!I61),4))*5))</f>
        <v>20</v>
      </c>
      <c r="AB61">
        <f>IF(IF(Sheet1!J61=10,Sheet1!J61,Sheet1!J61-(3-MOD(ROW(Sheet1!J61),4))*5)&lt;8,10,IF(Sheet1!J61=10,Sheet1!J61,Sheet1!J61-(3-MOD(ROW(Sheet1!J61),4))*5))</f>
        <v>20</v>
      </c>
      <c r="AC61">
        <f>IF(IF(Sheet1!K61=10,Sheet1!K61,Sheet1!K61-(3-MOD(ROW(Sheet1!K61),4))*5)&lt;8,10,IF(Sheet1!K61=10,Sheet1!K61,Sheet1!K61-(3-MOD(ROW(Sheet1!K61),4))*5))</f>
        <v>10</v>
      </c>
      <c r="AD61">
        <f>IF(IF(Sheet1!L61=10,Sheet1!L61,Sheet1!L61-(3-MOD(ROW(Sheet1!L61),4))*5)&lt;8,10,IF(Sheet1!L61=10,Sheet1!L61,Sheet1!L61-(3-MOD(ROW(Sheet1!L61),4))*5))</f>
        <v>40</v>
      </c>
    </row>
    <row r="62" spans="1:30">
      <c r="A62" s="5">
        <v>2</v>
      </c>
      <c r="B62" s="8">
        <f>B58+50</f>
        <v>1600</v>
      </c>
      <c r="C62" s="8">
        <f t="shared" si="15"/>
        <v>1600</v>
      </c>
      <c r="D62" t="s">
        <v>583</v>
      </c>
      <c r="E62">
        <v>1.1000000000000001</v>
      </c>
      <c r="F62">
        <v>0.9</v>
      </c>
      <c r="G62">
        <v>0.9</v>
      </c>
      <c r="H62">
        <v>1.1000000000000001</v>
      </c>
      <c r="I62">
        <v>30</v>
      </c>
      <c r="J62">
        <v>30</v>
      </c>
      <c r="K62">
        <v>10</v>
      </c>
      <c r="L62">
        <v>50</v>
      </c>
      <c r="S62">
        <f t="shared" si="16"/>
        <v>1760</v>
      </c>
      <c r="T62">
        <f t="shared" si="17"/>
        <v>1760</v>
      </c>
      <c r="U62">
        <f t="shared" si="18"/>
        <v>1440</v>
      </c>
      <c r="V62">
        <f t="shared" si="19"/>
        <v>1440</v>
      </c>
      <c r="AA62">
        <f>IF(IF(Sheet1!I62=10,Sheet1!I62,Sheet1!I62-(3-MOD(ROW(Sheet1!I62),4))*5)&lt;8,10,IF(Sheet1!I62=10,Sheet1!I62,Sheet1!I62-(3-MOD(ROW(Sheet1!I62),4))*5))</f>
        <v>25</v>
      </c>
      <c r="AB62">
        <f>IF(IF(Sheet1!J62=10,Sheet1!J62,Sheet1!J62-(3-MOD(ROW(Sheet1!J62),4))*5)&lt;8,10,IF(Sheet1!J62=10,Sheet1!J62,Sheet1!J62-(3-MOD(ROW(Sheet1!J62),4))*5))</f>
        <v>25</v>
      </c>
      <c r="AC62">
        <f>IF(IF(Sheet1!K62=10,Sheet1!K62,Sheet1!K62-(3-MOD(ROW(Sheet1!K62),4))*5)&lt;8,10,IF(Sheet1!K62=10,Sheet1!K62,Sheet1!K62-(3-MOD(ROW(Sheet1!K62),4))*5))</f>
        <v>10</v>
      </c>
      <c r="AD62">
        <f>IF(IF(Sheet1!L62=10,Sheet1!L62,Sheet1!L62-(3-MOD(ROW(Sheet1!L62),4))*5)&lt;8,10,IF(Sheet1!L62=10,Sheet1!L62,Sheet1!L62-(3-MOD(ROW(Sheet1!L62),4))*5))</f>
        <v>45</v>
      </c>
    </row>
    <row r="63" spans="1:30">
      <c r="A63" s="5">
        <v>2</v>
      </c>
      <c r="B63" s="9">
        <f>B62/1.1*1.25</f>
        <v>1818.181818181818</v>
      </c>
      <c r="C63" s="9">
        <f t="shared" si="15"/>
        <v>1818</v>
      </c>
      <c r="D63" t="s">
        <v>583</v>
      </c>
      <c r="E63">
        <v>1.1000000000000001</v>
      </c>
      <c r="F63">
        <v>0.9</v>
      </c>
      <c r="G63">
        <v>0.9</v>
      </c>
      <c r="H63">
        <v>1.1000000000000001</v>
      </c>
      <c r="I63">
        <v>30</v>
      </c>
      <c r="J63">
        <v>30</v>
      </c>
      <c r="K63">
        <v>10</v>
      </c>
      <c r="L63">
        <v>50</v>
      </c>
      <c r="S63">
        <f t="shared" si="16"/>
        <v>1999</v>
      </c>
      <c r="T63">
        <f t="shared" si="17"/>
        <v>1999</v>
      </c>
      <c r="U63">
        <f t="shared" si="18"/>
        <v>1636</v>
      </c>
      <c r="V63">
        <f t="shared" si="19"/>
        <v>1636</v>
      </c>
      <c r="AA63">
        <f>IF(IF(Sheet1!I63=10,Sheet1!I63,Sheet1!I63-(3-MOD(ROW(Sheet1!I63),4))*5)&lt;8,10,IF(Sheet1!I63=10,Sheet1!I63,Sheet1!I63-(3-MOD(ROW(Sheet1!I63),4))*5))</f>
        <v>30</v>
      </c>
      <c r="AB63">
        <f>IF(IF(Sheet1!J63=10,Sheet1!J63,Sheet1!J63-(3-MOD(ROW(Sheet1!J63),4))*5)&lt;8,10,IF(Sheet1!J63=10,Sheet1!J63,Sheet1!J63-(3-MOD(ROW(Sheet1!J63),4))*5))</f>
        <v>30</v>
      </c>
      <c r="AC63">
        <f>IF(IF(Sheet1!K63=10,Sheet1!K63,Sheet1!K63-(3-MOD(ROW(Sheet1!K63),4))*5)&lt;8,10,IF(Sheet1!K63=10,Sheet1!K63,Sheet1!K63-(3-MOD(ROW(Sheet1!K63),4))*5))</f>
        <v>10</v>
      </c>
      <c r="AD63">
        <f>IF(IF(Sheet1!L63=10,Sheet1!L63,Sheet1!L63-(3-MOD(ROW(Sheet1!L63),4))*5)&lt;8,10,IF(Sheet1!L63=10,Sheet1!L63,Sheet1!L63-(3-MOD(ROW(Sheet1!L63),4))*5))</f>
        <v>50</v>
      </c>
    </row>
    <row r="64" spans="1:30">
      <c r="A64">
        <v>2</v>
      </c>
      <c r="B64" s="6">
        <f>B66/1.1*0.8</f>
        <v>1199.9999999999998</v>
      </c>
      <c r="C64" s="6">
        <f t="shared" si="15"/>
        <v>1200</v>
      </c>
      <c r="D64" t="s">
        <v>581</v>
      </c>
      <c r="E64">
        <v>1.1000000000000001</v>
      </c>
      <c r="F64">
        <v>1.1000000000000001</v>
      </c>
      <c r="G64">
        <v>1.1000000000000001</v>
      </c>
      <c r="H64">
        <v>0.9</v>
      </c>
      <c r="I64">
        <v>30</v>
      </c>
      <c r="J64">
        <v>10</v>
      </c>
      <c r="K64">
        <v>30</v>
      </c>
      <c r="L64">
        <v>50</v>
      </c>
      <c r="N64" t="s">
        <v>593</v>
      </c>
      <c r="Q64" t="s">
        <v>172</v>
      </c>
      <c r="R64" t="s">
        <v>93</v>
      </c>
      <c r="S64">
        <f t="shared" si="16"/>
        <v>1080</v>
      </c>
      <c r="T64">
        <f t="shared" si="17"/>
        <v>1320</v>
      </c>
      <c r="U64">
        <f t="shared" si="18"/>
        <v>1320</v>
      </c>
      <c r="V64">
        <f t="shared" si="19"/>
        <v>1320</v>
      </c>
      <c r="AA64">
        <f>IF(IF(Sheet1!I64=10,Sheet1!I64,Sheet1!I64-(3-MOD(ROW(Sheet1!I64),4))*5)&lt;8,10,IF(Sheet1!I64=10,Sheet1!I64,Sheet1!I64-(3-MOD(ROW(Sheet1!I64),4))*5))</f>
        <v>15</v>
      </c>
      <c r="AB64">
        <f>IF(IF(Sheet1!J64=10,Sheet1!J64,Sheet1!J64-(3-MOD(ROW(Sheet1!J64),4))*5)&lt;8,10,IF(Sheet1!J64=10,Sheet1!J64,Sheet1!J64-(3-MOD(ROW(Sheet1!J64),4))*5))</f>
        <v>10</v>
      </c>
      <c r="AC64">
        <f>IF(IF(Sheet1!K64=10,Sheet1!K64,Sheet1!K64-(3-MOD(ROW(Sheet1!K64),4))*5)&lt;8,10,IF(Sheet1!K64=10,Sheet1!K64,Sheet1!K64-(3-MOD(ROW(Sheet1!K64),4))*5))</f>
        <v>15</v>
      </c>
      <c r="AD64">
        <f>IF(IF(Sheet1!L64=10,Sheet1!L64,Sheet1!L64-(3-MOD(ROW(Sheet1!L64),4))*5)&lt;8,10,IF(Sheet1!L64=10,Sheet1!L64,Sheet1!L64-(3-MOD(ROW(Sheet1!L64),4))*5))</f>
        <v>35</v>
      </c>
    </row>
    <row r="65" spans="1:30">
      <c r="A65">
        <v>2</v>
      </c>
      <c r="B65" s="7">
        <f>B66/1.1*0.9</f>
        <v>1349.9999999999998</v>
      </c>
      <c r="C65" s="7">
        <f t="shared" si="15"/>
        <v>1350</v>
      </c>
      <c r="D65" t="s">
        <v>581</v>
      </c>
      <c r="E65">
        <v>1.1000000000000001</v>
      </c>
      <c r="F65">
        <v>1.1000000000000001</v>
      </c>
      <c r="G65">
        <v>1.1000000000000001</v>
      </c>
      <c r="H65">
        <v>0.9</v>
      </c>
      <c r="I65">
        <v>30</v>
      </c>
      <c r="J65">
        <v>10</v>
      </c>
      <c r="K65">
        <v>30</v>
      </c>
      <c r="L65">
        <v>50</v>
      </c>
      <c r="S65">
        <f t="shared" si="16"/>
        <v>1215</v>
      </c>
      <c r="T65">
        <f t="shared" si="17"/>
        <v>1485</v>
      </c>
      <c r="U65">
        <f t="shared" si="18"/>
        <v>1485</v>
      </c>
      <c r="V65">
        <f t="shared" si="19"/>
        <v>1485</v>
      </c>
      <c r="AA65">
        <f>IF(IF(Sheet1!I65=10,Sheet1!I65,Sheet1!I65-(3-MOD(ROW(Sheet1!I65),4))*5)&lt;8,10,IF(Sheet1!I65=10,Sheet1!I65,Sheet1!I65-(3-MOD(ROW(Sheet1!I65),4))*5))</f>
        <v>20</v>
      </c>
      <c r="AB65">
        <f>IF(IF(Sheet1!J65=10,Sheet1!J65,Sheet1!J65-(3-MOD(ROW(Sheet1!J65),4))*5)&lt;8,10,IF(Sheet1!J65=10,Sheet1!J65,Sheet1!J65-(3-MOD(ROW(Sheet1!J65),4))*5))</f>
        <v>10</v>
      </c>
      <c r="AC65">
        <f>IF(IF(Sheet1!K65=10,Sheet1!K65,Sheet1!K65-(3-MOD(ROW(Sheet1!K65),4))*5)&lt;8,10,IF(Sheet1!K65=10,Sheet1!K65,Sheet1!K65-(3-MOD(ROW(Sheet1!K65),4))*5))</f>
        <v>20</v>
      </c>
      <c r="AD65">
        <f>IF(IF(Sheet1!L65=10,Sheet1!L65,Sheet1!L65-(3-MOD(ROW(Sheet1!L65),4))*5)&lt;8,10,IF(Sheet1!L65=10,Sheet1!L65,Sheet1!L65-(3-MOD(ROW(Sheet1!L65),4))*5))</f>
        <v>40</v>
      </c>
    </row>
    <row r="66" spans="1:30">
      <c r="A66">
        <v>2</v>
      </c>
      <c r="B66" s="8">
        <f>B62+50</f>
        <v>1650</v>
      </c>
      <c r="C66" s="8">
        <f t="shared" si="15"/>
        <v>1650</v>
      </c>
      <c r="D66" t="s">
        <v>581</v>
      </c>
      <c r="E66">
        <v>1.1000000000000001</v>
      </c>
      <c r="F66">
        <v>1.1000000000000001</v>
      </c>
      <c r="G66">
        <v>1.1000000000000001</v>
      </c>
      <c r="H66">
        <v>0.9</v>
      </c>
      <c r="I66">
        <v>30</v>
      </c>
      <c r="J66">
        <v>10</v>
      </c>
      <c r="K66">
        <v>30</v>
      </c>
      <c r="L66">
        <v>50</v>
      </c>
      <c r="S66">
        <f t="shared" si="16"/>
        <v>1485</v>
      </c>
      <c r="T66">
        <f t="shared" si="17"/>
        <v>1815</v>
      </c>
      <c r="U66">
        <f t="shared" si="18"/>
        <v>1815</v>
      </c>
      <c r="V66">
        <f t="shared" si="19"/>
        <v>1815</v>
      </c>
      <c r="AA66">
        <f>IF(IF(Sheet1!I66=10,Sheet1!I66,Sheet1!I66-(3-MOD(ROW(Sheet1!I66),4))*5)&lt;8,10,IF(Sheet1!I66=10,Sheet1!I66,Sheet1!I66-(3-MOD(ROW(Sheet1!I66),4))*5))</f>
        <v>25</v>
      </c>
      <c r="AB66">
        <f>IF(IF(Sheet1!J66=10,Sheet1!J66,Sheet1!J66-(3-MOD(ROW(Sheet1!J66),4))*5)&lt;8,10,IF(Sheet1!J66=10,Sheet1!J66,Sheet1!J66-(3-MOD(ROW(Sheet1!J66),4))*5))</f>
        <v>10</v>
      </c>
      <c r="AC66">
        <f>IF(IF(Sheet1!K66=10,Sheet1!K66,Sheet1!K66-(3-MOD(ROW(Sheet1!K66),4))*5)&lt;8,10,IF(Sheet1!K66=10,Sheet1!K66,Sheet1!K66-(3-MOD(ROW(Sheet1!K66),4))*5))</f>
        <v>25</v>
      </c>
      <c r="AD66">
        <f>IF(IF(Sheet1!L66=10,Sheet1!L66,Sheet1!L66-(3-MOD(ROW(Sheet1!L66),4))*5)&lt;8,10,IF(Sheet1!L66=10,Sheet1!L66,Sheet1!L66-(3-MOD(ROW(Sheet1!L66),4))*5))</f>
        <v>45</v>
      </c>
    </row>
    <row r="67" spans="1:30">
      <c r="A67">
        <v>2</v>
      </c>
      <c r="B67" s="9">
        <f>B66/1.1*1.25</f>
        <v>1874.9999999999998</v>
      </c>
      <c r="C67" s="9">
        <f t="shared" si="15"/>
        <v>1875</v>
      </c>
      <c r="D67" t="s">
        <v>581</v>
      </c>
      <c r="E67">
        <v>1.1000000000000001</v>
      </c>
      <c r="F67">
        <v>1.1000000000000001</v>
      </c>
      <c r="G67">
        <v>1.1000000000000001</v>
      </c>
      <c r="H67">
        <v>0.9</v>
      </c>
      <c r="I67">
        <v>30</v>
      </c>
      <c r="J67">
        <v>10</v>
      </c>
      <c r="K67">
        <v>30</v>
      </c>
      <c r="L67">
        <v>50</v>
      </c>
      <c r="S67">
        <f t="shared" si="16"/>
        <v>1687</v>
      </c>
      <c r="T67">
        <f t="shared" si="17"/>
        <v>2062</v>
      </c>
      <c r="U67">
        <f t="shared" si="18"/>
        <v>2062</v>
      </c>
      <c r="V67">
        <f t="shared" si="19"/>
        <v>2062</v>
      </c>
      <c r="AA67">
        <f>IF(IF(Sheet1!I67=10,Sheet1!I67,Sheet1!I67-(3-MOD(ROW(Sheet1!I67),4))*5)&lt;8,10,IF(Sheet1!I67=10,Sheet1!I67,Sheet1!I67-(3-MOD(ROW(Sheet1!I67),4))*5))</f>
        <v>30</v>
      </c>
      <c r="AB67">
        <f>IF(IF(Sheet1!J67=10,Sheet1!J67,Sheet1!J67-(3-MOD(ROW(Sheet1!J67),4))*5)&lt;8,10,IF(Sheet1!J67=10,Sheet1!J67,Sheet1!J67-(3-MOD(ROW(Sheet1!J67),4))*5))</f>
        <v>10</v>
      </c>
      <c r="AC67">
        <f>IF(IF(Sheet1!K67=10,Sheet1!K67,Sheet1!K67-(3-MOD(ROW(Sheet1!K67),4))*5)&lt;8,10,IF(Sheet1!K67=10,Sheet1!K67,Sheet1!K67-(3-MOD(ROW(Sheet1!K67),4))*5))</f>
        <v>30</v>
      </c>
      <c r="AD67">
        <f>IF(IF(Sheet1!L67=10,Sheet1!L67,Sheet1!L67-(3-MOD(ROW(Sheet1!L67),4))*5)&lt;8,10,IF(Sheet1!L67=10,Sheet1!L67,Sheet1!L67-(3-MOD(ROW(Sheet1!L67),4))*5))</f>
        <v>50</v>
      </c>
    </row>
    <row r="68" spans="1:30">
      <c r="A68" s="5">
        <v>2</v>
      </c>
      <c r="B68" s="6">
        <f>B70/1.1*0.8</f>
        <v>1236.3636363636363</v>
      </c>
      <c r="C68" s="6">
        <f t="shared" ref="C68" si="20">INT(B68)</f>
        <v>1236</v>
      </c>
      <c r="D68" t="s">
        <v>583</v>
      </c>
      <c r="E68">
        <v>0.9</v>
      </c>
      <c r="F68">
        <v>1</v>
      </c>
      <c r="G68">
        <v>1</v>
      </c>
      <c r="H68">
        <v>1</v>
      </c>
      <c r="I68">
        <v>20</v>
      </c>
      <c r="J68">
        <v>70</v>
      </c>
      <c r="K68">
        <v>20</v>
      </c>
      <c r="L68">
        <v>65</v>
      </c>
      <c r="N68" t="s">
        <v>594</v>
      </c>
      <c r="Q68" t="s">
        <v>170</v>
      </c>
      <c r="R68" t="s">
        <v>171</v>
      </c>
      <c r="S68">
        <f t="shared" ref="S68" si="21">INT(C68*H68)</f>
        <v>1236</v>
      </c>
      <c r="T68">
        <f t="shared" si="17"/>
        <v>1112</v>
      </c>
      <c r="U68">
        <f t="shared" si="18"/>
        <v>1236</v>
      </c>
      <c r="V68">
        <f t="shared" si="19"/>
        <v>1236</v>
      </c>
      <c r="AA68">
        <f>IF(IF(Sheet1!I68=10,Sheet1!I68,Sheet1!I68-(3-MOD(ROW(Sheet1!I68),4))*5)&lt;8,10,IF(Sheet1!I68=10,Sheet1!I68,Sheet1!I68-(3-MOD(ROW(Sheet1!I68),4))*5))</f>
        <v>10</v>
      </c>
      <c r="AB68">
        <f>IF(IF(Sheet1!J68=10,Sheet1!J68,Sheet1!J68-(3-MOD(ROW(Sheet1!J68),4))*5)&lt;8,10,IF(Sheet1!J68=10,Sheet1!J68,Sheet1!J68-(3-MOD(ROW(Sheet1!J68),4))*5))</f>
        <v>55</v>
      </c>
      <c r="AC68">
        <f>IF(IF(Sheet1!K68=10,Sheet1!K68,Sheet1!K68-(3-MOD(ROW(Sheet1!K68),4))*5)&lt;8,10,IF(Sheet1!K68=10,Sheet1!K68,Sheet1!K68-(3-MOD(ROW(Sheet1!K68),4))*5))</f>
        <v>10</v>
      </c>
      <c r="AD68">
        <f>IF(IF(Sheet1!L68=10,Sheet1!L68,Sheet1!L68-(3-MOD(ROW(Sheet1!L68),4))*5)&lt;8,10,IF(Sheet1!L68=10,Sheet1!L68,Sheet1!L68-(3-MOD(ROW(Sheet1!L68),4))*5))</f>
        <v>50</v>
      </c>
    </row>
    <row r="69" spans="1:30">
      <c r="A69" s="5">
        <v>2</v>
      </c>
      <c r="B69" s="7">
        <f>B70/1.1*0.9</f>
        <v>1390.9090909090908</v>
      </c>
      <c r="C69" s="7">
        <f t="shared" ref="C69:C99" si="22">INT(B69)</f>
        <v>1390</v>
      </c>
      <c r="D69" t="s">
        <v>583</v>
      </c>
      <c r="E69">
        <v>0.9</v>
      </c>
      <c r="F69">
        <v>1</v>
      </c>
      <c r="G69">
        <v>1</v>
      </c>
      <c r="H69">
        <v>1</v>
      </c>
      <c r="I69">
        <v>20</v>
      </c>
      <c r="J69">
        <v>70</v>
      </c>
      <c r="K69">
        <v>20</v>
      </c>
      <c r="L69">
        <v>65</v>
      </c>
      <c r="S69">
        <f t="shared" ref="S69:S99" si="23">INT(C69*H69)</f>
        <v>1390</v>
      </c>
      <c r="T69">
        <f t="shared" si="17"/>
        <v>1251</v>
      </c>
      <c r="U69">
        <f t="shared" si="18"/>
        <v>1390</v>
      </c>
      <c r="V69">
        <f t="shared" si="19"/>
        <v>1390</v>
      </c>
      <c r="AA69">
        <f>IF(IF(Sheet1!I69=10,Sheet1!I69,Sheet1!I69-(3-MOD(ROW(Sheet1!I69),4))*5)&lt;8,10,IF(Sheet1!I69=10,Sheet1!I69,Sheet1!I69-(3-MOD(ROW(Sheet1!I69),4))*5))</f>
        <v>10</v>
      </c>
      <c r="AB69">
        <f>IF(IF(Sheet1!J69=10,Sheet1!J69,Sheet1!J69-(3-MOD(ROW(Sheet1!J69),4))*5)&lt;8,10,IF(Sheet1!J69=10,Sheet1!J69,Sheet1!J69-(3-MOD(ROW(Sheet1!J69),4))*5))</f>
        <v>60</v>
      </c>
      <c r="AC69">
        <f>IF(IF(Sheet1!K69=10,Sheet1!K69,Sheet1!K69-(3-MOD(ROW(Sheet1!K69),4))*5)&lt;8,10,IF(Sheet1!K69=10,Sheet1!K69,Sheet1!K69-(3-MOD(ROW(Sheet1!K69),4))*5))</f>
        <v>10</v>
      </c>
      <c r="AD69">
        <f>IF(IF(Sheet1!L69=10,Sheet1!L69,Sheet1!L69-(3-MOD(ROW(Sheet1!L69),4))*5)&lt;8,10,IF(Sheet1!L69=10,Sheet1!L69,Sheet1!L69-(3-MOD(ROW(Sheet1!L69),4))*5))</f>
        <v>55</v>
      </c>
    </row>
    <row r="70" spans="1:30">
      <c r="A70" s="5">
        <v>2</v>
      </c>
      <c r="B70" s="8">
        <f>B66+50</f>
        <v>1700</v>
      </c>
      <c r="C70" s="8">
        <f t="shared" si="22"/>
        <v>1700</v>
      </c>
      <c r="D70" t="s">
        <v>583</v>
      </c>
      <c r="E70">
        <v>0.9</v>
      </c>
      <c r="F70">
        <v>1</v>
      </c>
      <c r="G70">
        <v>1</v>
      </c>
      <c r="H70">
        <v>1</v>
      </c>
      <c r="I70">
        <v>20</v>
      </c>
      <c r="J70">
        <v>70</v>
      </c>
      <c r="K70">
        <v>20</v>
      </c>
      <c r="L70">
        <v>65</v>
      </c>
      <c r="S70">
        <f t="shared" si="23"/>
        <v>1700</v>
      </c>
      <c r="T70">
        <f t="shared" si="17"/>
        <v>1530</v>
      </c>
      <c r="U70">
        <f t="shared" si="18"/>
        <v>1700</v>
      </c>
      <c r="V70">
        <f t="shared" si="19"/>
        <v>1700</v>
      </c>
      <c r="AA70">
        <f>IF(IF(Sheet1!I70=10,Sheet1!I70,Sheet1!I70-(3-MOD(ROW(Sheet1!I70),4))*5)&lt;8,10,IF(Sheet1!I70=10,Sheet1!I70,Sheet1!I70-(3-MOD(ROW(Sheet1!I70),4))*5))</f>
        <v>15</v>
      </c>
      <c r="AB70">
        <f>IF(IF(Sheet1!J70=10,Sheet1!J70,Sheet1!J70-(3-MOD(ROW(Sheet1!J70),4))*5)&lt;8,10,IF(Sheet1!J70=10,Sheet1!J70,Sheet1!J70-(3-MOD(ROW(Sheet1!J70),4))*5))</f>
        <v>65</v>
      </c>
      <c r="AC70">
        <f>IF(IF(Sheet1!K70=10,Sheet1!K70,Sheet1!K70-(3-MOD(ROW(Sheet1!K70),4))*5)&lt;8,10,IF(Sheet1!K70=10,Sheet1!K70,Sheet1!K70-(3-MOD(ROW(Sheet1!K70),4))*5))</f>
        <v>15</v>
      </c>
      <c r="AD70">
        <f>IF(IF(Sheet1!L70=10,Sheet1!L70,Sheet1!L70-(3-MOD(ROW(Sheet1!L70),4))*5)&lt;8,10,IF(Sheet1!L70=10,Sheet1!L70,Sheet1!L70-(3-MOD(ROW(Sheet1!L70),4))*5))</f>
        <v>60</v>
      </c>
    </row>
    <row r="71" spans="1:30">
      <c r="A71" s="5">
        <v>2</v>
      </c>
      <c r="B71" s="9">
        <f>B70/1.1*1.25</f>
        <v>1931.8181818181815</v>
      </c>
      <c r="C71" s="9">
        <f t="shared" si="22"/>
        <v>1931</v>
      </c>
      <c r="D71" t="s">
        <v>583</v>
      </c>
      <c r="E71">
        <v>0.9</v>
      </c>
      <c r="F71">
        <v>1</v>
      </c>
      <c r="G71">
        <v>1</v>
      </c>
      <c r="H71">
        <v>1</v>
      </c>
      <c r="I71">
        <v>20</v>
      </c>
      <c r="J71">
        <v>70</v>
      </c>
      <c r="K71">
        <v>20</v>
      </c>
      <c r="L71">
        <v>65</v>
      </c>
      <c r="S71">
        <f t="shared" si="23"/>
        <v>1931</v>
      </c>
      <c r="T71">
        <f t="shared" si="17"/>
        <v>1737</v>
      </c>
      <c r="U71">
        <f t="shared" si="18"/>
        <v>1931</v>
      </c>
      <c r="V71">
        <f t="shared" si="19"/>
        <v>1931</v>
      </c>
      <c r="AA71">
        <f>IF(IF(Sheet1!I71=10,Sheet1!I71,Sheet1!I71-(3-MOD(ROW(Sheet1!I71),4))*5)&lt;8,10,IF(Sheet1!I71=10,Sheet1!I71,Sheet1!I71-(3-MOD(ROW(Sheet1!I71),4))*5))</f>
        <v>20</v>
      </c>
      <c r="AB71">
        <f>IF(IF(Sheet1!J71=10,Sheet1!J71,Sheet1!J71-(3-MOD(ROW(Sheet1!J71),4))*5)&lt;8,10,IF(Sheet1!J71=10,Sheet1!J71,Sheet1!J71-(3-MOD(ROW(Sheet1!J71),4))*5))</f>
        <v>70</v>
      </c>
      <c r="AC71">
        <f>IF(IF(Sheet1!K71=10,Sheet1!K71,Sheet1!K71-(3-MOD(ROW(Sheet1!K71),4))*5)&lt;8,10,IF(Sheet1!K71=10,Sheet1!K71,Sheet1!K71-(3-MOD(ROW(Sheet1!K71),4))*5))</f>
        <v>20</v>
      </c>
      <c r="AD71">
        <f>IF(IF(Sheet1!L71=10,Sheet1!L71,Sheet1!L71-(3-MOD(ROW(Sheet1!L71),4))*5)&lt;8,10,IF(Sheet1!L71=10,Sheet1!L71,Sheet1!L71-(3-MOD(ROW(Sheet1!L71),4))*5))</f>
        <v>65</v>
      </c>
    </row>
    <row r="72" spans="1:30">
      <c r="A72">
        <v>2</v>
      </c>
      <c r="B72" s="6">
        <f>B74/1.1*0.8</f>
        <v>1272.7272727272727</v>
      </c>
      <c r="C72" s="6">
        <f t="shared" si="22"/>
        <v>1272</v>
      </c>
      <c r="D72" t="s">
        <v>581</v>
      </c>
      <c r="E72">
        <v>1.35</v>
      </c>
      <c r="F72">
        <v>0.8</v>
      </c>
      <c r="G72">
        <v>0.8</v>
      </c>
      <c r="H72">
        <v>1</v>
      </c>
      <c r="I72">
        <v>30</v>
      </c>
      <c r="J72">
        <v>30</v>
      </c>
      <c r="K72">
        <v>30</v>
      </c>
      <c r="L72">
        <v>45</v>
      </c>
      <c r="N72" t="s">
        <v>595</v>
      </c>
      <c r="Q72" t="s">
        <v>169</v>
      </c>
      <c r="R72" t="s">
        <v>119</v>
      </c>
      <c r="S72">
        <f t="shared" si="23"/>
        <v>1272</v>
      </c>
      <c r="T72">
        <f t="shared" ref="T72" si="24">INT(C72*E72)</f>
        <v>1717</v>
      </c>
      <c r="U72">
        <f t="shared" ref="U72" si="25">INT(C72*F72)</f>
        <v>1017</v>
      </c>
      <c r="V72">
        <f t="shared" ref="V72" si="26">INT(C72*G72)</f>
        <v>1017</v>
      </c>
      <c r="AA72">
        <f>IF(IF(Sheet1!I72=10,Sheet1!I72,Sheet1!I72-(3-MOD(ROW(Sheet1!I72),4))*5)&lt;8,10,IF(Sheet1!I72=10,Sheet1!I72,Sheet1!I72-(3-MOD(ROW(Sheet1!I72),4))*5))</f>
        <v>15</v>
      </c>
      <c r="AB72">
        <f>IF(IF(Sheet1!J72=10,Sheet1!J72,Sheet1!J72-(3-MOD(ROW(Sheet1!J72),4))*5)&lt;8,10,IF(Sheet1!J72=10,Sheet1!J72,Sheet1!J72-(3-MOD(ROW(Sheet1!J72),4))*5))</f>
        <v>15</v>
      </c>
      <c r="AC72">
        <f>IF(IF(Sheet1!K72=10,Sheet1!K72,Sheet1!K72-(3-MOD(ROW(Sheet1!K72),4))*5)&lt;8,10,IF(Sheet1!K72=10,Sheet1!K72,Sheet1!K72-(3-MOD(ROW(Sheet1!K72),4))*5))</f>
        <v>15</v>
      </c>
      <c r="AD72">
        <f>IF(IF(Sheet1!L72=10,Sheet1!L72,Sheet1!L72-(3-MOD(ROW(Sheet1!L72),4))*5)&lt;8,10,IF(Sheet1!L72=10,Sheet1!L72,Sheet1!L72-(3-MOD(ROW(Sheet1!L72),4))*5))</f>
        <v>30</v>
      </c>
    </row>
    <row r="73" spans="1:30">
      <c r="A73">
        <v>2</v>
      </c>
      <c r="B73" s="7">
        <f>B74/1.1*0.9</f>
        <v>1431.8181818181818</v>
      </c>
      <c r="C73" s="7">
        <f t="shared" si="22"/>
        <v>1431</v>
      </c>
      <c r="D73" t="s">
        <v>581</v>
      </c>
      <c r="E73">
        <v>1.35</v>
      </c>
      <c r="F73">
        <v>0.8</v>
      </c>
      <c r="G73">
        <v>0.8</v>
      </c>
      <c r="H73">
        <v>1</v>
      </c>
      <c r="I73">
        <v>30</v>
      </c>
      <c r="J73">
        <v>30</v>
      </c>
      <c r="K73">
        <v>30</v>
      </c>
      <c r="L73">
        <v>45</v>
      </c>
      <c r="S73">
        <f t="shared" si="23"/>
        <v>1431</v>
      </c>
      <c r="T73">
        <f t="shared" ref="T73:T104" si="27">INT(C73*E73)</f>
        <v>1931</v>
      </c>
      <c r="U73">
        <f t="shared" ref="U73:U104" si="28">INT(C73*F73)</f>
        <v>1144</v>
      </c>
      <c r="V73">
        <f t="shared" ref="V73:V104" si="29">INT(C73*G73)</f>
        <v>1144</v>
      </c>
      <c r="AA73">
        <f>IF(IF(Sheet1!I73=10,Sheet1!I73,Sheet1!I73-(3-MOD(ROW(Sheet1!I73),4))*5)&lt;8,10,IF(Sheet1!I73=10,Sheet1!I73,Sheet1!I73-(3-MOD(ROW(Sheet1!I73),4))*5))</f>
        <v>20</v>
      </c>
      <c r="AB73">
        <f>IF(IF(Sheet1!J73=10,Sheet1!J73,Sheet1!J73-(3-MOD(ROW(Sheet1!J73),4))*5)&lt;8,10,IF(Sheet1!J73=10,Sheet1!J73,Sheet1!J73-(3-MOD(ROW(Sheet1!J73),4))*5))</f>
        <v>20</v>
      </c>
      <c r="AC73">
        <f>IF(IF(Sheet1!K73=10,Sheet1!K73,Sheet1!K73-(3-MOD(ROW(Sheet1!K73),4))*5)&lt;8,10,IF(Sheet1!K73=10,Sheet1!K73,Sheet1!K73-(3-MOD(ROW(Sheet1!K73),4))*5))</f>
        <v>20</v>
      </c>
      <c r="AD73">
        <f>IF(IF(Sheet1!L73=10,Sheet1!L73,Sheet1!L73-(3-MOD(ROW(Sheet1!L73),4))*5)&lt;8,10,IF(Sheet1!L73=10,Sheet1!L73,Sheet1!L73-(3-MOD(ROW(Sheet1!L73),4))*5))</f>
        <v>35</v>
      </c>
    </row>
    <row r="74" spans="1:30">
      <c r="A74">
        <v>2</v>
      </c>
      <c r="B74" s="8">
        <f>B70+50</f>
        <v>1750</v>
      </c>
      <c r="C74" s="8">
        <f t="shared" si="22"/>
        <v>1750</v>
      </c>
      <c r="D74" t="s">
        <v>581</v>
      </c>
      <c r="E74">
        <v>1.35</v>
      </c>
      <c r="F74">
        <v>0.8</v>
      </c>
      <c r="G74">
        <v>0.8</v>
      </c>
      <c r="H74">
        <v>1</v>
      </c>
      <c r="I74">
        <v>30</v>
      </c>
      <c r="J74">
        <v>30</v>
      </c>
      <c r="K74">
        <v>30</v>
      </c>
      <c r="L74">
        <v>45</v>
      </c>
      <c r="S74">
        <f t="shared" si="23"/>
        <v>1750</v>
      </c>
      <c r="T74">
        <f t="shared" si="27"/>
        <v>2362</v>
      </c>
      <c r="U74">
        <f t="shared" si="28"/>
        <v>1400</v>
      </c>
      <c r="V74">
        <f t="shared" si="29"/>
        <v>1400</v>
      </c>
      <c r="AA74">
        <f>IF(IF(Sheet1!I74=10,Sheet1!I74,Sheet1!I74-(3-MOD(ROW(Sheet1!I74),4))*5)&lt;8,10,IF(Sheet1!I74=10,Sheet1!I74,Sheet1!I74-(3-MOD(ROW(Sheet1!I74),4))*5))</f>
        <v>25</v>
      </c>
      <c r="AB74">
        <f>IF(IF(Sheet1!J74=10,Sheet1!J74,Sheet1!J74-(3-MOD(ROW(Sheet1!J74),4))*5)&lt;8,10,IF(Sheet1!J74=10,Sheet1!J74,Sheet1!J74-(3-MOD(ROW(Sheet1!J74),4))*5))</f>
        <v>25</v>
      </c>
      <c r="AC74">
        <f>IF(IF(Sheet1!K74=10,Sheet1!K74,Sheet1!K74-(3-MOD(ROW(Sheet1!K74),4))*5)&lt;8,10,IF(Sheet1!K74=10,Sheet1!K74,Sheet1!K74-(3-MOD(ROW(Sheet1!K74),4))*5))</f>
        <v>25</v>
      </c>
      <c r="AD74">
        <f>IF(IF(Sheet1!L74=10,Sheet1!L74,Sheet1!L74-(3-MOD(ROW(Sheet1!L74),4))*5)&lt;8,10,IF(Sheet1!L74=10,Sheet1!L74,Sheet1!L74-(3-MOD(ROW(Sheet1!L74),4))*5))</f>
        <v>40</v>
      </c>
    </row>
    <row r="75" spans="1:30">
      <c r="A75">
        <v>2</v>
      </c>
      <c r="B75" s="9">
        <f>B74/1.1*1.25</f>
        <v>1988.6363636363635</v>
      </c>
      <c r="C75" s="9">
        <f t="shared" si="22"/>
        <v>1988</v>
      </c>
      <c r="D75" t="s">
        <v>581</v>
      </c>
      <c r="E75">
        <v>1.35</v>
      </c>
      <c r="F75">
        <v>0.8</v>
      </c>
      <c r="G75">
        <v>0.8</v>
      </c>
      <c r="H75">
        <v>1</v>
      </c>
      <c r="I75">
        <v>30</v>
      </c>
      <c r="J75">
        <v>30</v>
      </c>
      <c r="K75">
        <v>30</v>
      </c>
      <c r="L75">
        <v>45</v>
      </c>
      <c r="S75">
        <f t="shared" si="23"/>
        <v>1988</v>
      </c>
      <c r="T75">
        <f t="shared" si="27"/>
        <v>2683</v>
      </c>
      <c r="U75">
        <f t="shared" si="28"/>
        <v>1590</v>
      </c>
      <c r="V75">
        <f t="shared" si="29"/>
        <v>1590</v>
      </c>
      <c r="AA75">
        <f>IF(IF(Sheet1!I75=10,Sheet1!I75,Sheet1!I75-(3-MOD(ROW(Sheet1!I75),4))*5)&lt;8,10,IF(Sheet1!I75=10,Sheet1!I75,Sheet1!I75-(3-MOD(ROW(Sheet1!I75),4))*5))</f>
        <v>30</v>
      </c>
      <c r="AB75">
        <f>IF(IF(Sheet1!J75=10,Sheet1!J75,Sheet1!J75-(3-MOD(ROW(Sheet1!J75),4))*5)&lt;8,10,IF(Sheet1!J75=10,Sheet1!J75,Sheet1!J75-(3-MOD(ROW(Sheet1!J75),4))*5))</f>
        <v>30</v>
      </c>
      <c r="AC75">
        <f>IF(IF(Sheet1!K75=10,Sheet1!K75,Sheet1!K75-(3-MOD(ROW(Sheet1!K75),4))*5)&lt;8,10,IF(Sheet1!K75=10,Sheet1!K75,Sheet1!K75-(3-MOD(ROW(Sheet1!K75),4))*5))</f>
        <v>30</v>
      </c>
      <c r="AD75">
        <f>IF(IF(Sheet1!L75=10,Sheet1!L75,Sheet1!L75-(3-MOD(ROW(Sheet1!L75),4))*5)&lt;8,10,IF(Sheet1!L75=10,Sheet1!L75,Sheet1!L75-(3-MOD(ROW(Sheet1!L75),4))*5))</f>
        <v>45</v>
      </c>
    </row>
    <row r="76" spans="1:30">
      <c r="A76" s="5">
        <v>2</v>
      </c>
      <c r="B76" s="6">
        <f>B78/1.1*0.8</f>
        <v>1309.090909090909</v>
      </c>
      <c r="C76" s="6">
        <f t="shared" si="22"/>
        <v>1309</v>
      </c>
      <c r="D76" t="s">
        <v>583</v>
      </c>
      <c r="E76">
        <v>1.35</v>
      </c>
      <c r="F76">
        <v>1</v>
      </c>
      <c r="G76">
        <v>1</v>
      </c>
      <c r="H76">
        <v>0.8</v>
      </c>
      <c r="I76">
        <v>30</v>
      </c>
      <c r="J76">
        <v>30</v>
      </c>
      <c r="K76">
        <v>30</v>
      </c>
      <c r="L76">
        <v>45</v>
      </c>
      <c r="N76" t="s">
        <v>595</v>
      </c>
      <c r="Q76" t="s">
        <v>165</v>
      </c>
      <c r="R76" t="s">
        <v>168</v>
      </c>
      <c r="S76">
        <f t="shared" si="23"/>
        <v>1047</v>
      </c>
      <c r="T76">
        <f t="shared" si="27"/>
        <v>1767</v>
      </c>
      <c r="U76">
        <f t="shared" si="28"/>
        <v>1309</v>
      </c>
      <c r="V76">
        <f t="shared" si="29"/>
        <v>1309</v>
      </c>
      <c r="AA76">
        <f>IF(IF(Sheet1!I76=10,Sheet1!I76,Sheet1!I76-(3-MOD(ROW(Sheet1!I76),4))*5)&lt;8,10,IF(Sheet1!I76=10,Sheet1!I76,Sheet1!I76-(3-MOD(ROW(Sheet1!I76),4))*5))</f>
        <v>15</v>
      </c>
      <c r="AB76">
        <f>IF(IF(Sheet1!J76=10,Sheet1!J76,Sheet1!J76-(3-MOD(ROW(Sheet1!J76),4))*5)&lt;8,10,IF(Sheet1!J76=10,Sheet1!J76,Sheet1!J76-(3-MOD(ROW(Sheet1!J76),4))*5))</f>
        <v>15</v>
      </c>
      <c r="AC76">
        <f>IF(IF(Sheet1!K76=10,Sheet1!K76,Sheet1!K76-(3-MOD(ROW(Sheet1!K76),4))*5)&lt;8,10,IF(Sheet1!K76=10,Sheet1!K76,Sheet1!K76-(3-MOD(ROW(Sheet1!K76),4))*5))</f>
        <v>15</v>
      </c>
      <c r="AD76">
        <f>IF(IF(Sheet1!L76=10,Sheet1!L76,Sheet1!L76-(3-MOD(ROW(Sheet1!L76),4))*5)&lt;8,10,IF(Sheet1!L76=10,Sheet1!L76,Sheet1!L76-(3-MOD(ROW(Sheet1!L76),4))*5))</f>
        <v>30</v>
      </c>
    </row>
    <row r="77" spans="1:30">
      <c r="A77" s="5">
        <v>2</v>
      </c>
      <c r="B77" s="7">
        <f>B78/1.1*0.9</f>
        <v>1472.7272727272727</v>
      </c>
      <c r="C77" s="7">
        <f t="shared" si="22"/>
        <v>1472</v>
      </c>
      <c r="D77" t="s">
        <v>583</v>
      </c>
      <c r="E77">
        <v>1.35</v>
      </c>
      <c r="F77">
        <v>1</v>
      </c>
      <c r="G77">
        <v>1</v>
      </c>
      <c r="H77">
        <v>0.8</v>
      </c>
      <c r="I77">
        <v>30</v>
      </c>
      <c r="J77">
        <v>30</v>
      </c>
      <c r="K77">
        <v>30</v>
      </c>
      <c r="L77">
        <v>45</v>
      </c>
      <c r="S77">
        <f t="shared" si="23"/>
        <v>1177</v>
      </c>
      <c r="T77">
        <f t="shared" si="27"/>
        <v>1987</v>
      </c>
      <c r="U77">
        <f t="shared" si="28"/>
        <v>1472</v>
      </c>
      <c r="V77">
        <f t="shared" si="29"/>
        <v>1472</v>
      </c>
      <c r="AA77">
        <f>IF(IF(Sheet1!I77=10,Sheet1!I77,Sheet1!I77-(3-MOD(ROW(Sheet1!I77),4))*5)&lt;8,10,IF(Sheet1!I77=10,Sheet1!I77,Sheet1!I77-(3-MOD(ROW(Sheet1!I77),4))*5))</f>
        <v>20</v>
      </c>
      <c r="AB77">
        <f>IF(IF(Sheet1!J77=10,Sheet1!J77,Sheet1!J77-(3-MOD(ROW(Sheet1!J77),4))*5)&lt;8,10,IF(Sheet1!J77=10,Sheet1!J77,Sheet1!J77-(3-MOD(ROW(Sheet1!J77),4))*5))</f>
        <v>20</v>
      </c>
      <c r="AC77">
        <f>IF(IF(Sheet1!K77=10,Sheet1!K77,Sheet1!K77-(3-MOD(ROW(Sheet1!K77),4))*5)&lt;8,10,IF(Sheet1!K77=10,Sheet1!K77,Sheet1!K77-(3-MOD(ROW(Sheet1!K77),4))*5))</f>
        <v>20</v>
      </c>
      <c r="AD77">
        <f>IF(IF(Sheet1!L77=10,Sheet1!L77,Sheet1!L77-(3-MOD(ROW(Sheet1!L77),4))*5)&lt;8,10,IF(Sheet1!L77=10,Sheet1!L77,Sheet1!L77-(3-MOD(ROW(Sheet1!L77),4))*5))</f>
        <v>35</v>
      </c>
    </row>
    <row r="78" spans="1:30">
      <c r="A78" s="5">
        <v>2</v>
      </c>
      <c r="B78" s="8">
        <f>B74+50</f>
        <v>1800</v>
      </c>
      <c r="C78" s="8">
        <f t="shared" si="22"/>
        <v>1800</v>
      </c>
      <c r="D78" t="s">
        <v>583</v>
      </c>
      <c r="E78">
        <v>1.35</v>
      </c>
      <c r="F78">
        <v>1</v>
      </c>
      <c r="G78">
        <v>1</v>
      </c>
      <c r="H78">
        <v>0.8</v>
      </c>
      <c r="I78">
        <v>30</v>
      </c>
      <c r="J78">
        <v>30</v>
      </c>
      <c r="K78">
        <v>30</v>
      </c>
      <c r="L78">
        <v>45</v>
      </c>
      <c r="S78">
        <f t="shared" si="23"/>
        <v>1440</v>
      </c>
      <c r="T78">
        <f t="shared" si="27"/>
        <v>2430</v>
      </c>
      <c r="U78">
        <f t="shared" si="28"/>
        <v>1800</v>
      </c>
      <c r="V78">
        <f t="shared" si="29"/>
        <v>1800</v>
      </c>
      <c r="AA78">
        <f>IF(IF(Sheet1!I78=10,Sheet1!I78,Sheet1!I78-(3-MOD(ROW(Sheet1!I78),4))*5)&lt;8,10,IF(Sheet1!I78=10,Sheet1!I78,Sheet1!I78-(3-MOD(ROW(Sheet1!I78),4))*5))</f>
        <v>25</v>
      </c>
      <c r="AB78">
        <f>IF(IF(Sheet1!J78=10,Sheet1!J78,Sheet1!J78-(3-MOD(ROW(Sheet1!J78),4))*5)&lt;8,10,IF(Sheet1!J78=10,Sheet1!J78,Sheet1!J78-(3-MOD(ROW(Sheet1!J78),4))*5))</f>
        <v>25</v>
      </c>
      <c r="AC78">
        <f>IF(IF(Sheet1!K78=10,Sheet1!K78,Sheet1!K78-(3-MOD(ROW(Sheet1!K78),4))*5)&lt;8,10,IF(Sheet1!K78=10,Sheet1!K78,Sheet1!K78-(3-MOD(ROW(Sheet1!K78),4))*5))</f>
        <v>25</v>
      </c>
      <c r="AD78">
        <f>IF(IF(Sheet1!L78=10,Sheet1!L78,Sheet1!L78-(3-MOD(ROW(Sheet1!L78),4))*5)&lt;8,10,IF(Sheet1!L78=10,Sheet1!L78,Sheet1!L78-(3-MOD(ROW(Sheet1!L78),4))*5))</f>
        <v>40</v>
      </c>
    </row>
    <row r="79" spans="1:30">
      <c r="A79" s="5">
        <v>2</v>
      </c>
      <c r="B79" s="9">
        <f>B78/1.1*1.25</f>
        <v>2045.4545454545453</v>
      </c>
      <c r="C79" s="9">
        <f t="shared" si="22"/>
        <v>2045</v>
      </c>
      <c r="D79" t="s">
        <v>583</v>
      </c>
      <c r="E79">
        <v>1.35</v>
      </c>
      <c r="F79">
        <v>1</v>
      </c>
      <c r="G79">
        <v>1</v>
      </c>
      <c r="H79">
        <v>0.8</v>
      </c>
      <c r="I79">
        <v>30</v>
      </c>
      <c r="J79">
        <v>30</v>
      </c>
      <c r="K79">
        <v>30</v>
      </c>
      <c r="L79">
        <v>45</v>
      </c>
      <c r="S79">
        <f t="shared" si="23"/>
        <v>1636</v>
      </c>
      <c r="T79">
        <f t="shared" si="27"/>
        <v>2760</v>
      </c>
      <c r="U79">
        <f t="shared" si="28"/>
        <v>2045</v>
      </c>
      <c r="V79">
        <f t="shared" si="29"/>
        <v>2045</v>
      </c>
      <c r="AA79">
        <f>IF(IF(Sheet1!I79=10,Sheet1!I79,Sheet1!I79-(3-MOD(ROW(Sheet1!I79),4))*5)&lt;8,10,IF(Sheet1!I79=10,Sheet1!I79,Sheet1!I79-(3-MOD(ROW(Sheet1!I79),4))*5))</f>
        <v>30</v>
      </c>
      <c r="AB79">
        <f>IF(IF(Sheet1!J79=10,Sheet1!J79,Sheet1!J79-(3-MOD(ROW(Sheet1!J79),4))*5)&lt;8,10,IF(Sheet1!J79=10,Sheet1!J79,Sheet1!J79-(3-MOD(ROW(Sheet1!J79),4))*5))</f>
        <v>30</v>
      </c>
      <c r="AC79">
        <f>IF(IF(Sheet1!K79=10,Sheet1!K79,Sheet1!K79-(3-MOD(ROW(Sheet1!K79),4))*5)&lt;8,10,IF(Sheet1!K79=10,Sheet1!K79,Sheet1!K79-(3-MOD(ROW(Sheet1!K79),4))*5))</f>
        <v>30</v>
      </c>
      <c r="AD79">
        <f>IF(IF(Sheet1!L79=10,Sheet1!L79,Sheet1!L79-(3-MOD(ROW(Sheet1!L79),4))*5)&lt;8,10,IF(Sheet1!L79=10,Sheet1!L79,Sheet1!L79-(3-MOD(ROW(Sheet1!L79),4))*5))</f>
        <v>45</v>
      </c>
    </row>
    <row r="80" spans="1:30">
      <c r="A80">
        <v>2</v>
      </c>
      <c r="B80" s="6">
        <f>B82/1.1*0.8</f>
        <v>1345.4545454545455</v>
      </c>
      <c r="C80" s="6">
        <f t="shared" si="22"/>
        <v>1345</v>
      </c>
      <c r="D80" t="s">
        <v>581</v>
      </c>
      <c r="E80">
        <v>1.2</v>
      </c>
      <c r="F80">
        <v>0.9</v>
      </c>
      <c r="G80">
        <v>0.9</v>
      </c>
      <c r="H80">
        <v>1.2</v>
      </c>
      <c r="I80">
        <v>20</v>
      </c>
      <c r="J80">
        <v>10</v>
      </c>
      <c r="K80">
        <v>110</v>
      </c>
      <c r="L80">
        <v>35</v>
      </c>
      <c r="N80" t="s">
        <v>596</v>
      </c>
      <c r="Q80" t="s">
        <v>161</v>
      </c>
      <c r="R80" t="s">
        <v>164</v>
      </c>
      <c r="S80">
        <f t="shared" si="23"/>
        <v>1614</v>
      </c>
      <c r="T80">
        <f t="shared" si="27"/>
        <v>1614</v>
      </c>
      <c r="U80">
        <f t="shared" si="28"/>
        <v>1210</v>
      </c>
      <c r="V80">
        <f t="shared" si="29"/>
        <v>1210</v>
      </c>
      <c r="AA80">
        <f>IF(IF(Sheet1!I80=10,Sheet1!I80,Sheet1!I80-(3-MOD(ROW(Sheet1!I80),4))*5)&lt;8,10,IF(Sheet1!I80=10,Sheet1!I80,Sheet1!I80-(3-MOD(ROW(Sheet1!I80),4))*5))</f>
        <v>10</v>
      </c>
      <c r="AB80">
        <f>IF(IF(Sheet1!J80=10,Sheet1!J80,Sheet1!J80-(3-MOD(ROW(Sheet1!J80),4))*5)&lt;8,10,IF(Sheet1!J80=10,Sheet1!J80,Sheet1!J80-(3-MOD(ROW(Sheet1!J80),4))*5))</f>
        <v>10</v>
      </c>
      <c r="AC80">
        <f>IF(IF(Sheet1!K80=10,Sheet1!K80,Sheet1!K80-(3-MOD(ROW(Sheet1!K80),4))*5)&lt;8,10,IF(Sheet1!K80=10,Sheet1!K80,Sheet1!K80-(3-MOD(ROW(Sheet1!K80),4))*5))</f>
        <v>95</v>
      </c>
      <c r="AD80">
        <f>IF(IF(Sheet1!L80=10,Sheet1!L80,Sheet1!L80-(3-MOD(ROW(Sheet1!L80),4))*5)&lt;8,10,IF(Sheet1!L80=10,Sheet1!L80,Sheet1!L80-(3-MOD(ROW(Sheet1!L80),4))*5))</f>
        <v>20</v>
      </c>
    </row>
    <row r="81" spans="1:30">
      <c r="A81">
        <v>2</v>
      </c>
      <c r="B81" s="7">
        <f>B82/1.1*0.9</f>
        <v>1513.6363636363635</v>
      </c>
      <c r="C81" s="7">
        <f t="shared" si="22"/>
        <v>1513</v>
      </c>
      <c r="D81" t="s">
        <v>581</v>
      </c>
      <c r="E81">
        <v>1.2</v>
      </c>
      <c r="F81">
        <v>0.9</v>
      </c>
      <c r="G81">
        <v>0.9</v>
      </c>
      <c r="H81">
        <v>1.2</v>
      </c>
      <c r="I81">
        <v>20</v>
      </c>
      <c r="J81">
        <v>10</v>
      </c>
      <c r="K81">
        <v>110</v>
      </c>
      <c r="L81">
        <v>35</v>
      </c>
      <c r="S81">
        <f t="shared" si="23"/>
        <v>1815</v>
      </c>
      <c r="T81">
        <f t="shared" si="27"/>
        <v>1815</v>
      </c>
      <c r="U81">
        <f t="shared" si="28"/>
        <v>1361</v>
      </c>
      <c r="V81">
        <f t="shared" si="29"/>
        <v>1361</v>
      </c>
      <c r="AA81">
        <f>IF(IF(Sheet1!I81=10,Sheet1!I81,Sheet1!I81-(3-MOD(ROW(Sheet1!I81),4))*5)&lt;8,10,IF(Sheet1!I81=10,Sheet1!I81,Sheet1!I81-(3-MOD(ROW(Sheet1!I81),4))*5))</f>
        <v>10</v>
      </c>
      <c r="AB81">
        <f>IF(IF(Sheet1!J81=10,Sheet1!J81,Sheet1!J81-(3-MOD(ROW(Sheet1!J81),4))*5)&lt;8,10,IF(Sheet1!J81=10,Sheet1!J81,Sheet1!J81-(3-MOD(ROW(Sheet1!J81),4))*5))</f>
        <v>10</v>
      </c>
      <c r="AC81">
        <f>IF(IF(Sheet1!K81=10,Sheet1!K81,Sheet1!K81-(3-MOD(ROW(Sheet1!K81),4))*5)&lt;8,10,IF(Sheet1!K81=10,Sheet1!K81,Sheet1!K81-(3-MOD(ROW(Sheet1!K81),4))*5))</f>
        <v>100</v>
      </c>
      <c r="AD81">
        <f>IF(IF(Sheet1!L81=10,Sheet1!L81,Sheet1!L81-(3-MOD(ROW(Sheet1!L81),4))*5)&lt;8,10,IF(Sheet1!L81=10,Sheet1!L81,Sheet1!L81-(3-MOD(ROW(Sheet1!L81),4))*5))</f>
        <v>25</v>
      </c>
    </row>
    <row r="82" spans="1:30">
      <c r="A82">
        <v>2</v>
      </c>
      <c r="B82" s="8">
        <f>B78+50</f>
        <v>1850</v>
      </c>
      <c r="C82" s="8">
        <f t="shared" si="22"/>
        <v>1850</v>
      </c>
      <c r="D82" t="s">
        <v>581</v>
      </c>
      <c r="E82">
        <v>1.2</v>
      </c>
      <c r="F82">
        <v>0.9</v>
      </c>
      <c r="G82">
        <v>0.9</v>
      </c>
      <c r="H82">
        <v>1.2</v>
      </c>
      <c r="I82">
        <v>20</v>
      </c>
      <c r="J82">
        <v>10</v>
      </c>
      <c r="K82">
        <v>110</v>
      </c>
      <c r="L82">
        <v>35</v>
      </c>
      <c r="S82">
        <f t="shared" si="23"/>
        <v>2220</v>
      </c>
      <c r="T82">
        <f t="shared" si="27"/>
        <v>2220</v>
      </c>
      <c r="U82">
        <f t="shared" si="28"/>
        <v>1665</v>
      </c>
      <c r="V82">
        <f t="shared" si="29"/>
        <v>1665</v>
      </c>
      <c r="AA82">
        <f>IF(IF(Sheet1!I82=10,Sheet1!I82,Sheet1!I82-(3-MOD(ROW(Sheet1!I82),4))*5)&lt;8,10,IF(Sheet1!I82=10,Sheet1!I82,Sheet1!I82-(3-MOD(ROW(Sheet1!I82),4))*5))</f>
        <v>15</v>
      </c>
      <c r="AB82">
        <f>IF(IF(Sheet1!J82=10,Sheet1!J82,Sheet1!J82-(3-MOD(ROW(Sheet1!J82),4))*5)&lt;8,10,IF(Sheet1!J82=10,Sheet1!J82,Sheet1!J82-(3-MOD(ROW(Sheet1!J82),4))*5))</f>
        <v>10</v>
      </c>
      <c r="AC82">
        <f>IF(IF(Sheet1!K82=10,Sheet1!K82,Sheet1!K82-(3-MOD(ROW(Sheet1!K82),4))*5)&lt;8,10,IF(Sheet1!K82=10,Sheet1!K82,Sheet1!K82-(3-MOD(ROW(Sheet1!K82),4))*5))</f>
        <v>105</v>
      </c>
      <c r="AD82">
        <f>IF(IF(Sheet1!L82=10,Sheet1!L82,Sheet1!L82-(3-MOD(ROW(Sheet1!L82),4))*5)&lt;8,10,IF(Sheet1!L82=10,Sheet1!L82,Sheet1!L82-(3-MOD(ROW(Sheet1!L82),4))*5))</f>
        <v>30</v>
      </c>
    </row>
    <row r="83" spans="1:30">
      <c r="A83">
        <v>2</v>
      </c>
      <c r="B83" s="9">
        <f>B82/1.1*1.25</f>
        <v>2102.272727272727</v>
      </c>
      <c r="C83" s="9">
        <f t="shared" si="22"/>
        <v>2102</v>
      </c>
      <c r="D83" t="s">
        <v>581</v>
      </c>
      <c r="E83">
        <v>1.2</v>
      </c>
      <c r="F83">
        <v>0.9</v>
      </c>
      <c r="G83">
        <v>0.9</v>
      </c>
      <c r="H83">
        <v>1.2</v>
      </c>
      <c r="I83">
        <v>20</v>
      </c>
      <c r="J83">
        <v>10</v>
      </c>
      <c r="K83">
        <v>110</v>
      </c>
      <c r="L83">
        <v>35</v>
      </c>
      <c r="S83">
        <f t="shared" si="23"/>
        <v>2522</v>
      </c>
      <c r="T83">
        <f t="shared" si="27"/>
        <v>2522</v>
      </c>
      <c r="U83">
        <f t="shared" si="28"/>
        <v>1891</v>
      </c>
      <c r="V83">
        <f t="shared" si="29"/>
        <v>1891</v>
      </c>
      <c r="AA83">
        <f>IF(IF(Sheet1!I83=10,Sheet1!I83,Sheet1!I83-(3-MOD(ROW(Sheet1!I83),4))*5)&lt;8,10,IF(Sheet1!I83=10,Sheet1!I83,Sheet1!I83-(3-MOD(ROW(Sheet1!I83),4))*5))</f>
        <v>20</v>
      </c>
      <c r="AB83">
        <f>IF(IF(Sheet1!J83=10,Sheet1!J83,Sheet1!J83-(3-MOD(ROW(Sheet1!J83),4))*5)&lt;8,10,IF(Sheet1!J83=10,Sheet1!J83,Sheet1!J83-(3-MOD(ROW(Sheet1!J83),4))*5))</f>
        <v>10</v>
      </c>
      <c r="AC83">
        <f>IF(IF(Sheet1!K83=10,Sheet1!K83,Sheet1!K83-(3-MOD(ROW(Sheet1!K83),4))*5)&lt;8,10,IF(Sheet1!K83=10,Sheet1!K83,Sheet1!K83-(3-MOD(ROW(Sheet1!K83),4))*5))</f>
        <v>110</v>
      </c>
      <c r="AD83">
        <f>IF(IF(Sheet1!L83=10,Sheet1!L83,Sheet1!L83-(3-MOD(ROW(Sheet1!L83),4))*5)&lt;8,10,IF(Sheet1!L83=10,Sheet1!L83,Sheet1!L83-(3-MOD(ROW(Sheet1!L83),4))*5))</f>
        <v>35</v>
      </c>
    </row>
    <row r="84" spans="1:30">
      <c r="A84" s="5">
        <v>2</v>
      </c>
      <c r="B84" s="6">
        <f>B86/1.1*0.8</f>
        <v>1381.8181818181818</v>
      </c>
      <c r="C84" s="6">
        <f t="shared" si="22"/>
        <v>1381</v>
      </c>
      <c r="D84" t="s">
        <v>583</v>
      </c>
      <c r="E84">
        <v>1.2</v>
      </c>
      <c r="F84">
        <v>1</v>
      </c>
      <c r="G84">
        <v>1</v>
      </c>
      <c r="H84">
        <v>1</v>
      </c>
      <c r="I84">
        <v>110</v>
      </c>
      <c r="J84">
        <v>10</v>
      </c>
      <c r="K84">
        <v>10</v>
      </c>
      <c r="L84">
        <v>35</v>
      </c>
      <c r="N84" t="s">
        <v>597</v>
      </c>
      <c r="S84">
        <f t="shared" si="23"/>
        <v>1381</v>
      </c>
      <c r="T84">
        <f t="shared" si="27"/>
        <v>1657</v>
      </c>
      <c r="U84">
        <f t="shared" si="28"/>
        <v>1381</v>
      </c>
      <c r="V84">
        <f t="shared" si="29"/>
        <v>1381</v>
      </c>
      <c r="AA84">
        <f>IF(IF(Sheet1!I84=10,Sheet1!I84,Sheet1!I84-(3-MOD(ROW(Sheet1!I84),4))*5)&lt;8,10,IF(Sheet1!I84=10,Sheet1!I84,Sheet1!I84-(3-MOD(ROW(Sheet1!I84),4))*5))</f>
        <v>95</v>
      </c>
      <c r="AB84">
        <f>IF(IF(Sheet1!J84=10,Sheet1!J84,Sheet1!J84-(3-MOD(ROW(Sheet1!J84),4))*5)&lt;8,10,IF(Sheet1!J84=10,Sheet1!J84,Sheet1!J84-(3-MOD(ROW(Sheet1!J84),4))*5))</f>
        <v>10</v>
      </c>
      <c r="AC84">
        <f>IF(IF(Sheet1!K84=10,Sheet1!K84,Sheet1!K84-(3-MOD(ROW(Sheet1!K84),4))*5)&lt;8,10,IF(Sheet1!K84=10,Sheet1!K84,Sheet1!K84-(3-MOD(ROW(Sheet1!K84),4))*5))</f>
        <v>10</v>
      </c>
      <c r="AD84">
        <f>IF(IF(Sheet1!L84=10,Sheet1!L84,Sheet1!L84-(3-MOD(ROW(Sheet1!L84),4))*5)&lt;8,10,IF(Sheet1!L84=10,Sheet1!L84,Sheet1!L84-(3-MOD(ROW(Sheet1!L84),4))*5))</f>
        <v>20</v>
      </c>
    </row>
    <row r="85" spans="1:30">
      <c r="A85" s="5">
        <v>2</v>
      </c>
      <c r="B85" s="7">
        <f>B86/1.1*0.9</f>
        <v>1554.5454545454543</v>
      </c>
      <c r="C85" s="7">
        <f t="shared" si="22"/>
        <v>1554</v>
      </c>
      <c r="D85" t="s">
        <v>583</v>
      </c>
      <c r="E85">
        <v>1.2</v>
      </c>
      <c r="F85">
        <v>1</v>
      </c>
      <c r="G85">
        <v>1</v>
      </c>
      <c r="H85">
        <v>1</v>
      </c>
      <c r="I85">
        <v>110</v>
      </c>
      <c r="J85">
        <v>10</v>
      </c>
      <c r="K85">
        <v>10</v>
      </c>
      <c r="L85">
        <v>35</v>
      </c>
      <c r="S85">
        <f t="shared" si="23"/>
        <v>1554</v>
      </c>
      <c r="T85">
        <f t="shared" si="27"/>
        <v>1864</v>
      </c>
      <c r="U85">
        <f t="shared" si="28"/>
        <v>1554</v>
      </c>
      <c r="V85">
        <f t="shared" si="29"/>
        <v>1554</v>
      </c>
      <c r="AA85">
        <f>IF(IF(Sheet1!I85=10,Sheet1!I85,Sheet1!I85-(3-MOD(ROW(Sheet1!I85),4))*5)&lt;8,10,IF(Sheet1!I85=10,Sheet1!I85,Sheet1!I85-(3-MOD(ROW(Sheet1!I85),4))*5))</f>
        <v>100</v>
      </c>
      <c r="AB85">
        <f>IF(IF(Sheet1!J85=10,Sheet1!J85,Sheet1!J85-(3-MOD(ROW(Sheet1!J85),4))*5)&lt;8,10,IF(Sheet1!J85=10,Sheet1!J85,Sheet1!J85-(3-MOD(ROW(Sheet1!J85),4))*5))</f>
        <v>10</v>
      </c>
      <c r="AC85">
        <f>IF(IF(Sheet1!K85=10,Sheet1!K85,Sheet1!K85-(3-MOD(ROW(Sheet1!K85),4))*5)&lt;8,10,IF(Sheet1!K85=10,Sheet1!K85,Sheet1!K85-(3-MOD(ROW(Sheet1!K85),4))*5))</f>
        <v>10</v>
      </c>
      <c r="AD85">
        <f>IF(IF(Sheet1!L85=10,Sheet1!L85,Sheet1!L85-(3-MOD(ROW(Sheet1!L85),4))*5)&lt;8,10,IF(Sheet1!L85=10,Sheet1!L85,Sheet1!L85-(3-MOD(ROW(Sheet1!L85),4))*5))</f>
        <v>25</v>
      </c>
    </row>
    <row r="86" spans="1:30">
      <c r="A86" s="5">
        <v>2</v>
      </c>
      <c r="B86" s="8">
        <f>B82+50</f>
        <v>1900</v>
      </c>
      <c r="C86" s="8">
        <f t="shared" si="22"/>
        <v>1900</v>
      </c>
      <c r="D86" t="s">
        <v>583</v>
      </c>
      <c r="E86">
        <v>1.2</v>
      </c>
      <c r="F86">
        <v>1</v>
      </c>
      <c r="G86">
        <v>1</v>
      </c>
      <c r="H86">
        <v>1</v>
      </c>
      <c r="I86">
        <v>110</v>
      </c>
      <c r="J86">
        <v>10</v>
      </c>
      <c r="K86">
        <v>10</v>
      </c>
      <c r="L86">
        <v>35</v>
      </c>
      <c r="S86">
        <f t="shared" si="23"/>
        <v>1900</v>
      </c>
      <c r="T86">
        <f t="shared" si="27"/>
        <v>2280</v>
      </c>
      <c r="U86">
        <f t="shared" si="28"/>
        <v>1900</v>
      </c>
      <c r="V86">
        <f t="shared" si="29"/>
        <v>1900</v>
      </c>
      <c r="AA86">
        <f>IF(IF(Sheet1!I86=10,Sheet1!I86,Sheet1!I86-(3-MOD(ROW(Sheet1!I86),4))*5)&lt;8,10,IF(Sheet1!I86=10,Sheet1!I86,Sheet1!I86-(3-MOD(ROW(Sheet1!I86),4))*5))</f>
        <v>105</v>
      </c>
      <c r="AB86">
        <f>IF(IF(Sheet1!J86=10,Sheet1!J86,Sheet1!J86-(3-MOD(ROW(Sheet1!J86),4))*5)&lt;8,10,IF(Sheet1!J86=10,Sheet1!J86,Sheet1!J86-(3-MOD(ROW(Sheet1!J86),4))*5))</f>
        <v>10</v>
      </c>
      <c r="AC86">
        <f>IF(IF(Sheet1!K86=10,Sheet1!K86,Sheet1!K86-(3-MOD(ROW(Sheet1!K86),4))*5)&lt;8,10,IF(Sheet1!K86=10,Sheet1!K86,Sheet1!K86-(3-MOD(ROW(Sheet1!K86),4))*5))</f>
        <v>10</v>
      </c>
      <c r="AD86">
        <f>IF(IF(Sheet1!L86=10,Sheet1!L86,Sheet1!L86-(3-MOD(ROW(Sheet1!L86),4))*5)&lt;8,10,IF(Sheet1!L86=10,Sheet1!L86,Sheet1!L86-(3-MOD(ROW(Sheet1!L86),4))*5))</f>
        <v>30</v>
      </c>
    </row>
    <row r="87" spans="1:30">
      <c r="A87" s="5">
        <v>2</v>
      </c>
      <c r="B87" s="9">
        <f>B86/1.1*1.25</f>
        <v>2159.090909090909</v>
      </c>
      <c r="C87" s="9">
        <f t="shared" si="22"/>
        <v>2159</v>
      </c>
      <c r="D87" t="s">
        <v>583</v>
      </c>
      <c r="E87">
        <v>1.2</v>
      </c>
      <c r="F87">
        <v>1</v>
      </c>
      <c r="G87">
        <v>1</v>
      </c>
      <c r="H87">
        <v>1</v>
      </c>
      <c r="I87">
        <v>110</v>
      </c>
      <c r="J87">
        <v>10</v>
      </c>
      <c r="K87">
        <v>10</v>
      </c>
      <c r="L87">
        <v>35</v>
      </c>
      <c r="S87">
        <f t="shared" si="23"/>
        <v>2159</v>
      </c>
      <c r="T87">
        <f t="shared" si="27"/>
        <v>2590</v>
      </c>
      <c r="U87">
        <f t="shared" si="28"/>
        <v>2159</v>
      </c>
      <c r="V87">
        <f t="shared" si="29"/>
        <v>2159</v>
      </c>
      <c r="AA87">
        <f>IF(IF(Sheet1!I87=10,Sheet1!I87,Sheet1!I87-(3-MOD(ROW(Sheet1!I87),4))*5)&lt;8,10,IF(Sheet1!I87=10,Sheet1!I87,Sheet1!I87-(3-MOD(ROW(Sheet1!I87),4))*5))</f>
        <v>110</v>
      </c>
      <c r="AB87">
        <f>IF(IF(Sheet1!J87=10,Sheet1!J87,Sheet1!J87-(3-MOD(ROW(Sheet1!J87),4))*5)&lt;8,10,IF(Sheet1!J87=10,Sheet1!J87,Sheet1!J87-(3-MOD(ROW(Sheet1!J87),4))*5))</f>
        <v>10</v>
      </c>
      <c r="AC87">
        <f>IF(IF(Sheet1!K87=10,Sheet1!K87,Sheet1!K87-(3-MOD(ROW(Sheet1!K87),4))*5)&lt;8,10,IF(Sheet1!K87=10,Sheet1!K87,Sheet1!K87-(3-MOD(ROW(Sheet1!K87),4))*5))</f>
        <v>10</v>
      </c>
      <c r="AD87">
        <f>IF(IF(Sheet1!L87=10,Sheet1!L87,Sheet1!L87-(3-MOD(ROW(Sheet1!L87),4))*5)&lt;8,10,IF(Sheet1!L87=10,Sheet1!L87,Sheet1!L87-(3-MOD(ROW(Sheet1!L87),4))*5))</f>
        <v>35</v>
      </c>
    </row>
    <row r="88" spans="1:30">
      <c r="A88">
        <v>2</v>
      </c>
      <c r="B88" s="6">
        <f>B90/1.1*0.8</f>
        <v>1418.181818181818</v>
      </c>
      <c r="C88" s="6">
        <f t="shared" si="22"/>
        <v>1418</v>
      </c>
      <c r="D88" t="s">
        <v>581</v>
      </c>
      <c r="E88">
        <v>1.25</v>
      </c>
      <c r="F88">
        <v>1</v>
      </c>
      <c r="G88">
        <v>1</v>
      </c>
      <c r="H88">
        <v>1</v>
      </c>
      <c r="I88">
        <v>30</v>
      </c>
      <c r="J88">
        <v>80</v>
      </c>
      <c r="K88">
        <v>10</v>
      </c>
      <c r="L88">
        <v>40</v>
      </c>
      <c r="N88" t="s">
        <v>598</v>
      </c>
      <c r="S88">
        <f t="shared" si="23"/>
        <v>1418</v>
      </c>
      <c r="T88">
        <f t="shared" si="27"/>
        <v>1772</v>
      </c>
      <c r="U88">
        <f t="shared" si="28"/>
        <v>1418</v>
      </c>
      <c r="V88">
        <f t="shared" si="29"/>
        <v>1418</v>
      </c>
      <c r="AA88">
        <f>IF(IF(Sheet1!I88=10,Sheet1!I88,Sheet1!I88-(3-MOD(ROW(Sheet1!I88),4))*5)&lt;8,10,IF(Sheet1!I88=10,Sheet1!I88,Sheet1!I88-(3-MOD(ROW(Sheet1!I88),4))*5))</f>
        <v>15</v>
      </c>
      <c r="AB88">
        <f>IF(IF(Sheet1!J88=10,Sheet1!J88,Sheet1!J88-(3-MOD(ROW(Sheet1!J88),4))*5)&lt;8,10,IF(Sheet1!J88=10,Sheet1!J88,Sheet1!J88-(3-MOD(ROW(Sheet1!J88),4))*5))</f>
        <v>65</v>
      </c>
      <c r="AC88">
        <f>IF(IF(Sheet1!K88=10,Sheet1!K88,Sheet1!K88-(3-MOD(ROW(Sheet1!K88),4))*5)&lt;8,10,IF(Sheet1!K88=10,Sheet1!K88,Sheet1!K88-(3-MOD(ROW(Sheet1!K88),4))*5))</f>
        <v>10</v>
      </c>
      <c r="AD88">
        <f>IF(IF(Sheet1!L88=10,Sheet1!L88,Sheet1!L88-(3-MOD(ROW(Sheet1!L88),4))*5)&lt;8,10,IF(Sheet1!L88=10,Sheet1!L88,Sheet1!L88-(3-MOD(ROW(Sheet1!L88),4))*5))</f>
        <v>25</v>
      </c>
    </row>
    <row r="89" spans="1:30">
      <c r="A89">
        <v>2</v>
      </c>
      <c r="B89" s="7">
        <f>B90/1.1*0.9</f>
        <v>1595.4545454545453</v>
      </c>
      <c r="C89" s="7">
        <f t="shared" si="22"/>
        <v>1595</v>
      </c>
      <c r="D89" t="s">
        <v>581</v>
      </c>
      <c r="E89">
        <v>1.25</v>
      </c>
      <c r="F89">
        <v>1</v>
      </c>
      <c r="G89">
        <v>1</v>
      </c>
      <c r="H89">
        <v>1</v>
      </c>
      <c r="I89">
        <v>30</v>
      </c>
      <c r="J89">
        <v>80</v>
      </c>
      <c r="K89">
        <v>10</v>
      </c>
      <c r="L89">
        <v>40</v>
      </c>
      <c r="S89">
        <f t="shared" si="23"/>
        <v>1595</v>
      </c>
      <c r="T89">
        <f t="shared" si="27"/>
        <v>1993</v>
      </c>
      <c r="U89">
        <f t="shared" si="28"/>
        <v>1595</v>
      </c>
      <c r="V89">
        <f t="shared" si="29"/>
        <v>1595</v>
      </c>
      <c r="AA89">
        <f>IF(IF(Sheet1!I89=10,Sheet1!I89,Sheet1!I89-(3-MOD(ROW(Sheet1!I89),4))*5)&lt;8,10,IF(Sheet1!I89=10,Sheet1!I89,Sheet1!I89-(3-MOD(ROW(Sheet1!I89),4))*5))</f>
        <v>20</v>
      </c>
      <c r="AB89">
        <f>IF(IF(Sheet1!J89=10,Sheet1!J89,Sheet1!J89-(3-MOD(ROW(Sheet1!J89),4))*5)&lt;8,10,IF(Sheet1!J89=10,Sheet1!J89,Sheet1!J89-(3-MOD(ROW(Sheet1!J89),4))*5))</f>
        <v>70</v>
      </c>
      <c r="AC89">
        <f>IF(IF(Sheet1!K89=10,Sheet1!K89,Sheet1!K89-(3-MOD(ROW(Sheet1!K89),4))*5)&lt;8,10,IF(Sheet1!K89=10,Sheet1!K89,Sheet1!K89-(3-MOD(ROW(Sheet1!K89),4))*5))</f>
        <v>10</v>
      </c>
      <c r="AD89">
        <f>IF(IF(Sheet1!L89=10,Sheet1!L89,Sheet1!L89-(3-MOD(ROW(Sheet1!L89),4))*5)&lt;8,10,IF(Sheet1!L89=10,Sheet1!L89,Sheet1!L89-(3-MOD(ROW(Sheet1!L89),4))*5))</f>
        <v>30</v>
      </c>
    </row>
    <row r="90" spans="1:30">
      <c r="A90">
        <v>2</v>
      </c>
      <c r="B90" s="8">
        <f>B86+50</f>
        <v>1950</v>
      </c>
      <c r="C90" s="8">
        <f t="shared" si="22"/>
        <v>1950</v>
      </c>
      <c r="D90" t="s">
        <v>581</v>
      </c>
      <c r="E90">
        <v>1.25</v>
      </c>
      <c r="F90">
        <v>1</v>
      </c>
      <c r="G90">
        <v>1</v>
      </c>
      <c r="H90">
        <v>1</v>
      </c>
      <c r="I90">
        <v>30</v>
      </c>
      <c r="J90">
        <v>80</v>
      </c>
      <c r="K90">
        <v>10</v>
      </c>
      <c r="L90">
        <v>40</v>
      </c>
      <c r="S90">
        <f t="shared" si="23"/>
        <v>1950</v>
      </c>
      <c r="T90">
        <f t="shared" si="27"/>
        <v>2437</v>
      </c>
      <c r="U90">
        <f t="shared" si="28"/>
        <v>1950</v>
      </c>
      <c r="V90">
        <f t="shared" si="29"/>
        <v>1950</v>
      </c>
      <c r="AA90">
        <f>IF(IF(Sheet1!I90=10,Sheet1!I90,Sheet1!I90-(3-MOD(ROW(Sheet1!I90),4))*5)&lt;8,10,IF(Sheet1!I90=10,Sheet1!I90,Sheet1!I90-(3-MOD(ROW(Sheet1!I90),4))*5))</f>
        <v>25</v>
      </c>
      <c r="AB90">
        <f>IF(IF(Sheet1!J90=10,Sheet1!J90,Sheet1!J90-(3-MOD(ROW(Sheet1!J90),4))*5)&lt;8,10,IF(Sheet1!J90=10,Sheet1!J90,Sheet1!J90-(3-MOD(ROW(Sheet1!J90),4))*5))</f>
        <v>75</v>
      </c>
      <c r="AC90">
        <f>IF(IF(Sheet1!K90=10,Sheet1!K90,Sheet1!K90-(3-MOD(ROW(Sheet1!K90),4))*5)&lt;8,10,IF(Sheet1!K90=10,Sheet1!K90,Sheet1!K90-(3-MOD(ROW(Sheet1!K90),4))*5))</f>
        <v>10</v>
      </c>
      <c r="AD90">
        <f>IF(IF(Sheet1!L90=10,Sheet1!L90,Sheet1!L90-(3-MOD(ROW(Sheet1!L90),4))*5)&lt;8,10,IF(Sheet1!L90=10,Sheet1!L90,Sheet1!L90-(3-MOD(ROW(Sheet1!L90),4))*5))</f>
        <v>35</v>
      </c>
    </row>
    <row r="91" spans="1:30">
      <c r="A91">
        <v>2</v>
      </c>
      <c r="B91" s="9">
        <f>B90/1.1*1.25</f>
        <v>2215.9090909090905</v>
      </c>
      <c r="C91" s="9">
        <f t="shared" si="22"/>
        <v>2215</v>
      </c>
      <c r="D91" t="s">
        <v>581</v>
      </c>
      <c r="E91">
        <v>1.25</v>
      </c>
      <c r="F91">
        <v>1</v>
      </c>
      <c r="G91">
        <v>1</v>
      </c>
      <c r="H91">
        <v>1</v>
      </c>
      <c r="I91">
        <v>30</v>
      </c>
      <c r="J91">
        <v>80</v>
      </c>
      <c r="K91">
        <v>10</v>
      </c>
      <c r="L91">
        <v>40</v>
      </c>
      <c r="S91">
        <f t="shared" si="23"/>
        <v>2215</v>
      </c>
      <c r="T91">
        <f t="shared" si="27"/>
        <v>2768</v>
      </c>
      <c r="U91">
        <f t="shared" si="28"/>
        <v>2215</v>
      </c>
      <c r="V91">
        <f t="shared" si="29"/>
        <v>2215</v>
      </c>
      <c r="AA91">
        <f>IF(IF(Sheet1!I91=10,Sheet1!I91,Sheet1!I91-(3-MOD(ROW(Sheet1!I91),4))*5)&lt;8,10,IF(Sheet1!I91=10,Sheet1!I91,Sheet1!I91-(3-MOD(ROW(Sheet1!I91),4))*5))</f>
        <v>30</v>
      </c>
      <c r="AB91">
        <f>IF(IF(Sheet1!J91=10,Sheet1!J91,Sheet1!J91-(3-MOD(ROW(Sheet1!J91),4))*5)&lt;8,10,IF(Sheet1!J91=10,Sheet1!J91,Sheet1!J91-(3-MOD(ROW(Sheet1!J91),4))*5))</f>
        <v>80</v>
      </c>
      <c r="AC91">
        <f>IF(IF(Sheet1!K91=10,Sheet1!K91,Sheet1!K91-(3-MOD(ROW(Sheet1!K91),4))*5)&lt;8,10,IF(Sheet1!K91=10,Sheet1!K91,Sheet1!K91-(3-MOD(ROW(Sheet1!K91),4))*5))</f>
        <v>10</v>
      </c>
      <c r="AD91">
        <f>IF(IF(Sheet1!L91=10,Sheet1!L91,Sheet1!L91-(3-MOD(ROW(Sheet1!L91),4))*5)&lt;8,10,IF(Sheet1!L91=10,Sheet1!L91,Sheet1!L91-(3-MOD(ROW(Sheet1!L91),4))*5))</f>
        <v>40</v>
      </c>
    </row>
    <row r="92" spans="1:30">
      <c r="A92" s="5">
        <v>2</v>
      </c>
      <c r="B92" s="6">
        <f>B94/1.1*0.8</f>
        <v>1454.5454545454545</v>
      </c>
      <c r="C92" s="6">
        <f t="shared" si="22"/>
        <v>1454</v>
      </c>
      <c r="D92" t="s">
        <v>583</v>
      </c>
      <c r="E92">
        <v>1.3</v>
      </c>
      <c r="F92">
        <v>1.1000000000000001</v>
      </c>
      <c r="G92">
        <v>1.1000000000000001</v>
      </c>
      <c r="H92">
        <v>1.1000000000000001</v>
      </c>
      <c r="I92">
        <v>20</v>
      </c>
      <c r="J92">
        <v>30</v>
      </c>
      <c r="K92">
        <v>50</v>
      </c>
      <c r="L92">
        <v>35</v>
      </c>
      <c r="N92" t="s">
        <v>584</v>
      </c>
      <c r="Q92" t="s">
        <v>149</v>
      </c>
      <c r="R92" t="s">
        <v>152</v>
      </c>
      <c r="S92">
        <f t="shared" si="23"/>
        <v>1599</v>
      </c>
      <c r="T92">
        <f t="shared" si="27"/>
        <v>1890</v>
      </c>
      <c r="U92">
        <f t="shared" si="28"/>
        <v>1599</v>
      </c>
      <c r="V92">
        <f t="shared" si="29"/>
        <v>1599</v>
      </c>
      <c r="AA92">
        <f>IF(IF(Sheet1!I92=10,Sheet1!I92,Sheet1!I92-(3-MOD(ROW(Sheet1!I92),4))*5)&lt;8,10,IF(Sheet1!I92=10,Sheet1!I92,Sheet1!I92-(3-MOD(ROW(Sheet1!I92),4))*5))</f>
        <v>10</v>
      </c>
      <c r="AB92">
        <f>IF(IF(Sheet1!J92=10,Sheet1!J92,Sheet1!J92-(3-MOD(ROW(Sheet1!J92),4))*5)&lt;8,10,IF(Sheet1!J92=10,Sheet1!J92,Sheet1!J92-(3-MOD(ROW(Sheet1!J92),4))*5))</f>
        <v>15</v>
      </c>
      <c r="AC92">
        <f>IF(IF(Sheet1!K92=10,Sheet1!K92,Sheet1!K92-(3-MOD(ROW(Sheet1!K92),4))*5)&lt;8,10,IF(Sheet1!K92=10,Sheet1!K92,Sheet1!K92-(3-MOD(ROW(Sheet1!K92),4))*5))</f>
        <v>35</v>
      </c>
      <c r="AD92">
        <f>IF(IF(Sheet1!L92=10,Sheet1!L92,Sheet1!L92-(3-MOD(ROW(Sheet1!L92),4))*5)&lt;8,10,IF(Sheet1!L92=10,Sheet1!L92,Sheet1!L92-(3-MOD(ROW(Sheet1!L92),4))*5))</f>
        <v>20</v>
      </c>
    </row>
    <row r="93" spans="1:30">
      <c r="A93" s="5">
        <v>2</v>
      </c>
      <c r="B93" s="7">
        <f>B94/1.1*0.9</f>
        <v>1636.3636363636363</v>
      </c>
      <c r="C93" s="7">
        <f t="shared" si="22"/>
        <v>1636</v>
      </c>
      <c r="D93" t="s">
        <v>583</v>
      </c>
      <c r="E93">
        <v>1.3</v>
      </c>
      <c r="F93">
        <v>1.1000000000000001</v>
      </c>
      <c r="G93">
        <v>1.1000000000000001</v>
      </c>
      <c r="H93">
        <v>1.1000000000000001</v>
      </c>
      <c r="I93">
        <v>20</v>
      </c>
      <c r="J93">
        <v>30</v>
      </c>
      <c r="K93">
        <v>50</v>
      </c>
      <c r="L93">
        <v>35</v>
      </c>
      <c r="S93">
        <f t="shared" si="23"/>
        <v>1799</v>
      </c>
      <c r="T93">
        <f t="shared" si="27"/>
        <v>2126</v>
      </c>
      <c r="U93">
        <f t="shared" si="28"/>
        <v>1799</v>
      </c>
      <c r="V93">
        <f t="shared" si="29"/>
        <v>1799</v>
      </c>
      <c r="AA93">
        <f>IF(IF(Sheet1!I93=10,Sheet1!I93,Sheet1!I93-(3-MOD(ROW(Sheet1!I93),4))*5)&lt;8,10,IF(Sheet1!I93=10,Sheet1!I93,Sheet1!I93-(3-MOD(ROW(Sheet1!I93),4))*5))</f>
        <v>10</v>
      </c>
      <c r="AB93">
        <f>IF(IF(Sheet1!J93=10,Sheet1!J93,Sheet1!J93-(3-MOD(ROW(Sheet1!J93),4))*5)&lt;8,10,IF(Sheet1!J93=10,Sheet1!J93,Sheet1!J93-(3-MOD(ROW(Sheet1!J93),4))*5))</f>
        <v>20</v>
      </c>
      <c r="AC93">
        <f>IF(IF(Sheet1!K93=10,Sheet1!K93,Sheet1!K93-(3-MOD(ROW(Sheet1!K93),4))*5)&lt;8,10,IF(Sheet1!K93=10,Sheet1!K93,Sheet1!K93-(3-MOD(ROW(Sheet1!K93),4))*5))</f>
        <v>40</v>
      </c>
      <c r="AD93">
        <f>IF(IF(Sheet1!L93=10,Sheet1!L93,Sheet1!L93-(3-MOD(ROW(Sheet1!L93),4))*5)&lt;8,10,IF(Sheet1!L93=10,Sheet1!L93,Sheet1!L93-(3-MOD(ROW(Sheet1!L93),4))*5))</f>
        <v>25</v>
      </c>
    </row>
    <row r="94" spans="1:30">
      <c r="A94" s="5">
        <v>2</v>
      </c>
      <c r="B94" s="8">
        <f>B90+50</f>
        <v>2000</v>
      </c>
      <c r="C94" s="8">
        <f t="shared" si="22"/>
        <v>2000</v>
      </c>
      <c r="D94" t="s">
        <v>583</v>
      </c>
      <c r="E94">
        <v>1.3</v>
      </c>
      <c r="F94">
        <v>1.1000000000000001</v>
      </c>
      <c r="G94">
        <v>1.1000000000000001</v>
      </c>
      <c r="H94">
        <v>1.1000000000000001</v>
      </c>
      <c r="I94">
        <v>20</v>
      </c>
      <c r="J94">
        <v>30</v>
      </c>
      <c r="K94">
        <v>50</v>
      </c>
      <c r="L94">
        <v>35</v>
      </c>
      <c r="S94">
        <f t="shared" si="23"/>
        <v>2200</v>
      </c>
      <c r="T94">
        <f t="shared" si="27"/>
        <v>2600</v>
      </c>
      <c r="U94">
        <f t="shared" si="28"/>
        <v>2200</v>
      </c>
      <c r="V94">
        <f t="shared" si="29"/>
        <v>2200</v>
      </c>
      <c r="AA94">
        <f>IF(IF(Sheet1!I94=10,Sheet1!I94,Sheet1!I94-(3-MOD(ROW(Sheet1!I94),4))*5)&lt;8,10,IF(Sheet1!I94=10,Sheet1!I94,Sheet1!I94-(3-MOD(ROW(Sheet1!I94),4))*5))</f>
        <v>15</v>
      </c>
      <c r="AB94">
        <f>IF(IF(Sheet1!J94=10,Sheet1!J94,Sheet1!J94-(3-MOD(ROW(Sheet1!J94),4))*5)&lt;8,10,IF(Sheet1!J94=10,Sheet1!J94,Sheet1!J94-(3-MOD(ROW(Sheet1!J94),4))*5))</f>
        <v>25</v>
      </c>
      <c r="AC94">
        <f>IF(IF(Sheet1!K94=10,Sheet1!K94,Sheet1!K94-(3-MOD(ROW(Sheet1!K94),4))*5)&lt;8,10,IF(Sheet1!K94=10,Sheet1!K94,Sheet1!K94-(3-MOD(ROW(Sheet1!K94),4))*5))</f>
        <v>45</v>
      </c>
      <c r="AD94">
        <f>IF(IF(Sheet1!L94=10,Sheet1!L94,Sheet1!L94-(3-MOD(ROW(Sheet1!L94),4))*5)&lt;8,10,IF(Sheet1!L94=10,Sheet1!L94,Sheet1!L94-(3-MOD(ROW(Sheet1!L94),4))*5))</f>
        <v>30</v>
      </c>
    </row>
    <row r="95" spans="1:30">
      <c r="A95" s="5">
        <v>2</v>
      </c>
      <c r="B95" s="9">
        <f>B94/1.1*1.25</f>
        <v>2272.7272727272725</v>
      </c>
      <c r="C95" s="9">
        <f t="shared" si="22"/>
        <v>2272</v>
      </c>
      <c r="D95" t="s">
        <v>583</v>
      </c>
      <c r="E95">
        <v>1.3</v>
      </c>
      <c r="F95">
        <v>1.1000000000000001</v>
      </c>
      <c r="G95">
        <v>1.1000000000000001</v>
      </c>
      <c r="H95">
        <v>1.1000000000000001</v>
      </c>
      <c r="I95">
        <v>20</v>
      </c>
      <c r="J95">
        <v>30</v>
      </c>
      <c r="K95">
        <v>50</v>
      </c>
      <c r="L95">
        <v>35</v>
      </c>
      <c r="S95">
        <f t="shared" si="23"/>
        <v>2499</v>
      </c>
      <c r="T95">
        <f t="shared" si="27"/>
        <v>2953</v>
      </c>
      <c r="U95">
        <f t="shared" si="28"/>
        <v>2499</v>
      </c>
      <c r="V95">
        <f t="shared" si="29"/>
        <v>2499</v>
      </c>
      <c r="AA95">
        <f>IF(IF(Sheet1!I95=10,Sheet1!I95,Sheet1!I95-(3-MOD(ROW(Sheet1!I95),4))*5)&lt;8,10,IF(Sheet1!I95=10,Sheet1!I95,Sheet1!I95-(3-MOD(ROW(Sheet1!I95),4))*5))</f>
        <v>20</v>
      </c>
      <c r="AB95">
        <f>IF(IF(Sheet1!J95=10,Sheet1!J95,Sheet1!J95-(3-MOD(ROW(Sheet1!J95),4))*5)&lt;8,10,IF(Sheet1!J95=10,Sheet1!J95,Sheet1!J95-(3-MOD(ROW(Sheet1!J95),4))*5))</f>
        <v>30</v>
      </c>
      <c r="AC95">
        <f>IF(IF(Sheet1!K95=10,Sheet1!K95,Sheet1!K95-(3-MOD(ROW(Sheet1!K95),4))*5)&lt;8,10,IF(Sheet1!K95=10,Sheet1!K95,Sheet1!K95-(3-MOD(ROW(Sheet1!K95),4))*5))</f>
        <v>50</v>
      </c>
      <c r="AD95">
        <f>IF(IF(Sheet1!L95=10,Sheet1!L95,Sheet1!L95-(3-MOD(ROW(Sheet1!L95),4))*5)&lt;8,10,IF(Sheet1!L95=10,Sheet1!L95,Sheet1!L95-(3-MOD(ROW(Sheet1!L95),4))*5))</f>
        <v>35</v>
      </c>
    </row>
    <row r="96" spans="1:30">
      <c r="A96">
        <v>2</v>
      </c>
      <c r="B96" s="6">
        <f>B98/1.1*0.8</f>
        <v>1490.909090909091</v>
      </c>
      <c r="C96" s="6">
        <f t="shared" si="22"/>
        <v>1490</v>
      </c>
      <c r="D96" t="s">
        <v>581</v>
      </c>
      <c r="E96">
        <v>1.3</v>
      </c>
      <c r="F96">
        <v>1.1000000000000001</v>
      </c>
      <c r="G96">
        <v>1.1000000000000001</v>
      </c>
      <c r="H96">
        <v>1.1000000000000001</v>
      </c>
      <c r="I96">
        <v>20</v>
      </c>
      <c r="J96">
        <v>30</v>
      </c>
      <c r="K96">
        <v>50</v>
      </c>
      <c r="L96">
        <v>35</v>
      </c>
      <c r="N96" t="s">
        <v>584</v>
      </c>
      <c r="Q96" t="s">
        <v>145</v>
      </c>
      <c r="R96" t="s">
        <v>148</v>
      </c>
      <c r="S96">
        <f t="shared" si="23"/>
        <v>1639</v>
      </c>
      <c r="T96">
        <f t="shared" si="27"/>
        <v>1937</v>
      </c>
      <c r="U96">
        <f t="shared" si="28"/>
        <v>1639</v>
      </c>
      <c r="V96">
        <f t="shared" si="29"/>
        <v>1639</v>
      </c>
      <c r="AA96">
        <f>IF(IF(Sheet1!I96=10,Sheet1!I96,Sheet1!I96-(3-MOD(ROW(Sheet1!I96),4))*5)&lt;8,10,IF(Sheet1!I96=10,Sheet1!I96,Sheet1!I96-(3-MOD(ROW(Sheet1!I96),4))*5))</f>
        <v>10</v>
      </c>
      <c r="AB96">
        <f>IF(IF(Sheet1!J96=10,Sheet1!J96,Sheet1!J96-(3-MOD(ROW(Sheet1!J96),4))*5)&lt;8,10,IF(Sheet1!J96=10,Sheet1!J96,Sheet1!J96-(3-MOD(ROW(Sheet1!J96),4))*5))</f>
        <v>15</v>
      </c>
      <c r="AC96">
        <f>IF(IF(Sheet1!K96=10,Sheet1!K96,Sheet1!K96-(3-MOD(ROW(Sheet1!K96),4))*5)&lt;8,10,IF(Sheet1!K96=10,Sheet1!K96,Sheet1!K96-(3-MOD(ROW(Sheet1!K96),4))*5))</f>
        <v>35</v>
      </c>
      <c r="AD96">
        <f>IF(IF(Sheet1!L96=10,Sheet1!L96,Sheet1!L96-(3-MOD(ROW(Sheet1!L96),4))*5)&lt;8,10,IF(Sheet1!L96=10,Sheet1!L96,Sheet1!L96-(3-MOD(ROW(Sheet1!L96),4))*5))</f>
        <v>20</v>
      </c>
    </row>
    <row r="97" spans="1:30">
      <c r="A97">
        <v>2</v>
      </c>
      <c r="B97" s="7">
        <f>B98/1.1*0.9</f>
        <v>1677.2727272727273</v>
      </c>
      <c r="C97" s="7">
        <f t="shared" si="22"/>
        <v>1677</v>
      </c>
      <c r="D97" t="s">
        <v>581</v>
      </c>
      <c r="E97">
        <v>1.3</v>
      </c>
      <c r="F97">
        <v>1.1000000000000001</v>
      </c>
      <c r="G97">
        <v>1.1000000000000001</v>
      </c>
      <c r="H97">
        <v>1.1000000000000001</v>
      </c>
      <c r="I97">
        <v>20</v>
      </c>
      <c r="J97">
        <v>30</v>
      </c>
      <c r="K97">
        <v>50</v>
      </c>
      <c r="L97">
        <v>35</v>
      </c>
      <c r="S97">
        <f t="shared" si="23"/>
        <v>1844</v>
      </c>
      <c r="T97">
        <f t="shared" si="27"/>
        <v>2180</v>
      </c>
      <c r="U97">
        <f t="shared" si="28"/>
        <v>1844</v>
      </c>
      <c r="V97">
        <f t="shared" si="29"/>
        <v>1844</v>
      </c>
      <c r="AA97">
        <f>IF(IF(Sheet1!I97=10,Sheet1!I97,Sheet1!I97-(3-MOD(ROW(Sheet1!I97),4))*5)&lt;8,10,IF(Sheet1!I97=10,Sheet1!I97,Sheet1!I97-(3-MOD(ROW(Sheet1!I97),4))*5))</f>
        <v>10</v>
      </c>
      <c r="AB97">
        <f>IF(IF(Sheet1!J97=10,Sheet1!J97,Sheet1!J97-(3-MOD(ROW(Sheet1!J97),4))*5)&lt;8,10,IF(Sheet1!J97=10,Sheet1!J97,Sheet1!J97-(3-MOD(ROW(Sheet1!J97),4))*5))</f>
        <v>20</v>
      </c>
      <c r="AC97">
        <f>IF(IF(Sheet1!K97=10,Sheet1!K97,Sheet1!K97-(3-MOD(ROW(Sheet1!K97),4))*5)&lt;8,10,IF(Sheet1!K97=10,Sheet1!K97,Sheet1!K97-(3-MOD(ROW(Sheet1!K97),4))*5))</f>
        <v>40</v>
      </c>
      <c r="AD97">
        <f>IF(IF(Sheet1!L97=10,Sheet1!L97,Sheet1!L97-(3-MOD(ROW(Sheet1!L97),4))*5)&lt;8,10,IF(Sheet1!L97=10,Sheet1!L97,Sheet1!L97-(3-MOD(ROW(Sheet1!L97),4))*5))</f>
        <v>25</v>
      </c>
    </row>
    <row r="98" spans="1:30">
      <c r="A98">
        <v>2</v>
      </c>
      <c r="B98" s="8">
        <f>B94+50</f>
        <v>2050</v>
      </c>
      <c r="C98" s="8">
        <f t="shared" si="22"/>
        <v>2050</v>
      </c>
      <c r="D98" t="s">
        <v>581</v>
      </c>
      <c r="E98">
        <v>1.3</v>
      </c>
      <c r="F98">
        <v>1.1000000000000001</v>
      </c>
      <c r="G98">
        <v>1.1000000000000001</v>
      </c>
      <c r="H98">
        <v>1.1000000000000001</v>
      </c>
      <c r="I98">
        <v>20</v>
      </c>
      <c r="J98">
        <v>30</v>
      </c>
      <c r="K98">
        <v>50</v>
      </c>
      <c r="L98">
        <v>35</v>
      </c>
      <c r="S98">
        <f t="shared" si="23"/>
        <v>2255</v>
      </c>
      <c r="T98">
        <f t="shared" si="27"/>
        <v>2665</v>
      </c>
      <c r="U98">
        <f t="shared" si="28"/>
        <v>2255</v>
      </c>
      <c r="V98">
        <f t="shared" si="29"/>
        <v>2255</v>
      </c>
      <c r="AA98">
        <f>IF(IF(Sheet1!I98=10,Sheet1!I98,Sheet1!I98-(3-MOD(ROW(Sheet1!I98),4))*5)&lt;8,10,IF(Sheet1!I98=10,Sheet1!I98,Sheet1!I98-(3-MOD(ROW(Sheet1!I98),4))*5))</f>
        <v>15</v>
      </c>
      <c r="AB98">
        <f>IF(IF(Sheet1!J98=10,Sheet1!J98,Sheet1!J98-(3-MOD(ROW(Sheet1!J98),4))*5)&lt;8,10,IF(Sheet1!J98=10,Sheet1!J98,Sheet1!J98-(3-MOD(ROW(Sheet1!J98),4))*5))</f>
        <v>25</v>
      </c>
      <c r="AC98">
        <f>IF(IF(Sheet1!K98=10,Sheet1!K98,Sheet1!K98-(3-MOD(ROW(Sheet1!K98),4))*5)&lt;8,10,IF(Sheet1!K98=10,Sheet1!K98,Sheet1!K98-(3-MOD(ROW(Sheet1!K98),4))*5))</f>
        <v>45</v>
      </c>
      <c r="AD98">
        <f>IF(IF(Sheet1!L98=10,Sheet1!L98,Sheet1!L98-(3-MOD(ROW(Sheet1!L98),4))*5)&lt;8,10,IF(Sheet1!L98=10,Sheet1!L98,Sheet1!L98-(3-MOD(ROW(Sheet1!L98),4))*5))</f>
        <v>30</v>
      </c>
    </row>
    <row r="99" spans="1:30">
      <c r="A99">
        <v>2</v>
      </c>
      <c r="B99" s="9">
        <f>B98/1.1*1.25</f>
        <v>2329.5454545454545</v>
      </c>
      <c r="C99" s="9">
        <f t="shared" si="22"/>
        <v>2329</v>
      </c>
      <c r="D99" t="s">
        <v>581</v>
      </c>
      <c r="E99">
        <v>1.3</v>
      </c>
      <c r="F99">
        <v>1.1000000000000001</v>
      </c>
      <c r="G99">
        <v>1.1000000000000001</v>
      </c>
      <c r="H99">
        <v>1.1000000000000001</v>
      </c>
      <c r="I99">
        <v>20</v>
      </c>
      <c r="J99">
        <v>30</v>
      </c>
      <c r="K99">
        <v>50</v>
      </c>
      <c r="L99">
        <v>35</v>
      </c>
      <c r="S99">
        <f t="shared" si="23"/>
        <v>2561</v>
      </c>
      <c r="T99">
        <f t="shared" si="27"/>
        <v>3027</v>
      </c>
      <c r="U99">
        <f t="shared" si="28"/>
        <v>2561</v>
      </c>
      <c r="V99">
        <f t="shared" si="29"/>
        <v>2561</v>
      </c>
      <c r="AA99">
        <f>IF(IF(Sheet1!I99=10,Sheet1!I99,Sheet1!I99-(3-MOD(ROW(Sheet1!I99),4))*5)&lt;8,10,IF(Sheet1!I99=10,Sheet1!I99,Sheet1!I99-(3-MOD(ROW(Sheet1!I99),4))*5))</f>
        <v>20</v>
      </c>
      <c r="AB99">
        <f>IF(IF(Sheet1!J99=10,Sheet1!J99,Sheet1!J99-(3-MOD(ROW(Sheet1!J99),4))*5)&lt;8,10,IF(Sheet1!J99=10,Sheet1!J99,Sheet1!J99-(3-MOD(ROW(Sheet1!J99),4))*5))</f>
        <v>30</v>
      </c>
      <c r="AC99">
        <f>IF(IF(Sheet1!K99=10,Sheet1!K99,Sheet1!K99-(3-MOD(ROW(Sheet1!K99),4))*5)&lt;8,10,IF(Sheet1!K99=10,Sheet1!K99,Sheet1!K99-(3-MOD(ROW(Sheet1!K99),4))*5))</f>
        <v>50</v>
      </c>
      <c r="AD99">
        <f>IF(IF(Sheet1!L99=10,Sheet1!L99,Sheet1!L99-(3-MOD(ROW(Sheet1!L99),4))*5)&lt;8,10,IF(Sheet1!L99=10,Sheet1!L99,Sheet1!L99-(3-MOD(ROW(Sheet1!L99),4))*5))</f>
        <v>35</v>
      </c>
    </row>
    <row r="100" spans="1:30">
      <c r="A100" s="5">
        <v>2</v>
      </c>
      <c r="B100" s="6">
        <f>B102/1.1*0.8</f>
        <v>1527.2727272727273</v>
      </c>
      <c r="C100" s="6">
        <f t="shared" ref="C100" si="30">INT(B100)</f>
        <v>1527</v>
      </c>
      <c r="D100" t="s">
        <v>583</v>
      </c>
      <c r="E100">
        <v>1.5</v>
      </c>
      <c r="F100">
        <v>0.6</v>
      </c>
      <c r="G100">
        <v>0.6</v>
      </c>
      <c r="H100">
        <v>0.6</v>
      </c>
      <c r="I100">
        <v>30</v>
      </c>
      <c r="J100">
        <v>30</v>
      </c>
      <c r="K100">
        <v>10</v>
      </c>
      <c r="L100">
        <v>65</v>
      </c>
      <c r="N100" t="s">
        <v>599</v>
      </c>
      <c r="Q100" t="s">
        <v>141</v>
      </c>
      <c r="R100" t="s">
        <v>144</v>
      </c>
      <c r="S100">
        <f t="shared" ref="S100" si="31">INT(C100*H100)</f>
        <v>916</v>
      </c>
      <c r="T100">
        <f t="shared" si="27"/>
        <v>2290</v>
      </c>
      <c r="U100">
        <f t="shared" si="28"/>
        <v>916</v>
      </c>
      <c r="V100">
        <f t="shared" si="29"/>
        <v>916</v>
      </c>
      <c r="AA100">
        <f>IF(IF(Sheet1!I100=10,Sheet1!I100,Sheet1!I100-(3-MOD(ROW(Sheet1!I100),4))*5)&lt;8,10,IF(Sheet1!I100=10,Sheet1!I100,Sheet1!I100-(3-MOD(ROW(Sheet1!I100),4))*5))</f>
        <v>15</v>
      </c>
      <c r="AB100">
        <f>IF(IF(Sheet1!J100=10,Sheet1!J100,Sheet1!J100-(3-MOD(ROW(Sheet1!J100),4))*5)&lt;8,10,IF(Sheet1!J100=10,Sheet1!J100,Sheet1!J100-(3-MOD(ROW(Sheet1!J100),4))*5))</f>
        <v>15</v>
      </c>
      <c r="AC100">
        <f>IF(IF(Sheet1!K100=10,Sheet1!K100,Sheet1!K100-(3-MOD(ROW(Sheet1!K100),4))*5)&lt;8,10,IF(Sheet1!K100=10,Sheet1!K100,Sheet1!K100-(3-MOD(ROW(Sheet1!K100),4))*5))</f>
        <v>10</v>
      </c>
      <c r="AD100">
        <f>IF(IF(Sheet1!L100=10,Sheet1!L100,Sheet1!L100-(3-MOD(ROW(Sheet1!L100),4))*5)&lt;8,10,IF(Sheet1!L100=10,Sheet1!L100,Sheet1!L100-(3-MOD(ROW(Sheet1!L100),4))*5))</f>
        <v>50</v>
      </c>
    </row>
    <row r="101" spans="1:30">
      <c r="A101" s="5">
        <v>2</v>
      </c>
      <c r="B101" s="7">
        <f>B102/1.1*0.9</f>
        <v>1718.1818181818182</v>
      </c>
      <c r="C101" s="7">
        <f t="shared" ref="C101:C131" si="32">INT(B101)</f>
        <v>1718</v>
      </c>
      <c r="D101" t="s">
        <v>583</v>
      </c>
      <c r="E101">
        <v>1.5</v>
      </c>
      <c r="F101">
        <v>0.6</v>
      </c>
      <c r="G101">
        <v>0.6</v>
      </c>
      <c r="H101">
        <v>0.6</v>
      </c>
      <c r="I101">
        <v>30</v>
      </c>
      <c r="J101">
        <v>30</v>
      </c>
      <c r="K101">
        <v>10</v>
      </c>
      <c r="L101">
        <v>65</v>
      </c>
      <c r="S101">
        <f t="shared" ref="S101:S131" si="33">INT(C101*H101)</f>
        <v>1030</v>
      </c>
      <c r="T101">
        <f t="shared" si="27"/>
        <v>2577</v>
      </c>
      <c r="U101">
        <f t="shared" si="28"/>
        <v>1030</v>
      </c>
      <c r="V101">
        <f t="shared" si="29"/>
        <v>1030</v>
      </c>
      <c r="AA101">
        <f>IF(IF(Sheet1!I101=10,Sheet1!I101,Sheet1!I101-(3-MOD(ROW(Sheet1!I101),4))*5)&lt;8,10,IF(Sheet1!I101=10,Sheet1!I101,Sheet1!I101-(3-MOD(ROW(Sheet1!I101),4))*5))</f>
        <v>20</v>
      </c>
      <c r="AB101">
        <f>IF(IF(Sheet1!J101=10,Sheet1!J101,Sheet1!J101-(3-MOD(ROW(Sheet1!J101),4))*5)&lt;8,10,IF(Sheet1!J101=10,Sheet1!J101,Sheet1!J101-(3-MOD(ROW(Sheet1!J101),4))*5))</f>
        <v>20</v>
      </c>
      <c r="AC101">
        <f>IF(IF(Sheet1!K101=10,Sheet1!K101,Sheet1!K101-(3-MOD(ROW(Sheet1!K101),4))*5)&lt;8,10,IF(Sheet1!K101=10,Sheet1!K101,Sheet1!K101-(3-MOD(ROW(Sheet1!K101),4))*5))</f>
        <v>10</v>
      </c>
      <c r="AD101">
        <f>IF(IF(Sheet1!L101=10,Sheet1!L101,Sheet1!L101-(3-MOD(ROW(Sheet1!L101),4))*5)&lt;8,10,IF(Sheet1!L101=10,Sheet1!L101,Sheet1!L101-(3-MOD(ROW(Sheet1!L101),4))*5))</f>
        <v>55</v>
      </c>
    </row>
    <row r="102" spans="1:30">
      <c r="A102" s="5">
        <v>2</v>
      </c>
      <c r="B102" s="8">
        <f>B98+50</f>
        <v>2100</v>
      </c>
      <c r="C102" s="8">
        <f t="shared" si="32"/>
        <v>2100</v>
      </c>
      <c r="D102" t="s">
        <v>583</v>
      </c>
      <c r="E102">
        <v>1.5</v>
      </c>
      <c r="F102">
        <v>0.6</v>
      </c>
      <c r="G102">
        <v>0.6</v>
      </c>
      <c r="H102">
        <v>0.6</v>
      </c>
      <c r="I102">
        <v>30</v>
      </c>
      <c r="J102">
        <v>30</v>
      </c>
      <c r="K102">
        <v>10</v>
      </c>
      <c r="L102">
        <v>65</v>
      </c>
      <c r="S102">
        <f t="shared" si="33"/>
        <v>1260</v>
      </c>
      <c r="T102">
        <f t="shared" si="27"/>
        <v>3150</v>
      </c>
      <c r="U102">
        <f t="shared" si="28"/>
        <v>1260</v>
      </c>
      <c r="V102">
        <f t="shared" si="29"/>
        <v>1260</v>
      </c>
      <c r="AA102">
        <f>IF(IF(Sheet1!I102=10,Sheet1!I102,Sheet1!I102-(3-MOD(ROW(Sheet1!I102),4))*5)&lt;8,10,IF(Sheet1!I102=10,Sheet1!I102,Sheet1!I102-(3-MOD(ROW(Sheet1!I102),4))*5))</f>
        <v>25</v>
      </c>
      <c r="AB102">
        <f>IF(IF(Sheet1!J102=10,Sheet1!J102,Sheet1!J102-(3-MOD(ROW(Sheet1!J102),4))*5)&lt;8,10,IF(Sheet1!J102=10,Sheet1!J102,Sheet1!J102-(3-MOD(ROW(Sheet1!J102),4))*5))</f>
        <v>25</v>
      </c>
      <c r="AC102">
        <f>IF(IF(Sheet1!K102=10,Sheet1!K102,Sheet1!K102-(3-MOD(ROW(Sheet1!K102),4))*5)&lt;8,10,IF(Sheet1!K102=10,Sheet1!K102,Sheet1!K102-(3-MOD(ROW(Sheet1!K102),4))*5))</f>
        <v>10</v>
      </c>
      <c r="AD102">
        <f>IF(IF(Sheet1!L102=10,Sheet1!L102,Sheet1!L102-(3-MOD(ROW(Sheet1!L102),4))*5)&lt;8,10,IF(Sheet1!L102=10,Sheet1!L102,Sheet1!L102-(3-MOD(ROW(Sheet1!L102),4))*5))</f>
        <v>60</v>
      </c>
    </row>
    <row r="103" spans="1:30">
      <c r="A103" s="5">
        <v>2</v>
      </c>
      <c r="B103" s="9">
        <f>B102/1.1*1.25</f>
        <v>2386.363636363636</v>
      </c>
      <c r="C103" s="9">
        <f t="shared" si="32"/>
        <v>2386</v>
      </c>
      <c r="D103" t="s">
        <v>583</v>
      </c>
      <c r="E103">
        <v>1.5</v>
      </c>
      <c r="F103">
        <v>0.6</v>
      </c>
      <c r="G103">
        <v>0.6</v>
      </c>
      <c r="H103">
        <v>0.6</v>
      </c>
      <c r="I103">
        <v>30</v>
      </c>
      <c r="J103">
        <v>30</v>
      </c>
      <c r="K103">
        <v>10</v>
      </c>
      <c r="L103">
        <v>65</v>
      </c>
      <c r="S103">
        <f t="shared" si="33"/>
        <v>1431</v>
      </c>
      <c r="T103">
        <f t="shared" si="27"/>
        <v>3579</v>
      </c>
      <c r="U103">
        <f t="shared" si="28"/>
        <v>1431</v>
      </c>
      <c r="V103">
        <f t="shared" si="29"/>
        <v>1431</v>
      </c>
      <c r="AA103">
        <f>IF(IF(Sheet1!I103=10,Sheet1!I103,Sheet1!I103-(3-MOD(ROW(Sheet1!I103),4))*5)&lt;8,10,IF(Sheet1!I103=10,Sheet1!I103,Sheet1!I103-(3-MOD(ROW(Sheet1!I103),4))*5))</f>
        <v>30</v>
      </c>
      <c r="AB103">
        <f>IF(IF(Sheet1!J103=10,Sheet1!J103,Sheet1!J103-(3-MOD(ROW(Sheet1!J103),4))*5)&lt;8,10,IF(Sheet1!J103=10,Sheet1!J103,Sheet1!J103-(3-MOD(ROW(Sheet1!J103),4))*5))</f>
        <v>30</v>
      </c>
      <c r="AC103">
        <f>IF(IF(Sheet1!K103=10,Sheet1!K103,Sheet1!K103-(3-MOD(ROW(Sheet1!K103),4))*5)&lt;8,10,IF(Sheet1!K103=10,Sheet1!K103,Sheet1!K103-(3-MOD(ROW(Sheet1!K103),4))*5))</f>
        <v>10</v>
      </c>
      <c r="AD103">
        <f>IF(IF(Sheet1!L103=10,Sheet1!L103,Sheet1!L103-(3-MOD(ROW(Sheet1!L103),4))*5)&lt;8,10,IF(Sheet1!L103=10,Sheet1!L103,Sheet1!L103-(3-MOD(ROW(Sheet1!L103),4))*5))</f>
        <v>65</v>
      </c>
    </row>
    <row r="104" spans="1:30">
      <c r="A104">
        <v>2</v>
      </c>
      <c r="B104" s="6">
        <f>B106/1.1*0.8</f>
        <v>1563.6363636363635</v>
      </c>
      <c r="C104" s="6">
        <f t="shared" si="32"/>
        <v>1563</v>
      </c>
      <c r="D104" t="s">
        <v>581</v>
      </c>
      <c r="E104">
        <v>1.1000000000000001</v>
      </c>
      <c r="F104">
        <v>1.1000000000000001</v>
      </c>
      <c r="G104">
        <v>1.1000000000000001</v>
      </c>
      <c r="H104">
        <v>1.1000000000000001</v>
      </c>
      <c r="I104">
        <v>10</v>
      </c>
      <c r="J104">
        <v>10</v>
      </c>
      <c r="K104">
        <v>10</v>
      </c>
      <c r="L104">
        <v>35</v>
      </c>
      <c r="N104" t="s">
        <v>600</v>
      </c>
      <c r="Q104" t="s">
        <v>137</v>
      </c>
      <c r="R104" t="s">
        <v>139</v>
      </c>
      <c r="S104">
        <f t="shared" si="33"/>
        <v>1719</v>
      </c>
      <c r="T104">
        <f t="shared" si="27"/>
        <v>1719</v>
      </c>
      <c r="U104">
        <f t="shared" si="28"/>
        <v>1719</v>
      </c>
      <c r="V104">
        <f t="shared" si="29"/>
        <v>1719</v>
      </c>
      <c r="AA104">
        <f>IF(IF(Sheet1!I104=10,Sheet1!I104,Sheet1!I104-(3-MOD(ROW(Sheet1!I104),4))*5)&lt;8,10,IF(Sheet1!I104=10,Sheet1!I104,Sheet1!I104-(3-MOD(ROW(Sheet1!I104),4))*5))</f>
        <v>10</v>
      </c>
      <c r="AB104">
        <f>IF(IF(Sheet1!J104=10,Sheet1!J104,Sheet1!J104-(3-MOD(ROW(Sheet1!J104),4))*5)&lt;8,10,IF(Sheet1!J104=10,Sheet1!J104,Sheet1!J104-(3-MOD(ROW(Sheet1!J104),4))*5))</f>
        <v>10</v>
      </c>
      <c r="AC104">
        <f>IF(IF(Sheet1!K104=10,Sheet1!K104,Sheet1!K104-(3-MOD(ROW(Sheet1!K104),4))*5)&lt;8,10,IF(Sheet1!K104=10,Sheet1!K104,Sheet1!K104-(3-MOD(ROW(Sheet1!K104),4))*5))</f>
        <v>10</v>
      </c>
      <c r="AD104">
        <f>IF(IF(Sheet1!L104=10,Sheet1!L104,Sheet1!L104-(3-MOD(ROW(Sheet1!L104),4))*5)&lt;8,10,IF(Sheet1!L104=10,Sheet1!L104,Sheet1!L104-(3-MOD(ROW(Sheet1!L104),4))*5))</f>
        <v>20</v>
      </c>
    </row>
    <row r="105" spans="1:30">
      <c r="A105">
        <v>2</v>
      </c>
      <c r="B105" s="7">
        <f>B106/1.1*0.9</f>
        <v>1759.0909090909088</v>
      </c>
      <c r="C105" s="7">
        <f t="shared" si="32"/>
        <v>1759</v>
      </c>
      <c r="D105" t="s">
        <v>581</v>
      </c>
      <c r="E105">
        <v>1.1000000000000001</v>
      </c>
      <c r="F105">
        <v>1.1000000000000001</v>
      </c>
      <c r="G105">
        <v>1.1000000000000001</v>
      </c>
      <c r="H105">
        <v>1.1000000000000001</v>
      </c>
      <c r="I105">
        <v>10</v>
      </c>
      <c r="J105">
        <v>10</v>
      </c>
      <c r="K105">
        <v>10</v>
      </c>
      <c r="L105">
        <v>35</v>
      </c>
      <c r="S105">
        <f t="shared" si="33"/>
        <v>1934</v>
      </c>
      <c r="T105">
        <f t="shared" ref="T105:T135" si="34">INT(C105*E105)</f>
        <v>1934</v>
      </c>
      <c r="U105">
        <f t="shared" ref="U105:U135" si="35">INT(C105*F105)</f>
        <v>1934</v>
      </c>
      <c r="V105">
        <f t="shared" ref="V105:V135" si="36">INT(C105*G105)</f>
        <v>1934</v>
      </c>
      <c r="AA105">
        <f>IF(IF(Sheet1!I105=10,Sheet1!I105,Sheet1!I105-(3-MOD(ROW(Sheet1!I105),4))*5)&lt;8,10,IF(Sheet1!I105=10,Sheet1!I105,Sheet1!I105-(3-MOD(ROW(Sheet1!I105),4))*5))</f>
        <v>10</v>
      </c>
      <c r="AB105">
        <f>IF(IF(Sheet1!J105=10,Sheet1!J105,Sheet1!J105-(3-MOD(ROW(Sheet1!J105),4))*5)&lt;8,10,IF(Sheet1!J105=10,Sheet1!J105,Sheet1!J105-(3-MOD(ROW(Sheet1!J105),4))*5))</f>
        <v>10</v>
      </c>
      <c r="AC105">
        <f>IF(IF(Sheet1!K105=10,Sheet1!K105,Sheet1!K105-(3-MOD(ROW(Sheet1!K105),4))*5)&lt;8,10,IF(Sheet1!K105=10,Sheet1!K105,Sheet1!K105-(3-MOD(ROW(Sheet1!K105),4))*5))</f>
        <v>10</v>
      </c>
      <c r="AD105">
        <f>IF(IF(Sheet1!L105=10,Sheet1!L105,Sheet1!L105-(3-MOD(ROW(Sheet1!L105),4))*5)&lt;8,10,IF(Sheet1!L105=10,Sheet1!L105,Sheet1!L105-(3-MOD(ROW(Sheet1!L105),4))*5))</f>
        <v>25</v>
      </c>
    </row>
    <row r="106" spans="1:30">
      <c r="A106">
        <v>2</v>
      </c>
      <c r="B106" s="8">
        <f>B102+50</f>
        <v>2150</v>
      </c>
      <c r="C106" s="8">
        <f t="shared" si="32"/>
        <v>2150</v>
      </c>
      <c r="D106" t="s">
        <v>581</v>
      </c>
      <c r="E106">
        <v>1.1000000000000001</v>
      </c>
      <c r="F106">
        <v>1.1000000000000001</v>
      </c>
      <c r="G106">
        <v>1.1000000000000001</v>
      </c>
      <c r="H106">
        <v>1.1000000000000001</v>
      </c>
      <c r="I106">
        <v>10</v>
      </c>
      <c r="J106">
        <v>10</v>
      </c>
      <c r="K106">
        <v>10</v>
      </c>
      <c r="L106">
        <v>35</v>
      </c>
      <c r="S106">
        <f t="shared" si="33"/>
        <v>2365</v>
      </c>
      <c r="T106">
        <f t="shared" si="34"/>
        <v>2365</v>
      </c>
      <c r="U106">
        <f t="shared" si="35"/>
        <v>2365</v>
      </c>
      <c r="V106">
        <f t="shared" si="36"/>
        <v>2365</v>
      </c>
      <c r="AA106">
        <f>IF(IF(Sheet1!I106=10,Sheet1!I106,Sheet1!I106-(3-MOD(ROW(Sheet1!I106),4))*5)&lt;8,10,IF(Sheet1!I106=10,Sheet1!I106,Sheet1!I106-(3-MOD(ROW(Sheet1!I106),4))*5))</f>
        <v>10</v>
      </c>
      <c r="AB106">
        <f>IF(IF(Sheet1!J106=10,Sheet1!J106,Sheet1!J106-(3-MOD(ROW(Sheet1!J106),4))*5)&lt;8,10,IF(Sheet1!J106=10,Sheet1!J106,Sheet1!J106-(3-MOD(ROW(Sheet1!J106),4))*5))</f>
        <v>10</v>
      </c>
      <c r="AC106">
        <f>IF(IF(Sheet1!K106=10,Sheet1!K106,Sheet1!K106-(3-MOD(ROW(Sheet1!K106),4))*5)&lt;8,10,IF(Sheet1!K106=10,Sheet1!K106,Sheet1!K106-(3-MOD(ROW(Sheet1!K106),4))*5))</f>
        <v>10</v>
      </c>
      <c r="AD106">
        <f>IF(IF(Sheet1!L106=10,Sheet1!L106,Sheet1!L106-(3-MOD(ROW(Sheet1!L106),4))*5)&lt;8,10,IF(Sheet1!L106=10,Sheet1!L106,Sheet1!L106-(3-MOD(ROW(Sheet1!L106),4))*5))</f>
        <v>30</v>
      </c>
    </row>
    <row r="107" spans="1:30">
      <c r="A107">
        <v>2</v>
      </c>
      <c r="B107" s="9">
        <f>B106/1.1*1.25</f>
        <v>2443.181818181818</v>
      </c>
      <c r="C107" s="9">
        <f t="shared" si="32"/>
        <v>2443</v>
      </c>
      <c r="D107" t="s">
        <v>581</v>
      </c>
      <c r="E107">
        <v>1.1000000000000001</v>
      </c>
      <c r="F107">
        <v>1.1000000000000001</v>
      </c>
      <c r="G107">
        <v>1.1000000000000001</v>
      </c>
      <c r="H107">
        <v>1.1000000000000001</v>
      </c>
      <c r="I107">
        <v>10</v>
      </c>
      <c r="J107">
        <v>10</v>
      </c>
      <c r="K107">
        <v>10</v>
      </c>
      <c r="L107">
        <v>35</v>
      </c>
      <c r="S107">
        <f t="shared" si="33"/>
        <v>2687</v>
      </c>
      <c r="T107">
        <f t="shared" si="34"/>
        <v>2687</v>
      </c>
      <c r="U107">
        <f t="shared" si="35"/>
        <v>2687</v>
      </c>
      <c r="V107">
        <f t="shared" si="36"/>
        <v>2687</v>
      </c>
      <c r="AA107">
        <f>IF(IF(Sheet1!I107=10,Sheet1!I107,Sheet1!I107-(3-MOD(ROW(Sheet1!I107),4))*5)&lt;8,10,IF(Sheet1!I107=10,Sheet1!I107,Sheet1!I107-(3-MOD(ROW(Sheet1!I107),4))*5))</f>
        <v>10</v>
      </c>
      <c r="AB107">
        <f>IF(IF(Sheet1!J107=10,Sheet1!J107,Sheet1!J107-(3-MOD(ROW(Sheet1!J107),4))*5)&lt;8,10,IF(Sheet1!J107=10,Sheet1!J107,Sheet1!J107-(3-MOD(ROW(Sheet1!J107),4))*5))</f>
        <v>10</v>
      </c>
      <c r="AC107">
        <f>IF(IF(Sheet1!K107=10,Sheet1!K107,Sheet1!K107-(3-MOD(ROW(Sheet1!K107),4))*5)&lt;8,10,IF(Sheet1!K107=10,Sheet1!K107,Sheet1!K107-(3-MOD(ROW(Sheet1!K107),4))*5))</f>
        <v>10</v>
      </c>
      <c r="AD107">
        <f>IF(IF(Sheet1!L107=10,Sheet1!L107,Sheet1!L107-(3-MOD(ROW(Sheet1!L107),4))*5)&lt;8,10,IF(Sheet1!L107=10,Sheet1!L107,Sheet1!L107-(3-MOD(ROW(Sheet1!L107),4))*5))</f>
        <v>35</v>
      </c>
    </row>
    <row r="108" spans="1:30">
      <c r="A108" s="5">
        <v>2</v>
      </c>
      <c r="B108" s="6">
        <f>B110/1.1*0.8</f>
        <v>1600</v>
      </c>
      <c r="C108" s="6">
        <f t="shared" si="32"/>
        <v>1600</v>
      </c>
      <c r="D108" t="s">
        <v>583</v>
      </c>
      <c r="E108">
        <v>1.4</v>
      </c>
      <c r="F108">
        <v>0.8</v>
      </c>
      <c r="G108">
        <v>0.8</v>
      </c>
      <c r="H108">
        <v>0.8</v>
      </c>
      <c r="I108">
        <v>80</v>
      </c>
      <c r="J108">
        <v>10</v>
      </c>
      <c r="K108">
        <v>10</v>
      </c>
      <c r="L108">
        <v>50</v>
      </c>
      <c r="N108" t="s">
        <v>601</v>
      </c>
      <c r="Q108" t="s">
        <v>136</v>
      </c>
      <c r="R108" t="s">
        <v>106</v>
      </c>
      <c r="S108">
        <f t="shared" si="33"/>
        <v>1280</v>
      </c>
      <c r="T108">
        <f t="shared" si="34"/>
        <v>2240</v>
      </c>
      <c r="U108">
        <f t="shared" si="35"/>
        <v>1280</v>
      </c>
      <c r="V108">
        <f t="shared" si="36"/>
        <v>1280</v>
      </c>
      <c r="AA108">
        <f>IF(IF(Sheet1!I108=10,Sheet1!I108,Sheet1!I108-(3-MOD(ROW(Sheet1!I108),4))*5)&lt;8,10,IF(Sheet1!I108=10,Sheet1!I108,Sheet1!I108-(3-MOD(ROW(Sheet1!I108),4))*5))</f>
        <v>65</v>
      </c>
      <c r="AB108">
        <f>IF(IF(Sheet1!J108=10,Sheet1!J108,Sheet1!J108-(3-MOD(ROW(Sheet1!J108),4))*5)&lt;8,10,IF(Sheet1!J108=10,Sheet1!J108,Sheet1!J108-(3-MOD(ROW(Sheet1!J108),4))*5))</f>
        <v>10</v>
      </c>
      <c r="AC108">
        <f>IF(IF(Sheet1!K108=10,Sheet1!K108,Sheet1!K108-(3-MOD(ROW(Sheet1!K108),4))*5)&lt;8,10,IF(Sheet1!K108=10,Sheet1!K108,Sheet1!K108-(3-MOD(ROW(Sheet1!K108),4))*5))</f>
        <v>10</v>
      </c>
      <c r="AD108">
        <f>IF(IF(Sheet1!L108=10,Sheet1!L108,Sheet1!L108-(3-MOD(ROW(Sheet1!L108),4))*5)&lt;8,10,IF(Sheet1!L108=10,Sheet1!L108,Sheet1!L108-(3-MOD(ROW(Sheet1!L108),4))*5))</f>
        <v>35</v>
      </c>
    </row>
    <row r="109" spans="1:30">
      <c r="A109" s="5">
        <v>2</v>
      </c>
      <c r="B109" s="7">
        <f>B110/1.1*0.9</f>
        <v>1799.9999999999998</v>
      </c>
      <c r="C109" s="7">
        <f t="shared" si="32"/>
        <v>1800</v>
      </c>
      <c r="D109" t="s">
        <v>583</v>
      </c>
      <c r="E109">
        <v>1.4</v>
      </c>
      <c r="F109">
        <v>0.8</v>
      </c>
      <c r="G109">
        <v>0.8</v>
      </c>
      <c r="H109">
        <v>0.8</v>
      </c>
      <c r="I109">
        <v>80</v>
      </c>
      <c r="J109">
        <v>10</v>
      </c>
      <c r="K109">
        <v>10</v>
      </c>
      <c r="L109">
        <v>50</v>
      </c>
      <c r="S109">
        <f t="shared" si="33"/>
        <v>1440</v>
      </c>
      <c r="T109">
        <f t="shared" si="34"/>
        <v>2520</v>
      </c>
      <c r="U109">
        <f t="shared" si="35"/>
        <v>1440</v>
      </c>
      <c r="V109">
        <f t="shared" si="36"/>
        <v>1440</v>
      </c>
      <c r="AA109">
        <f>IF(IF(Sheet1!I109=10,Sheet1!I109,Sheet1!I109-(3-MOD(ROW(Sheet1!I109),4))*5)&lt;8,10,IF(Sheet1!I109=10,Sheet1!I109,Sheet1!I109-(3-MOD(ROW(Sheet1!I109),4))*5))</f>
        <v>70</v>
      </c>
      <c r="AB109">
        <f>IF(IF(Sheet1!J109=10,Sheet1!J109,Sheet1!J109-(3-MOD(ROW(Sheet1!J109),4))*5)&lt;8,10,IF(Sheet1!J109=10,Sheet1!J109,Sheet1!J109-(3-MOD(ROW(Sheet1!J109),4))*5))</f>
        <v>10</v>
      </c>
      <c r="AC109">
        <f>IF(IF(Sheet1!K109=10,Sheet1!K109,Sheet1!K109-(3-MOD(ROW(Sheet1!K109),4))*5)&lt;8,10,IF(Sheet1!K109=10,Sheet1!K109,Sheet1!K109-(3-MOD(ROW(Sheet1!K109),4))*5))</f>
        <v>10</v>
      </c>
      <c r="AD109">
        <f>IF(IF(Sheet1!L109=10,Sheet1!L109,Sheet1!L109-(3-MOD(ROW(Sheet1!L109),4))*5)&lt;8,10,IF(Sheet1!L109=10,Sheet1!L109,Sheet1!L109-(3-MOD(ROW(Sheet1!L109),4))*5))</f>
        <v>40</v>
      </c>
    </row>
    <row r="110" spans="1:30">
      <c r="A110" s="5">
        <v>2</v>
      </c>
      <c r="B110" s="8">
        <f>B106+50</f>
        <v>2200</v>
      </c>
      <c r="C110" s="8">
        <f t="shared" si="32"/>
        <v>2200</v>
      </c>
      <c r="D110" t="s">
        <v>583</v>
      </c>
      <c r="E110">
        <v>1.4</v>
      </c>
      <c r="F110">
        <v>0.8</v>
      </c>
      <c r="G110">
        <v>0.8</v>
      </c>
      <c r="H110">
        <v>0.8</v>
      </c>
      <c r="I110">
        <v>80</v>
      </c>
      <c r="J110">
        <v>10</v>
      </c>
      <c r="K110">
        <v>10</v>
      </c>
      <c r="L110">
        <v>50</v>
      </c>
      <c r="S110">
        <f t="shared" si="33"/>
        <v>1760</v>
      </c>
      <c r="T110">
        <f t="shared" si="34"/>
        <v>3080</v>
      </c>
      <c r="U110">
        <f t="shared" si="35"/>
        <v>1760</v>
      </c>
      <c r="V110">
        <f t="shared" si="36"/>
        <v>1760</v>
      </c>
      <c r="AA110">
        <f>IF(IF(Sheet1!I110=10,Sheet1!I110,Sheet1!I110-(3-MOD(ROW(Sheet1!I110),4))*5)&lt;8,10,IF(Sheet1!I110=10,Sheet1!I110,Sheet1!I110-(3-MOD(ROW(Sheet1!I110),4))*5))</f>
        <v>75</v>
      </c>
      <c r="AB110">
        <f>IF(IF(Sheet1!J110=10,Sheet1!J110,Sheet1!J110-(3-MOD(ROW(Sheet1!J110),4))*5)&lt;8,10,IF(Sheet1!J110=10,Sheet1!J110,Sheet1!J110-(3-MOD(ROW(Sheet1!J110),4))*5))</f>
        <v>10</v>
      </c>
      <c r="AC110">
        <f>IF(IF(Sheet1!K110=10,Sheet1!K110,Sheet1!K110-(3-MOD(ROW(Sheet1!K110),4))*5)&lt;8,10,IF(Sheet1!K110=10,Sheet1!K110,Sheet1!K110-(3-MOD(ROW(Sheet1!K110),4))*5))</f>
        <v>10</v>
      </c>
      <c r="AD110">
        <f>IF(IF(Sheet1!L110=10,Sheet1!L110,Sheet1!L110-(3-MOD(ROW(Sheet1!L110),4))*5)&lt;8,10,IF(Sheet1!L110=10,Sheet1!L110,Sheet1!L110-(3-MOD(ROW(Sheet1!L110),4))*5))</f>
        <v>45</v>
      </c>
    </row>
    <row r="111" spans="1:30">
      <c r="A111" s="5">
        <v>2</v>
      </c>
      <c r="B111" s="9">
        <f>B110/1.1*1.25</f>
        <v>2499.9999999999995</v>
      </c>
      <c r="C111" s="9">
        <f t="shared" si="32"/>
        <v>2500</v>
      </c>
      <c r="D111" t="s">
        <v>583</v>
      </c>
      <c r="E111">
        <v>1.4</v>
      </c>
      <c r="F111">
        <v>0.8</v>
      </c>
      <c r="G111">
        <v>0.8</v>
      </c>
      <c r="H111">
        <v>0.8</v>
      </c>
      <c r="I111">
        <v>80</v>
      </c>
      <c r="J111">
        <v>10</v>
      </c>
      <c r="K111">
        <v>10</v>
      </c>
      <c r="L111">
        <v>50</v>
      </c>
      <c r="S111">
        <f t="shared" si="33"/>
        <v>2000</v>
      </c>
      <c r="T111">
        <f t="shared" si="34"/>
        <v>3500</v>
      </c>
      <c r="U111">
        <f t="shared" si="35"/>
        <v>2000</v>
      </c>
      <c r="V111">
        <f t="shared" si="36"/>
        <v>2000</v>
      </c>
      <c r="AA111">
        <f>IF(IF(Sheet1!I111=10,Sheet1!I111,Sheet1!I111-(3-MOD(ROW(Sheet1!I111),4))*5)&lt;8,10,IF(Sheet1!I111=10,Sheet1!I111,Sheet1!I111-(3-MOD(ROW(Sheet1!I111),4))*5))</f>
        <v>80</v>
      </c>
      <c r="AB111">
        <f>IF(IF(Sheet1!J111=10,Sheet1!J111,Sheet1!J111-(3-MOD(ROW(Sheet1!J111),4))*5)&lt;8,10,IF(Sheet1!J111=10,Sheet1!J111,Sheet1!J111-(3-MOD(ROW(Sheet1!J111),4))*5))</f>
        <v>10</v>
      </c>
      <c r="AC111">
        <f>IF(IF(Sheet1!K111=10,Sheet1!K111,Sheet1!K111-(3-MOD(ROW(Sheet1!K111),4))*5)&lt;8,10,IF(Sheet1!K111=10,Sheet1!K111,Sheet1!K111-(3-MOD(ROW(Sheet1!K111),4))*5))</f>
        <v>10</v>
      </c>
      <c r="AD111">
        <f>IF(IF(Sheet1!L111=10,Sheet1!L111,Sheet1!L111-(3-MOD(ROW(Sheet1!L111),4))*5)&lt;8,10,IF(Sheet1!L111=10,Sheet1!L111,Sheet1!L111-(3-MOD(ROW(Sheet1!L111),4))*5))</f>
        <v>50</v>
      </c>
    </row>
    <row r="112" spans="1:30">
      <c r="A112">
        <v>2</v>
      </c>
      <c r="B112" s="6">
        <f>B114/1.1*0.8</f>
        <v>1636.3636363636363</v>
      </c>
      <c r="C112" s="6">
        <f t="shared" si="32"/>
        <v>1636</v>
      </c>
      <c r="D112" t="s">
        <v>581</v>
      </c>
      <c r="E112">
        <v>1.4</v>
      </c>
      <c r="F112">
        <v>0.8</v>
      </c>
      <c r="G112">
        <v>0.8</v>
      </c>
      <c r="H112">
        <v>0.8</v>
      </c>
      <c r="I112">
        <v>40</v>
      </c>
      <c r="J112">
        <v>10</v>
      </c>
      <c r="K112">
        <v>10</v>
      </c>
      <c r="L112">
        <v>50</v>
      </c>
      <c r="N112" t="s">
        <v>602</v>
      </c>
      <c r="Q112" t="s">
        <v>132</v>
      </c>
      <c r="R112" t="s">
        <v>135</v>
      </c>
      <c r="S112">
        <f t="shared" si="33"/>
        <v>1308</v>
      </c>
      <c r="T112">
        <f t="shared" si="34"/>
        <v>2290</v>
      </c>
      <c r="U112">
        <f t="shared" si="35"/>
        <v>1308</v>
      </c>
      <c r="V112">
        <f t="shared" si="36"/>
        <v>1308</v>
      </c>
      <c r="AA112">
        <f>IF(IF(Sheet1!I112=10,Sheet1!I112,Sheet1!I112-(3-MOD(ROW(Sheet1!I112),4))*5)&lt;8,10,IF(Sheet1!I112=10,Sheet1!I112,Sheet1!I112-(3-MOD(ROW(Sheet1!I112),4))*5))</f>
        <v>25</v>
      </c>
      <c r="AB112">
        <f>IF(IF(Sheet1!J112=10,Sheet1!J112,Sheet1!J112-(3-MOD(ROW(Sheet1!J112),4))*5)&lt;8,10,IF(Sheet1!J112=10,Sheet1!J112,Sheet1!J112-(3-MOD(ROW(Sheet1!J112),4))*5))</f>
        <v>10</v>
      </c>
      <c r="AC112">
        <f>IF(IF(Sheet1!K112=10,Sheet1!K112,Sheet1!K112-(3-MOD(ROW(Sheet1!K112),4))*5)&lt;8,10,IF(Sheet1!K112=10,Sheet1!K112,Sheet1!K112-(3-MOD(ROW(Sheet1!K112),4))*5))</f>
        <v>10</v>
      </c>
      <c r="AD112">
        <f>IF(IF(Sheet1!L112=10,Sheet1!L112,Sheet1!L112-(3-MOD(ROW(Sheet1!L112),4))*5)&lt;8,10,IF(Sheet1!L112=10,Sheet1!L112,Sheet1!L112-(3-MOD(ROW(Sheet1!L112),4))*5))</f>
        <v>35</v>
      </c>
    </row>
    <row r="113" spans="1:30">
      <c r="A113">
        <v>2</v>
      </c>
      <c r="B113" s="7">
        <f>B114/1.1*0.9</f>
        <v>1840.9090909090908</v>
      </c>
      <c r="C113" s="7">
        <f t="shared" si="32"/>
        <v>1840</v>
      </c>
      <c r="D113" t="s">
        <v>581</v>
      </c>
      <c r="E113">
        <v>1.4</v>
      </c>
      <c r="F113">
        <v>0.8</v>
      </c>
      <c r="G113">
        <v>0.8</v>
      </c>
      <c r="H113">
        <v>0.8</v>
      </c>
      <c r="I113">
        <v>40</v>
      </c>
      <c r="J113">
        <v>10</v>
      </c>
      <c r="K113">
        <v>10</v>
      </c>
      <c r="L113">
        <v>50</v>
      </c>
      <c r="S113">
        <f t="shared" si="33"/>
        <v>1472</v>
      </c>
      <c r="T113">
        <f t="shared" si="34"/>
        <v>2576</v>
      </c>
      <c r="U113">
        <f t="shared" si="35"/>
        <v>1472</v>
      </c>
      <c r="V113">
        <f t="shared" si="36"/>
        <v>1472</v>
      </c>
      <c r="AA113">
        <f>IF(IF(Sheet1!I113=10,Sheet1!I113,Sheet1!I113-(3-MOD(ROW(Sheet1!I113),4))*5)&lt;8,10,IF(Sheet1!I113=10,Sheet1!I113,Sheet1!I113-(3-MOD(ROW(Sheet1!I113),4))*5))</f>
        <v>30</v>
      </c>
      <c r="AB113">
        <f>IF(IF(Sheet1!J113=10,Sheet1!J113,Sheet1!J113-(3-MOD(ROW(Sheet1!J113),4))*5)&lt;8,10,IF(Sheet1!J113=10,Sheet1!J113,Sheet1!J113-(3-MOD(ROW(Sheet1!J113),4))*5))</f>
        <v>10</v>
      </c>
      <c r="AC113">
        <f>IF(IF(Sheet1!K113=10,Sheet1!K113,Sheet1!K113-(3-MOD(ROW(Sheet1!K113),4))*5)&lt;8,10,IF(Sheet1!K113=10,Sheet1!K113,Sheet1!K113-(3-MOD(ROW(Sheet1!K113),4))*5))</f>
        <v>10</v>
      </c>
      <c r="AD113">
        <f>IF(IF(Sheet1!L113=10,Sheet1!L113,Sheet1!L113-(3-MOD(ROW(Sheet1!L113),4))*5)&lt;8,10,IF(Sheet1!L113=10,Sheet1!L113,Sheet1!L113-(3-MOD(ROW(Sheet1!L113),4))*5))</f>
        <v>40</v>
      </c>
    </row>
    <row r="114" spans="1:30">
      <c r="A114">
        <v>2</v>
      </c>
      <c r="B114" s="8">
        <f>B110+50</f>
        <v>2250</v>
      </c>
      <c r="C114" s="8">
        <f t="shared" si="32"/>
        <v>2250</v>
      </c>
      <c r="D114" t="s">
        <v>581</v>
      </c>
      <c r="E114">
        <v>1.4</v>
      </c>
      <c r="F114">
        <v>0.8</v>
      </c>
      <c r="G114">
        <v>0.8</v>
      </c>
      <c r="H114">
        <v>0.8</v>
      </c>
      <c r="I114">
        <v>40</v>
      </c>
      <c r="J114">
        <v>10</v>
      </c>
      <c r="K114">
        <v>10</v>
      </c>
      <c r="L114">
        <v>50</v>
      </c>
      <c r="S114">
        <f t="shared" si="33"/>
        <v>1800</v>
      </c>
      <c r="T114">
        <f t="shared" si="34"/>
        <v>3150</v>
      </c>
      <c r="U114">
        <f t="shared" si="35"/>
        <v>1800</v>
      </c>
      <c r="V114">
        <f t="shared" si="36"/>
        <v>1800</v>
      </c>
      <c r="AA114">
        <f>IF(IF(Sheet1!I114=10,Sheet1!I114,Sheet1!I114-(3-MOD(ROW(Sheet1!I114),4))*5)&lt;8,10,IF(Sheet1!I114=10,Sheet1!I114,Sheet1!I114-(3-MOD(ROW(Sheet1!I114),4))*5))</f>
        <v>35</v>
      </c>
      <c r="AB114">
        <f>IF(IF(Sheet1!J114=10,Sheet1!J114,Sheet1!J114-(3-MOD(ROW(Sheet1!J114),4))*5)&lt;8,10,IF(Sheet1!J114=10,Sheet1!J114,Sheet1!J114-(3-MOD(ROW(Sheet1!J114),4))*5))</f>
        <v>10</v>
      </c>
      <c r="AC114">
        <f>IF(IF(Sheet1!K114=10,Sheet1!K114,Sheet1!K114-(3-MOD(ROW(Sheet1!K114),4))*5)&lt;8,10,IF(Sheet1!K114=10,Sheet1!K114,Sheet1!K114-(3-MOD(ROW(Sheet1!K114),4))*5))</f>
        <v>10</v>
      </c>
      <c r="AD114">
        <f>IF(IF(Sheet1!L114=10,Sheet1!L114,Sheet1!L114-(3-MOD(ROW(Sheet1!L114),4))*5)&lt;8,10,IF(Sheet1!L114=10,Sheet1!L114,Sheet1!L114-(3-MOD(ROW(Sheet1!L114),4))*5))</f>
        <v>45</v>
      </c>
    </row>
    <row r="115" spans="1:30">
      <c r="A115">
        <v>2</v>
      </c>
      <c r="B115" s="9">
        <f>B114/1.1*1.25</f>
        <v>2556.8181818181815</v>
      </c>
      <c r="C115" s="9">
        <f t="shared" si="32"/>
        <v>2556</v>
      </c>
      <c r="D115" t="s">
        <v>581</v>
      </c>
      <c r="E115">
        <v>1.4</v>
      </c>
      <c r="F115">
        <v>0.8</v>
      </c>
      <c r="G115">
        <v>0.8</v>
      </c>
      <c r="H115">
        <v>0.8</v>
      </c>
      <c r="I115">
        <v>40</v>
      </c>
      <c r="J115">
        <v>10</v>
      </c>
      <c r="K115">
        <v>10</v>
      </c>
      <c r="L115">
        <v>50</v>
      </c>
      <c r="S115">
        <f t="shared" si="33"/>
        <v>2044</v>
      </c>
      <c r="T115">
        <f t="shared" si="34"/>
        <v>3578</v>
      </c>
      <c r="U115">
        <f t="shared" si="35"/>
        <v>2044</v>
      </c>
      <c r="V115">
        <f t="shared" si="36"/>
        <v>2044</v>
      </c>
      <c r="AA115">
        <f>IF(IF(Sheet1!I115=10,Sheet1!I115,Sheet1!I115-(3-MOD(ROW(Sheet1!I115),4))*5)&lt;8,10,IF(Sheet1!I115=10,Sheet1!I115,Sheet1!I115-(3-MOD(ROW(Sheet1!I115),4))*5))</f>
        <v>40</v>
      </c>
      <c r="AB115">
        <f>IF(IF(Sheet1!J115=10,Sheet1!J115,Sheet1!J115-(3-MOD(ROW(Sheet1!J115),4))*5)&lt;8,10,IF(Sheet1!J115=10,Sheet1!J115,Sheet1!J115-(3-MOD(ROW(Sheet1!J115),4))*5))</f>
        <v>10</v>
      </c>
      <c r="AC115">
        <f>IF(IF(Sheet1!K115=10,Sheet1!K115,Sheet1!K115-(3-MOD(ROW(Sheet1!K115),4))*5)&lt;8,10,IF(Sheet1!K115=10,Sheet1!K115,Sheet1!K115-(3-MOD(ROW(Sheet1!K115),4))*5))</f>
        <v>10</v>
      </c>
      <c r="AD115">
        <f>IF(IF(Sheet1!L115=10,Sheet1!L115,Sheet1!L115-(3-MOD(ROW(Sheet1!L115),4))*5)&lt;8,10,IF(Sheet1!L115=10,Sheet1!L115,Sheet1!L115-(3-MOD(ROW(Sheet1!L115),4))*5))</f>
        <v>50</v>
      </c>
    </row>
    <row r="116" spans="1:30">
      <c r="A116" s="5">
        <v>2</v>
      </c>
      <c r="B116" s="6">
        <f>B118/1.1*0.8</f>
        <v>1672.7272727272725</v>
      </c>
      <c r="C116" s="6">
        <f t="shared" si="32"/>
        <v>1672</v>
      </c>
      <c r="D116" t="s">
        <v>581</v>
      </c>
      <c r="E116">
        <v>1.1000000000000001</v>
      </c>
      <c r="F116">
        <v>1.5</v>
      </c>
      <c r="G116">
        <v>1.5</v>
      </c>
      <c r="H116">
        <v>1</v>
      </c>
      <c r="I116">
        <v>10</v>
      </c>
      <c r="J116">
        <v>10</v>
      </c>
      <c r="K116">
        <v>10</v>
      </c>
      <c r="L116">
        <v>55</v>
      </c>
      <c r="N116" t="s">
        <v>603</v>
      </c>
      <c r="Q116" t="s">
        <v>128</v>
      </c>
      <c r="R116" t="s">
        <v>131</v>
      </c>
      <c r="S116">
        <f t="shared" si="33"/>
        <v>1672</v>
      </c>
      <c r="T116">
        <f t="shared" si="34"/>
        <v>1839</v>
      </c>
      <c r="U116">
        <f t="shared" si="35"/>
        <v>2508</v>
      </c>
      <c r="V116">
        <f t="shared" si="36"/>
        <v>2508</v>
      </c>
      <c r="AA116">
        <f>IF(IF(Sheet1!I116=10,Sheet1!I116,Sheet1!I116-(3-MOD(ROW(Sheet1!I116),4))*5)&lt;8,10,IF(Sheet1!I116=10,Sheet1!I116,Sheet1!I116-(3-MOD(ROW(Sheet1!I116),4))*5))</f>
        <v>10</v>
      </c>
      <c r="AB116">
        <f>IF(IF(Sheet1!J116=10,Sheet1!J116,Sheet1!J116-(3-MOD(ROW(Sheet1!J116),4))*5)&lt;8,10,IF(Sheet1!J116=10,Sheet1!J116,Sheet1!J116-(3-MOD(ROW(Sheet1!J116),4))*5))</f>
        <v>10</v>
      </c>
      <c r="AC116">
        <f>IF(IF(Sheet1!K116=10,Sheet1!K116,Sheet1!K116-(3-MOD(ROW(Sheet1!K116),4))*5)&lt;8,10,IF(Sheet1!K116=10,Sheet1!K116,Sheet1!K116-(3-MOD(ROW(Sheet1!K116),4))*5))</f>
        <v>10</v>
      </c>
      <c r="AD116">
        <f>IF(IF(Sheet1!L116=10,Sheet1!L116,Sheet1!L116-(3-MOD(ROW(Sheet1!L116),4))*5)&lt;8,10,IF(Sheet1!L116=10,Sheet1!L116,Sheet1!L116-(3-MOD(ROW(Sheet1!L116),4))*5))</f>
        <v>40</v>
      </c>
    </row>
    <row r="117" spans="1:30">
      <c r="A117" s="5">
        <v>2</v>
      </c>
      <c r="B117" s="7">
        <f>B118/1.1*0.9</f>
        <v>1881.8181818181815</v>
      </c>
      <c r="C117" s="7">
        <f t="shared" si="32"/>
        <v>1881</v>
      </c>
      <c r="D117" t="s">
        <v>581</v>
      </c>
      <c r="E117">
        <v>1.1000000000000001</v>
      </c>
      <c r="F117">
        <v>1.5</v>
      </c>
      <c r="G117">
        <v>1.5</v>
      </c>
      <c r="H117">
        <v>1</v>
      </c>
      <c r="I117">
        <v>10</v>
      </c>
      <c r="J117">
        <v>10</v>
      </c>
      <c r="K117">
        <v>10</v>
      </c>
      <c r="L117">
        <v>55</v>
      </c>
      <c r="S117">
        <f t="shared" si="33"/>
        <v>1881</v>
      </c>
      <c r="T117">
        <f t="shared" si="34"/>
        <v>2069</v>
      </c>
      <c r="U117">
        <f t="shared" si="35"/>
        <v>2821</v>
      </c>
      <c r="V117">
        <f t="shared" si="36"/>
        <v>2821</v>
      </c>
      <c r="AA117">
        <f>IF(IF(Sheet1!I117=10,Sheet1!I117,Sheet1!I117-(3-MOD(ROW(Sheet1!I117),4))*5)&lt;8,10,IF(Sheet1!I117=10,Sheet1!I117,Sheet1!I117-(3-MOD(ROW(Sheet1!I117),4))*5))</f>
        <v>10</v>
      </c>
      <c r="AB117">
        <f>IF(IF(Sheet1!J117=10,Sheet1!J117,Sheet1!J117-(3-MOD(ROW(Sheet1!J117),4))*5)&lt;8,10,IF(Sheet1!J117=10,Sheet1!J117,Sheet1!J117-(3-MOD(ROW(Sheet1!J117),4))*5))</f>
        <v>10</v>
      </c>
      <c r="AC117">
        <f>IF(IF(Sheet1!K117=10,Sheet1!K117,Sheet1!K117-(3-MOD(ROW(Sheet1!K117),4))*5)&lt;8,10,IF(Sheet1!K117=10,Sheet1!K117,Sheet1!K117-(3-MOD(ROW(Sheet1!K117),4))*5))</f>
        <v>10</v>
      </c>
      <c r="AD117">
        <f>IF(IF(Sheet1!L117=10,Sheet1!L117,Sheet1!L117-(3-MOD(ROW(Sheet1!L117),4))*5)&lt;8,10,IF(Sheet1!L117=10,Sheet1!L117,Sheet1!L117-(3-MOD(ROW(Sheet1!L117),4))*5))</f>
        <v>45</v>
      </c>
    </row>
    <row r="118" spans="1:30">
      <c r="A118" s="5">
        <v>2</v>
      </c>
      <c r="B118" s="8">
        <f>B114+50</f>
        <v>2300</v>
      </c>
      <c r="C118" s="8">
        <f t="shared" si="32"/>
        <v>2300</v>
      </c>
      <c r="D118" t="s">
        <v>581</v>
      </c>
      <c r="E118">
        <v>1.1000000000000001</v>
      </c>
      <c r="F118">
        <v>1.5</v>
      </c>
      <c r="G118">
        <v>1.5</v>
      </c>
      <c r="H118">
        <v>1</v>
      </c>
      <c r="I118">
        <v>10</v>
      </c>
      <c r="J118">
        <v>10</v>
      </c>
      <c r="K118">
        <v>10</v>
      </c>
      <c r="L118">
        <v>55</v>
      </c>
      <c r="S118">
        <f t="shared" si="33"/>
        <v>2300</v>
      </c>
      <c r="T118">
        <f t="shared" si="34"/>
        <v>2530</v>
      </c>
      <c r="U118">
        <f t="shared" si="35"/>
        <v>3450</v>
      </c>
      <c r="V118">
        <f t="shared" si="36"/>
        <v>3450</v>
      </c>
      <c r="AA118">
        <f>IF(IF(Sheet1!I118=10,Sheet1!I118,Sheet1!I118-(3-MOD(ROW(Sheet1!I118),4))*5)&lt;8,10,IF(Sheet1!I118=10,Sheet1!I118,Sheet1!I118-(3-MOD(ROW(Sheet1!I118),4))*5))</f>
        <v>10</v>
      </c>
      <c r="AB118">
        <f>IF(IF(Sheet1!J118=10,Sheet1!J118,Sheet1!J118-(3-MOD(ROW(Sheet1!J118),4))*5)&lt;8,10,IF(Sheet1!J118=10,Sheet1!J118,Sheet1!J118-(3-MOD(ROW(Sheet1!J118),4))*5))</f>
        <v>10</v>
      </c>
      <c r="AC118">
        <f>IF(IF(Sheet1!K118=10,Sheet1!K118,Sheet1!K118-(3-MOD(ROW(Sheet1!K118),4))*5)&lt;8,10,IF(Sheet1!K118=10,Sheet1!K118,Sheet1!K118-(3-MOD(ROW(Sheet1!K118),4))*5))</f>
        <v>10</v>
      </c>
      <c r="AD118">
        <f>IF(IF(Sheet1!L118=10,Sheet1!L118,Sheet1!L118-(3-MOD(ROW(Sheet1!L118),4))*5)&lt;8,10,IF(Sheet1!L118=10,Sheet1!L118,Sheet1!L118-(3-MOD(ROW(Sheet1!L118),4))*5))</f>
        <v>50</v>
      </c>
    </row>
    <row r="119" spans="1:30">
      <c r="A119" s="5">
        <v>2</v>
      </c>
      <c r="B119" s="9">
        <f>B118/1.1*1.25</f>
        <v>2613.6363636363631</v>
      </c>
      <c r="C119" s="9">
        <f t="shared" si="32"/>
        <v>2613</v>
      </c>
      <c r="D119" t="s">
        <v>581</v>
      </c>
      <c r="E119">
        <v>1.1000000000000001</v>
      </c>
      <c r="F119">
        <v>1.5</v>
      </c>
      <c r="G119">
        <v>1.5</v>
      </c>
      <c r="H119">
        <v>1</v>
      </c>
      <c r="I119">
        <v>10</v>
      </c>
      <c r="J119">
        <v>10</v>
      </c>
      <c r="K119">
        <v>10</v>
      </c>
      <c r="L119">
        <v>55</v>
      </c>
      <c r="S119">
        <f t="shared" si="33"/>
        <v>2613</v>
      </c>
      <c r="T119">
        <f t="shared" si="34"/>
        <v>2874</v>
      </c>
      <c r="U119">
        <f t="shared" si="35"/>
        <v>3919</v>
      </c>
      <c r="V119">
        <f t="shared" si="36"/>
        <v>3919</v>
      </c>
      <c r="AA119">
        <f>IF(IF(Sheet1!I119=10,Sheet1!I119,Sheet1!I119-(3-MOD(ROW(Sheet1!I119),4))*5)&lt;8,10,IF(Sheet1!I119=10,Sheet1!I119,Sheet1!I119-(3-MOD(ROW(Sheet1!I119),4))*5))</f>
        <v>10</v>
      </c>
      <c r="AB119">
        <f>IF(IF(Sheet1!J119=10,Sheet1!J119,Sheet1!J119-(3-MOD(ROW(Sheet1!J119),4))*5)&lt;8,10,IF(Sheet1!J119=10,Sheet1!J119,Sheet1!J119-(3-MOD(ROW(Sheet1!J119),4))*5))</f>
        <v>10</v>
      </c>
      <c r="AC119">
        <f>IF(IF(Sheet1!K119=10,Sheet1!K119,Sheet1!K119-(3-MOD(ROW(Sheet1!K119),4))*5)&lt;8,10,IF(Sheet1!K119=10,Sheet1!K119,Sheet1!K119-(3-MOD(ROW(Sheet1!K119),4))*5))</f>
        <v>10</v>
      </c>
      <c r="AD119">
        <f>IF(IF(Sheet1!L119=10,Sheet1!L119,Sheet1!L119-(3-MOD(ROW(Sheet1!L119),4))*5)&lt;8,10,IF(Sheet1!L119=10,Sheet1!L119,Sheet1!L119-(3-MOD(ROW(Sheet1!L119),4))*5))</f>
        <v>55</v>
      </c>
    </row>
    <row r="120" spans="1:30">
      <c r="A120">
        <v>2</v>
      </c>
      <c r="B120" s="6">
        <f>B122/1.1*0.8</f>
        <v>1709.090909090909</v>
      </c>
      <c r="C120" s="6">
        <f t="shared" si="32"/>
        <v>1709</v>
      </c>
      <c r="D120" t="s">
        <v>583</v>
      </c>
      <c r="E120">
        <v>1</v>
      </c>
      <c r="F120">
        <v>1</v>
      </c>
      <c r="G120">
        <v>1</v>
      </c>
      <c r="H120">
        <v>1.5</v>
      </c>
      <c r="I120">
        <v>10</v>
      </c>
      <c r="J120">
        <v>60</v>
      </c>
      <c r="K120">
        <v>80</v>
      </c>
      <c r="L120">
        <v>35</v>
      </c>
      <c r="N120" t="s">
        <v>604</v>
      </c>
      <c r="Q120" t="s">
        <v>124</v>
      </c>
      <c r="R120" t="s">
        <v>127</v>
      </c>
      <c r="S120">
        <f t="shared" si="33"/>
        <v>2563</v>
      </c>
      <c r="T120">
        <f t="shared" si="34"/>
        <v>1709</v>
      </c>
      <c r="U120">
        <f t="shared" si="35"/>
        <v>1709</v>
      </c>
      <c r="V120">
        <f t="shared" si="36"/>
        <v>1709</v>
      </c>
      <c r="AA120">
        <f>IF(IF(Sheet1!I120=10,Sheet1!I120,Sheet1!I120-(3-MOD(ROW(Sheet1!I120),4))*5)&lt;8,10,IF(Sheet1!I120=10,Sheet1!I120,Sheet1!I120-(3-MOD(ROW(Sheet1!I120),4))*5))</f>
        <v>10</v>
      </c>
      <c r="AB120">
        <f>IF(IF(Sheet1!J120=10,Sheet1!J120,Sheet1!J120-(3-MOD(ROW(Sheet1!J120),4))*5)&lt;8,10,IF(Sheet1!J120=10,Sheet1!J120,Sheet1!J120-(3-MOD(ROW(Sheet1!J120),4))*5))</f>
        <v>45</v>
      </c>
      <c r="AC120">
        <f>IF(IF(Sheet1!K120=10,Sheet1!K120,Sheet1!K120-(3-MOD(ROW(Sheet1!K120),4))*5)&lt;8,10,IF(Sheet1!K120=10,Sheet1!K120,Sheet1!K120-(3-MOD(ROW(Sheet1!K120),4))*5))</f>
        <v>65</v>
      </c>
      <c r="AD120">
        <f>IF(IF(Sheet1!L120=10,Sheet1!L120,Sheet1!L120-(3-MOD(ROW(Sheet1!L120),4))*5)&lt;8,10,IF(Sheet1!L120=10,Sheet1!L120,Sheet1!L120-(3-MOD(ROW(Sheet1!L120),4))*5))</f>
        <v>20</v>
      </c>
    </row>
    <row r="121" spans="1:30">
      <c r="A121">
        <v>2</v>
      </c>
      <c r="B121" s="7">
        <f>B122/1.1*0.9</f>
        <v>1922.7272727272725</v>
      </c>
      <c r="C121" s="7">
        <f t="shared" si="32"/>
        <v>1922</v>
      </c>
      <c r="D121" t="s">
        <v>583</v>
      </c>
      <c r="E121">
        <v>1</v>
      </c>
      <c r="F121">
        <v>1</v>
      </c>
      <c r="G121">
        <v>1</v>
      </c>
      <c r="H121">
        <v>1.5</v>
      </c>
      <c r="I121">
        <v>10</v>
      </c>
      <c r="J121">
        <v>60</v>
      </c>
      <c r="K121">
        <v>80</v>
      </c>
      <c r="L121">
        <v>35</v>
      </c>
      <c r="S121">
        <f t="shared" si="33"/>
        <v>2883</v>
      </c>
      <c r="T121">
        <f t="shared" si="34"/>
        <v>1922</v>
      </c>
      <c r="U121">
        <f t="shared" si="35"/>
        <v>1922</v>
      </c>
      <c r="V121">
        <f t="shared" si="36"/>
        <v>1922</v>
      </c>
      <c r="AA121">
        <f>IF(IF(Sheet1!I121=10,Sheet1!I121,Sheet1!I121-(3-MOD(ROW(Sheet1!I121),4))*5)&lt;8,10,IF(Sheet1!I121=10,Sheet1!I121,Sheet1!I121-(3-MOD(ROW(Sheet1!I121),4))*5))</f>
        <v>10</v>
      </c>
      <c r="AB121">
        <f>IF(IF(Sheet1!J121=10,Sheet1!J121,Sheet1!J121-(3-MOD(ROW(Sheet1!J121),4))*5)&lt;8,10,IF(Sheet1!J121=10,Sheet1!J121,Sheet1!J121-(3-MOD(ROW(Sheet1!J121),4))*5))</f>
        <v>50</v>
      </c>
      <c r="AC121">
        <f>IF(IF(Sheet1!K121=10,Sheet1!K121,Sheet1!K121-(3-MOD(ROW(Sheet1!K121),4))*5)&lt;8,10,IF(Sheet1!K121=10,Sheet1!K121,Sheet1!K121-(3-MOD(ROW(Sheet1!K121),4))*5))</f>
        <v>70</v>
      </c>
      <c r="AD121">
        <f>IF(IF(Sheet1!L121=10,Sheet1!L121,Sheet1!L121-(3-MOD(ROW(Sheet1!L121),4))*5)&lt;8,10,IF(Sheet1!L121=10,Sheet1!L121,Sheet1!L121-(3-MOD(ROW(Sheet1!L121),4))*5))</f>
        <v>25</v>
      </c>
    </row>
    <row r="122" spans="1:30">
      <c r="A122">
        <v>2</v>
      </c>
      <c r="B122" s="8">
        <f>B118+50</f>
        <v>2350</v>
      </c>
      <c r="C122" s="8">
        <f t="shared" si="32"/>
        <v>2350</v>
      </c>
      <c r="D122" t="s">
        <v>583</v>
      </c>
      <c r="E122">
        <v>1</v>
      </c>
      <c r="F122">
        <v>1</v>
      </c>
      <c r="G122">
        <v>1</v>
      </c>
      <c r="H122">
        <v>1.5</v>
      </c>
      <c r="I122">
        <v>10</v>
      </c>
      <c r="J122">
        <v>60</v>
      </c>
      <c r="K122">
        <v>80</v>
      </c>
      <c r="L122">
        <v>35</v>
      </c>
      <c r="S122">
        <f t="shared" si="33"/>
        <v>3525</v>
      </c>
      <c r="T122">
        <f t="shared" si="34"/>
        <v>2350</v>
      </c>
      <c r="U122">
        <f t="shared" si="35"/>
        <v>2350</v>
      </c>
      <c r="V122">
        <f t="shared" si="36"/>
        <v>2350</v>
      </c>
      <c r="AA122">
        <f>IF(IF(Sheet1!I122=10,Sheet1!I122,Sheet1!I122-(3-MOD(ROW(Sheet1!I122),4))*5)&lt;8,10,IF(Sheet1!I122=10,Sheet1!I122,Sheet1!I122-(3-MOD(ROW(Sheet1!I122),4))*5))</f>
        <v>10</v>
      </c>
      <c r="AB122">
        <f>IF(IF(Sheet1!J122=10,Sheet1!J122,Sheet1!J122-(3-MOD(ROW(Sheet1!J122),4))*5)&lt;8,10,IF(Sheet1!J122=10,Sheet1!J122,Sheet1!J122-(3-MOD(ROW(Sheet1!J122),4))*5))</f>
        <v>55</v>
      </c>
      <c r="AC122">
        <f>IF(IF(Sheet1!K122=10,Sheet1!K122,Sheet1!K122-(3-MOD(ROW(Sheet1!K122),4))*5)&lt;8,10,IF(Sheet1!K122=10,Sheet1!K122,Sheet1!K122-(3-MOD(ROW(Sheet1!K122),4))*5))</f>
        <v>75</v>
      </c>
      <c r="AD122">
        <f>IF(IF(Sheet1!L122=10,Sheet1!L122,Sheet1!L122-(3-MOD(ROW(Sheet1!L122),4))*5)&lt;8,10,IF(Sheet1!L122=10,Sheet1!L122,Sheet1!L122-(3-MOD(ROW(Sheet1!L122),4))*5))</f>
        <v>30</v>
      </c>
    </row>
    <row r="123" spans="1:30">
      <c r="A123">
        <v>2</v>
      </c>
      <c r="B123" s="9">
        <f>B122/1.1*1.25</f>
        <v>2670.454545454545</v>
      </c>
      <c r="C123" s="9">
        <f t="shared" si="32"/>
        <v>2670</v>
      </c>
      <c r="D123" t="s">
        <v>583</v>
      </c>
      <c r="E123">
        <v>1</v>
      </c>
      <c r="F123">
        <v>1</v>
      </c>
      <c r="G123">
        <v>1</v>
      </c>
      <c r="H123">
        <v>1.5</v>
      </c>
      <c r="I123">
        <v>10</v>
      </c>
      <c r="J123">
        <v>60</v>
      </c>
      <c r="K123">
        <v>80</v>
      </c>
      <c r="L123">
        <v>35</v>
      </c>
      <c r="S123">
        <f t="shared" si="33"/>
        <v>4005</v>
      </c>
      <c r="T123">
        <f t="shared" si="34"/>
        <v>2670</v>
      </c>
      <c r="U123">
        <f t="shared" si="35"/>
        <v>2670</v>
      </c>
      <c r="V123">
        <f t="shared" si="36"/>
        <v>2670</v>
      </c>
      <c r="AA123">
        <f>IF(IF(Sheet1!I123=10,Sheet1!I123,Sheet1!I123-(3-MOD(ROW(Sheet1!I123),4))*5)&lt;8,10,IF(Sheet1!I123=10,Sheet1!I123,Sheet1!I123-(3-MOD(ROW(Sheet1!I123),4))*5))</f>
        <v>10</v>
      </c>
      <c r="AB123">
        <f>IF(IF(Sheet1!J123=10,Sheet1!J123,Sheet1!J123-(3-MOD(ROW(Sheet1!J123),4))*5)&lt;8,10,IF(Sheet1!J123=10,Sheet1!J123,Sheet1!J123-(3-MOD(ROW(Sheet1!J123),4))*5))</f>
        <v>60</v>
      </c>
      <c r="AC123">
        <f>IF(IF(Sheet1!K123=10,Sheet1!K123,Sheet1!K123-(3-MOD(ROW(Sheet1!K123),4))*5)&lt;8,10,IF(Sheet1!K123=10,Sheet1!K123,Sheet1!K123-(3-MOD(ROW(Sheet1!K123),4))*5))</f>
        <v>80</v>
      </c>
      <c r="AD123">
        <f>IF(IF(Sheet1!L123=10,Sheet1!L123,Sheet1!L123-(3-MOD(ROW(Sheet1!L123),4))*5)&lt;8,10,IF(Sheet1!L123=10,Sheet1!L123,Sheet1!L123-(3-MOD(ROW(Sheet1!L123),4))*5))</f>
        <v>35</v>
      </c>
    </row>
    <row r="124" spans="1:30">
      <c r="A124" s="5">
        <v>3</v>
      </c>
      <c r="B124" s="6">
        <f>B126/1.1*0.8</f>
        <v>1963.6363636363637</v>
      </c>
      <c r="C124" s="6">
        <f t="shared" si="32"/>
        <v>1963</v>
      </c>
      <c r="D124" t="s">
        <v>583</v>
      </c>
      <c r="E124">
        <v>1.2</v>
      </c>
      <c r="F124">
        <v>0.8</v>
      </c>
      <c r="G124">
        <v>0.8</v>
      </c>
      <c r="H124">
        <v>1</v>
      </c>
      <c r="I124">
        <v>120</v>
      </c>
      <c r="J124">
        <v>20</v>
      </c>
      <c r="K124">
        <v>25</v>
      </c>
      <c r="L124">
        <v>60</v>
      </c>
      <c r="N124" t="s">
        <v>605</v>
      </c>
      <c r="Q124" t="s">
        <v>120</v>
      </c>
      <c r="R124" t="s">
        <v>123</v>
      </c>
      <c r="S124">
        <f t="shared" si="33"/>
        <v>1963</v>
      </c>
      <c r="T124">
        <f t="shared" si="34"/>
        <v>2355</v>
      </c>
      <c r="U124">
        <f t="shared" si="35"/>
        <v>1570</v>
      </c>
      <c r="V124">
        <f t="shared" si="36"/>
        <v>1570</v>
      </c>
      <c r="AA124">
        <f>IF(IF(Sheet1!I124=10,Sheet1!I124,Sheet1!I124-(3-MOD(ROW(Sheet1!I124),4))*5)&lt;8,10,IF(Sheet1!I124=10,Sheet1!I124,Sheet1!I124-(3-MOD(ROW(Sheet1!I124),4))*5))</f>
        <v>105</v>
      </c>
      <c r="AB124">
        <f>IF(IF(Sheet1!J124=10,Sheet1!J124,Sheet1!J124-(3-MOD(ROW(Sheet1!J124),4))*5)&lt;8,10,IF(Sheet1!J124=10,Sheet1!J124,Sheet1!J124-(3-MOD(ROW(Sheet1!J124),4))*5))</f>
        <v>10</v>
      </c>
      <c r="AC124">
        <f>IF(IF(Sheet1!K124=10,Sheet1!K124,Sheet1!K124-(3-MOD(ROW(Sheet1!K124),4))*5)&lt;8,10,IF(Sheet1!K124=10,Sheet1!K124,Sheet1!K124-(3-MOD(ROW(Sheet1!K124),4))*5))</f>
        <v>10</v>
      </c>
      <c r="AD124">
        <f>IF(IF(Sheet1!L124=10,Sheet1!L124,Sheet1!L124-(3-MOD(ROW(Sheet1!L124),4))*5)&lt;8,10,IF(Sheet1!L124=10,Sheet1!L124,Sheet1!L124-(3-MOD(ROW(Sheet1!L124),4))*5))</f>
        <v>45</v>
      </c>
    </row>
    <row r="125" spans="1:30">
      <c r="A125" s="5">
        <v>3</v>
      </c>
      <c r="B125" s="7">
        <f>B126/1.1*0.9</f>
        <v>2209.090909090909</v>
      </c>
      <c r="C125" s="7">
        <f t="shared" si="32"/>
        <v>2209</v>
      </c>
      <c r="D125" t="s">
        <v>583</v>
      </c>
      <c r="E125">
        <v>1.2</v>
      </c>
      <c r="F125">
        <v>0.8</v>
      </c>
      <c r="G125">
        <v>0.8</v>
      </c>
      <c r="H125">
        <v>1</v>
      </c>
      <c r="I125">
        <v>120</v>
      </c>
      <c r="J125">
        <v>20</v>
      </c>
      <c r="K125">
        <v>25</v>
      </c>
      <c r="L125">
        <v>60</v>
      </c>
      <c r="S125">
        <f t="shared" si="33"/>
        <v>2209</v>
      </c>
      <c r="T125">
        <f t="shared" si="34"/>
        <v>2650</v>
      </c>
      <c r="U125">
        <f t="shared" si="35"/>
        <v>1767</v>
      </c>
      <c r="V125">
        <f t="shared" si="36"/>
        <v>1767</v>
      </c>
      <c r="AA125">
        <f>IF(IF(Sheet1!I125=10,Sheet1!I125,Sheet1!I125-(3-MOD(ROW(Sheet1!I125),4))*5)&lt;8,10,IF(Sheet1!I125=10,Sheet1!I125,Sheet1!I125-(3-MOD(ROW(Sheet1!I125),4))*5))</f>
        <v>110</v>
      </c>
      <c r="AB125">
        <f>IF(IF(Sheet1!J125=10,Sheet1!J125,Sheet1!J125-(3-MOD(ROW(Sheet1!J125),4))*5)&lt;8,10,IF(Sheet1!J125=10,Sheet1!J125,Sheet1!J125-(3-MOD(ROW(Sheet1!J125),4))*5))</f>
        <v>10</v>
      </c>
      <c r="AC125">
        <f>IF(IF(Sheet1!K125=10,Sheet1!K125,Sheet1!K125-(3-MOD(ROW(Sheet1!K125),4))*5)&lt;8,10,IF(Sheet1!K125=10,Sheet1!K125,Sheet1!K125-(3-MOD(ROW(Sheet1!K125),4))*5))</f>
        <v>15</v>
      </c>
      <c r="AD125">
        <f>IF(IF(Sheet1!L125=10,Sheet1!L125,Sheet1!L125-(3-MOD(ROW(Sheet1!L125),4))*5)&lt;8,10,IF(Sheet1!L125=10,Sheet1!L125,Sheet1!L125-(3-MOD(ROW(Sheet1!L125),4))*5))</f>
        <v>50</v>
      </c>
    </row>
    <row r="126" spans="1:30">
      <c r="A126" s="5">
        <v>3</v>
      </c>
      <c r="B126" s="8">
        <v>2700</v>
      </c>
      <c r="C126" s="8">
        <f t="shared" si="32"/>
        <v>2700</v>
      </c>
      <c r="D126" t="s">
        <v>583</v>
      </c>
      <c r="E126">
        <v>1.2</v>
      </c>
      <c r="F126">
        <v>0.8</v>
      </c>
      <c r="G126">
        <v>0.8</v>
      </c>
      <c r="H126">
        <v>1</v>
      </c>
      <c r="I126">
        <v>120</v>
      </c>
      <c r="J126">
        <v>20</v>
      </c>
      <c r="K126">
        <v>25</v>
      </c>
      <c r="L126">
        <v>60</v>
      </c>
      <c r="S126">
        <f t="shared" si="33"/>
        <v>2700</v>
      </c>
      <c r="T126">
        <f t="shared" si="34"/>
        <v>3240</v>
      </c>
      <c r="U126">
        <f t="shared" si="35"/>
        <v>2160</v>
      </c>
      <c r="V126">
        <f t="shared" si="36"/>
        <v>2160</v>
      </c>
      <c r="AA126">
        <f>IF(IF(Sheet1!I126=10,Sheet1!I126,Sheet1!I126-(3-MOD(ROW(Sheet1!I126),4))*5)&lt;8,10,IF(Sheet1!I126=10,Sheet1!I126,Sheet1!I126-(3-MOD(ROW(Sheet1!I126),4))*5))</f>
        <v>115</v>
      </c>
      <c r="AB126">
        <f>IF(IF(Sheet1!J126=10,Sheet1!J126,Sheet1!J126-(3-MOD(ROW(Sheet1!J126),4))*5)&lt;8,10,IF(Sheet1!J126=10,Sheet1!J126,Sheet1!J126-(3-MOD(ROW(Sheet1!J126),4))*5))</f>
        <v>15</v>
      </c>
      <c r="AC126">
        <f>IF(IF(Sheet1!K126=10,Sheet1!K126,Sheet1!K126-(3-MOD(ROW(Sheet1!K126),4))*5)&lt;8,10,IF(Sheet1!K126=10,Sheet1!K126,Sheet1!K126-(3-MOD(ROW(Sheet1!K126),4))*5))</f>
        <v>20</v>
      </c>
      <c r="AD126">
        <f>IF(IF(Sheet1!L126=10,Sheet1!L126,Sheet1!L126-(3-MOD(ROW(Sheet1!L126),4))*5)&lt;8,10,IF(Sheet1!L126=10,Sheet1!L126,Sheet1!L126-(3-MOD(ROW(Sheet1!L126),4))*5))</f>
        <v>55</v>
      </c>
    </row>
    <row r="127" spans="1:30">
      <c r="A127" s="5">
        <v>3</v>
      </c>
      <c r="B127" s="9">
        <f>B126/1.1*1.25</f>
        <v>3068.181818181818</v>
      </c>
      <c r="C127" s="9">
        <f t="shared" si="32"/>
        <v>3068</v>
      </c>
      <c r="D127" t="s">
        <v>583</v>
      </c>
      <c r="E127">
        <v>1.2</v>
      </c>
      <c r="F127">
        <v>0.8</v>
      </c>
      <c r="G127">
        <v>0.8</v>
      </c>
      <c r="H127">
        <v>1</v>
      </c>
      <c r="I127">
        <v>120</v>
      </c>
      <c r="J127">
        <v>20</v>
      </c>
      <c r="K127">
        <v>25</v>
      </c>
      <c r="L127">
        <v>60</v>
      </c>
      <c r="S127">
        <f t="shared" si="33"/>
        <v>3068</v>
      </c>
      <c r="T127">
        <f t="shared" si="34"/>
        <v>3681</v>
      </c>
      <c r="U127">
        <f t="shared" si="35"/>
        <v>2454</v>
      </c>
      <c r="V127">
        <f t="shared" si="36"/>
        <v>2454</v>
      </c>
      <c r="AA127">
        <f>IF(IF(Sheet1!I127=10,Sheet1!I127,Sheet1!I127-(3-MOD(ROW(Sheet1!I127),4))*5)&lt;8,10,IF(Sheet1!I127=10,Sheet1!I127,Sheet1!I127-(3-MOD(ROW(Sheet1!I127),4))*5))</f>
        <v>120</v>
      </c>
      <c r="AB127">
        <f>IF(IF(Sheet1!J127=10,Sheet1!J127,Sheet1!J127-(3-MOD(ROW(Sheet1!J127),4))*5)&lt;8,10,IF(Sheet1!J127=10,Sheet1!J127,Sheet1!J127-(3-MOD(ROW(Sheet1!J127),4))*5))</f>
        <v>20</v>
      </c>
      <c r="AC127">
        <f>IF(IF(Sheet1!K127=10,Sheet1!K127,Sheet1!K127-(3-MOD(ROW(Sheet1!K127),4))*5)&lt;8,10,IF(Sheet1!K127=10,Sheet1!K127,Sheet1!K127-(3-MOD(ROW(Sheet1!K127),4))*5))</f>
        <v>25</v>
      </c>
      <c r="AD127">
        <f>IF(IF(Sheet1!L127=10,Sheet1!L127,Sheet1!L127-(3-MOD(ROW(Sheet1!L127),4))*5)&lt;8,10,IF(Sheet1!L127=10,Sheet1!L127,Sheet1!L127-(3-MOD(ROW(Sheet1!L127),4))*5))</f>
        <v>60</v>
      </c>
    </row>
    <row r="128" spans="1:30">
      <c r="A128">
        <v>3</v>
      </c>
      <c r="B128" s="6">
        <f>B130/1.1*0.8</f>
        <v>2000</v>
      </c>
      <c r="C128" s="6">
        <f t="shared" si="32"/>
        <v>2000</v>
      </c>
      <c r="D128" t="s">
        <v>581</v>
      </c>
      <c r="E128">
        <v>1.1000000000000001</v>
      </c>
      <c r="F128">
        <v>1</v>
      </c>
      <c r="G128">
        <v>1</v>
      </c>
      <c r="H128">
        <v>0.8</v>
      </c>
      <c r="I128">
        <v>30</v>
      </c>
      <c r="J128">
        <v>80</v>
      </c>
      <c r="K128">
        <v>25</v>
      </c>
      <c r="L128">
        <v>60</v>
      </c>
      <c r="N128" t="s">
        <v>606</v>
      </c>
      <c r="Q128" t="s">
        <v>116</v>
      </c>
      <c r="R128" t="s">
        <v>119</v>
      </c>
      <c r="S128">
        <f t="shared" si="33"/>
        <v>1600</v>
      </c>
      <c r="T128">
        <f t="shared" si="34"/>
        <v>2200</v>
      </c>
      <c r="U128">
        <f t="shared" si="35"/>
        <v>2000</v>
      </c>
      <c r="V128">
        <f t="shared" si="36"/>
        <v>2000</v>
      </c>
      <c r="AA128">
        <f>IF(IF(Sheet1!I128=10,Sheet1!I128,Sheet1!I128-(3-MOD(ROW(Sheet1!I128),4))*5)&lt;8,10,IF(Sheet1!I128=10,Sheet1!I128,Sheet1!I128-(3-MOD(ROW(Sheet1!I128),4))*5))</f>
        <v>15</v>
      </c>
      <c r="AB128">
        <f>IF(IF(Sheet1!J128=10,Sheet1!J128,Sheet1!J128-(3-MOD(ROW(Sheet1!J128),4))*5)&lt;8,10,IF(Sheet1!J128=10,Sheet1!J128,Sheet1!J128-(3-MOD(ROW(Sheet1!J128),4))*5))</f>
        <v>65</v>
      </c>
      <c r="AC128">
        <f>IF(IF(Sheet1!K128=10,Sheet1!K128,Sheet1!K128-(3-MOD(ROW(Sheet1!K128),4))*5)&lt;8,10,IF(Sheet1!K128=10,Sheet1!K128,Sheet1!K128-(3-MOD(ROW(Sheet1!K128),4))*5))</f>
        <v>10</v>
      </c>
      <c r="AD128">
        <f>IF(IF(Sheet1!L128=10,Sheet1!L128,Sheet1!L128-(3-MOD(ROW(Sheet1!L128),4))*5)&lt;8,10,IF(Sheet1!L128=10,Sheet1!L128,Sheet1!L128-(3-MOD(ROW(Sheet1!L128),4))*5))</f>
        <v>45</v>
      </c>
    </row>
    <row r="129" spans="1:30">
      <c r="A129">
        <v>3</v>
      </c>
      <c r="B129" s="7">
        <f>B130/1.1*0.9</f>
        <v>2250</v>
      </c>
      <c r="C129" s="7">
        <f t="shared" si="32"/>
        <v>2250</v>
      </c>
      <c r="D129" t="s">
        <v>581</v>
      </c>
      <c r="E129">
        <v>1.1000000000000001</v>
      </c>
      <c r="F129">
        <v>1</v>
      </c>
      <c r="G129">
        <v>1</v>
      </c>
      <c r="H129">
        <v>0.8</v>
      </c>
      <c r="I129">
        <v>30</v>
      </c>
      <c r="J129">
        <v>80</v>
      </c>
      <c r="K129">
        <v>25</v>
      </c>
      <c r="L129">
        <v>60</v>
      </c>
      <c r="S129">
        <f t="shared" si="33"/>
        <v>1800</v>
      </c>
      <c r="T129">
        <f t="shared" si="34"/>
        <v>2475</v>
      </c>
      <c r="U129">
        <f t="shared" si="35"/>
        <v>2250</v>
      </c>
      <c r="V129">
        <f t="shared" si="36"/>
        <v>2250</v>
      </c>
      <c r="AA129">
        <f>IF(IF(Sheet1!I129=10,Sheet1!I129,Sheet1!I129-(3-MOD(ROW(Sheet1!I129),4))*5)&lt;8,10,IF(Sheet1!I129=10,Sheet1!I129,Sheet1!I129-(3-MOD(ROW(Sheet1!I129),4))*5))</f>
        <v>20</v>
      </c>
      <c r="AB129">
        <f>IF(IF(Sheet1!J129=10,Sheet1!J129,Sheet1!J129-(3-MOD(ROW(Sheet1!J129),4))*5)&lt;8,10,IF(Sheet1!J129=10,Sheet1!J129,Sheet1!J129-(3-MOD(ROW(Sheet1!J129),4))*5))</f>
        <v>70</v>
      </c>
      <c r="AC129">
        <f>IF(IF(Sheet1!K129=10,Sheet1!K129,Sheet1!K129-(3-MOD(ROW(Sheet1!K129),4))*5)&lt;8,10,IF(Sheet1!K129=10,Sheet1!K129,Sheet1!K129-(3-MOD(ROW(Sheet1!K129),4))*5))</f>
        <v>15</v>
      </c>
      <c r="AD129">
        <f>IF(IF(Sheet1!L129=10,Sheet1!L129,Sheet1!L129-(3-MOD(ROW(Sheet1!L129),4))*5)&lt;8,10,IF(Sheet1!L129=10,Sheet1!L129,Sheet1!L129-(3-MOD(ROW(Sheet1!L129),4))*5))</f>
        <v>50</v>
      </c>
    </row>
    <row r="130" spans="1:30">
      <c r="A130">
        <v>3</v>
      </c>
      <c r="B130" s="8">
        <f>B126+50</f>
        <v>2750</v>
      </c>
      <c r="C130" s="8">
        <f t="shared" si="32"/>
        <v>2750</v>
      </c>
      <c r="D130" t="s">
        <v>581</v>
      </c>
      <c r="E130">
        <v>1.1000000000000001</v>
      </c>
      <c r="F130">
        <v>1</v>
      </c>
      <c r="G130">
        <v>1</v>
      </c>
      <c r="H130">
        <v>0.8</v>
      </c>
      <c r="I130">
        <v>30</v>
      </c>
      <c r="J130">
        <v>80</v>
      </c>
      <c r="K130">
        <v>25</v>
      </c>
      <c r="L130">
        <v>60</v>
      </c>
      <c r="S130">
        <f t="shared" si="33"/>
        <v>2200</v>
      </c>
      <c r="T130">
        <f t="shared" si="34"/>
        <v>3025</v>
      </c>
      <c r="U130">
        <f t="shared" si="35"/>
        <v>2750</v>
      </c>
      <c r="V130">
        <f t="shared" si="36"/>
        <v>2750</v>
      </c>
      <c r="AA130">
        <f>IF(IF(Sheet1!I130=10,Sheet1!I130,Sheet1!I130-(3-MOD(ROW(Sheet1!I130),4))*5)&lt;8,10,IF(Sheet1!I130=10,Sheet1!I130,Sheet1!I130-(3-MOD(ROW(Sheet1!I130),4))*5))</f>
        <v>25</v>
      </c>
      <c r="AB130">
        <f>IF(IF(Sheet1!J130=10,Sheet1!J130,Sheet1!J130-(3-MOD(ROW(Sheet1!J130),4))*5)&lt;8,10,IF(Sheet1!J130=10,Sheet1!J130,Sheet1!J130-(3-MOD(ROW(Sheet1!J130),4))*5))</f>
        <v>75</v>
      </c>
      <c r="AC130">
        <f>IF(IF(Sheet1!K130=10,Sheet1!K130,Sheet1!K130-(3-MOD(ROW(Sheet1!K130),4))*5)&lt;8,10,IF(Sheet1!K130=10,Sheet1!K130,Sheet1!K130-(3-MOD(ROW(Sheet1!K130),4))*5))</f>
        <v>20</v>
      </c>
      <c r="AD130">
        <f>IF(IF(Sheet1!L130=10,Sheet1!L130,Sheet1!L130-(3-MOD(ROW(Sheet1!L130),4))*5)&lt;8,10,IF(Sheet1!L130=10,Sheet1!L130,Sheet1!L130-(3-MOD(ROW(Sheet1!L130),4))*5))</f>
        <v>55</v>
      </c>
    </row>
    <row r="131" spans="1:30">
      <c r="A131">
        <v>3</v>
      </c>
      <c r="B131" s="9">
        <f>B130/1.1*1.25</f>
        <v>3125</v>
      </c>
      <c r="C131" s="9">
        <f t="shared" si="32"/>
        <v>3125</v>
      </c>
      <c r="D131" t="s">
        <v>581</v>
      </c>
      <c r="E131">
        <v>1.1000000000000001</v>
      </c>
      <c r="F131">
        <v>1</v>
      </c>
      <c r="G131">
        <v>1</v>
      </c>
      <c r="H131">
        <v>0.8</v>
      </c>
      <c r="I131">
        <v>30</v>
      </c>
      <c r="J131">
        <v>80</v>
      </c>
      <c r="K131">
        <v>25</v>
      </c>
      <c r="L131">
        <v>60</v>
      </c>
      <c r="S131">
        <f t="shared" si="33"/>
        <v>2500</v>
      </c>
      <c r="T131">
        <f t="shared" si="34"/>
        <v>3437</v>
      </c>
      <c r="U131">
        <f t="shared" si="35"/>
        <v>3125</v>
      </c>
      <c r="V131">
        <f t="shared" si="36"/>
        <v>3125</v>
      </c>
      <c r="AA131">
        <f>IF(IF(Sheet1!I131=10,Sheet1!I131,Sheet1!I131-(3-MOD(ROW(Sheet1!I131),4))*5)&lt;8,10,IF(Sheet1!I131=10,Sheet1!I131,Sheet1!I131-(3-MOD(ROW(Sheet1!I131),4))*5))</f>
        <v>30</v>
      </c>
      <c r="AB131">
        <f>IF(IF(Sheet1!J131=10,Sheet1!J131,Sheet1!J131-(3-MOD(ROW(Sheet1!J131),4))*5)&lt;8,10,IF(Sheet1!J131=10,Sheet1!J131,Sheet1!J131-(3-MOD(ROW(Sheet1!J131),4))*5))</f>
        <v>80</v>
      </c>
      <c r="AC131">
        <f>IF(IF(Sheet1!K131=10,Sheet1!K131,Sheet1!K131-(3-MOD(ROW(Sheet1!K131),4))*5)&lt;8,10,IF(Sheet1!K131=10,Sheet1!K131,Sheet1!K131-(3-MOD(ROW(Sheet1!K131),4))*5))</f>
        <v>25</v>
      </c>
      <c r="AD131">
        <f>IF(IF(Sheet1!L131=10,Sheet1!L131,Sheet1!L131-(3-MOD(ROW(Sheet1!L131),4))*5)&lt;8,10,IF(Sheet1!L131=10,Sheet1!L131,Sheet1!L131-(3-MOD(ROW(Sheet1!L131),4))*5))</f>
        <v>60</v>
      </c>
    </row>
    <row r="132" spans="1:30">
      <c r="A132" s="5">
        <v>3</v>
      </c>
      <c r="B132" s="6">
        <f>B134/1.1*0.8</f>
        <v>2036.363636363636</v>
      </c>
      <c r="C132" s="6">
        <f t="shared" ref="C132" si="37">INT(B132)</f>
        <v>2036</v>
      </c>
      <c r="D132" t="s">
        <v>583</v>
      </c>
      <c r="E132">
        <v>1.1000000000000001</v>
      </c>
      <c r="F132">
        <v>0.8</v>
      </c>
      <c r="G132">
        <v>0.8</v>
      </c>
      <c r="H132">
        <v>1</v>
      </c>
      <c r="I132">
        <v>30</v>
      </c>
      <c r="J132">
        <v>20</v>
      </c>
      <c r="K132">
        <v>120</v>
      </c>
      <c r="L132">
        <v>60</v>
      </c>
      <c r="N132" t="s">
        <v>607</v>
      </c>
      <c r="Q132" t="s">
        <v>115</v>
      </c>
      <c r="R132" t="s">
        <v>93</v>
      </c>
      <c r="S132">
        <f t="shared" ref="S132" si="38">INT(C132*H132)</f>
        <v>2036</v>
      </c>
      <c r="T132">
        <f t="shared" si="34"/>
        <v>2239</v>
      </c>
      <c r="U132">
        <f t="shared" si="35"/>
        <v>1628</v>
      </c>
      <c r="V132">
        <f t="shared" si="36"/>
        <v>1628</v>
      </c>
      <c r="AA132">
        <f>IF(IF(Sheet1!I132=10,Sheet1!I132,Sheet1!I132-(3-MOD(ROW(Sheet1!I132),4))*5)&lt;8,10,IF(Sheet1!I132=10,Sheet1!I132,Sheet1!I132-(3-MOD(ROW(Sheet1!I132),4))*5))</f>
        <v>15</v>
      </c>
      <c r="AB132">
        <f>IF(IF(Sheet1!J132=10,Sheet1!J132,Sheet1!J132-(3-MOD(ROW(Sheet1!J132),4))*5)&lt;8,10,IF(Sheet1!J132=10,Sheet1!J132,Sheet1!J132-(3-MOD(ROW(Sheet1!J132),4))*5))</f>
        <v>10</v>
      </c>
      <c r="AC132">
        <f>IF(IF(Sheet1!K132=10,Sheet1!K132,Sheet1!K132-(3-MOD(ROW(Sheet1!K132),4))*5)&lt;8,10,IF(Sheet1!K132=10,Sheet1!K132,Sheet1!K132-(3-MOD(ROW(Sheet1!K132),4))*5))</f>
        <v>105</v>
      </c>
      <c r="AD132">
        <f>IF(IF(Sheet1!L132=10,Sheet1!L132,Sheet1!L132-(3-MOD(ROW(Sheet1!L132),4))*5)&lt;8,10,IF(Sheet1!L132=10,Sheet1!L132,Sheet1!L132-(3-MOD(ROW(Sheet1!L132),4))*5))</f>
        <v>45</v>
      </c>
    </row>
    <row r="133" spans="1:30">
      <c r="A133" s="5">
        <v>3</v>
      </c>
      <c r="B133" s="7">
        <f>B134/1.1*0.9</f>
        <v>2290.9090909090905</v>
      </c>
      <c r="C133" s="7">
        <f t="shared" ref="C133:C163" si="39">INT(B133)</f>
        <v>2290</v>
      </c>
      <c r="D133" t="s">
        <v>583</v>
      </c>
      <c r="E133">
        <v>1.1000000000000001</v>
      </c>
      <c r="F133">
        <v>0.8</v>
      </c>
      <c r="G133">
        <v>0.8</v>
      </c>
      <c r="H133">
        <v>1</v>
      </c>
      <c r="I133">
        <v>30</v>
      </c>
      <c r="J133">
        <v>20</v>
      </c>
      <c r="K133">
        <v>120</v>
      </c>
      <c r="L133">
        <v>60</v>
      </c>
      <c r="S133">
        <f t="shared" ref="S133:S167" si="40">INT(C133*H133)</f>
        <v>2290</v>
      </c>
      <c r="T133">
        <f t="shared" si="34"/>
        <v>2519</v>
      </c>
      <c r="U133">
        <f t="shared" si="35"/>
        <v>1832</v>
      </c>
      <c r="V133">
        <f t="shared" si="36"/>
        <v>1832</v>
      </c>
      <c r="AA133">
        <f>IF(IF(Sheet1!I133=10,Sheet1!I133,Sheet1!I133-(3-MOD(ROW(Sheet1!I133),4))*5)&lt;8,10,IF(Sheet1!I133=10,Sheet1!I133,Sheet1!I133-(3-MOD(ROW(Sheet1!I133),4))*5))</f>
        <v>20</v>
      </c>
      <c r="AB133">
        <f>IF(IF(Sheet1!J133=10,Sheet1!J133,Sheet1!J133-(3-MOD(ROW(Sheet1!J133),4))*5)&lt;8,10,IF(Sheet1!J133=10,Sheet1!J133,Sheet1!J133-(3-MOD(ROW(Sheet1!J133),4))*5))</f>
        <v>10</v>
      </c>
      <c r="AC133">
        <f>IF(IF(Sheet1!K133=10,Sheet1!K133,Sheet1!K133-(3-MOD(ROW(Sheet1!K133),4))*5)&lt;8,10,IF(Sheet1!K133=10,Sheet1!K133,Sheet1!K133-(3-MOD(ROW(Sheet1!K133),4))*5))</f>
        <v>110</v>
      </c>
      <c r="AD133">
        <f>IF(IF(Sheet1!L133=10,Sheet1!L133,Sheet1!L133-(3-MOD(ROW(Sheet1!L133),4))*5)&lt;8,10,IF(Sheet1!L133=10,Sheet1!L133,Sheet1!L133-(3-MOD(ROW(Sheet1!L133),4))*5))</f>
        <v>50</v>
      </c>
    </row>
    <row r="134" spans="1:30">
      <c r="A134" s="5">
        <v>3</v>
      </c>
      <c r="B134" s="8">
        <f>B130+50</f>
        <v>2800</v>
      </c>
      <c r="C134" s="8">
        <f t="shared" si="39"/>
        <v>2800</v>
      </c>
      <c r="D134" t="s">
        <v>583</v>
      </c>
      <c r="E134">
        <v>1.1000000000000001</v>
      </c>
      <c r="F134">
        <v>0.8</v>
      </c>
      <c r="G134">
        <v>0.8</v>
      </c>
      <c r="H134">
        <v>1</v>
      </c>
      <c r="I134">
        <v>30</v>
      </c>
      <c r="J134">
        <v>20</v>
      </c>
      <c r="K134">
        <v>120</v>
      </c>
      <c r="L134">
        <v>60</v>
      </c>
      <c r="S134">
        <f t="shared" si="40"/>
        <v>2800</v>
      </c>
      <c r="T134">
        <f t="shared" si="34"/>
        <v>3080</v>
      </c>
      <c r="U134">
        <f t="shared" si="35"/>
        <v>2240</v>
      </c>
      <c r="V134">
        <f t="shared" si="36"/>
        <v>2240</v>
      </c>
      <c r="AA134">
        <f>IF(IF(Sheet1!I134=10,Sheet1!I134,Sheet1!I134-(3-MOD(ROW(Sheet1!I134),4))*5)&lt;8,10,IF(Sheet1!I134=10,Sheet1!I134,Sheet1!I134-(3-MOD(ROW(Sheet1!I134),4))*5))</f>
        <v>25</v>
      </c>
      <c r="AB134">
        <f>IF(IF(Sheet1!J134=10,Sheet1!J134,Sheet1!J134-(3-MOD(ROW(Sheet1!J134),4))*5)&lt;8,10,IF(Sheet1!J134=10,Sheet1!J134,Sheet1!J134-(3-MOD(ROW(Sheet1!J134),4))*5))</f>
        <v>15</v>
      </c>
      <c r="AC134">
        <f>IF(IF(Sheet1!K134=10,Sheet1!K134,Sheet1!K134-(3-MOD(ROW(Sheet1!K134),4))*5)&lt;8,10,IF(Sheet1!K134=10,Sheet1!K134,Sheet1!K134-(3-MOD(ROW(Sheet1!K134),4))*5))</f>
        <v>115</v>
      </c>
      <c r="AD134">
        <f>IF(IF(Sheet1!L134=10,Sheet1!L134,Sheet1!L134-(3-MOD(ROW(Sheet1!L134),4))*5)&lt;8,10,IF(Sheet1!L134=10,Sheet1!L134,Sheet1!L134-(3-MOD(ROW(Sheet1!L134),4))*5))</f>
        <v>55</v>
      </c>
    </row>
    <row r="135" spans="1:30">
      <c r="A135" s="5">
        <v>3</v>
      </c>
      <c r="B135" s="9">
        <f>B134/1.1*1.25</f>
        <v>3181.8181818181811</v>
      </c>
      <c r="C135" s="9">
        <f t="shared" si="39"/>
        <v>3181</v>
      </c>
      <c r="D135" t="s">
        <v>583</v>
      </c>
      <c r="E135">
        <v>1.1000000000000001</v>
      </c>
      <c r="F135">
        <v>0.8</v>
      </c>
      <c r="G135">
        <v>0.8</v>
      </c>
      <c r="H135">
        <v>1</v>
      </c>
      <c r="I135">
        <v>30</v>
      </c>
      <c r="J135">
        <v>20</v>
      </c>
      <c r="K135">
        <v>120</v>
      </c>
      <c r="L135">
        <v>60</v>
      </c>
      <c r="S135">
        <f t="shared" si="40"/>
        <v>3181</v>
      </c>
      <c r="T135">
        <f t="shared" si="34"/>
        <v>3499</v>
      </c>
      <c r="U135">
        <f t="shared" si="35"/>
        <v>2544</v>
      </c>
      <c r="V135">
        <f t="shared" si="36"/>
        <v>2544</v>
      </c>
      <c r="AA135">
        <f>IF(IF(Sheet1!I135=10,Sheet1!I135,Sheet1!I135-(3-MOD(ROW(Sheet1!I135),4))*5)&lt;8,10,IF(Sheet1!I135=10,Sheet1!I135,Sheet1!I135-(3-MOD(ROW(Sheet1!I135),4))*5))</f>
        <v>30</v>
      </c>
      <c r="AB135">
        <f>IF(IF(Sheet1!J135=10,Sheet1!J135,Sheet1!J135-(3-MOD(ROW(Sheet1!J135),4))*5)&lt;8,10,IF(Sheet1!J135=10,Sheet1!J135,Sheet1!J135-(3-MOD(ROW(Sheet1!J135),4))*5))</f>
        <v>20</v>
      </c>
      <c r="AC135">
        <f>IF(IF(Sheet1!K135=10,Sheet1!K135,Sheet1!K135-(3-MOD(ROW(Sheet1!K135),4))*5)&lt;8,10,IF(Sheet1!K135=10,Sheet1!K135,Sheet1!K135-(3-MOD(ROW(Sheet1!K135),4))*5))</f>
        <v>120</v>
      </c>
      <c r="AD135">
        <f>IF(IF(Sheet1!L135=10,Sheet1!L135,Sheet1!L135-(3-MOD(ROW(Sheet1!L135),4))*5)&lt;8,10,IF(Sheet1!L135=10,Sheet1!L135,Sheet1!L135-(3-MOD(ROW(Sheet1!L135),4))*5))</f>
        <v>60</v>
      </c>
    </row>
    <row r="136" spans="1:30">
      <c r="A136">
        <v>3</v>
      </c>
      <c r="B136" s="6">
        <f>B138/1.1*0.8</f>
        <v>2072.7272727272725</v>
      </c>
      <c r="C136" s="6">
        <f t="shared" si="39"/>
        <v>2072</v>
      </c>
      <c r="D136" t="s">
        <v>581</v>
      </c>
      <c r="E136">
        <v>1.3</v>
      </c>
      <c r="F136">
        <v>0.8</v>
      </c>
      <c r="G136">
        <v>0.8</v>
      </c>
      <c r="H136">
        <v>0.8</v>
      </c>
      <c r="I136">
        <v>80</v>
      </c>
      <c r="J136">
        <v>30</v>
      </c>
      <c r="K136">
        <v>20</v>
      </c>
      <c r="L136">
        <v>55</v>
      </c>
      <c r="N136" t="s">
        <v>608</v>
      </c>
      <c r="Q136" t="s">
        <v>111</v>
      </c>
      <c r="R136" t="s">
        <v>114</v>
      </c>
      <c r="S136">
        <f t="shared" si="40"/>
        <v>1657</v>
      </c>
      <c r="T136">
        <f t="shared" ref="T136" si="41">INT(C136*E136)</f>
        <v>2693</v>
      </c>
      <c r="U136">
        <f t="shared" ref="U136" si="42">INT(C136*F136)</f>
        <v>1657</v>
      </c>
      <c r="V136">
        <f t="shared" ref="V136" si="43">INT(C136*G136)</f>
        <v>1657</v>
      </c>
      <c r="AA136">
        <f>IF(IF(Sheet1!I136=10,Sheet1!I136,Sheet1!I136-(3-MOD(ROW(Sheet1!I136),4))*5)&lt;8,10,IF(Sheet1!I136=10,Sheet1!I136,Sheet1!I136-(3-MOD(ROW(Sheet1!I136),4))*5))</f>
        <v>65</v>
      </c>
      <c r="AB136">
        <f>IF(IF(Sheet1!J136=10,Sheet1!J136,Sheet1!J136-(3-MOD(ROW(Sheet1!J136),4))*5)&lt;8,10,IF(Sheet1!J136=10,Sheet1!J136,Sheet1!J136-(3-MOD(ROW(Sheet1!J136),4))*5))</f>
        <v>15</v>
      </c>
      <c r="AC136">
        <f>IF(IF(Sheet1!K136=10,Sheet1!K136,Sheet1!K136-(3-MOD(ROW(Sheet1!K136),4))*5)&lt;8,10,IF(Sheet1!K136=10,Sheet1!K136,Sheet1!K136-(3-MOD(ROW(Sheet1!K136),4))*5))</f>
        <v>10</v>
      </c>
      <c r="AD136">
        <f>IF(IF(Sheet1!L136=10,Sheet1!L136,Sheet1!L136-(3-MOD(ROW(Sheet1!L136),4))*5)&lt;8,10,IF(Sheet1!L136=10,Sheet1!L136,Sheet1!L136-(3-MOD(ROW(Sheet1!L136),4))*5))</f>
        <v>40</v>
      </c>
    </row>
    <row r="137" spans="1:30">
      <c r="A137">
        <v>3</v>
      </c>
      <c r="B137" s="7">
        <f>B138/1.1*0.9</f>
        <v>2331.8181818181815</v>
      </c>
      <c r="C137" s="7">
        <f t="shared" si="39"/>
        <v>2331</v>
      </c>
      <c r="D137" t="s">
        <v>581</v>
      </c>
      <c r="E137">
        <v>1.3</v>
      </c>
      <c r="F137">
        <v>0.8</v>
      </c>
      <c r="G137">
        <v>0.8</v>
      </c>
      <c r="H137">
        <v>0.8</v>
      </c>
      <c r="I137">
        <v>80</v>
      </c>
      <c r="J137">
        <v>30</v>
      </c>
      <c r="K137">
        <v>20</v>
      </c>
      <c r="L137">
        <v>55</v>
      </c>
      <c r="S137">
        <f t="shared" si="40"/>
        <v>1864</v>
      </c>
      <c r="T137">
        <f t="shared" ref="T137:T167" si="44">INT(C137*E137)</f>
        <v>3030</v>
      </c>
      <c r="U137">
        <f t="shared" ref="U137:U167" si="45">INT(C137*F137)</f>
        <v>1864</v>
      </c>
      <c r="V137">
        <f t="shared" ref="V137:V167" si="46">INT(C137*G137)</f>
        <v>1864</v>
      </c>
      <c r="AA137">
        <f>IF(IF(Sheet1!I137=10,Sheet1!I137,Sheet1!I137-(3-MOD(ROW(Sheet1!I137),4))*5)&lt;8,10,IF(Sheet1!I137=10,Sheet1!I137,Sheet1!I137-(3-MOD(ROW(Sheet1!I137),4))*5))</f>
        <v>70</v>
      </c>
      <c r="AB137">
        <f>IF(IF(Sheet1!J137=10,Sheet1!J137,Sheet1!J137-(3-MOD(ROW(Sheet1!J137),4))*5)&lt;8,10,IF(Sheet1!J137=10,Sheet1!J137,Sheet1!J137-(3-MOD(ROW(Sheet1!J137),4))*5))</f>
        <v>20</v>
      </c>
      <c r="AC137">
        <f>IF(IF(Sheet1!K137=10,Sheet1!K137,Sheet1!K137-(3-MOD(ROW(Sheet1!K137),4))*5)&lt;8,10,IF(Sheet1!K137=10,Sheet1!K137,Sheet1!K137-(3-MOD(ROW(Sheet1!K137),4))*5))</f>
        <v>10</v>
      </c>
      <c r="AD137">
        <f>IF(IF(Sheet1!L137=10,Sheet1!L137,Sheet1!L137-(3-MOD(ROW(Sheet1!L137),4))*5)&lt;8,10,IF(Sheet1!L137=10,Sheet1!L137,Sheet1!L137-(3-MOD(ROW(Sheet1!L137),4))*5))</f>
        <v>45</v>
      </c>
    </row>
    <row r="138" spans="1:30">
      <c r="A138">
        <v>3</v>
      </c>
      <c r="B138" s="8">
        <f>B134+50</f>
        <v>2850</v>
      </c>
      <c r="C138" s="8">
        <f t="shared" si="39"/>
        <v>2850</v>
      </c>
      <c r="D138" t="s">
        <v>581</v>
      </c>
      <c r="E138">
        <v>1.3</v>
      </c>
      <c r="F138">
        <v>0.8</v>
      </c>
      <c r="G138">
        <v>0.8</v>
      </c>
      <c r="H138">
        <v>0.8</v>
      </c>
      <c r="I138">
        <v>80</v>
      </c>
      <c r="J138">
        <v>30</v>
      </c>
      <c r="K138">
        <v>20</v>
      </c>
      <c r="L138">
        <v>55</v>
      </c>
      <c r="S138">
        <f t="shared" si="40"/>
        <v>2280</v>
      </c>
      <c r="T138">
        <f t="shared" si="44"/>
        <v>3705</v>
      </c>
      <c r="U138">
        <f t="shared" si="45"/>
        <v>2280</v>
      </c>
      <c r="V138">
        <f t="shared" si="46"/>
        <v>2280</v>
      </c>
      <c r="AA138">
        <f>IF(IF(Sheet1!I138=10,Sheet1!I138,Sheet1!I138-(3-MOD(ROW(Sheet1!I138),4))*5)&lt;8,10,IF(Sheet1!I138=10,Sheet1!I138,Sheet1!I138-(3-MOD(ROW(Sheet1!I138),4))*5))</f>
        <v>75</v>
      </c>
      <c r="AB138">
        <f>IF(IF(Sheet1!J138=10,Sheet1!J138,Sheet1!J138-(3-MOD(ROW(Sheet1!J138),4))*5)&lt;8,10,IF(Sheet1!J138=10,Sheet1!J138,Sheet1!J138-(3-MOD(ROW(Sheet1!J138),4))*5))</f>
        <v>25</v>
      </c>
      <c r="AC138">
        <f>IF(IF(Sheet1!K138=10,Sheet1!K138,Sheet1!K138-(3-MOD(ROW(Sheet1!K138),4))*5)&lt;8,10,IF(Sheet1!K138=10,Sheet1!K138,Sheet1!K138-(3-MOD(ROW(Sheet1!K138),4))*5))</f>
        <v>15</v>
      </c>
      <c r="AD138">
        <f>IF(IF(Sheet1!L138=10,Sheet1!L138,Sheet1!L138-(3-MOD(ROW(Sheet1!L138),4))*5)&lt;8,10,IF(Sheet1!L138=10,Sheet1!L138,Sheet1!L138-(3-MOD(ROW(Sheet1!L138),4))*5))</f>
        <v>50</v>
      </c>
    </row>
    <row r="139" spans="1:30">
      <c r="A139">
        <v>3</v>
      </c>
      <c r="B139" s="9">
        <f>B138/1.1*1.25</f>
        <v>3238.6363636363631</v>
      </c>
      <c r="C139" s="9">
        <f t="shared" si="39"/>
        <v>3238</v>
      </c>
      <c r="D139" t="s">
        <v>581</v>
      </c>
      <c r="E139">
        <v>1.3</v>
      </c>
      <c r="F139">
        <v>0.8</v>
      </c>
      <c r="G139">
        <v>0.8</v>
      </c>
      <c r="H139">
        <v>0.8</v>
      </c>
      <c r="I139">
        <v>80</v>
      </c>
      <c r="J139">
        <v>30</v>
      </c>
      <c r="K139">
        <v>20</v>
      </c>
      <c r="L139">
        <v>55</v>
      </c>
      <c r="S139">
        <f t="shared" si="40"/>
        <v>2590</v>
      </c>
      <c r="T139">
        <f t="shared" si="44"/>
        <v>4209</v>
      </c>
      <c r="U139">
        <f t="shared" si="45"/>
        <v>2590</v>
      </c>
      <c r="V139">
        <f t="shared" si="46"/>
        <v>2590</v>
      </c>
      <c r="AA139">
        <f>IF(IF(Sheet1!I139=10,Sheet1!I139,Sheet1!I139-(3-MOD(ROW(Sheet1!I139),4))*5)&lt;8,10,IF(Sheet1!I139=10,Sheet1!I139,Sheet1!I139-(3-MOD(ROW(Sheet1!I139),4))*5))</f>
        <v>80</v>
      </c>
      <c r="AB139">
        <f>IF(IF(Sheet1!J139=10,Sheet1!J139,Sheet1!J139-(3-MOD(ROW(Sheet1!J139),4))*5)&lt;8,10,IF(Sheet1!J139=10,Sheet1!J139,Sheet1!J139-(3-MOD(ROW(Sheet1!J139),4))*5))</f>
        <v>30</v>
      </c>
      <c r="AC139">
        <f>IF(IF(Sheet1!K139=10,Sheet1!K139,Sheet1!K139-(3-MOD(ROW(Sheet1!K139),4))*5)&lt;8,10,IF(Sheet1!K139=10,Sheet1!K139,Sheet1!K139-(3-MOD(ROW(Sheet1!K139),4))*5))</f>
        <v>20</v>
      </c>
      <c r="AD139">
        <f>IF(IF(Sheet1!L139=10,Sheet1!L139,Sheet1!L139-(3-MOD(ROW(Sheet1!L139),4))*5)&lt;8,10,IF(Sheet1!L139=10,Sheet1!L139,Sheet1!L139-(3-MOD(ROW(Sheet1!L139),4))*5))</f>
        <v>55</v>
      </c>
    </row>
    <row r="140" spans="1:30">
      <c r="A140" s="5">
        <v>3</v>
      </c>
      <c r="B140" s="6">
        <f>B142/1.1*0.8</f>
        <v>2109.090909090909</v>
      </c>
      <c r="C140" s="6">
        <f t="shared" si="39"/>
        <v>2109</v>
      </c>
      <c r="D140" t="s">
        <v>583</v>
      </c>
      <c r="E140">
        <v>1.3</v>
      </c>
      <c r="F140">
        <v>0.8</v>
      </c>
      <c r="G140">
        <v>0.8</v>
      </c>
      <c r="H140">
        <v>0.8</v>
      </c>
      <c r="I140">
        <v>20</v>
      </c>
      <c r="J140">
        <v>10</v>
      </c>
      <c r="K140">
        <v>30</v>
      </c>
      <c r="L140">
        <v>70</v>
      </c>
      <c r="N140" t="s">
        <v>609</v>
      </c>
      <c r="Q140" t="s">
        <v>107</v>
      </c>
      <c r="R140" t="s">
        <v>110</v>
      </c>
      <c r="S140">
        <f t="shared" si="40"/>
        <v>1687</v>
      </c>
      <c r="T140">
        <f t="shared" si="44"/>
        <v>2741</v>
      </c>
      <c r="U140">
        <f t="shared" si="45"/>
        <v>1687</v>
      </c>
      <c r="V140">
        <f t="shared" si="46"/>
        <v>1687</v>
      </c>
      <c r="AA140">
        <f>IF(IF(Sheet1!I140=10,Sheet1!I140,Sheet1!I140-(3-MOD(ROW(Sheet1!I140),4))*5)&lt;8,10,IF(Sheet1!I140=10,Sheet1!I140,Sheet1!I140-(3-MOD(ROW(Sheet1!I140),4))*5))</f>
        <v>10</v>
      </c>
      <c r="AB140">
        <f>IF(IF(Sheet1!J140=10,Sheet1!J140,Sheet1!J140-(3-MOD(ROW(Sheet1!J140),4))*5)&lt;8,10,IF(Sheet1!J140=10,Sheet1!J140,Sheet1!J140-(3-MOD(ROW(Sheet1!J140),4))*5))</f>
        <v>10</v>
      </c>
      <c r="AC140">
        <f>IF(IF(Sheet1!K140=10,Sheet1!K140,Sheet1!K140-(3-MOD(ROW(Sheet1!K140),4))*5)&lt;8,10,IF(Sheet1!K140=10,Sheet1!K140,Sheet1!K140-(3-MOD(ROW(Sheet1!K140),4))*5))</f>
        <v>15</v>
      </c>
      <c r="AD140">
        <f>IF(IF(Sheet1!L140=10,Sheet1!L140,Sheet1!L140-(3-MOD(ROW(Sheet1!L140),4))*5)&lt;8,10,IF(Sheet1!L140=10,Sheet1!L140,Sheet1!L140-(3-MOD(ROW(Sheet1!L140),4))*5))</f>
        <v>55</v>
      </c>
    </row>
    <row r="141" spans="1:30">
      <c r="A141" s="5">
        <v>3</v>
      </c>
      <c r="B141" s="7">
        <f>B142/1.1*0.9</f>
        <v>2372.7272727272725</v>
      </c>
      <c r="C141" s="7">
        <f t="shared" si="39"/>
        <v>2372</v>
      </c>
      <c r="D141" t="s">
        <v>583</v>
      </c>
      <c r="E141">
        <v>1.3</v>
      </c>
      <c r="F141">
        <v>0.8</v>
      </c>
      <c r="G141">
        <v>0.8</v>
      </c>
      <c r="H141">
        <v>0.8</v>
      </c>
      <c r="I141">
        <v>20</v>
      </c>
      <c r="J141">
        <v>10</v>
      </c>
      <c r="K141">
        <v>30</v>
      </c>
      <c r="L141">
        <v>70</v>
      </c>
      <c r="S141">
        <f t="shared" si="40"/>
        <v>1897</v>
      </c>
      <c r="T141">
        <f t="shared" si="44"/>
        <v>3083</v>
      </c>
      <c r="U141">
        <f t="shared" si="45"/>
        <v>1897</v>
      </c>
      <c r="V141">
        <f t="shared" si="46"/>
        <v>1897</v>
      </c>
      <c r="AA141">
        <f>IF(IF(Sheet1!I141=10,Sheet1!I141,Sheet1!I141-(3-MOD(ROW(Sheet1!I141),4))*5)&lt;8,10,IF(Sheet1!I141=10,Sheet1!I141,Sheet1!I141-(3-MOD(ROW(Sheet1!I141),4))*5))</f>
        <v>10</v>
      </c>
      <c r="AB141">
        <f>IF(IF(Sheet1!J141=10,Sheet1!J141,Sheet1!J141-(3-MOD(ROW(Sheet1!J141),4))*5)&lt;8,10,IF(Sheet1!J141=10,Sheet1!J141,Sheet1!J141-(3-MOD(ROW(Sheet1!J141),4))*5))</f>
        <v>10</v>
      </c>
      <c r="AC141">
        <f>IF(IF(Sheet1!K141=10,Sheet1!K141,Sheet1!K141-(3-MOD(ROW(Sheet1!K141),4))*5)&lt;8,10,IF(Sheet1!K141=10,Sheet1!K141,Sheet1!K141-(3-MOD(ROW(Sheet1!K141),4))*5))</f>
        <v>20</v>
      </c>
      <c r="AD141">
        <f>IF(IF(Sheet1!L141=10,Sheet1!L141,Sheet1!L141-(3-MOD(ROW(Sheet1!L141),4))*5)&lt;8,10,IF(Sheet1!L141=10,Sheet1!L141,Sheet1!L141-(3-MOD(ROW(Sheet1!L141),4))*5))</f>
        <v>60</v>
      </c>
    </row>
    <row r="142" spans="1:30">
      <c r="A142" s="5">
        <v>3</v>
      </c>
      <c r="B142" s="8">
        <f>B138+50</f>
        <v>2900</v>
      </c>
      <c r="C142" s="8">
        <f t="shared" si="39"/>
        <v>2900</v>
      </c>
      <c r="D142" t="s">
        <v>583</v>
      </c>
      <c r="E142">
        <v>1.3</v>
      </c>
      <c r="F142">
        <v>0.8</v>
      </c>
      <c r="G142">
        <v>0.8</v>
      </c>
      <c r="H142">
        <v>0.8</v>
      </c>
      <c r="I142">
        <v>20</v>
      </c>
      <c r="J142">
        <v>10</v>
      </c>
      <c r="K142">
        <v>30</v>
      </c>
      <c r="L142">
        <v>70</v>
      </c>
      <c r="S142">
        <f t="shared" si="40"/>
        <v>2320</v>
      </c>
      <c r="T142">
        <f t="shared" si="44"/>
        <v>3770</v>
      </c>
      <c r="U142">
        <f t="shared" si="45"/>
        <v>2320</v>
      </c>
      <c r="V142">
        <f t="shared" si="46"/>
        <v>2320</v>
      </c>
      <c r="AA142">
        <f>IF(IF(Sheet1!I142=10,Sheet1!I142,Sheet1!I142-(3-MOD(ROW(Sheet1!I142),4))*5)&lt;8,10,IF(Sheet1!I142=10,Sheet1!I142,Sheet1!I142-(3-MOD(ROW(Sheet1!I142),4))*5))</f>
        <v>15</v>
      </c>
      <c r="AB142">
        <f>IF(IF(Sheet1!J142=10,Sheet1!J142,Sheet1!J142-(3-MOD(ROW(Sheet1!J142),4))*5)&lt;8,10,IF(Sheet1!J142=10,Sheet1!J142,Sheet1!J142-(3-MOD(ROW(Sheet1!J142),4))*5))</f>
        <v>10</v>
      </c>
      <c r="AC142">
        <f>IF(IF(Sheet1!K142=10,Sheet1!K142,Sheet1!K142-(3-MOD(ROW(Sheet1!K142),4))*5)&lt;8,10,IF(Sheet1!K142=10,Sheet1!K142,Sheet1!K142-(3-MOD(ROW(Sheet1!K142),4))*5))</f>
        <v>25</v>
      </c>
      <c r="AD142">
        <f>IF(IF(Sheet1!L142=10,Sheet1!L142,Sheet1!L142-(3-MOD(ROW(Sheet1!L142),4))*5)&lt;8,10,IF(Sheet1!L142=10,Sheet1!L142,Sheet1!L142-(3-MOD(ROW(Sheet1!L142),4))*5))</f>
        <v>65</v>
      </c>
    </row>
    <row r="143" spans="1:30">
      <c r="A143" s="5">
        <v>3</v>
      </c>
      <c r="B143" s="9">
        <f>B142/1.1*1.25</f>
        <v>3295.454545454545</v>
      </c>
      <c r="C143" s="9">
        <f t="shared" si="39"/>
        <v>3295</v>
      </c>
      <c r="D143" t="s">
        <v>583</v>
      </c>
      <c r="E143">
        <v>1.3</v>
      </c>
      <c r="F143">
        <v>0.8</v>
      </c>
      <c r="G143">
        <v>0.8</v>
      </c>
      <c r="H143">
        <v>0.8</v>
      </c>
      <c r="I143">
        <v>20</v>
      </c>
      <c r="J143">
        <v>10</v>
      </c>
      <c r="K143">
        <v>30</v>
      </c>
      <c r="L143">
        <v>70</v>
      </c>
      <c r="S143">
        <f t="shared" si="40"/>
        <v>2636</v>
      </c>
      <c r="T143">
        <f t="shared" si="44"/>
        <v>4283</v>
      </c>
      <c r="U143">
        <f t="shared" si="45"/>
        <v>2636</v>
      </c>
      <c r="V143">
        <f t="shared" si="46"/>
        <v>2636</v>
      </c>
      <c r="AA143">
        <f>IF(IF(Sheet1!I143=10,Sheet1!I143,Sheet1!I143-(3-MOD(ROW(Sheet1!I143),4))*5)&lt;8,10,IF(Sheet1!I143=10,Sheet1!I143,Sheet1!I143-(3-MOD(ROW(Sheet1!I143),4))*5))</f>
        <v>20</v>
      </c>
      <c r="AB143">
        <f>IF(IF(Sheet1!J143=10,Sheet1!J143,Sheet1!J143-(3-MOD(ROW(Sheet1!J143),4))*5)&lt;8,10,IF(Sheet1!J143=10,Sheet1!J143,Sheet1!J143-(3-MOD(ROW(Sheet1!J143),4))*5))</f>
        <v>10</v>
      </c>
      <c r="AC143">
        <f>IF(IF(Sheet1!K143=10,Sheet1!K143,Sheet1!K143-(3-MOD(ROW(Sheet1!K143),4))*5)&lt;8,10,IF(Sheet1!K143=10,Sheet1!K143,Sheet1!K143-(3-MOD(ROW(Sheet1!K143),4))*5))</f>
        <v>30</v>
      </c>
      <c r="AD143">
        <f>IF(IF(Sheet1!L143=10,Sheet1!L143,Sheet1!L143-(3-MOD(ROW(Sheet1!L143),4))*5)&lt;8,10,IF(Sheet1!L143=10,Sheet1!L143,Sheet1!L143-(3-MOD(ROW(Sheet1!L143),4))*5))</f>
        <v>70</v>
      </c>
    </row>
    <row r="144" spans="1:30">
      <c r="A144">
        <v>3</v>
      </c>
      <c r="B144" s="6">
        <f>B146/1.1*0.8</f>
        <v>2145.4545454545455</v>
      </c>
      <c r="C144" s="6">
        <f t="shared" si="39"/>
        <v>2145</v>
      </c>
      <c r="D144" t="s">
        <v>581</v>
      </c>
      <c r="E144">
        <v>1.2</v>
      </c>
      <c r="F144">
        <v>0.8</v>
      </c>
      <c r="G144">
        <v>0.8</v>
      </c>
      <c r="H144">
        <v>1.35</v>
      </c>
      <c r="I144">
        <v>30</v>
      </c>
      <c r="J144">
        <v>30</v>
      </c>
      <c r="K144">
        <v>30</v>
      </c>
      <c r="L144">
        <v>65</v>
      </c>
      <c r="N144" t="s">
        <v>610</v>
      </c>
      <c r="Q144" t="s">
        <v>103</v>
      </c>
      <c r="R144" t="s">
        <v>106</v>
      </c>
      <c r="S144">
        <f t="shared" si="40"/>
        <v>2895</v>
      </c>
      <c r="T144">
        <f t="shared" si="44"/>
        <v>2574</v>
      </c>
      <c r="U144">
        <f t="shared" si="45"/>
        <v>1716</v>
      </c>
      <c r="V144">
        <f t="shared" si="46"/>
        <v>1716</v>
      </c>
      <c r="AA144">
        <f>IF(IF(Sheet1!I144=10,Sheet1!I144,Sheet1!I144-(3-MOD(ROW(Sheet1!I144),4))*5)&lt;8,10,IF(Sheet1!I144=10,Sheet1!I144,Sheet1!I144-(3-MOD(ROW(Sheet1!I144),4))*5))</f>
        <v>15</v>
      </c>
      <c r="AB144">
        <f>IF(IF(Sheet1!J144=10,Sheet1!J144,Sheet1!J144-(3-MOD(ROW(Sheet1!J144),4))*5)&lt;8,10,IF(Sheet1!J144=10,Sheet1!J144,Sheet1!J144-(3-MOD(ROW(Sheet1!J144),4))*5))</f>
        <v>15</v>
      </c>
      <c r="AC144">
        <f>IF(IF(Sheet1!K144=10,Sheet1!K144,Sheet1!K144-(3-MOD(ROW(Sheet1!K144),4))*5)&lt;8,10,IF(Sheet1!K144=10,Sheet1!K144,Sheet1!K144-(3-MOD(ROW(Sheet1!K144),4))*5))</f>
        <v>15</v>
      </c>
      <c r="AD144">
        <f>IF(IF(Sheet1!L144=10,Sheet1!L144,Sheet1!L144-(3-MOD(ROW(Sheet1!L144),4))*5)&lt;8,10,IF(Sheet1!L144=10,Sheet1!L144,Sheet1!L144-(3-MOD(ROW(Sheet1!L144),4))*5))</f>
        <v>50</v>
      </c>
    </row>
    <row r="145" spans="1:30">
      <c r="A145">
        <v>3</v>
      </c>
      <c r="B145" s="7">
        <f>B146/1.1*0.9</f>
        <v>2413.6363636363635</v>
      </c>
      <c r="C145" s="7">
        <f t="shared" si="39"/>
        <v>2413</v>
      </c>
      <c r="D145" t="s">
        <v>581</v>
      </c>
      <c r="E145">
        <v>1.2</v>
      </c>
      <c r="F145">
        <v>0.8</v>
      </c>
      <c r="G145">
        <v>0.8</v>
      </c>
      <c r="H145">
        <v>1.35</v>
      </c>
      <c r="I145">
        <v>30</v>
      </c>
      <c r="J145">
        <v>30</v>
      </c>
      <c r="K145">
        <v>30</v>
      </c>
      <c r="L145">
        <v>65</v>
      </c>
      <c r="S145">
        <f t="shared" si="40"/>
        <v>3257</v>
      </c>
      <c r="T145">
        <f t="shared" si="44"/>
        <v>2895</v>
      </c>
      <c r="U145">
        <f t="shared" si="45"/>
        <v>1930</v>
      </c>
      <c r="V145">
        <f t="shared" si="46"/>
        <v>1930</v>
      </c>
      <c r="AA145">
        <f>IF(IF(Sheet1!I145=10,Sheet1!I145,Sheet1!I145-(3-MOD(ROW(Sheet1!I145),4))*5)&lt;8,10,IF(Sheet1!I145=10,Sheet1!I145,Sheet1!I145-(3-MOD(ROW(Sheet1!I145),4))*5))</f>
        <v>20</v>
      </c>
      <c r="AB145">
        <f>IF(IF(Sheet1!J145=10,Sheet1!J145,Sheet1!J145-(3-MOD(ROW(Sheet1!J145),4))*5)&lt;8,10,IF(Sheet1!J145=10,Sheet1!J145,Sheet1!J145-(3-MOD(ROW(Sheet1!J145),4))*5))</f>
        <v>20</v>
      </c>
      <c r="AC145">
        <f>IF(IF(Sheet1!K145=10,Sheet1!K145,Sheet1!K145-(3-MOD(ROW(Sheet1!K145),4))*5)&lt;8,10,IF(Sheet1!K145=10,Sheet1!K145,Sheet1!K145-(3-MOD(ROW(Sheet1!K145),4))*5))</f>
        <v>20</v>
      </c>
      <c r="AD145">
        <f>IF(IF(Sheet1!L145=10,Sheet1!L145,Sheet1!L145-(3-MOD(ROW(Sheet1!L145),4))*5)&lt;8,10,IF(Sheet1!L145=10,Sheet1!L145,Sheet1!L145-(3-MOD(ROW(Sheet1!L145),4))*5))</f>
        <v>55</v>
      </c>
    </row>
    <row r="146" spans="1:30">
      <c r="A146">
        <v>3</v>
      </c>
      <c r="B146" s="8">
        <f>B142+50</f>
        <v>2950</v>
      </c>
      <c r="C146" s="8">
        <f t="shared" si="39"/>
        <v>2950</v>
      </c>
      <c r="D146" t="s">
        <v>581</v>
      </c>
      <c r="E146">
        <v>1.2</v>
      </c>
      <c r="F146">
        <v>0.8</v>
      </c>
      <c r="G146">
        <v>0.8</v>
      </c>
      <c r="H146">
        <v>1.35</v>
      </c>
      <c r="I146">
        <v>30</v>
      </c>
      <c r="J146">
        <v>30</v>
      </c>
      <c r="K146">
        <v>30</v>
      </c>
      <c r="L146">
        <v>65</v>
      </c>
      <c r="S146">
        <f t="shared" si="40"/>
        <v>3982</v>
      </c>
      <c r="T146">
        <f t="shared" si="44"/>
        <v>3540</v>
      </c>
      <c r="U146">
        <f t="shared" si="45"/>
        <v>2360</v>
      </c>
      <c r="V146">
        <f t="shared" si="46"/>
        <v>2360</v>
      </c>
      <c r="AA146">
        <f>IF(IF(Sheet1!I146=10,Sheet1!I146,Sheet1!I146-(3-MOD(ROW(Sheet1!I146),4))*5)&lt;8,10,IF(Sheet1!I146=10,Sheet1!I146,Sheet1!I146-(3-MOD(ROW(Sheet1!I146),4))*5))</f>
        <v>25</v>
      </c>
      <c r="AB146">
        <f>IF(IF(Sheet1!J146=10,Sheet1!J146,Sheet1!J146-(3-MOD(ROW(Sheet1!J146),4))*5)&lt;8,10,IF(Sheet1!J146=10,Sheet1!J146,Sheet1!J146-(3-MOD(ROW(Sheet1!J146),4))*5))</f>
        <v>25</v>
      </c>
      <c r="AC146">
        <f>IF(IF(Sheet1!K146=10,Sheet1!K146,Sheet1!K146-(3-MOD(ROW(Sheet1!K146),4))*5)&lt;8,10,IF(Sheet1!K146=10,Sheet1!K146,Sheet1!K146-(3-MOD(ROW(Sheet1!K146),4))*5))</f>
        <v>25</v>
      </c>
      <c r="AD146">
        <f>IF(IF(Sheet1!L146=10,Sheet1!L146,Sheet1!L146-(3-MOD(ROW(Sheet1!L146),4))*5)&lt;8,10,IF(Sheet1!L146=10,Sheet1!L146,Sheet1!L146-(3-MOD(ROW(Sheet1!L146),4))*5))</f>
        <v>60</v>
      </c>
    </row>
    <row r="147" spans="1:30">
      <c r="A147">
        <v>3</v>
      </c>
      <c r="B147" s="9">
        <f>B146/1.1*1.25</f>
        <v>3352.272727272727</v>
      </c>
      <c r="C147" s="9">
        <f t="shared" si="39"/>
        <v>3352</v>
      </c>
      <c r="D147" t="s">
        <v>581</v>
      </c>
      <c r="E147">
        <v>1.2</v>
      </c>
      <c r="F147">
        <v>0.8</v>
      </c>
      <c r="G147">
        <v>0.8</v>
      </c>
      <c r="H147">
        <v>1.35</v>
      </c>
      <c r="I147">
        <v>30</v>
      </c>
      <c r="J147">
        <v>30</v>
      </c>
      <c r="K147">
        <v>30</v>
      </c>
      <c r="L147">
        <v>65</v>
      </c>
      <c r="S147">
        <f t="shared" si="40"/>
        <v>4525</v>
      </c>
      <c r="T147">
        <f t="shared" si="44"/>
        <v>4022</v>
      </c>
      <c r="U147">
        <f t="shared" si="45"/>
        <v>2681</v>
      </c>
      <c r="V147">
        <f t="shared" si="46"/>
        <v>2681</v>
      </c>
      <c r="AA147">
        <f>IF(IF(Sheet1!I147=10,Sheet1!I147,Sheet1!I147-(3-MOD(ROW(Sheet1!I147),4))*5)&lt;8,10,IF(Sheet1!I147=10,Sheet1!I147,Sheet1!I147-(3-MOD(ROW(Sheet1!I147),4))*5))</f>
        <v>30</v>
      </c>
      <c r="AB147">
        <f>IF(IF(Sheet1!J147=10,Sheet1!J147,Sheet1!J147-(3-MOD(ROW(Sheet1!J147),4))*5)&lt;8,10,IF(Sheet1!J147=10,Sheet1!J147,Sheet1!J147-(3-MOD(ROW(Sheet1!J147),4))*5))</f>
        <v>30</v>
      </c>
      <c r="AC147">
        <f>IF(IF(Sheet1!K147=10,Sheet1!K147,Sheet1!K147-(3-MOD(ROW(Sheet1!K147),4))*5)&lt;8,10,IF(Sheet1!K147=10,Sheet1!K147,Sheet1!K147-(3-MOD(ROW(Sheet1!K147),4))*5))</f>
        <v>30</v>
      </c>
      <c r="AD147">
        <f>IF(IF(Sheet1!L147=10,Sheet1!L147,Sheet1!L147-(3-MOD(ROW(Sheet1!L147),4))*5)&lt;8,10,IF(Sheet1!L147=10,Sheet1!L147,Sheet1!L147-(3-MOD(ROW(Sheet1!L147),4))*5))</f>
        <v>65</v>
      </c>
    </row>
    <row r="148" spans="1:30">
      <c r="A148" s="5">
        <v>3</v>
      </c>
      <c r="B148" s="6">
        <f>B150/1.1*0.8</f>
        <v>2181.8181818181815</v>
      </c>
      <c r="C148" s="6">
        <f t="shared" si="39"/>
        <v>2181</v>
      </c>
      <c r="D148" t="s">
        <v>583</v>
      </c>
      <c r="E148">
        <v>1.2</v>
      </c>
      <c r="F148">
        <v>1</v>
      </c>
      <c r="G148">
        <v>1</v>
      </c>
      <c r="H148">
        <v>1</v>
      </c>
      <c r="I148">
        <v>40</v>
      </c>
      <c r="J148">
        <v>30</v>
      </c>
      <c r="K148">
        <v>50</v>
      </c>
      <c r="L148">
        <v>50</v>
      </c>
      <c r="N148" t="s">
        <v>611</v>
      </c>
      <c r="Q148" t="s">
        <v>102</v>
      </c>
      <c r="R148" t="s">
        <v>97</v>
      </c>
      <c r="S148">
        <f t="shared" si="40"/>
        <v>2181</v>
      </c>
      <c r="T148">
        <f t="shared" si="44"/>
        <v>2617</v>
      </c>
      <c r="U148">
        <f t="shared" si="45"/>
        <v>2181</v>
      </c>
      <c r="V148">
        <f t="shared" si="46"/>
        <v>2181</v>
      </c>
      <c r="AA148">
        <f>IF(IF(Sheet1!I148=10,Sheet1!I148,Sheet1!I148-(3-MOD(ROW(Sheet1!I148),4))*5)&lt;8,10,IF(Sheet1!I148=10,Sheet1!I148,Sheet1!I148-(3-MOD(ROW(Sheet1!I148),4))*5))</f>
        <v>25</v>
      </c>
      <c r="AB148">
        <f>IF(IF(Sheet1!J148=10,Sheet1!J148,Sheet1!J148-(3-MOD(ROW(Sheet1!J148),4))*5)&lt;8,10,IF(Sheet1!J148=10,Sheet1!J148,Sheet1!J148-(3-MOD(ROW(Sheet1!J148),4))*5))</f>
        <v>15</v>
      </c>
      <c r="AC148">
        <f>IF(IF(Sheet1!K148=10,Sheet1!K148,Sheet1!K148-(3-MOD(ROW(Sheet1!K148),4))*5)&lt;8,10,IF(Sheet1!K148=10,Sheet1!K148,Sheet1!K148-(3-MOD(ROW(Sheet1!K148),4))*5))</f>
        <v>35</v>
      </c>
      <c r="AD148">
        <f>IF(IF(Sheet1!L148=10,Sheet1!L148,Sheet1!L148-(3-MOD(ROW(Sheet1!L148),4))*5)&lt;8,10,IF(Sheet1!L148=10,Sheet1!L148,Sheet1!L148-(3-MOD(ROW(Sheet1!L148),4))*5))</f>
        <v>35</v>
      </c>
    </row>
    <row r="149" spans="1:30">
      <c r="A149" s="5">
        <v>3</v>
      </c>
      <c r="B149" s="7">
        <f>B150/1.1*0.9</f>
        <v>2454.5454545454545</v>
      </c>
      <c r="C149" s="7">
        <f t="shared" si="39"/>
        <v>2454</v>
      </c>
      <c r="D149" t="s">
        <v>583</v>
      </c>
      <c r="E149">
        <v>1.2</v>
      </c>
      <c r="F149">
        <v>1</v>
      </c>
      <c r="G149">
        <v>1</v>
      </c>
      <c r="H149">
        <v>1</v>
      </c>
      <c r="I149">
        <v>40</v>
      </c>
      <c r="J149">
        <v>30</v>
      </c>
      <c r="K149">
        <v>50</v>
      </c>
      <c r="L149">
        <v>50</v>
      </c>
      <c r="S149">
        <f t="shared" si="40"/>
        <v>2454</v>
      </c>
      <c r="T149">
        <f t="shared" si="44"/>
        <v>2944</v>
      </c>
      <c r="U149">
        <f t="shared" si="45"/>
        <v>2454</v>
      </c>
      <c r="V149">
        <f t="shared" si="46"/>
        <v>2454</v>
      </c>
      <c r="AA149">
        <f>IF(IF(Sheet1!I149=10,Sheet1!I149,Sheet1!I149-(3-MOD(ROW(Sheet1!I149),4))*5)&lt;8,10,IF(Sheet1!I149=10,Sheet1!I149,Sheet1!I149-(3-MOD(ROW(Sheet1!I149),4))*5))</f>
        <v>30</v>
      </c>
      <c r="AB149">
        <f>IF(IF(Sheet1!J149=10,Sheet1!J149,Sheet1!J149-(3-MOD(ROW(Sheet1!J149),4))*5)&lt;8,10,IF(Sheet1!J149=10,Sheet1!J149,Sheet1!J149-(3-MOD(ROW(Sheet1!J149),4))*5))</f>
        <v>20</v>
      </c>
      <c r="AC149">
        <f>IF(IF(Sheet1!K149=10,Sheet1!K149,Sheet1!K149-(3-MOD(ROW(Sheet1!K149),4))*5)&lt;8,10,IF(Sheet1!K149=10,Sheet1!K149,Sheet1!K149-(3-MOD(ROW(Sheet1!K149),4))*5))</f>
        <v>40</v>
      </c>
      <c r="AD149">
        <f>IF(IF(Sheet1!L149=10,Sheet1!L149,Sheet1!L149-(3-MOD(ROW(Sheet1!L149),4))*5)&lt;8,10,IF(Sheet1!L149=10,Sheet1!L149,Sheet1!L149-(3-MOD(ROW(Sheet1!L149),4))*5))</f>
        <v>40</v>
      </c>
    </row>
    <row r="150" spans="1:30">
      <c r="A150" s="5">
        <v>3</v>
      </c>
      <c r="B150" s="8">
        <f>B146+50</f>
        <v>3000</v>
      </c>
      <c r="C150" s="8">
        <f t="shared" si="39"/>
        <v>3000</v>
      </c>
      <c r="D150" t="s">
        <v>583</v>
      </c>
      <c r="E150">
        <v>1.2</v>
      </c>
      <c r="F150">
        <v>1</v>
      </c>
      <c r="G150">
        <v>1</v>
      </c>
      <c r="H150">
        <v>1</v>
      </c>
      <c r="I150">
        <v>40</v>
      </c>
      <c r="J150">
        <v>30</v>
      </c>
      <c r="K150">
        <v>50</v>
      </c>
      <c r="L150">
        <v>50</v>
      </c>
      <c r="S150">
        <f t="shared" si="40"/>
        <v>3000</v>
      </c>
      <c r="T150">
        <f t="shared" si="44"/>
        <v>3600</v>
      </c>
      <c r="U150">
        <f t="shared" si="45"/>
        <v>3000</v>
      </c>
      <c r="V150">
        <f t="shared" si="46"/>
        <v>3000</v>
      </c>
      <c r="AA150">
        <f>IF(IF(Sheet1!I150=10,Sheet1!I150,Sheet1!I150-(3-MOD(ROW(Sheet1!I150),4))*5)&lt;8,10,IF(Sheet1!I150=10,Sheet1!I150,Sheet1!I150-(3-MOD(ROW(Sheet1!I150),4))*5))</f>
        <v>35</v>
      </c>
      <c r="AB150">
        <f>IF(IF(Sheet1!J150=10,Sheet1!J150,Sheet1!J150-(3-MOD(ROW(Sheet1!J150),4))*5)&lt;8,10,IF(Sheet1!J150=10,Sheet1!J150,Sheet1!J150-(3-MOD(ROW(Sheet1!J150),4))*5))</f>
        <v>25</v>
      </c>
      <c r="AC150">
        <f>IF(IF(Sheet1!K150=10,Sheet1!K150,Sheet1!K150-(3-MOD(ROW(Sheet1!K150),4))*5)&lt;8,10,IF(Sheet1!K150=10,Sheet1!K150,Sheet1!K150-(3-MOD(ROW(Sheet1!K150),4))*5))</f>
        <v>45</v>
      </c>
      <c r="AD150">
        <f>IF(IF(Sheet1!L150=10,Sheet1!L150,Sheet1!L150-(3-MOD(ROW(Sheet1!L150),4))*5)&lt;8,10,IF(Sheet1!L150=10,Sheet1!L150,Sheet1!L150-(3-MOD(ROW(Sheet1!L150),4))*5))</f>
        <v>45</v>
      </c>
    </row>
    <row r="151" spans="1:30">
      <c r="A151" s="5">
        <v>3</v>
      </c>
      <c r="B151" s="9">
        <f>B150/1.1*1.25</f>
        <v>3409.090909090909</v>
      </c>
      <c r="C151" s="9">
        <f t="shared" si="39"/>
        <v>3409</v>
      </c>
      <c r="D151" t="s">
        <v>583</v>
      </c>
      <c r="E151">
        <v>1.2</v>
      </c>
      <c r="F151">
        <v>1</v>
      </c>
      <c r="G151">
        <v>1</v>
      </c>
      <c r="H151">
        <v>1</v>
      </c>
      <c r="I151">
        <v>40</v>
      </c>
      <c r="J151">
        <v>30</v>
      </c>
      <c r="K151">
        <v>50</v>
      </c>
      <c r="L151">
        <v>50</v>
      </c>
      <c r="S151">
        <f t="shared" si="40"/>
        <v>3409</v>
      </c>
      <c r="T151">
        <f t="shared" si="44"/>
        <v>4090</v>
      </c>
      <c r="U151">
        <f t="shared" si="45"/>
        <v>3409</v>
      </c>
      <c r="V151">
        <f t="shared" si="46"/>
        <v>3409</v>
      </c>
      <c r="AA151">
        <f>IF(IF(Sheet1!I151=10,Sheet1!I151,Sheet1!I151-(3-MOD(ROW(Sheet1!I151),4))*5)&lt;8,10,IF(Sheet1!I151=10,Sheet1!I151,Sheet1!I151-(3-MOD(ROW(Sheet1!I151),4))*5))</f>
        <v>40</v>
      </c>
      <c r="AB151">
        <f>IF(IF(Sheet1!J151=10,Sheet1!J151,Sheet1!J151-(3-MOD(ROW(Sheet1!J151),4))*5)&lt;8,10,IF(Sheet1!J151=10,Sheet1!J151,Sheet1!J151-(3-MOD(ROW(Sheet1!J151),4))*5))</f>
        <v>30</v>
      </c>
      <c r="AC151">
        <f>IF(IF(Sheet1!K151=10,Sheet1!K151,Sheet1!K151-(3-MOD(ROW(Sheet1!K151),4))*5)&lt;8,10,IF(Sheet1!K151=10,Sheet1!K151,Sheet1!K151-(3-MOD(ROW(Sheet1!K151),4))*5))</f>
        <v>50</v>
      </c>
      <c r="AD151">
        <f>IF(IF(Sheet1!L151=10,Sheet1!L151,Sheet1!L151-(3-MOD(ROW(Sheet1!L151),4))*5)&lt;8,10,IF(Sheet1!L151=10,Sheet1!L151,Sheet1!L151-(3-MOD(ROW(Sheet1!L151),4))*5))</f>
        <v>50</v>
      </c>
    </row>
    <row r="152" spans="1:30">
      <c r="A152">
        <v>3</v>
      </c>
      <c r="B152" s="6">
        <f>B154/1.1*0.8</f>
        <v>2218.181818181818</v>
      </c>
      <c r="C152" s="6">
        <f t="shared" si="39"/>
        <v>2218</v>
      </c>
      <c r="D152" t="s">
        <v>583</v>
      </c>
      <c r="E152">
        <v>1</v>
      </c>
      <c r="F152">
        <v>1.5</v>
      </c>
      <c r="G152">
        <v>1.5</v>
      </c>
      <c r="H152">
        <v>0.8</v>
      </c>
      <c r="I152">
        <v>20</v>
      </c>
      <c r="J152">
        <v>10</v>
      </c>
      <c r="K152">
        <v>20</v>
      </c>
      <c r="L152">
        <v>50</v>
      </c>
      <c r="N152" t="s">
        <v>612</v>
      </c>
      <c r="Q152" t="s">
        <v>98</v>
      </c>
      <c r="R152" t="s">
        <v>101</v>
      </c>
      <c r="S152">
        <f t="shared" si="40"/>
        <v>1774</v>
      </c>
      <c r="T152">
        <f t="shared" si="44"/>
        <v>2218</v>
      </c>
      <c r="U152">
        <f t="shared" si="45"/>
        <v>3327</v>
      </c>
      <c r="V152">
        <f t="shared" si="46"/>
        <v>3327</v>
      </c>
      <c r="AA152">
        <f>IF(IF(Sheet1!I152=10,Sheet1!I152,Sheet1!I152-(3-MOD(ROW(Sheet1!I152),4))*5)&lt;8,10,IF(Sheet1!I152=10,Sheet1!I152,Sheet1!I152-(3-MOD(ROW(Sheet1!I152),4))*5))</f>
        <v>10</v>
      </c>
      <c r="AB152">
        <f>IF(IF(Sheet1!J152=10,Sheet1!J152,Sheet1!J152-(3-MOD(ROW(Sheet1!J152),4))*5)&lt;8,10,IF(Sheet1!J152=10,Sheet1!J152,Sheet1!J152-(3-MOD(ROW(Sheet1!J152),4))*5))</f>
        <v>10</v>
      </c>
      <c r="AC152">
        <f>IF(IF(Sheet1!K152=10,Sheet1!K152,Sheet1!K152-(3-MOD(ROW(Sheet1!K152),4))*5)&lt;8,10,IF(Sheet1!K152=10,Sheet1!K152,Sheet1!K152-(3-MOD(ROW(Sheet1!K152),4))*5))</f>
        <v>10</v>
      </c>
      <c r="AD152">
        <f>IF(IF(Sheet1!L152=10,Sheet1!L152,Sheet1!L152-(3-MOD(ROW(Sheet1!L152),4))*5)&lt;8,10,IF(Sheet1!L152=10,Sheet1!L152,Sheet1!L152-(3-MOD(ROW(Sheet1!L152),4))*5))</f>
        <v>35</v>
      </c>
    </row>
    <row r="153" spans="1:30">
      <c r="A153">
        <v>3</v>
      </c>
      <c r="B153" s="7">
        <f>B154/1.1*0.9</f>
        <v>2495.4545454545455</v>
      </c>
      <c r="C153" s="7">
        <f t="shared" si="39"/>
        <v>2495</v>
      </c>
      <c r="D153" t="s">
        <v>583</v>
      </c>
      <c r="E153">
        <v>1</v>
      </c>
      <c r="F153">
        <v>1.5</v>
      </c>
      <c r="G153">
        <v>1.5</v>
      </c>
      <c r="H153">
        <v>0.8</v>
      </c>
      <c r="I153">
        <v>20</v>
      </c>
      <c r="J153">
        <v>10</v>
      </c>
      <c r="K153">
        <v>20</v>
      </c>
      <c r="L153">
        <v>50</v>
      </c>
      <c r="S153">
        <f t="shared" si="40"/>
        <v>1996</v>
      </c>
      <c r="T153">
        <f t="shared" si="44"/>
        <v>2495</v>
      </c>
      <c r="U153">
        <f t="shared" si="45"/>
        <v>3742</v>
      </c>
      <c r="V153">
        <f t="shared" si="46"/>
        <v>3742</v>
      </c>
      <c r="AA153">
        <f>IF(IF(Sheet1!I153=10,Sheet1!I153,Sheet1!I153-(3-MOD(ROW(Sheet1!I153),4))*5)&lt;8,10,IF(Sheet1!I153=10,Sheet1!I153,Sheet1!I153-(3-MOD(ROW(Sheet1!I153),4))*5))</f>
        <v>10</v>
      </c>
      <c r="AB153">
        <f>IF(IF(Sheet1!J153=10,Sheet1!J153,Sheet1!J153-(3-MOD(ROW(Sheet1!J153),4))*5)&lt;8,10,IF(Sheet1!J153=10,Sheet1!J153,Sheet1!J153-(3-MOD(ROW(Sheet1!J153),4))*5))</f>
        <v>10</v>
      </c>
      <c r="AC153">
        <f>IF(IF(Sheet1!K153=10,Sheet1!K153,Sheet1!K153-(3-MOD(ROW(Sheet1!K153),4))*5)&lt;8,10,IF(Sheet1!K153=10,Sheet1!K153,Sheet1!K153-(3-MOD(ROW(Sheet1!K153),4))*5))</f>
        <v>10</v>
      </c>
      <c r="AD153">
        <f>IF(IF(Sheet1!L153=10,Sheet1!L153,Sheet1!L153-(3-MOD(ROW(Sheet1!L153),4))*5)&lt;8,10,IF(Sheet1!L153=10,Sheet1!L153,Sheet1!L153-(3-MOD(ROW(Sheet1!L153),4))*5))</f>
        <v>40</v>
      </c>
    </row>
    <row r="154" spans="1:30">
      <c r="A154">
        <v>3</v>
      </c>
      <c r="B154" s="8">
        <f>B150+50</f>
        <v>3050</v>
      </c>
      <c r="C154" s="8">
        <f t="shared" si="39"/>
        <v>3050</v>
      </c>
      <c r="D154" t="s">
        <v>583</v>
      </c>
      <c r="E154">
        <v>1</v>
      </c>
      <c r="F154">
        <v>1.5</v>
      </c>
      <c r="G154">
        <v>1.5</v>
      </c>
      <c r="H154">
        <v>0.8</v>
      </c>
      <c r="I154">
        <v>20</v>
      </c>
      <c r="J154">
        <v>10</v>
      </c>
      <c r="K154">
        <v>20</v>
      </c>
      <c r="L154">
        <v>50</v>
      </c>
      <c r="S154">
        <f t="shared" si="40"/>
        <v>2440</v>
      </c>
      <c r="T154">
        <f t="shared" si="44"/>
        <v>3050</v>
      </c>
      <c r="U154">
        <f t="shared" si="45"/>
        <v>4575</v>
      </c>
      <c r="V154">
        <f t="shared" si="46"/>
        <v>4575</v>
      </c>
      <c r="AA154">
        <f>IF(IF(Sheet1!I154=10,Sheet1!I154,Sheet1!I154-(3-MOD(ROW(Sheet1!I154),4))*5)&lt;8,10,IF(Sheet1!I154=10,Sheet1!I154,Sheet1!I154-(3-MOD(ROW(Sheet1!I154),4))*5))</f>
        <v>15</v>
      </c>
      <c r="AB154">
        <f>IF(IF(Sheet1!J154=10,Sheet1!J154,Sheet1!J154-(3-MOD(ROW(Sheet1!J154),4))*5)&lt;8,10,IF(Sheet1!J154=10,Sheet1!J154,Sheet1!J154-(3-MOD(ROW(Sheet1!J154),4))*5))</f>
        <v>10</v>
      </c>
      <c r="AC154">
        <f>IF(IF(Sheet1!K154=10,Sheet1!K154,Sheet1!K154-(3-MOD(ROW(Sheet1!K154),4))*5)&lt;8,10,IF(Sheet1!K154=10,Sheet1!K154,Sheet1!K154-(3-MOD(ROW(Sheet1!K154),4))*5))</f>
        <v>15</v>
      </c>
      <c r="AD154">
        <f>IF(IF(Sheet1!L154=10,Sheet1!L154,Sheet1!L154-(3-MOD(ROW(Sheet1!L154),4))*5)&lt;8,10,IF(Sheet1!L154=10,Sheet1!L154,Sheet1!L154-(3-MOD(ROW(Sheet1!L154),4))*5))</f>
        <v>45</v>
      </c>
    </row>
    <row r="155" spans="1:30">
      <c r="A155">
        <v>3</v>
      </c>
      <c r="B155" s="9">
        <f>B154/1.1*1.25</f>
        <v>3465.9090909090905</v>
      </c>
      <c r="C155" s="9">
        <f t="shared" si="39"/>
        <v>3465</v>
      </c>
      <c r="D155" t="s">
        <v>583</v>
      </c>
      <c r="E155">
        <v>1</v>
      </c>
      <c r="F155">
        <v>1.5</v>
      </c>
      <c r="G155">
        <v>1.5</v>
      </c>
      <c r="H155">
        <v>0.8</v>
      </c>
      <c r="I155">
        <v>20</v>
      </c>
      <c r="J155">
        <v>10</v>
      </c>
      <c r="K155">
        <v>20</v>
      </c>
      <c r="L155">
        <v>50</v>
      </c>
      <c r="S155">
        <f t="shared" si="40"/>
        <v>2772</v>
      </c>
      <c r="T155">
        <f t="shared" si="44"/>
        <v>3465</v>
      </c>
      <c r="U155">
        <f t="shared" si="45"/>
        <v>5197</v>
      </c>
      <c r="V155">
        <f t="shared" si="46"/>
        <v>5197</v>
      </c>
      <c r="AA155">
        <f>IF(IF(Sheet1!I155=10,Sheet1!I155,Sheet1!I155-(3-MOD(ROW(Sheet1!I155),4))*5)&lt;8,10,IF(Sheet1!I155=10,Sheet1!I155,Sheet1!I155-(3-MOD(ROW(Sheet1!I155),4))*5))</f>
        <v>20</v>
      </c>
      <c r="AB155">
        <f>IF(IF(Sheet1!J155=10,Sheet1!J155,Sheet1!J155-(3-MOD(ROW(Sheet1!J155),4))*5)&lt;8,10,IF(Sheet1!J155=10,Sheet1!J155,Sheet1!J155-(3-MOD(ROW(Sheet1!J155),4))*5))</f>
        <v>10</v>
      </c>
      <c r="AC155">
        <f>IF(IF(Sheet1!K155=10,Sheet1!K155,Sheet1!K155-(3-MOD(ROW(Sheet1!K155),4))*5)&lt;8,10,IF(Sheet1!K155=10,Sheet1!K155,Sheet1!K155-(3-MOD(ROW(Sheet1!K155),4))*5))</f>
        <v>20</v>
      </c>
      <c r="AD155">
        <f>IF(IF(Sheet1!L155=10,Sheet1!L155,Sheet1!L155-(3-MOD(ROW(Sheet1!L155),4))*5)&lt;8,10,IF(Sheet1!L155=10,Sheet1!L155,Sheet1!L155-(3-MOD(ROW(Sheet1!L155),4))*5))</f>
        <v>50</v>
      </c>
    </row>
    <row r="156" spans="1:30">
      <c r="A156" s="5">
        <v>3</v>
      </c>
      <c r="B156" s="6">
        <f>B158/1.1*0.8</f>
        <v>2254.5454545454545</v>
      </c>
      <c r="C156" s="6">
        <f t="shared" si="39"/>
        <v>2254</v>
      </c>
      <c r="D156" t="s">
        <v>581</v>
      </c>
      <c r="E156">
        <v>1</v>
      </c>
      <c r="F156">
        <v>0.9</v>
      </c>
      <c r="G156">
        <v>0.9</v>
      </c>
      <c r="H156">
        <v>1.5</v>
      </c>
      <c r="I156">
        <v>10</v>
      </c>
      <c r="J156">
        <v>10</v>
      </c>
      <c r="K156">
        <v>25</v>
      </c>
      <c r="L156">
        <v>9</v>
      </c>
      <c r="N156" t="s">
        <v>613</v>
      </c>
      <c r="Q156" t="s">
        <v>94</v>
      </c>
      <c r="R156" t="s">
        <v>97</v>
      </c>
      <c r="S156">
        <f t="shared" si="40"/>
        <v>3381</v>
      </c>
      <c r="T156">
        <f t="shared" si="44"/>
        <v>2254</v>
      </c>
      <c r="U156">
        <f t="shared" si="45"/>
        <v>2028</v>
      </c>
      <c r="V156">
        <f t="shared" si="46"/>
        <v>2028</v>
      </c>
      <c r="AA156">
        <f>IF(IF(Sheet1!I156=10,Sheet1!I156,Sheet1!I156-(3-MOD(ROW(Sheet1!I156),4))*5)&lt;8,10,IF(Sheet1!I156=10,Sheet1!I156,Sheet1!I156-(3-MOD(ROW(Sheet1!I156),4))*5))</f>
        <v>10</v>
      </c>
      <c r="AB156">
        <f>IF(IF(Sheet1!J156=10,Sheet1!J156,Sheet1!J156-(3-MOD(ROW(Sheet1!J156),4))*5)&lt;8,10,IF(Sheet1!J156=10,Sheet1!J156,Sheet1!J156-(3-MOD(ROW(Sheet1!J156),4))*5))</f>
        <v>10</v>
      </c>
      <c r="AC156">
        <f>IF(IF(Sheet1!K156=10,Sheet1!K156,Sheet1!K156-(3-MOD(ROW(Sheet1!K156),4))*5)&lt;8,10,IF(Sheet1!K156=10,Sheet1!K156,Sheet1!K156-(3-MOD(ROW(Sheet1!K156),4))*5))</f>
        <v>10</v>
      </c>
      <c r="AD156">
        <v>9</v>
      </c>
    </row>
    <row r="157" spans="1:30">
      <c r="A157" s="5">
        <v>3</v>
      </c>
      <c r="B157" s="7">
        <f>B158/1.1*0.9</f>
        <v>2536.3636363636365</v>
      </c>
      <c r="C157" s="7">
        <f t="shared" si="39"/>
        <v>2536</v>
      </c>
      <c r="D157" t="s">
        <v>581</v>
      </c>
      <c r="E157">
        <v>1</v>
      </c>
      <c r="F157">
        <v>0.9</v>
      </c>
      <c r="G157">
        <v>0.9</v>
      </c>
      <c r="H157">
        <v>1.5</v>
      </c>
      <c r="I157">
        <v>10</v>
      </c>
      <c r="J157">
        <v>10</v>
      </c>
      <c r="K157">
        <v>25</v>
      </c>
      <c r="L157">
        <v>14</v>
      </c>
      <c r="S157">
        <f t="shared" si="40"/>
        <v>3804</v>
      </c>
      <c r="T157">
        <f t="shared" si="44"/>
        <v>2536</v>
      </c>
      <c r="U157">
        <f t="shared" si="45"/>
        <v>2282</v>
      </c>
      <c r="V157">
        <f t="shared" si="46"/>
        <v>2282</v>
      </c>
      <c r="AA157">
        <f>IF(IF(Sheet1!I157=10,Sheet1!I157,Sheet1!I157-(3-MOD(ROW(Sheet1!I157),4))*5)&lt;8,10,IF(Sheet1!I157=10,Sheet1!I157,Sheet1!I157-(3-MOD(ROW(Sheet1!I157),4))*5))</f>
        <v>10</v>
      </c>
      <c r="AB157">
        <f>IF(IF(Sheet1!J157=10,Sheet1!J157,Sheet1!J157-(3-MOD(ROW(Sheet1!J157),4))*5)&lt;8,10,IF(Sheet1!J157=10,Sheet1!J157,Sheet1!J157-(3-MOD(ROW(Sheet1!J157),4))*5))</f>
        <v>10</v>
      </c>
      <c r="AC157">
        <f>IF(IF(Sheet1!K157=10,Sheet1!K157,Sheet1!K157-(3-MOD(ROW(Sheet1!K157),4))*5)&lt;8,10,IF(Sheet1!K157=10,Sheet1!K157,Sheet1!K157-(3-MOD(ROW(Sheet1!K157),4))*5))</f>
        <v>15</v>
      </c>
      <c r="AD157">
        <v>9</v>
      </c>
    </row>
    <row r="158" spans="1:30">
      <c r="A158" s="5">
        <v>3</v>
      </c>
      <c r="B158" s="8">
        <f>B154+50</f>
        <v>3100</v>
      </c>
      <c r="C158" s="8">
        <f t="shared" si="39"/>
        <v>3100</v>
      </c>
      <c r="D158" t="s">
        <v>581</v>
      </c>
      <c r="E158">
        <v>1</v>
      </c>
      <c r="F158">
        <v>0.9</v>
      </c>
      <c r="G158">
        <v>0.9</v>
      </c>
      <c r="H158">
        <v>1.5</v>
      </c>
      <c r="I158">
        <v>10</v>
      </c>
      <c r="J158">
        <v>10</v>
      </c>
      <c r="K158">
        <v>25</v>
      </c>
      <c r="L158">
        <v>19</v>
      </c>
      <c r="S158">
        <f t="shared" si="40"/>
        <v>4650</v>
      </c>
      <c r="T158">
        <f t="shared" si="44"/>
        <v>3100</v>
      </c>
      <c r="U158">
        <f t="shared" si="45"/>
        <v>2790</v>
      </c>
      <c r="V158">
        <f t="shared" si="46"/>
        <v>2790</v>
      </c>
      <c r="AA158">
        <f>IF(IF(Sheet1!I158=10,Sheet1!I158,Sheet1!I158-(3-MOD(ROW(Sheet1!I158),4))*5)&lt;8,10,IF(Sheet1!I158=10,Sheet1!I158,Sheet1!I158-(3-MOD(ROW(Sheet1!I158),4))*5))</f>
        <v>10</v>
      </c>
      <c r="AB158">
        <f>IF(IF(Sheet1!J158=10,Sheet1!J158,Sheet1!J158-(3-MOD(ROW(Sheet1!J158),4))*5)&lt;8,10,IF(Sheet1!J158=10,Sheet1!J158,Sheet1!J158-(3-MOD(ROW(Sheet1!J158),4))*5))</f>
        <v>10</v>
      </c>
      <c r="AC158">
        <f>IF(IF(Sheet1!K158=10,Sheet1!K158,Sheet1!K158-(3-MOD(ROW(Sheet1!K158),4))*5)&lt;8,10,IF(Sheet1!K158=10,Sheet1!K158,Sheet1!K158-(3-MOD(ROW(Sheet1!K158),4))*5))</f>
        <v>20</v>
      </c>
      <c r="AD158">
        <v>9</v>
      </c>
    </row>
    <row r="159" spans="1:30">
      <c r="A159" s="5">
        <v>3</v>
      </c>
      <c r="B159" s="9">
        <f>B158/1.1*1.25</f>
        <v>3522.7272727272725</v>
      </c>
      <c r="C159" s="9">
        <f t="shared" si="39"/>
        <v>3522</v>
      </c>
      <c r="D159" t="s">
        <v>581</v>
      </c>
      <c r="E159">
        <v>1</v>
      </c>
      <c r="F159">
        <v>0.9</v>
      </c>
      <c r="G159">
        <v>0.9</v>
      </c>
      <c r="H159">
        <v>1.5</v>
      </c>
      <c r="I159">
        <v>10</v>
      </c>
      <c r="J159">
        <v>10</v>
      </c>
      <c r="K159">
        <v>25</v>
      </c>
      <c r="L159">
        <v>24</v>
      </c>
      <c r="S159">
        <f t="shared" si="40"/>
        <v>5283</v>
      </c>
      <c r="T159">
        <f t="shared" si="44"/>
        <v>3522</v>
      </c>
      <c r="U159">
        <f t="shared" si="45"/>
        <v>3169</v>
      </c>
      <c r="V159">
        <f t="shared" si="46"/>
        <v>3169</v>
      </c>
      <c r="AA159">
        <f>IF(IF(Sheet1!I159=10,Sheet1!I159,Sheet1!I159-(3-MOD(ROW(Sheet1!I159),4))*5)&lt;8,10,IF(Sheet1!I159=10,Sheet1!I159,Sheet1!I159-(3-MOD(ROW(Sheet1!I159),4))*5))</f>
        <v>10</v>
      </c>
      <c r="AB159">
        <f>IF(IF(Sheet1!J159=10,Sheet1!J159,Sheet1!J159-(3-MOD(ROW(Sheet1!J159),4))*5)&lt;8,10,IF(Sheet1!J159=10,Sheet1!J159,Sheet1!J159-(3-MOD(ROW(Sheet1!J159),4))*5))</f>
        <v>10</v>
      </c>
      <c r="AC159">
        <f>IF(IF(Sheet1!K159=10,Sheet1!K159,Sheet1!K159-(3-MOD(ROW(Sheet1!K159),4))*5)&lt;8,10,IF(Sheet1!K159=10,Sheet1!K159,Sheet1!K159-(3-MOD(ROW(Sheet1!K159),4))*5))</f>
        <v>25</v>
      </c>
      <c r="AD159">
        <v>9</v>
      </c>
    </row>
    <row r="160" spans="1:30">
      <c r="A160">
        <v>3</v>
      </c>
      <c r="B160" s="6">
        <f>B162/1.1*0.8</f>
        <v>2290.909090909091</v>
      </c>
      <c r="C160" s="6">
        <f t="shared" si="39"/>
        <v>2290</v>
      </c>
      <c r="D160" t="s">
        <v>581</v>
      </c>
      <c r="E160">
        <v>1</v>
      </c>
      <c r="F160">
        <v>1</v>
      </c>
      <c r="G160">
        <v>1</v>
      </c>
      <c r="H160">
        <v>1.2</v>
      </c>
      <c r="I160">
        <v>25</v>
      </c>
      <c r="J160">
        <v>40</v>
      </c>
      <c r="K160">
        <v>20</v>
      </c>
      <c r="L160">
        <v>80</v>
      </c>
      <c r="N160" t="s">
        <v>594</v>
      </c>
      <c r="Q160" t="s">
        <v>89</v>
      </c>
      <c r="R160" t="s">
        <v>93</v>
      </c>
      <c r="S160">
        <f t="shared" si="40"/>
        <v>2748</v>
      </c>
      <c r="T160">
        <f t="shared" si="44"/>
        <v>2290</v>
      </c>
      <c r="U160">
        <f t="shared" si="45"/>
        <v>2290</v>
      </c>
      <c r="V160">
        <f t="shared" si="46"/>
        <v>2290</v>
      </c>
      <c r="AA160">
        <f>IF(IF(Sheet1!I160=10,Sheet1!I160,Sheet1!I160-(3-MOD(ROW(Sheet1!I160),4))*5)&lt;8,10,IF(Sheet1!I160=10,Sheet1!I160,Sheet1!I160-(3-MOD(ROW(Sheet1!I160),4))*5))</f>
        <v>10</v>
      </c>
      <c r="AB160">
        <f>IF(IF(Sheet1!J160=10,Sheet1!J160,Sheet1!J160-(3-MOD(ROW(Sheet1!J160),4))*5)&lt;8,10,IF(Sheet1!J160=10,Sheet1!J160,Sheet1!J160-(3-MOD(ROW(Sheet1!J160),4))*5))</f>
        <v>25</v>
      </c>
      <c r="AC160">
        <f>IF(IF(Sheet1!K160=10,Sheet1!K160,Sheet1!K160-(3-MOD(ROW(Sheet1!K160),4))*5)&lt;8,10,IF(Sheet1!K160=10,Sheet1!K160,Sheet1!K160-(3-MOD(ROW(Sheet1!K160),4))*5))</f>
        <v>10</v>
      </c>
      <c r="AD160">
        <f>IF(IF(Sheet1!L160=10,Sheet1!L160,Sheet1!L160-(3-MOD(ROW(Sheet1!L160),4))*5)&lt;8,10,IF(Sheet1!L160=10,Sheet1!L160,Sheet1!L160-(3-MOD(ROW(Sheet1!L160),4))*5))</f>
        <v>65</v>
      </c>
    </row>
    <row r="161" spans="1:30">
      <c r="A161">
        <v>3</v>
      </c>
      <c r="B161" s="7">
        <f>B162/1.1*0.9</f>
        <v>2577.272727272727</v>
      </c>
      <c r="C161" s="7">
        <f t="shared" si="39"/>
        <v>2577</v>
      </c>
      <c r="D161" t="s">
        <v>581</v>
      </c>
      <c r="E161">
        <v>1</v>
      </c>
      <c r="F161">
        <v>1</v>
      </c>
      <c r="G161">
        <v>1</v>
      </c>
      <c r="H161">
        <v>1.2</v>
      </c>
      <c r="I161">
        <v>25</v>
      </c>
      <c r="J161">
        <v>40</v>
      </c>
      <c r="K161">
        <v>20</v>
      </c>
      <c r="L161">
        <v>80</v>
      </c>
      <c r="S161">
        <f t="shared" si="40"/>
        <v>3092</v>
      </c>
      <c r="T161">
        <f t="shared" si="44"/>
        <v>2577</v>
      </c>
      <c r="U161">
        <f t="shared" si="45"/>
        <v>2577</v>
      </c>
      <c r="V161">
        <f t="shared" si="46"/>
        <v>2577</v>
      </c>
      <c r="AA161">
        <f>IF(IF(Sheet1!I161=10,Sheet1!I161,Sheet1!I161-(3-MOD(ROW(Sheet1!I161),4))*5)&lt;8,10,IF(Sheet1!I161=10,Sheet1!I161,Sheet1!I161-(3-MOD(ROW(Sheet1!I161),4))*5))</f>
        <v>15</v>
      </c>
      <c r="AB161">
        <f>IF(IF(Sheet1!J161=10,Sheet1!J161,Sheet1!J161-(3-MOD(ROW(Sheet1!J161),4))*5)&lt;8,10,IF(Sheet1!J161=10,Sheet1!J161,Sheet1!J161-(3-MOD(ROW(Sheet1!J161),4))*5))</f>
        <v>30</v>
      </c>
      <c r="AC161">
        <f>IF(IF(Sheet1!K161=10,Sheet1!K161,Sheet1!K161-(3-MOD(ROW(Sheet1!K161),4))*5)&lt;8,10,IF(Sheet1!K161=10,Sheet1!K161,Sheet1!K161-(3-MOD(ROW(Sheet1!K161),4))*5))</f>
        <v>10</v>
      </c>
      <c r="AD161">
        <f>IF(IF(Sheet1!L161=10,Sheet1!L161,Sheet1!L161-(3-MOD(ROW(Sheet1!L161),4))*5)&lt;8,10,IF(Sheet1!L161=10,Sheet1!L161,Sheet1!L161-(3-MOD(ROW(Sheet1!L161),4))*5))</f>
        <v>70</v>
      </c>
    </row>
    <row r="162" spans="1:30">
      <c r="A162">
        <v>3</v>
      </c>
      <c r="B162" s="8">
        <f>B158+50</f>
        <v>3150</v>
      </c>
      <c r="C162" s="8">
        <f t="shared" si="39"/>
        <v>3150</v>
      </c>
      <c r="D162" t="s">
        <v>581</v>
      </c>
      <c r="E162">
        <v>1</v>
      </c>
      <c r="F162">
        <v>1</v>
      </c>
      <c r="G162">
        <v>1</v>
      </c>
      <c r="H162">
        <v>1.2</v>
      </c>
      <c r="I162">
        <v>25</v>
      </c>
      <c r="J162">
        <v>40</v>
      </c>
      <c r="K162">
        <v>20</v>
      </c>
      <c r="L162">
        <v>80</v>
      </c>
      <c r="S162">
        <f t="shared" si="40"/>
        <v>3780</v>
      </c>
      <c r="T162">
        <f t="shared" si="44"/>
        <v>3150</v>
      </c>
      <c r="U162">
        <f t="shared" si="45"/>
        <v>3150</v>
      </c>
      <c r="V162">
        <f t="shared" si="46"/>
        <v>3150</v>
      </c>
      <c r="AA162">
        <f>IF(IF(Sheet1!I162=10,Sheet1!I162,Sheet1!I162-(3-MOD(ROW(Sheet1!I162),4))*5)&lt;8,10,IF(Sheet1!I162=10,Sheet1!I162,Sheet1!I162-(3-MOD(ROW(Sheet1!I162),4))*5))</f>
        <v>20</v>
      </c>
      <c r="AB162">
        <f>IF(IF(Sheet1!J162=10,Sheet1!J162,Sheet1!J162-(3-MOD(ROW(Sheet1!J162),4))*5)&lt;8,10,IF(Sheet1!J162=10,Sheet1!J162,Sheet1!J162-(3-MOD(ROW(Sheet1!J162),4))*5))</f>
        <v>35</v>
      </c>
      <c r="AC162">
        <f>IF(IF(Sheet1!K162=10,Sheet1!K162,Sheet1!K162-(3-MOD(ROW(Sheet1!K162),4))*5)&lt;8,10,IF(Sheet1!K162=10,Sheet1!K162,Sheet1!K162-(3-MOD(ROW(Sheet1!K162),4))*5))</f>
        <v>15</v>
      </c>
      <c r="AD162">
        <f>IF(IF(Sheet1!L162=10,Sheet1!L162,Sheet1!L162-(3-MOD(ROW(Sheet1!L162),4))*5)&lt;8,10,IF(Sheet1!L162=10,Sheet1!L162,Sheet1!L162-(3-MOD(ROW(Sheet1!L162),4))*5))</f>
        <v>75</v>
      </c>
    </row>
    <row r="163" spans="1:30">
      <c r="A163">
        <v>3</v>
      </c>
      <c r="B163" s="9">
        <f>B162/1.1*1.25</f>
        <v>3579.5454545454545</v>
      </c>
      <c r="C163" s="9">
        <f t="shared" si="39"/>
        <v>3579</v>
      </c>
      <c r="D163" t="s">
        <v>581</v>
      </c>
      <c r="E163">
        <v>1</v>
      </c>
      <c r="F163">
        <v>1</v>
      </c>
      <c r="G163">
        <v>1</v>
      </c>
      <c r="H163">
        <v>1.2</v>
      </c>
      <c r="I163">
        <v>25</v>
      </c>
      <c r="J163">
        <v>40</v>
      </c>
      <c r="K163">
        <v>20</v>
      </c>
      <c r="L163">
        <v>80</v>
      </c>
      <c r="S163">
        <f t="shared" si="40"/>
        <v>4294</v>
      </c>
      <c r="T163">
        <f t="shared" si="44"/>
        <v>3579</v>
      </c>
      <c r="U163">
        <f t="shared" si="45"/>
        <v>3579</v>
      </c>
      <c r="V163">
        <f t="shared" si="46"/>
        <v>3579</v>
      </c>
      <c r="AA163">
        <f>IF(IF(Sheet1!I163=10,Sheet1!I163,Sheet1!I163-(3-MOD(ROW(Sheet1!I163),4))*5)&lt;8,10,IF(Sheet1!I163=10,Sheet1!I163,Sheet1!I163-(3-MOD(ROW(Sheet1!I163),4))*5))</f>
        <v>25</v>
      </c>
      <c r="AB163">
        <f>IF(IF(Sheet1!J163=10,Sheet1!J163,Sheet1!J163-(3-MOD(ROW(Sheet1!J163),4))*5)&lt;8,10,IF(Sheet1!J163=10,Sheet1!J163,Sheet1!J163-(3-MOD(ROW(Sheet1!J163),4))*5))</f>
        <v>40</v>
      </c>
      <c r="AC163">
        <f>IF(IF(Sheet1!K163=10,Sheet1!K163,Sheet1!K163-(3-MOD(ROW(Sheet1!K163),4))*5)&lt;8,10,IF(Sheet1!K163=10,Sheet1!K163,Sheet1!K163-(3-MOD(ROW(Sheet1!K163),4))*5))</f>
        <v>20</v>
      </c>
      <c r="AD163">
        <f>IF(IF(Sheet1!L163=10,Sheet1!L163,Sheet1!L163-(3-MOD(ROW(Sheet1!L163),4))*5)&lt;8,10,IF(Sheet1!L163=10,Sheet1!L163,Sheet1!L163-(3-MOD(ROW(Sheet1!L163),4))*5))</f>
        <v>80</v>
      </c>
    </row>
    <row r="164" spans="1:30">
      <c r="A164" s="5">
        <v>3</v>
      </c>
      <c r="B164" s="6">
        <f>B166/1.1*0.8</f>
        <v>2327.2727272727275</v>
      </c>
      <c r="C164" s="6">
        <f t="shared" ref="C164" si="47">INT(B164)</f>
        <v>2327</v>
      </c>
      <c r="D164" t="s">
        <v>583</v>
      </c>
      <c r="E164">
        <v>1.5</v>
      </c>
      <c r="F164">
        <v>0.4</v>
      </c>
      <c r="G164">
        <v>0.4</v>
      </c>
      <c r="H164">
        <v>0.4</v>
      </c>
      <c r="I164">
        <v>30</v>
      </c>
      <c r="J164">
        <v>30</v>
      </c>
      <c r="K164">
        <v>30</v>
      </c>
      <c r="L164">
        <v>70</v>
      </c>
      <c r="N164" t="s">
        <v>614</v>
      </c>
      <c r="Q164" t="s">
        <v>78</v>
      </c>
      <c r="R164" t="s">
        <v>85</v>
      </c>
      <c r="S164">
        <f t="shared" si="40"/>
        <v>930</v>
      </c>
      <c r="T164">
        <f t="shared" si="44"/>
        <v>3490</v>
      </c>
      <c r="U164">
        <f t="shared" si="45"/>
        <v>930</v>
      </c>
      <c r="V164">
        <f t="shared" si="46"/>
        <v>930</v>
      </c>
      <c r="AA164">
        <f>IF(IF(Sheet1!I164=10,Sheet1!I164,Sheet1!I164-(3-MOD(ROW(Sheet1!I164),4))*5)&lt;8,10,IF(Sheet1!I164=10,Sheet1!I164,Sheet1!I164-(3-MOD(ROW(Sheet1!I164),4))*5))</f>
        <v>15</v>
      </c>
      <c r="AB164">
        <f>IF(IF(Sheet1!J164=10,Sheet1!J164,Sheet1!J164-(3-MOD(ROW(Sheet1!J164),4))*5)&lt;8,10,IF(Sheet1!J164=10,Sheet1!J164,Sheet1!J164-(3-MOD(ROW(Sheet1!J164),4))*5))</f>
        <v>15</v>
      </c>
      <c r="AC164">
        <f>IF(IF(Sheet1!K164=10,Sheet1!K164,Sheet1!K164-(3-MOD(ROW(Sheet1!K164),4))*5)&lt;8,10,IF(Sheet1!K164=10,Sheet1!K164,Sheet1!K164-(3-MOD(ROW(Sheet1!K164),4))*5))</f>
        <v>15</v>
      </c>
      <c r="AD164">
        <f>IF(IF(Sheet1!L164=10,Sheet1!L164,Sheet1!L164-(3-MOD(ROW(Sheet1!L164),4))*5)&lt;8,10,IF(Sheet1!L164=10,Sheet1!L164,Sheet1!L164-(3-MOD(ROW(Sheet1!L164),4))*5))</f>
        <v>55</v>
      </c>
    </row>
    <row r="165" spans="1:30">
      <c r="A165" s="5">
        <v>3</v>
      </c>
      <c r="B165" s="7">
        <f>B166/1.1*0.9</f>
        <v>2618.181818181818</v>
      </c>
      <c r="C165" s="7">
        <f>INT(B165)</f>
        <v>2618</v>
      </c>
      <c r="D165" t="s">
        <v>583</v>
      </c>
      <c r="E165">
        <v>1.5</v>
      </c>
      <c r="F165">
        <v>0.4</v>
      </c>
      <c r="G165">
        <v>0.4</v>
      </c>
      <c r="H165">
        <v>0.4</v>
      </c>
      <c r="I165">
        <v>30</v>
      </c>
      <c r="J165">
        <v>30</v>
      </c>
      <c r="K165">
        <v>30</v>
      </c>
      <c r="L165">
        <v>70</v>
      </c>
      <c r="S165">
        <f t="shared" si="40"/>
        <v>1047</v>
      </c>
      <c r="T165">
        <f t="shared" si="44"/>
        <v>3927</v>
      </c>
      <c r="U165">
        <f t="shared" si="45"/>
        <v>1047</v>
      </c>
      <c r="V165">
        <f t="shared" si="46"/>
        <v>1047</v>
      </c>
      <c r="AA165">
        <f>IF(IF(Sheet1!I165=10,Sheet1!I165,Sheet1!I165-(3-MOD(ROW(Sheet1!I165),4))*5)&lt;8,10,IF(Sheet1!I165=10,Sheet1!I165,Sheet1!I165-(3-MOD(ROW(Sheet1!I165),4))*5))</f>
        <v>20</v>
      </c>
      <c r="AB165">
        <f>IF(IF(Sheet1!J165=10,Sheet1!J165,Sheet1!J165-(3-MOD(ROW(Sheet1!J165),4))*5)&lt;8,10,IF(Sheet1!J165=10,Sheet1!J165,Sheet1!J165-(3-MOD(ROW(Sheet1!J165),4))*5))</f>
        <v>20</v>
      </c>
      <c r="AC165">
        <f>IF(IF(Sheet1!K165=10,Sheet1!K165,Sheet1!K165-(3-MOD(ROW(Sheet1!K165),4))*5)&lt;8,10,IF(Sheet1!K165=10,Sheet1!K165,Sheet1!K165-(3-MOD(ROW(Sheet1!K165),4))*5))</f>
        <v>20</v>
      </c>
      <c r="AD165">
        <f>IF(IF(Sheet1!L165=10,Sheet1!L165,Sheet1!L165-(3-MOD(ROW(Sheet1!L165),4))*5)&lt;8,10,IF(Sheet1!L165=10,Sheet1!L165,Sheet1!L165-(3-MOD(ROW(Sheet1!L165),4))*5))</f>
        <v>60</v>
      </c>
    </row>
    <row r="166" spans="1:30">
      <c r="A166" s="5">
        <v>3</v>
      </c>
      <c r="B166" s="8">
        <f>B162+50</f>
        <v>3200</v>
      </c>
      <c r="C166" s="8">
        <f>INT(B166)</f>
        <v>3200</v>
      </c>
      <c r="D166" t="s">
        <v>583</v>
      </c>
      <c r="E166">
        <v>1.5</v>
      </c>
      <c r="F166">
        <v>0.4</v>
      </c>
      <c r="G166">
        <v>0.4</v>
      </c>
      <c r="H166">
        <v>0.4</v>
      </c>
      <c r="I166">
        <v>30</v>
      </c>
      <c r="J166">
        <v>30</v>
      </c>
      <c r="K166">
        <v>30</v>
      </c>
      <c r="L166">
        <v>70</v>
      </c>
      <c r="S166">
        <f t="shared" si="40"/>
        <v>1280</v>
      </c>
      <c r="T166">
        <f t="shared" si="44"/>
        <v>4800</v>
      </c>
      <c r="U166">
        <f t="shared" si="45"/>
        <v>1280</v>
      </c>
      <c r="V166">
        <f t="shared" si="46"/>
        <v>1280</v>
      </c>
      <c r="AA166">
        <f>IF(IF(Sheet1!I166=10,Sheet1!I166,Sheet1!I166-(3-MOD(ROW(Sheet1!I166),4))*5)&lt;8,10,IF(Sheet1!I166=10,Sheet1!I166,Sheet1!I166-(3-MOD(ROW(Sheet1!I166),4))*5))</f>
        <v>25</v>
      </c>
      <c r="AB166">
        <f>IF(IF(Sheet1!J166=10,Sheet1!J166,Sheet1!J166-(3-MOD(ROW(Sheet1!J166),4))*5)&lt;8,10,IF(Sheet1!J166=10,Sheet1!J166,Sheet1!J166-(3-MOD(ROW(Sheet1!J166),4))*5))</f>
        <v>25</v>
      </c>
      <c r="AC166">
        <f>IF(IF(Sheet1!K166=10,Sheet1!K166,Sheet1!K166-(3-MOD(ROW(Sheet1!K166),4))*5)&lt;8,10,IF(Sheet1!K166=10,Sheet1!K166,Sheet1!K166-(3-MOD(ROW(Sheet1!K166),4))*5))</f>
        <v>25</v>
      </c>
      <c r="AD166">
        <f>IF(IF(Sheet1!L166=10,Sheet1!L166,Sheet1!L166-(3-MOD(ROW(Sheet1!L166),4))*5)&lt;8,10,IF(Sheet1!L166=10,Sheet1!L166,Sheet1!L166-(3-MOD(ROW(Sheet1!L166),4))*5))</f>
        <v>65</v>
      </c>
    </row>
    <row r="167" spans="1:30">
      <c r="A167" s="5">
        <v>3</v>
      </c>
      <c r="B167" s="9">
        <f>B166/1.1*1.25</f>
        <v>3636.363636363636</v>
      </c>
      <c r="C167" s="9">
        <f>INT(B167)</f>
        <v>3636</v>
      </c>
      <c r="D167" t="s">
        <v>583</v>
      </c>
      <c r="E167">
        <v>1.5</v>
      </c>
      <c r="F167">
        <v>0.4</v>
      </c>
      <c r="G167">
        <v>0.4</v>
      </c>
      <c r="H167">
        <v>0.4</v>
      </c>
      <c r="I167">
        <v>30</v>
      </c>
      <c r="J167">
        <v>30</v>
      </c>
      <c r="K167">
        <v>30</v>
      </c>
      <c r="L167">
        <v>70</v>
      </c>
      <c r="S167">
        <f t="shared" si="40"/>
        <v>1454</v>
      </c>
      <c r="T167">
        <f t="shared" si="44"/>
        <v>5454</v>
      </c>
      <c r="U167">
        <f t="shared" si="45"/>
        <v>1454</v>
      </c>
      <c r="V167">
        <f t="shared" si="46"/>
        <v>1454</v>
      </c>
      <c r="AA167">
        <f>IF(IF(Sheet1!I167=10,Sheet1!I167,Sheet1!I167-(3-MOD(ROW(Sheet1!I167),4))*5)&lt;8,10,IF(Sheet1!I167=10,Sheet1!I167,Sheet1!I167-(3-MOD(ROW(Sheet1!I167),4))*5))</f>
        <v>30</v>
      </c>
      <c r="AB167">
        <f>IF(IF(Sheet1!J167=10,Sheet1!J167,Sheet1!J167-(3-MOD(ROW(Sheet1!J167),4))*5)&lt;8,10,IF(Sheet1!J167=10,Sheet1!J167,Sheet1!J167-(3-MOD(ROW(Sheet1!J167),4))*5))</f>
        <v>30</v>
      </c>
      <c r="AC167">
        <f>IF(IF(Sheet1!K167=10,Sheet1!K167,Sheet1!K167-(3-MOD(ROW(Sheet1!K167),4))*5)&lt;8,10,IF(Sheet1!K167=10,Sheet1!K167,Sheet1!K167-(3-MOD(ROW(Sheet1!K167),4))*5))</f>
        <v>30</v>
      </c>
      <c r="AD167">
        <f>IF(IF(Sheet1!L167=10,Sheet1!L167,Sheet1!L167-(3-MOD(ROW(Sheet1!L167),4))*5)&lt;8,10,IF(Sheet1!L167=10,Sheet1!L167,Sheet1!L167-(3-MOD(ROW(Sheet1!L167),4))*5))</f>
        <v>70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D4:AH90"/>
  <sheetViews>
    <sheetView topLeftCell="S1" zoomScale="85" zoomScaleNormal="85" workbookViewId="0">
      <selection activeCell="AF68" sqref="AF68:AH88"/>
    </sheetView>
  </sheetViews>
  <sheetFormatPr defaultColWidth="9" defaultRowHeight="13.5"/>
  <sheetData>
    <row r="4" spans="4:24">
      <c r="D4" s="1">
        <v>10301</v>
      </c>
      <c r="E4" s="2" t="s">
        <v>185</v>
      </c>
      <c r="F4">
        <v>100</v>
      </c>
      <c r="T4" s="1"/>
      <c r="U4" s="2"/>
    </row>
    <row r="5" spans="4:24">
      <c r="D5" s="1">
        <v>10302</v>
      </c>
      <c r="E5" s="3" t="s">
        <v>185</v>
      </c>
      <c r="F5">
        <f t="shared" ref="F5" si="0">F4*0.1</f>
        <v>10</v>
      </c>
      <c r="T5" s="1">
        <v>10302</v>
      </c>
      <c r="U5" s="3" t="s">
        <v>185</v>
      </c>
      <c r="V5">
        <f t="shared" ref="V5" si="1">V4*0.1</f>
        <v>0</v>
      </c>
      <c r="W5">
        <f>T5+1</f>
        <v>10303</v>
      </c>
      <c r="X5">
        <v>700</v>
      </c>
    </row>
    <row r="6" spans="4:24">
      <c r="D6" s="1">
        <v>10311</v>
      </c>
      <c r="E6" s="2" t="s">
        <v>189</v>
      </c>
      <c r="F6">
        <v>150</v>
      </c>
      <c r="T6" s="1"/>
      <c r="U6" s="2"/>
    </row>
    <row r="7" spans="4:24">
      <c r="D7" s="1">
        <v>10312</v>
      </c>
      <c r="E7" s="3" t="s">
        <v>189</v>
      </c>
      <c r="F7">
        <f>F6*0.1</f>
        <v>15</v>
      </c>
      <c r="T7" s="1">
        <v>10312</v>
      </c>
      <c r="U7" s="3" t="s">
        <v>189</v>
      </c>
      <c r="V7">
        <f>V6*0.1</f>
        <v>0</v>
      </c>
      <c r="W7">
        <f t="shared" ref="W7" si="2">T7+1</f>
        <v>10313</v>
      </c>
      <c r="X7">
        <v>750</v>
      </c>
    </row>
    <row r="8" spans="4:24">
      <c r="D8" s="1">
        <v>10321</v>
      </c>
      <c r="E8" s="2" t="s">
        <v>192</v>
      </c>
      <c r="F8">
        <v>200</v>
      </c>
      <c r="T8" s="1"/>
      <c r="U8" s="2"/>
    </row>
    <row r="9" spans="4:24">
      <c r="D9" s="1">
        <v>10322</v>
      </c>
      <c r="E9" s="3" t="s">
        <v>192</v>
      </c>
      <c r="F9">
        <f>F8*0.1</f>
        <v>20</v>
      </c>
      <c r="T9" s="1">
        <v>10322</v>
      </c>
      <c r="U9" s="3" t="s">
        <v>192</v>
      </c>
      <c r="V9">
        <f>V8*0.1</f>
        <v>0</v>
      </c>
      <c r="W9">
        <f>T9+1</f>
        <v>10323</v>
      </c>
      <c r="X9">
        <v>800</v>
      </c>
    </row>
    <row r="10" spans="4:24">
      <c r="D10" s="1">
        <v>10331</v>
      </c>
      <c r="E10" s="2" t="s">
        <v>193</v>
      </c>
      <c r="F10">
        <v>300</v>
      </c>
      <c r="T10" s="1"/>
      <c r="U10" s="2"/>
    </row>
    <row r="11" spans="4:24">
      <c r="D11" s="1">
        <v>10332</v>
      </c>
      <c r="E11" s="3" t="s">
        <v>193</v>
      </c>
      <c r="F11">
        <f t="shared" ref="F11" si="3">F10*0.1</f>
        <v>30</v>
      </c>
      <c r="T11" s="1">
        <v>10332</v>
      </c>
      <c r="U11" s="3" t="s">
        <v>193</v>
      </c>
      <c r="V11">
        <f t="shared" ref="V11" si="4">V10*0.1</f>
        <v>0</v>
      </c>
      <c r="W11">
        <f>T11+1</f>
        <v>10333</v>
      </c>
      <c r="X11">
        <v>800</v>
      </c>
    </row>
    <row r="12" spans="4:24">
      <c r="D12" s="1">
        <v>10341</v>
      </c>
      <c r="E12" s="2" t="s">
        <v>197</v>
      </c>
      <c r="F12">
        <v>500</v>
      </c>
      <c r="T12" s="1"/>
      <c r="U12" s="2"/>
    </row>
    <row r="13" spans="4:24">
      <c r="D13" s="1">
        <v>10342</v>
      </c>
      <c r="E13" s="3" t="s">
        <v>197</v>
      </c>
      <c r="F13">
        <f>F12*0.1</f>
        <v>50</v>
      </c>
      <c r="T13" s="1">
        <v>10342</v>
      </c>
      <c r="U13" s="3" t="s">
        <v>197</v>
      </c>
      <c r="V13">
        <f>V12*0.1</f>
        <v>0</v>
      </c>
      <c r="W13">
        <f>T13+1</f>
        <v>10343</v>
      </c>
      <c r="X13">
        <v>800</v>
      </c>
    </row>
    <row r="14" spans="4:24">
      <c r="D14" s="1">
        <v>10351</v>
      </c>
      <c r="E14" s="2" t="s">
        <v>201</v>
      </c>
      <c r="F14">
        <v>700</v>
      </c>
      <c r="T14" s="1"/>
      <c r="U14" s="2"/>
    </row>
    <row r="15" spans="4:24">
      <c r="D15" s="1">
        <v>10352</v>
      </c>
      <c r="E15" s="3" t="s">
        <v>201</v>
      </c>
      <c r="F15">
        <f>F14*0.1</f>
        <v>70</v>
      </c>
      <c r="T15" s="1">
        <v>10352</v>
      </c>
      <c r="U15" s="3" t="s">
        <v>201</v>
      </c>
      <c r="V15">
        <f>V14*0.1</f>
        <v>0</v>
      </c>
      <c r="W15">
        <f>T15+1</f>
        <v>10353</v>
      </c>
      <c r="X15">
        <v>850</v>
      </c>
    </row>
    <row r="16" spans="4:24">
      <c r="D16" s="1">
        <v>10361</v>
      </c>
      <c r="E16" s="2" t="s">
        <v>205</v>
      </c>
      <c r="F16">
        <v>800</v>
      </c>
      <c r="T16" s="1"/>
      <c r="U16" s="2"/>
    </row>
    <row r="17" spans="4:29">
      <c r="D17" s="1">
        <v>10362</v>
      </c>
      <c r="E17" s="3" t="s">
        <v>205</v>
      </c>
      <c r="F17">
        <f t="shared" ref="F17" si="5">F16*0.1</f>
        <v>80</v>
      </c>
      <c r="T17" s="1">
        <v>10362</v>
      </c>
      <c r="U17" s="3" t="s">
        <v>205</v>
      </c>
      <c r="V17">
        <f t="shared" ref="V17" si="6">V16*0.1</f>
        <v>0</v>
      </c>
      <c r="W17">
        <f>T17+1</f>
        <v>10363</v>
      </c>
      <c r="X17">
        <v>850</v>
      </c>
    </row>
    <row r="18" spans="4:29">
      <c r="D18" s="1">
        <v>10371</v>
      </c>
      <c r="E18" s="2" t="s">
        <v>209</v>
      </c>
      <c r="F18">
        <v>900</v>
      </c>
      <c r="T18" s="1"/>
      <c r="U18" s="2"/>
    </row>
    <row r="19" spans="4:29">
      <c r="D19" s="1">
        <v>10372</v>
      </c>
      <c r="E19" s="3" t="s">
        <v>209</v>
      </c>
      <c r="F19">
        <f>F18*0.1</f>
        <v>90</v>
      </c>
      <c r="T19" s="1">
        <v>10372</v>
      </c>
      <c r="U19" s="3" t="s">
        <v>209</v>
      </c>
      <c r="V19">
        <f>V18*0.1</f>
        <v>0</v>
      </c>
      <c r="W19">
        <f>T19+1</f>
        <v>10373</v>
      </c>
      <c r="X19">
        <v>850</v>
      </c>
    </row>
    <row r="20" spans="4:29">
      <c r="D20" s="4">
        <v>20001</v>
      </c>
      <c r="E20" s="2" t="s">
        <v>226</v>
      </c>
      <c r="F20">
        <v>815</v>
      </c>
      <c r="T20" s="4"/>
      <c r="U20" s="2"/>
    </row>
    <row r="21" spans="4:29">
      <c r="D21" s="1">
        <v>10381</v>
      </c>
      <c r="E21" s="2" t="s">
        <v>213</v>
      </c>
      <c r="F21">
        <v>1000</v>
      </c>
      <c r="T21" s="1"/>
      <c r="U21" s="2"/>
    </row>
    <row r="22" spans="4:29">
      <c r="D22" s="1">
        <v>10382</v>
      </c>
      <c r="E22" s="3" t="s">
        <v>213</v>
      </c>
      <c r="F22">
        <f>F21*0.1</f>
        <v>100</v>
      </c>
      <c r="T22" s="1">
        <v>10382</v>
      </c>
      <c r="U22" s="3" t="s">
        <v>213</v>
      </c>
      <c r="V22">
        <f>V21*0.1</f>
        <v>0</v>
      </c>
      <c r="W22">
        <f>T22+1</f>
        <v>10383</v>
      </c>
      <c r="X22">
        <v>850</v>
      </c>
    </row>
    <row r="23" spans="4:29">
      <c r="D23" s="1">
        <v>10391</v>
      </c>
      <c r="E23" s="2" t="s">
        <v>217</v>
      </c>
      <c r="F23">
        <v>1100</v>
      </c>
      <c r="T23" s="1"/>
      <c r="U23" s="2"/>
    </row>
    <row r="24" spans="4:29">
      <c r="D24" s="1">
        <v>10392</v>
      </c>
      <c r="E24" s="3" t="s">
        <v>217</v>
      </c>
      <c r="F24">
        <f t="shared" ref="F24" si="7">F23*0.1</f>
        <v>110</v>
      </c>
      <c r="T24" s="1">
        <v>10392</v>
      </c>
      <c r="U24" s="3" t="s">
        <v>217</v>
      </c>
      <c r="V24">
        <f t="shared" ref="V24" si="8">V23*0.1</f>
        <v>0</v>
      </c>
      <c r="W24">
        <f>T24+1</f>
        <v>10393</v>
      </c>
      <c r="X24">
        <v>900</v>
      </c>
    </row>
    <row r="25" spans="4:29">
      <c r="D25" s="1">
        <v>10401</v>
      </c>
      <c r="E25" s="2" t="s">
        <v>218</v>
      </c>
      <c r="F25">
        <v>1200</v>
      </c>
      <c r="T25" s="1"/>
      <c r="U25" s="2"/>
    </row>
    <row r="26" spans="4:29">
      <c r="D26" s="1">
        <v>10402</v>
      </c>
      <c r="E26" s="3" t="s">
        <v>218</v>
      </c>
      <c r="F26">
        <f>F25*0.1</f>
        <v>120</v>
      </c>
      <c r="T26" s="1">
        <v>10402</v>
      </c>
      <c r="U26" s="3" t="s">
        <v>218</v>
      </c>
      <c r="V26">
        <f>V25*0.1</f>
        <v>0</v>
      </c>
      <c r="W26">
        <f>T26+1</f>
        <v>10403</v>
      </c>
      <c r="X26">
        <v>900</v>
      </c>
    </row>
    <row r="27" spans="4:29">
      <c r="D27" s="1">
        <v>10411</v>
      </c>
      <c r="E27" s="2" t="s">
        <v>222</v>
      </c>
      <c r="F27">
        <v>1400</v>
      </c>
      <c r="T27" s="1"/>
      <c r="U27" s="2"/>
    </row>
    <row r="28" spans="4:29">
      <c r="D28" s="1">
        <v>10412</v>
      </c>
      <c r="E28" s="3" t="s">
        <v>222</v>
      </c>
      <c r="F28">
        <f>F27*0.1</f>
        <v>140</v>
      </c>
      <c r="T28" s="1">
        <v>10412</v>
      </c>
      <c r="U28" s="3" t="s">
        <v>222</v>
      </c>
      <c r="V28">
        <f>V27*0.1</f>
        <v>0</v>
      </c>
      <c r="W28">
        <f>T28+1</f>
        <v>10413</v>
      </c>
      <c r="X28">
        <v>950</v>
      </c>
    </row>
    <row r="29" spans="4:29">
      <c r="I29" s="1">
        <v>10121</v>
      </c>
      <c r="J29" s="2" t="s">
        <v>124</v>
      </c>
      <c r="K29">
        <v>50</v>
      </c>
      <c r="Y29" s="1"/>
      <c r="Z29" s="2"/>
    </row>
    <row r="30" spans="4:29">
      <c r="I30" s="1">
        <v>10122</v>
      </c>
      <c r="J30" s="3" t="s">
        <v>124</v>
      </c>
      <c r="K30">
        <f t="shared" ref="K30" si="9">K29*0.1</f>
        <v>5</v>
      </c>
      <c r="Y30" s="1">
        <v>10122</v>
      </c>
      <c r="Z30" s="3" t="s">
        <v>124</v>
      </c>
      <c r="AA30">
        <f t="shared" ref="AA30" si="10">AA29*0.1</f>
        <v>0</v>
      </c>
      <c r="AB30">
        <f>Y30+1</f>
        <v>10123</v>
      </c>
      <c r="AC30">
        <v>300</v>
      </c>
    </row>
    <row r="31" spans="4:29">
      <c r="I31" s="1">
        <v>10131</v>
      </c>
      <c r="J31" s="2" t="s">
        <v>128</v>
      </c>
      <c r="K31">
        <f t="shared" ref="K31" si="11">K29+50</f>
        <v>100</v>
      </c>
      <c r="Y31" s="1"/>
      <c r="Z31" s="2"/>
    </row>
    <row r="32" spans="4:29">
      <c r="I32" s="1">
        <v>10132</v>
      </c>
      <c r="J32" s="3" t="s">
        <v>128</v>
      </c>
      <c r="K32">
        <f>K31*0.1</f>
        <v>10</v>
      </c>
      <c r="Y32" s="1">
        <v>10132</v>
      </c>
      <c r="Z32" s="3" t="s">
        <v>128</v>
      </c>
      <c r="AA32">
        <f>AA31*0.1</f>
        <v>0</v>
      </c>
      <c r="AB32">
        <f t="shared" ref="AB32" si="12">Y32+1</f>
        <v>10133</v>
      </c>
      <c r="AC32">
        <v>300</v>
      </c>
    </row>
    <row r="33" spans="9:29">
      <c r="I33" s="1">
        <v>10141</v>
      </c>
      <c r="J33" s="2" t="s">
        <v>132</v>
      </c>
      <c r="K33">
        <f>K31+50</f>
        <v>150</v>
      </c>
      <c r="Y33" s="1"/>
      <c r="Z33" s="2"/>
    </row>
    <row r="34" spans="9:29">
      <c r="I34" s="1">
        <v>10142</v>
      </c>
      <c r="J34" s="3" t="s">
        <v>132</v>
      </c>
      <c r="K34">
        <f>K33*0.1</f>
        <v>15</v>
      </c>
      <c r="Y34" s="1">
        <v>10142</v>
      </c>
      <c r="Z34" s="3" t="s">
        <v>132</v>
      </c>
      <c r="AA34">
        <f>AA33*0.1</f>
        <v>0</v>
      </c>
      <c r="AB34">
        <f>Y34+1</f>
        <v>10143</v>
      </c>
      <c r="AC34">
        <v>300</v>
      </c>
    </row>
    <row r="35" spans="9:29">
      <c r="I35" s="1">
        <v>10151</v>
      </c>
      <c r="J35" s="2" t="s">
        <v>136</v>
      </c>
      <c r="K35">
        <f>K33+50</f>
        <v>200</v>
      </c>
      <c r="Y35" s="1"/>
      <c r="Z35" s="2"/>
    </row>
    <row r="36" spans="9:29">
      <c r="I36" s="1">
        <v>10152</v>
      </c>
      <c r="J36" s="3" t="s">
        <v>136</v>
      </c>
      <c r="K36">
        <f t="shared" ref="K36" si="13">K35*0.1</f>
        <v>20</v>
      </c>
      <c r="Y36" s="1">
        <v>10152</v>
      </c>
      <c r="Z36" s="3" t="s">
        <v>136</v>
      </c>
      <c r="AA36">
        <f t="shared" ref="AA36" si="14">AA35*0.1</f>
        <v>0</v>
      </c>
      <c r="AB36">
        <f>Y36+1</f>
        <v>10153</v>
      </c>
      <c r="AC36">
        <v>350</v>
      </c>
    </row>
    <row r="37" spans="9:29">
      <c r="I37" s="1">
        <v>10161</v>
      </c>
      <c r="J37" s="2" t="s">
        <v>137</v>
      </c>
      <c r="K37">
        <f t="shared" ref="K37" si="15">K35+50</f>
        <v>250</v>
      </c>
      <c r="Y37" s="1"/>
      <c r="Z37" s="2"/>
    </row>
    <row r="38" spans="9:29">
      <c r="I38" s="1">
        <v>10162</v>
      </c>
      <c r="J38" s="3" t="s">
        <v>137</v>
      </c>
      <c r="K38">
        <f>K37*0.1</f>
        <v>25</v>
      </c>
      <c r="Y38" s="1">
        <v>10162</v>
      </c>
      <c r="Z38" s="3" t="s">
        <v>137</v>
      </c>
      <c r="AA38">
        <f>AA37*0.1</f>
        <v>0</v>
      </c>
      <c r="AB38">
        <f>Y38+1</f>
        <v>10163</v>
      </c>
      <c r="AC38">
        <v>350</v>
      </c>
    </row>
    <row r="39" spans="9:29">
      <c r="I39" s="1">
        <v>10171</v>
      </c>
      <c r="J39" s="2" t="s">
        <v>141</v>
      </c>
      <c r="K39">
        <f>K37+50</f>
        <v>300</v>
      </c>
      <c r="Y39" s="1"/>
      <c r="Z39" s="2"/>
    </row>
    <row r="40" spans="9:29">
      <c r="I40" s="1">
        <v>10172</v>
      </c>
      <c r="J40" s="3" t="s">
        <v>141</v>
      </c>
      <c r="K40">
        <f>K39*0.1</f>
        <v>30</v>
      </c>
      <c r="Y40" s="1">
        <v>10172</v>
      </c>
      <c r="Z40" s="3" t="s">
        <v>141</v>
      </c>
      <c r="AA40">
        <f>AA39*0.1</f>
        <v>0</v>
      </c>
      <c r="AB40">
        <f>Y40+1</f>
        <v>10173</v>
      </c>
      <c r="AC40">
        <v>400</v>
      </c>
    </row>
    <row r="41" spans="9:29">
      <c r="I41" s="1">
        <v>10181</v>
      </c>
      <c r="J41" s="2" t="s">
        <v>145</v>
      </c>
      <c r="K41">
        <f>K39+50</f>
        <v>350</v>
      </c>
      <c r="Y41" s="1"/>
      <c r="Z41" s="2"/>
    </row>
    <row r="42" spans="9:29">
      <c r="I42" s="1">
        <v>10182</v>
      </c>
      <c r="J42" s="3" t="s">
        <v>145</v>
      </c>
      <c r="K42">
        <f t="shared" ref="K42" si="16">K41*0.1</f>
        <v>35</v>
      </c>
      <c r="Y42" s="1">
        <v>10182</v>
      </c>
      <c r="Z42" s="3" t="s">
        <v>145</v>
      </c>
      <c r="AA42">
        <f t="shared" ref="AA42" si="17">AA41*0.1</f>
        <v>0</v>
      </c>
      <c r="AB42">
        <f>Y42+1</f>
        <v>10183</v>
      </c>
      <c r="AC42">
        <v>400</v>
      </c>
    </row>
    <row r="43" spans="9:29">
      <c r="I43" s="1">
        <v>10191</v>
      </c>
      <c r="J43" s="2" t="s">
        <v>149</v>
      </c>
      <c r="K43">
        <f t="shared" ref="K43" si="18">K41+50</f>
        <v>400</v>
      </c>
      <c r="Y43" s="1"/>
      <c r="Z43" s="2"/>
    </row>
    <row r="44" spans="9:29">
      <c r="I44" s="1">
        <v>10192</v>
      </c>
      <c r="J44" s="3" t="s">
        <v>149</v>
      </c>
      <c r="K44">
        <f>K43*0.1</f>
        <v>40</v>
      </c>
      <c r="Y44" s="1">
        <v>10192</v>
      </c>
      <c r="Z44" s="3" t="s">
        <v>149</v>
      </c>
      <c r="AA44">
        <f>AA43*0.1</f>
        <v>0</v>
      </c>
      <c r="AB44">
        <f>Y44+1</f>
        <v>10193</v>
      </c>
      <c r="AC44">
        <v>450</v>
      </c>
    </row>
    <row r="45" spans="9:29">
      <c r="I45" s="1">
        <v>10201</v>
      </c>
      <c r="J45" s="2" t="s">
        <v>153</v>
      </c>
      <c r="K45">
        <f>K43+50</f>
        <v>450</v>
      </c>
      <c r="Y45" s="1"/>
      <c r="Z45" s="2"/>
    </row>
    <row r="46" spans="9:29">
      <c r="I46" s="1">
        <v>10202</v>
      </c>
      <c r="J46" s="3" t="s">
        <v>153</v>
      </c>
      <c r="K46">
        <f>K45*0.1</f>
        <v>45</v>
      </c>
      <c r="Y46" s="1">
        <v>10202</v>
      </c>
      <c r="Z46" s="3" t="s">
        <v>153</v>
      </c>
      <c r="AA46">
        <f>AA45*0.1</f>
        <v>0</v>
      </c>
      <c r="AB46">
        <f>Y46+1</f>
        <v>10203</v>
      </c>
      <c r="AC46">
        <v>450</v>
      </c>
    </row>
    <row r="47" spans="9:29">
      <c r="I47" s="1">
        <v>10211</v>
      </c>
      <c r="J47" s="2" t="s">
        <v>157</v>
      </c>
      <c r="K47">
        <f>K45+50</f>
        <v>500</v>
      </c>
      <c r="Y47" s="1"/>
      <c r="Z47" s="2"/>
    </row>
    <row r="48" spans="9:29">
      <c r="I48" s="1">
        <v>10212</v>
      </c>
      <c r="J48" s="3" t="s">
        <v>157</v>
      </c>
      <c r="K48">
        <f t="shared" ref="K48" si="19">K47*0.1</f>
        <v>50</v>
      </c>
      <c r="Y48" s="1">
        <v>10212</v>
      </c>
      <c r="Z48" s="3" t="s">
        <v>157</v>
      </c>
      <c r="AA48">
        <f t="shared" ref="AA48" si="20">AA47*0.1</f>
        <v>0</v>
      </c>
      <c r="AB48">
        <f>Y48+1</f>
        <v>10213</v>
      </c>
      <c r="AC48">
        <v>500</v>
      </c>
    </row>
    <row r="49" spans="9:29">
      <c r="I49" s="1">
        <v>10221</v>
      </c>
      <c r="J49" s="2" t="s">
        <v>161</v>
      </c>
      <c r="K49">
        <f t="shared" ref="K49" si="21">K47+50</f>
        <v>550</v>
      </c>
      <c r="Y49" s="1"/>
      <c r="Z49" s="2"/>
    </row>
    <row r="50" spans="9:29">
      <c r="I50" s="1">
        <v>10222</v>
      </c>
      <c r="J50" s="3" t="s">
        <v>161</v>
      </c>
      <c r="K50">
        <f>K49*0.1</f>
        <v>55</v>
      </c>
      <c r="Y50" s="1">
        <v>10222</v>
      </c>
      <c r="Z50" s="3" t="s">
        <v>161</v>
      </c>
      <c r="AA50">
        <f>AA49*0.1</f>
        <v>0</v>
      </c>
      <c r="AB50">
        <f>Y50+1</f>
        <v>10223</v>
      </c>
      <c r="AC50">
        <v>600</v>
      </c>
    </row>
    <row r="51" spans="9:29">
      <c r="I51" s="1">
        <v>10231</v>
      </c>
      <c r="J51" s="2" t="s">
        <v>165</v>
      </c>
      <c r="K51">
        <f>K49+50</f>
        <v>600</v>
      </c>
      <c r="Y51" s="1"/>
      <c r="Z51" s="2"/>
    </row>
    <row r="52" spans="9:29">
      <c r="I52" s="1">
        <v>10232</v>
      </c>
      <c r="J52" s="3" t="s">
        <v>165</v>
      </c>
      <c r="K52">
        <f>K51*0.1</f>
        <v>60</v>
      </c>
      <c r="Y52" s="1">
        <v>10232</v>
      </c>
      <c r="Z52" s="3" t="s">
        <v>165</v>
      </c>
      <c r="AA52">
        <f>AA51*0.1</f>
        <v>0</v>
      </c>
      <c r="AB52">
        <f>Y52+1</f>
        <v>10233</v>
      </c>
      <c r="AC52">
        <v>700</v>
      </c>
    </row>
    <row r="53" spans="9:29">
      <c r="I53" s="1">
        <v>10241</v>
      </c>
      <c r="J53" s="2" t="s">
        <v>169</v>
      </c>
      <c r="K53">
        <f>K51+50</f>
        <v>650</v>
      </c>
      <c r="Y53" s="1"/>
      <c r="Z53" s="2"/>
    </row>
    <row r="54" spans="9:29">
      <c r="I54" s="1">
        <v>10242</v>
      </c>
      <c r="J54" s="3" t="s">
        <v>169</v>
      </c>
      <c r="K54">
        <f t="shared" ref="K54" si="22">K53*0.1</f>
        <v>65</v>
      </c>
      <c r="Y54" s="1">
        <v>10242</v>
      </c>
      <c r="Z54" s="3" t="s">
        <v>169</v>
      </c>
      <c r="AA54">
        <f t="shared" ref="AA54" si="23">AA53*0.1</f>
        <v>0</v>
      </c>
      <c r="AB54">
        <f>Y54+1</f>
        <v>10243</v>
      </c>
      <c r="AC54">
        <v>700</v>
      </c>
    </row>
    <row r="55" spans="9:29">
      <c r="I55" s="1">
        <v>10251</v>
      </c>
      <c r="J55" s="2" t="s">
        <v>170</v>
      </c>
      <c r="K55">
        <f t="shared" ref="K55" si="24">K53+50</f>
        <v>700</v>
      </c>
      <c r="Y55" s="1"/>
      <c r="Z55" s="2"/>
    </row>
    <row r="56" spans="9:29">
      <c r="I56" s="1">
        <v>10252</v>
      </c>
      <c r="J56" s="3" t="s">
        <v>170</v>
      </c>
      <c r="K56">
        <f>K55*0.1</f>
        <v>70</v>
      </c>
      <c r="Y56" s="1">
        <v>10252</v>
      </c>
      <c r="Z56" s="3" t="s">
        <v>170</v>
      </c>
      <c r="AA56">
        <f>AA55*0.1</f>
        <v>0</v>
      </c>
      <c r="AB56">
        <f>Y56+1</f>
        <v>10253</v>
      </c>
      <c r="AC56">
        <v>750</v>
      </c>
    </row>
    <row r="57" spans="9:29">
      <c r="I57" s="1">
        <v>10261</v>
      </c>
      <c r="J57" s="2" t="s">
        <v>172</v>
      </c>
      <c r="K57">
        <f>K55+50</f>
        <v>750</v>
      </c>
      <c r="Y57" s="1"/>
      <c r="Z57" s="2"/>
    </row>
    <row r="58" spans="9:29">
      <c r="I58" s="1">
        <v>10262</v>
      </c>
      <c r="J58" s="3" t="s">
        <v>172</v>
      </c>
      <c r="K58">
        <f>K57*0.1</f>
        <v>75</v>
      </c>
      <c r="Y58" s="1">
        <v>10262</v>
      </c>
      <c r="Z58" s="3" t="s">
        <v>172</v>
      </c>
      <c r="AA58">
        <f>AA57*0.1</f>
        <v>0</v>
      </c>
      <c r="AB58">
        <f>Y58+1</f>
        <v>10263</v>
      </c>
      <c r="AC58">
        <v>750</v>
      </c>
    </row>
    <row r="59" spans="9:29">
      <c r="I59" s="1">
        <v>10271</v>
      </c>
      <c r="J59" s="2" t="s">
        <v>173</v>
      </c>
      <c r="K59">
        <f>K57+50</f>
        <v>800</v>
      </c>
      <c r="Y59" s="1"/>
      <c r="Z59" s="2"/>
    </row>
    <row r="60" spans="9:29">
      <c r="I60" s="1">
        <v>10272</v>
      </c>
      <c r="J60" s="3" t="s">
        <v>173</v>
      </c>
      <c r="K60">
        <f t="shared" ref="K60" si="25">K59*0.1</f>
        <v>80</v>
      </c>
      <c r="Y60" s="1">
        <v>10272</v>
      </c>
      <c r="Z60" s="3" t="s">
        <v>173</v>
      </c>
      <c r="AA60">
        <f t="shared" ref="AA60" si="26">AA59*0.1</f>
        <v>0</v>
      </c>
      <c r="AB60">
        <f>Y60+1</f>
        <v>10273</v>
      </c>
      <c r="AC60">
        <v>800</v>
      </c>
    </row>
    <row r="61" spans="9:29">
      <c r="I61" s="1">
        <v>10281</v>
      </c>
      <c r="J61" s="2" t="s">
        <v>177</v>
      </c>
      <c r="K61">
        <f>K59+50</f>
        <v>850</v>
      </c>
      <c r="Y61" s="1"/>
      <c r="Z61" s="2"/>
    </row>
    <row r="62" spans="9:29">
      <c r="I62" s="1">
        <v>10282</v>
      </c>
      <c r="J62" s="3" t="s">
        <v>177</v>
      </c>
      <c r="K62">
        <f>K61*0.1</f>
        <v>85</v>
      </c>
      <c r="Y62" s="1">
        <v>10282</v>
      </c>
      <c r="Z62" s="3" t="s">
        <v>177</v>
      </c>
      <c r="AA62">
        <f>AA61*0.1</f>
        <v>0</v>
      </c>
      <c r="AB62">
        <f>Y62+1</f>
        <v>10283</v>
      </c>
      <c r="AC62">
        <v>900</v>
      </c>
    </row>
    <row r="63" spans="9:29">
      <c r="I63" s="1">
        <v>10291</v>
      </c>
      <c r="J63" s="2" t="s">
        <v>181</v>
      </c>
      <c r="K63">
        <f>K61+50</f>
        <v>900</v>
      </c>
      <c r="Y63" s="1"/>
      <c r="Z63" s="2"/>
    </row>
    <row r="64" spans="9:29">
      <c r="I64" s="1">
        <v>10292</v>
      </c>
      <c r="J64" s="3" t="s">
        <v>181</v>
      </c>
      <c r="K64">
        <f>K63*0.1</f>
        <v>90</v>
      </c>
      <c r="Y64" s="1">
        <v>10292</v>
      </c>
      <c r="Z64" s="3" t="s">
        <v>181</v>
      </c>
      <c r="AA64">
        <f>AA63*0.1</f>
        <v>0</v>
      </c>
      <c r="AB64">
        <f>Y64+1</f>
        <v>10293</v>
      </c>
      <c r="AC64">
        <v>1000</v>
      </c>
    </row>
    <row r="65" spans="9:34">
      <c r="I65" s="4">
        <v>20001</v>
      </c>
      <c r="J65" s="2" t="s">
        <v>226</v>
      </c>
      <c r="K65">
        <f>10000-SUM(K29:K64)</f>
        <v>595</v>
      </c>
      <c r="Y65" s="4"/>
      <c r="Z65" s="2"/>
    </row>
    <row r="67" spans="9:34">
      <c r="M67" s="1">
        <v>10011</v>
      </c>
      <c r="N67" s="2" t="s">
        <v>78</v>
      </c>
      <c r="O67">
        <v>100</v>
      </c>
      <c r="AC67" s="1"/>
      <c r="AD67" s="2"/>
    </row>
    <row r="68" spans="9:34">
      <c r="M68" s="1">
        <v>10012</v>
      </c>
      <c r="N68" s="3" t="s">
        <v>78</v>
      </c>
      <c r="O68">
        <f t="shared" ref="O68" si="27">O67*0.1</f>
        <v>10</v>
      </c>
      <c r="AC68" s="1">
        <v>10012</v>
      </c>
      <c r="AD68" s="3" t="s">
        <v>78</v>
      </c>
      <c r="AE68">
        <f t="shared" ref="AE68" si="28">AE67*0.1</f>
        <v>0</v>
      </c>
      <c r="AF68">
        <f t="shared" ref="AF68" si="29">AC68+1</f>
        <v>10013</v>
      </c>
      <c r="AH68">
        <v>780</v>
      </c>
    </row>
    <row r="69" spans="9:34">
      <c r="M69" s="1">
        <v>10021</v>
      </c>
      <c r="N69" s="2" t="s">
        <v>89</v>
      </c>
      <c r="O69">
        <v>200</v>
      </c>
      <c r="AC69" s="1"/>
      <c r="AD69" s="2"/>
    </row>
    <row r="70" spans="9:34">
      <c r="M70" s="1">
        <v>10022</v>
      </c>
      <c r="N70" s="3" t="s">
        <v>89</v>
      </c>
      <c r="O70">
        <f>O69*0.1</f>
        <v>20</v>
      </c>
      <c r="AC70" s="1">
        <v>10022</v>
      </c>
      <c r="AD70" s="3" t="s">
        <v>89</v>
      </c>
      <c r="AE70">
        <f>AE69*0.1</f>
        <v>0</v>
      </c>
      <c r="AF70">
        <f>AC70+1</f>
        <v>10023</v>
      </c>
      <c r="AH70">
        <v>830</v>
      </c>
    </row>
    <row r="71" spans="9:34">
      <c r="M71" s="1">
        <v>10031</v>
      </c>
      <c r="N71" s="2" t="s">
        <v>94</v>
      </c>
      <c r="O71">
        <v>300</v>
      </c>
      <c r="AC71" s="1"/>
      <c r="AD71" s="2"/>
    </row>
    <row r="72" spans="9:34">
      <c r="M72" s="1">
        <v>10032</v>
      </c>
      <c r="N72" s="3" t="s">
        <v>94</v>
      </c>
      <c r="O72">
        <f>O71*0.1</f>
        <v>30</v>
      </c>
      <c r="AC72" s="1">
        <v>10032</v>
      </c>
      <c r="AD72" s="3" t="s">
        <v>94</v>
      </c>
      <c r="AE72">
        <f>AE71*0.1</f>
        <v>0</v>
      </c>
      <c r="AF72">
        <f>AC72+1</f>
        <v>10033</v>
      </c>
      <c r="AH72">
        <v>880</v>
      </c>
    </row>
    <row r="73" spans="9:34">
      <c r="M73" s="1">
        <v>10041</v>
      </c>
      <c r="N73" s="2" t="s">
        <v>98</v>
      </c>
      <c r="O73">
        <v>400</v>
      </c>
      <c r="AC73" s="1"/>
      <c r="AD73" s="2"/>
    </row>
    <row r="74" spans="9:34">
      <c r="M74" s="1">
        <v>10042</v>
      </c>
      <c r="N74" s="3" t="s">
        <v>98</v>
      </c>
      <c r="O74">
        <f t="shared" ref="O74" si="30">O73*0.1</f>
        <v>40</v>
      </c>
      <c r="AC74" s="1">
        <v>10042</v>
      </c>
      <c r="AD74" s="3" t="s">
        <v>98</v>
      </c>
      <c r="AE74">
        <f t="shared" ref="AE74" si="31">AE73*0.1</f>
        <v>0</v>
      </c>
      <c r="AF74">
        <f>AC74+1</f>
        <v>10043</v>
      </c>
      <c r="AH74">
        <v>880</v>
      </c>
    </row>
    <row r="75" spans="9:34">
      <c r="M75" s="1">
        <v>10051</v>
      </c>
      <c r="N75" s="2" t="s">
        <v>102</v>
      </c>
      <c r="O75">
        <v>500</v>
      </c>
      <c r="AC75" s="1"/>
      <c r="AD75" s="2"/>
    </row>
    <row r="76" spans="9:34">
      <c r="M76" s="1">
        <v>10052</v>
      </c>
      <c r="N76" s="3" t="s">
        <v>102</v>
      </c>
      <c r="O76">
        <f>O75*0.1</f>
        <v>50</v>
      </c>
      <c r="AC76" s="1">
        <v>10052</v>
      </c>
      <c r="AD76" s="3" t="s">
        <v>102</v>
      </c>
      <c r="AE76">
        <f>AE75*0.1</f>
        <v>0</v>
      </c>
      <c r="AF76">
        <f>AC76+1</f>
        <v>10053</v>
      </c>
      <c r="AH76">
        <v>880</v>
      </c>
    </row>
    <row r="77" spans="9:34">
      <c r="M77" s="1">
        <v>10061</v>
      </c>
      <c r="N77" s="2" t="s">
        <v>103</v>
      </c>
      <c r="O77">
        <v>600</v>
      </c>
      <c r="AC77" s="1"/>
      <c r="AD77" s="2"/>
    </row>
    <row r="78" spans="9:34">
      <c r="M78" s="1">
        <v>10062</v>
      </c>
      <c r="N78" s="3" t="s">
        <v>103</v>
      </c>
      <c r="O78">
        <f>O77*0.1</f>
        <v>60</v>
      </c>
      <c r="AC78" s="1">
        <v>10062</v>
      </c>
      <c r="AD78" s="3" t="s">
        <v>103</v>
      </c>
      <c r="AE78">
        <f>AE77*0.1</f>
        <v>0</v>
      </c>
      <c r="AF78">
        <f>AC78+1</f>
        <v>10063</v>
      </c>
      <c r="AH78">
        <v>900</v>
      </c>
    </row>
    <row r="79" spans="9:34">
      <c r="M79" s="1">
        <v>10071</v>
      </c>
      <c r="N79" s="2" t="s">
        <v>107</v>
      </c>
      <c r="O79">
        <v>700</v>
      </c>
      <c r="AC79" s="1"/>
      <c r="AD79" s="2"/>
    </row>
    <row r="80" spans="9:34">
      <c r="M80" s="1">
        <v>10072</v>
      </c>
      <c r="N80" s="3" t="s">
        <v>107</v>
      </c>
      <c r="O80">
        <f t="shared" ref="O80" si="32">O79*0.1</f>
        <v>70</v>
      </c>
      <c r="AC80" s="1">
        <v>10072</v>
      </c>
      <c r="AD80" s="3" t="s">
        <v>107</v>
      </c>
      <c r="AE80">
        <f t="shared" ref="AE80" si="33">AE79*0.1</f>
        <v>0</v>
      </c>
      <c r="AF80">
        <f>AC80+1</f>
        <v>10073</v>
      </c>
      <c r="AH80">
        <v>900</v>
      </c>
    </row>
    <row r="81" spans="13:34">
      <c r="M81" s="1">
        <v>10081</v>
      </c>
      <c r="N81" s="2" t="s">
        <v>111</v>
      </c>
      <c r="O81">
        <v>800</v>
      </c>
      <c r="AC81" s="1"/>
      <c r="AD81" s="2"/>
    </row>
    <row r="82" spans="13:34">
      <c r="M82" s="1">
        <v>10082</v>
      </c>
      <c r="N82" s="3" t="s">
        <v>111</v>
      </c>
      <c r="O82">
        <f>O81*0.1</f>
        <v>80</v>
      </c>
      <c r="AC82" s="1">
        <v>10082</v>
      </c>
      <c r="AD82" s="3" t="s">
        <v>111</v>
      </c>
      <c r="AE82">
        <f>AE81*0.1</f>
        <v>0</v>
      </c>
      <c r="AF82">
        <f>AC82+1</f>
        <v>10083</v>
      </c>
      <c r="AH82">
        <v>950</v>
      </c>
    </row>
    <row r="83" spans="13:34">
      <c r="M83" s="1">
        <v>10091</v>
      </c>
      <c r="N83" s="2" t="s">
        <v>115</v>
      </c>
      <c r="O83">
        <v>900</v>
      </c>
      <c r="AC83" s="1"/>
      <c r="AD83" s="2"/>
    </row>
    <row r="84" spans="13:34">
      <c r="M84" s="1">
        <v>10092</v>
      </c>
      <c r="N84" s="3" t="s">
        <v>115</v>
      </c>
      <c r="O84">
        <f>O83*0.1</f>
        <v>90</v>
      </c>
      <c r="AC84" s="1">
        <v>10092</v>
      </c>
      <c r="AD84" s="3" t="s">
        <v>115</v>
      </c>
      <c r="AE84">
        <f>AE83*0.1</f>
        <v>0</v>
      </c>
      <c r="AF84">
        <f>AC84+1</f>
        <v>10093</v>
      </c>
      <c r="AH84">
        <v>1000</v>
      </c>
    </row>
    <row r="85" spans="13:34">
      <c r="M85" s="1">
        <v>10101</v>
      </c>
      <c r="N85" s="2" t="s">
        <v>116</v>
      </c>
      <c r="O85">
        <v>1000</v>
      </c>
      <c r="AC85" s="1"/>
      <c r="AD85" s="2"/>
    </row>
    <row r="86" spans="13:34">
      <c r="M86" s="1">
        <v>10102</v>
      </c>
      <c r="N86" s="3" t="s">
        <v>116</v>
      </c>
      <c r="O86">
        <f>O85*0.1</f>
        <v>100</v>
      </c>
      <c r="AC86" s="1">
        <v>10102</v>
      </c>
      <c r="AD86" s="3" t="s">
        <v>116</v>
      </c>
      <c r="AE86">
        <f>AE85*0.1</f>
        <v>0</v>
      </c>
      <c r="AF86">
        <f>AC86+1</f>
        <v>10103</v>
      </c>
      <c r="AH86">
        <v>1000</v>
      </c>
    </row>
    <row r="87" spans="13:34">
      <c r="M87" s="1">
        <v>10111</v>
      </c>
      <c r="N87" s="2" t="s">
        <v>120</v>
      </c>
      <c r="O87">
        <v>1100</v>
      </c>
      <c r="AC87" s="1"/>
      <c r="AD87" s="2"/>
    </row>
    <row r="88" spans="13:34">
      <c r="M88" s="1">
        <v>10112</v>
      </c>
      <c r="N88" s="3" t="s">
        <v>120</v>
      </c>
      <c r="O88">
        <f>O87*0.1</f>
        <v>110</v>
      </c>
      <c r="AC88" s="1">
        <v>10112</v>
      </c>
      <c r="AD88" s="3" t="s">
        <v>120</v>
      </c>
      <c r="AE88">
        <f>AE87*0.1</f>
        <v>0</v>
      </c>
      <c r="AF88">
        <f>AC88+1</f>
        <v>10113</v>
      </c>
      <c r="AH88">
        <v>1000</v>
      </c>
    </row>
    <row r="89" spans="13:34">
      <c r="M89" s="4">
        <v>20001</v>
      </c>
      <c r="N89" s="2" t="s">
        <v>226</v>
      </c>
      <c r="O89">
        <f>(10000-SUM(O67:O88))*0.7</f>
        <v>1917.9999999999998</v>
      </c>
      <c r="AC89" s="4"/>
      <c r="AD89" s="2"/>
    </row>
    <row r="90" spans="13:34">
      <c r="M90" s="4">
        <v>20002</v>
      </c>
      <c r="N90" s="2" t="s">
        <v>226</v>
      </c>
      <c r="O90">
        <f>(10000-SUM(O67:O89))</f>
        <v>822</v>
      </c>
      <c r="AC90" s="4"/>
      <c r="AD90" s="2"/>
    </row>
  </sheetData>
  <sortState ref="D4:F27">
    <sortCondition ref="D4:D27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资质</vt:lpstr>
      <vt:lpstr>经验</vt:lpstr>
      <vt:lpstr>招募数值</vt:lpstr>
      <vt:lpstr>招募</vt:lpstr>
      <vt:lpstr>伙伴图鉴</vt:lpstr>
      <vt:lpstr>伙伴评分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hjf</dc:creator>
  <cp:lastModifiedBy>Sky123.Org</cp:lastModifiedBy>
  <dcterms:created xsi:type="dcterms:W3CDTF">2006-09-13T11:21:00Z</dcterms:created>
  <dcterms:modified xsi:type="dcterms:W3CDTF">2014-12-11T08:27:34Z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