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an/Sandbox/CC2Sim/"/>
    </mc:Choice>
  </mc:AlternateContent>
  <xr:revisionPtr revIDLastSave="0" documentId="13_ncr:1_{4C7C01C5-6E6A-B242-A77C-68AE447E2696}" xr6:coauthVersionLast="28" xr6:coauthVersionMax="28" xr10:uidLastSave="{00000000-0000-0000-0000-000000000000}"/>
  <bookViews>
    <workbookView xWindow="15840" yWindow="460" windowWidth="25600" windowHeight="26820" activeTab="2" xr2:uid="{00000000-000D-0000-FFFF-FFFF00000000}"/>
  </bookViews>
  <sheets>
    <sheet name="test" sheetId="1" r:id="rId1"/>
    <sheet name="Sheet3" sheetId="4" r:id="rId2"/>
    <sheet name="Sheet1" sheetId="2" r:id="rId3"/>
  </sheets>
  <definedNames>
    <definedName name="_xlnm._FilterDatabase" localSheetId="2" hidden="1">Sheet1!$A$1:$D$94</definedName>
    <definedName name="_xlnm._FilterDatabase" localSheetId="0" hidden="1">test!$A$1:$G$94</definedName>
    <definedName name="FDR">test!$N$1</definedName>
  </definedNames>
  <calcPr calcId="171027"/>
</workbook>
</file>

<file path=xl/calcChain.xml><?xml version="1.0" encoding="utf-8"?>
<calcChain xmlns="http://schemas.openxmlformats.org/spreadsheetml/2006/main">
  <c r="H94" i="4" l="1"/>
  <c r="F94" i="4"/>
  <c r="G94" i="4" s="1"/>
  <c r="H93" i="4"/>
  <c r="F93" i="4"/>
  <c r="G93" i="4" s="1"/>
  <c r="H92" i="4"/>
  <c r="F92" i="4"/>
  <c r="G92" i="4" s="1"/>
  <c r="H91" i="4"/>
  <c r="F91" i="4"/>
  <c r="G91" i="4" s="1"/>
  <c r="H90" i="4"/>
  <c r="F90" i="4"/>
  <c r="G90" i="4" s="1"/>
  <c r="H89" i="4"/>
  <c r="F89" i="4"/>
  <c r="G89" i="4" s="1"/>
  <c r="H88" i="4"/>
  <c r="F88" i="4"/>
  <c r="G88" i="4" s="1"/>
  <c r="H87" i="4"/>
  <c r="F87" i="4"/>
  <c r="G87" i="4" s="1"/>
  <c r="H86" i="4"/>
  <c r="F86" i="4"/>
  <c r="G86" i="4" s="1"/>
  <c r="H85" i="4"/>
  <c r="F85" i="4"/>
  <c r="G85" i="4" s="1"/>
  <c r="H84" i="4"/>
  <c r="F84" i="4"/>
  <c r="G84" i="4" s="1"/>
  <c r="H83" i="4"/>
  <c r="F83" i="4"/>
  <c r="G83" i="4" s="1"/>
  <c r="H82" i="4"/>
  <c r="F82" i="4"/>
  <c r="G82" i="4" s="1"/>
  <c r="H81" i="4"/>
  <c r="F81" i="4"/>
  <c r="G81" i="4" s="1"/>
  <c r="H80" i="4"/>
  <c r="F80" i="4"/>
  <c r="G80" i="4" s="1"/>
  <c r="H79" i="4"/>
  <c r="F79" i="4"/>
  <c r="G79" i="4" s="1"/>
  <c r="H78" i="4"/>
  <c r="F78" i="4"/>
  <c r="G78" i="4" s="1"/>
  <c r="H77" i="4"/>
  <c r="F77" i="4"/>
  <c r="G77" i="4" s="1"/>
  <c r="H76" i="4"/>
  <c r="F76" i="4"/>
  <c r="G76" i="4" s="1"/>
  <c r="H75" i="4"/>
  <c r="F75" i="4"/>
  <c r="G75" i="4" s="1"/>
  <c r="H74" i="4"/>
  <c r="F74" i="4"/>
  <c r="G74" i="4" s="1"/>
  <c r="H73" i="4"/>
  <c r="F73" i="4"/>
  <c r="G73" i="4" s="1"/>
  <c r="H72" i="4"/>
  <c r="F72" i="4"/>
  <c r="G72" i="4" s="1"/>
  <c r="H71" i="4"/>
  <c r="F71" i="4"/>
  <c r="G71" i="4" s="1"/>
  <c r="H70" i="4"/>
  <c r="F70" i="4"/>
  <c r="G70" i="4" s="1"/>
  <c r="H69" i="4"/>
  <c r="F69" i="4"/>
  <c r="G69" i="4" s="1"/>
  <c r="H68" i="4"/>
  <c r="F68" i="4"/>
  <c r="G68" i="4" s="1"/>
  <c r="H67" i="4"/>
  <c r="F67" i="4"/>
  <c r="G67" i="4" s="1"/>
  <c r="H66" i="4"/>
  <c r="F66" i="4"/>
  <c r="G66" i="4" s="1"/>
  <c r="H65" i="4"/>
  <c r="F65" i="4"/>
  <c r="G65" i="4" s="1"/>
  <c r="H64" i="4"/>
  <c r="F64" i="4"/>
  <c r="G64" i="4" s="1"/>
  <c r="H63" i="4"/>
  <c r="F63" i="4"/>
  <c r="G63" i="4" s="1"/>
  <c r="H62" i="4"/>
  <c r="F62" i="4"/>
  <c r="G62" i="4" s="1"/>
  <c r="H61" i="4"/>
  <c r="F61" i="4"/>
  <c r="G61" i="4" s="1"/>
  <c r="H60" i="4"/>
  <c r="F60" i="4"/>
  <c r="G60" i="4" s="1"/>
  <c r="H59" i="4"/>
  <c r="F59" i="4"/>
  <c r="G59" i="4" s="1"/>
  <c r="H58" i="4"/>
  <c r="F58" i="4"/>
  <c r="G58" i="4" s="1"/>
  <c r="H57" i="4"/>
  <c r="F57" i="4"/>
  <c r="G57" i="4" s="1"/>
  <c r="H56" i="4"/>
  <c r="F56" i="4"/>
  <c r="G56" i="4" s="1"/>
  <c r="H55" i="4"/>
  <c r="F55" i="4"/>
  <c r="G55" i="4" s="1"/>
  <c r="H54" i="4"/>
  <c r="F54" i="4"/>
  <c r="G54" i="4" s="1"/>
  <c r="H53" i="4"/>
  <c r="F53" i="4"/>
  <c r="G53" i="4" s="1"/>
  <c r="H52" i="4"/>
  <c r="F52" i="4"/>
  <c r="G52" i="4" s="1"/>
  <c r="H51" i="4"/>
  <c r="F51" i="4"/>
  <c r="G51" i="4" s="1"/>
  <c r="H50" i="4"/>
  <c r="F50" i="4"/>
  <c r="G50" i="4" s="1"/>
  <c r="H49" i="4"/>
  <c r="F49" i="4"/>
  <c r="G49" i="4" s="1"/>
  <c r="H48" i="4"/>
  <c r="F48" i="4"/>
  <c r="G48" i="4" s="1"/>
  <c r="H47" i="4"/>
  <c r="F47" i="4"/>
  <c r="G47" i="4" s="1"/>
  <c r="H46" i="4"/>
  <c r="F46" i="4"/>
  <c r="G46" i="4" s="1"/>
  <c r="H45" i="4"/>
  <c r="F45" i="4"/>
  <c r="G45" i="4" s="1"/>
  <c r="H44" i="4"/>
  <c r="F44" i="4"/>
  <c r="G44" i="4" s="1"/>
  <c r="H43" i="4"/>
  <c r="F43" i="4"/>
  <c r="G43" i="4" s="1"/>
  <c r="H42" i="4"/>
  <c r="F42" i="4"/>
  <c r="G42" i="4" s="1"/>
  <c r="H41" i="4"/>
  <c r="F41" i="4"/>
  <c r="G41" i="4" s="1"/>
  <c r="H40" i="4"/>
  <c r="F40" i="4"/>
  <c r="G40" i="4" s="1"/>
  <c r="H39" i="4"/>
  <c r="F39" i="4"/>
  <c r="G39" i="4" s="1"/>
  <c r="H38" i="4"/>
  <c r="F38" i="4"/>
  <c r="G38" i="4" s="1"/>
  <c r="H37" i="4"/>
  <c r="F37" i="4"/>
  <c r="G37" i="4" s="1"/>
  <c r="H36" i="4"/>
  <c r="G36" i="4"/>
  <c r="F36" i="4"/>
  <c r="H35" i="4"/>
  <c r="F35" i="4"/>
  <c r="G35" i="4" s="1"/>
  <c r="H34" i="4"/>
  <c r="F34" i="4"/>
  <c r="G34" i="4" s="1"/>
  <c r="H33" i="4"/>
  <c r="F33" i="4"/>
  <c r="G33" i="4" s="1"/>
  <c r="H32" i="4"/>
  <c r="F32" i="4"/>
  <c r="G32" i="4" s="1"/>
  <c r="H31" i="4"/>
  <c r="F31" i="4"/>
  <c r="G31" i="4" s="1"/>
  <c r="H30" i="4"/>
  <c r="F30" i="4"/>
  <c r="G30" i="4" s="1"/>
  <c r="H29" i="4"/>
  <c r="F29" i="4"/>
  <c r="G29" i="4" s="1"/>
  <c r="H28" i="4"/>
  <c r="F28" i="4"/>
  <c r="G28" i="4" s="1"/>
  <c r="H27" i="4"/>
  <c r="F27" i="4"/>
  <c r="G27" i="4" s="1"/>
  <c r="H26" i="4"/>
  <c r="F26" i="4"/>
  <c r="G26" i="4" s="1"/>
  <c r="H25" i="4"/>
  <c r="F25" i="4"/>
  <c r="G25" i="4" s="1"/>
  <c r="H24" i="4"/>
  <c r="F24" i="4"/>
  <c r="G24" i="4" s="1"/>
  <c r="H23" i="4"/>
  <c r="F23" i="4"/>
  <c r="G23" i="4" s="1"/>
  <c r="H22" i="4"/>
  <c r="F22" i="4"/>
  <c r="G22" i="4" s="1"/>
  <c r="H21" i="4"/>
  <c r="F21" i="4"/>
  <c r="G21" i="4" s="1"/>
  <c r="H20" i="4"/>
  <c r="G20" i="4"/>
  <c r="F20" i="4"/>
  <c r="H19" i="4"/>
  <c r="F19" i="4"/>
  <c r="G19" i="4" s="1"/>
  <c r="H18" i="4"/>
  <c r="F18" i="4"/>
  <c r="G18" i="4" s="1"/>
  <c r="H17" i="4"/>
  <c r="F17" i="4"/>
  <c r="G17" i="4" s="1"/>
  <c r="H16" i="4"/>
  <c r="F16" i="4"/>
  <c r="G16" i="4" s="1"/>
  <c r="H15" i="4"/>
  <c r="F15" i="4"/>
  <c r="G15" i="4" s="1"/>
  <c r="H14" i="4"/>
  <c r="F14" i="4"/>
  <c r="G14" i="4" s="1"/>
  <c r="H13" i="4"/>
  <c r="F13" i="4"/>
  <c r="G13" i="4" s="1"/>
  <c r="H12" i="4"/>
  <c r="F12" i="4"/>
  <c r="G12" i="4" s="1"/>
  <c r="H11" i="4"/>
  <c r="F11" i="4"/>
  <c r="G11" i="4" s="1"/>
  <c r="H10" i="4"/>
  <c r="F10" i="4"/>
  <c r="G10" i="4" s="1"/>
  <c r="H9" i="4"/>
  <c r="F9" i="4"/>
  <c r="G9" i="4" s="1"/>
  <c r="H8" i="4"/>
  <c r="F8" i="4"/>
  <c r="G8" i="4" s="1"/>
  <c r="H7" i="4"/>
  <c r="F7" i="4"/>
  <c r="G7" i="4" s="1"/>
  <c r="H6" i="4"/>
  <c r="F6" i="4"/>
  <c r="G6" i="4" s="1"/>
  <c r="H5" i="4"/>
  <c r="F5" i="4"/>
  <c r="G5" i="4" s="1"/>
  <c r="H4" i="4"/>
  <c r="F4" i="4"/>
  <c r="G4" i="4" s="1"/>
  <c r="H3" i="4"/>
  <c r="F3" i="4"/>
  <c r="G3" i="4" s="1"/>
  <c r="H2" i="4"/>
  <c r="F2" i="4"/>
  <c r="G2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" i="1"/>
  <c r="F47" i="1"/>
  <c r="G47" i="1" s="1"/>
  <c r="F79" i="1"/>
  <c r="G79" i="1" s="1"/>
  <c r="F70" i="1"/>
  <c r="G70" i="1" s="1"/>
  <c r="F40" i="1"/>
  <c r="G40" i="1" s="1"/>
  <c r="F41" i="1"/>
  <c r="G41" i="1" s="1"/>
  <c r="F48" i="1"/>
  <c r="G48" i="1" s="1"/>
  <c r="F9" i="1"/>
  <c r="G9" i="1" s="1"/>
  <c r="F18" i="1"/>
  <c r="G18" i="1" s="1"/>
  <c r="F71" i="1"/>
  <c r="G71" i="1" s="1"/>
  <c r="F62" i="1"/>
  <c r="G62" i="1" s="1"/>
  <c r="F27" i="1"/>
  <c r="G27" i="1" s="1"/>
  <c r="F93" i="1"/>
  <c r="G93" i="1" s="1"/>
  <c r="F87" i="1"/>
  <c r="G87" i="1" s="1"/>
  <c r="F88" i="1"/>
  <c r="G88" i="1" s="1"/>
  <c r="F12" i="1"/>
  <c r="G12" i="1" s="1"/>
  <c r="F15" i="1"/>
  <c r="G15" i="1" s="1"/>
  <c r="F82" i="1"/>
  <c r="G82" i="1" s="1"/>
  <c r="F20" i="1"/>
  <c r="G20" i="1" s="1"/>
  <c r="F61" i="1"/>
  <c r="G61" i="1" s="1"/>
  <c r="F35" i="1"/>
  <c r="G35" i="1" s="1"/>
  <c r="F34" i="1"/>
  <c r="G34" i="1" s="1"/>
  <c r="F33" i="1"/>
  <c r="G33" i="1" s="1"/>
  <c r="F69" i="1"/>
  <c r="G69" i="1" s="1"/>
  <c r="F84" i="1"/>
  <c r="G84" i="1" s="1"/>
  <c r="F10" i="1"/>
  <c r="G10" i="1" s="1"/>
  <c r="F38" i="1"/>
  <c r="G38" i="1" s="1"/>
  <c r="F91" i="1"/>
  <c r="G91" i="1" s="1"/>
  <c r="F6" i="1"/>
  <c r="G6" i="1" s="1"/>
  <c r="F49" i="1"/>
  <c r="G49" i="1" s="1"/>
  <c r="F43" i="1"/>
  <c r="G43" i="1" s="1"/>
  <c r="F73" i="1"/>
  <c r="G73" i="1" s="1"/>
  <c r="F25" i="1"/>
  <c r="G25" i="1" s="1"/>
  <c r="F21" i="1"/>
  <c r="G21" i="1" s="1"/>
  <c r="F81" i="1"/>
  <c r="G81" i="1" s="1"/>
  <c r="F58" i="1"/>
  <c r="G58" i="1" s="1"/>
  <c r="F51" i="1"/>
  <c r="G51" i="1" s="1"/>
  <c r="F5" i="1"/>
  <c r="G5" i="1" s="1"/>
  <c r="F94" i="1"/>
  <c r="G94" i="1" s="1"/>
  <c r="F32" i="1"/>
  <c r="G32" i="1" s="1"/>
  <c r="F29" i="1"/>
  <c r="G29" i="1" s="1"/>
  <c r="F86" i="1"/>
  <c r="G86" i="1" s="1"/>
  <c r="F92" i="1"/>
  <c r="G92" i="1" s="1"/>
  <c r="F46" i="1"/>
  <c r="G46" i="1" s="1"/>
  <c r="F31" i="1"/>
  <c r="G31" i="1" s="1"/>
  <c r="F76" i="1"/>
  <c r="G76" i="1" s="1"/>
  <c r="F57" i="1"/>
  <c r="G57" i="1" s="1"/>
  <c r="F23" i="1"/>
  <c r="G23" i="1" s="1"/>
  <c r="F19" i="1"/>
  <c r="G19" i="1" s="1"/>
  <c r="F3" i="1"/>
  <c r="G3" i="1" s="1"/>
  <c r="F67" i="1"/>
  <c r="G67" i="1" s="1"/>
  <c r="F14" i="1"/>
  <c r="G14" i="1" s="1"/>
  <c r="F77" i="1"/>
  <c r="G77" i="1" s="1"/>
  <c r="F56" i="1"/>
  <c r="G56" i="1" s="1"/>
  <c r="F11" i="1"/>
  <c r="G11" i="1" s="1"/>
  <c r="F55" i="1"/>
  <c r="G55" i="1" s="1"/>
  <c r="F80" i="1"/>
  <c r="G80" i="1" s="1"/>
  <c r="F52" i="1"/>
  <c r="G52" i="1" s="1"/>
  <c r="F75" i="1"/>
  <c r="G75" i="1" s="1"/>
  <c r="F54" i="1"/>
  <c r="G54" i="1" s="1"/>
  <c r="F89" i="1"/>
  <c r="G89" i="1" s="1"/>
  <c r="F59" i="1"/>
  <c r="G59" i="1" s="1"/>
  <c r="F72" i="1"/>
  <c r="G72" i="1" s="1"/>
  <c r="F65" i="1"/>
  <c r="G65" i="1" s="1"/>
  <c r="F36" i="1"/>
  <c r="G36" i="1" s="1"/>
  <c r="F7" i="1"/>
  <c r="G7" i="1" s="1"/>
  <c r="F66" i="1"/>
  <c r="G66" i="1" s="1"/>
  <c r="F28" i="1"/>
  <c r="G28" i="1" s="1"/>
  <c r="F68" i="1"/>
  <c r="G68" i="1" s="1"/>
  <c r="F50" i="1"/>
  <c r="G50" i="1" s="1"/>
  <c r="F63" i="1"/>
  <c r="G63" i="1" s="1"/>
  <c r="F24" i="1"/>
  <c r="G24" i="1" s="1"/>
  <c r="F53" i="1"/>
  <c r="G53" i="1" s="1"/>
  <c r="F64" i="1"/>
  <c r="G64" i="1" s="1"/>
  <c r="F37" i="1"/>
  <c r="G37" i="1" s="1"/>
  <c r="F4" i="1"/>
  <c r="G4" i="1" s="1"/>
  <c r="F26" i="1"/>
  <c r="G26" i="1" s="1"/>
  <c r="F17" i="1"/>
  <c r="G17" i="1" s="1"/>
  <c r="F83" i="1"/>
  <c r="G83" i="1" s="1"/>
  <c r="F74" i="1"/>
  <c r="G74" i="1" s="1"/>
  <c r="F60" i="1"/>
  <c r="G60" i="1" s="1"/>
  <c r="F90" i="1"/>
  <c r="G90" i="1" s="1"/>
  <c r="F45" i="1"/>
  <c r="G45" i="1" s="1"/>
  <c r="F42" i="1"/>
  <c r="G42" i="1" s="1"/>
  <c r="F39" i="1"/>
  <c r="G39" i="1" s="1"/>
  <c r="F13" i="1"/>
  <c r="G13" i="1" s="1"/>
  <c r="F44" i="1"/>
  <c r="G44" i="1" s="1"/>
  <c r="F8" i="1"/>
  <c r="G8" i="1" s="1"/>
  <c r="F78" i="1"/>
  <c r="G78" i="1" s="1"/>
  <c r="F22" i="1"/>
  <c r="G22" i="1" s="1"/>
  <c r="F30" i="1"/>
  <c r="G30" i="1" s="1"/>
  <c r="F2" i="1"/>
  <c r="G2" i="1" s="1"/>
  <c r="F16" i="1"/>
  <c r="G16" i="1" s="1"/>
  <c r="F85" i="1"/>
  <c r="G85" i="1" s="1"/>
  <c r="N4" i="1" l="1"/>
  <c r="O3" i="1"/>
  <c r="O4" i="1"/>
  <c r="N3" i="1"/>
  <c r="M7" i="1" l="1"/>
  <c r="M8" i="1"/>
  <c r="M9" i="1" l="1"/>
</calcChain>
</file>

<file path=xl/sharedStrings.xml><?xml version="1.0" encoding="utf-8"?>
<sst xmlns="http://schemas.openxmlformats.org/spreadsheetml/2006/main" count="682" uniqueCount="116">
  <si>
    <t>dataset</t>
  </si>
  <si>
    <t>method</t>
  </si>
  <si>
    <t>gene</t>
  </si>
  <si>
    <t>fdr</t>
  </si>
  <si>
    <t>essential</t>
  </si>
  <si>
    <t>shRNA.RT112</t>
  </si>
  <si>
    <t>CC2</t>
  </si>
  <si>
    <t>ABCG8</t>
  </si>
  <si>
    <t>ADH7</t>
  </si>
  <si>
    <t>CABP5</t>
  </si>
  <si>
    <t>COPA</t>
  </si>
  <si>
    <t>COPB1</t>
  </si>
  <si>
    <t>COPS2</t>
  </si>
  <si>
    <t>COPS4</t>
  </si>
  <si>
    <t>COPS6</t>
  </si>
  <si>
    <t>COPS8</t>
  </si>
  <si>
    <t>COPZ1</t>
  </si>
  <si>
    <t>CRYGB</t>
  </si>
  <si>
    <t>CYP7A1</t>
  </si>
  <si>
    <t>DEFB129</t>
  </si>
  <si>
    <t>DMRTB1</t>
  </si>
  <si>
    <t>DMRTC2</t>
  </si>
  <si>
    <t>FAM71B</t>
  </si>
  <si>
    <t>FCRL4</t>
  </si>
  <si>
    <t>HTR3D</t>
  </si>
  <si>
    <t>IL1F10</t>
  </si>
  <si>
    <t>IL22</t>
  </si>
  <si>
    <t>KRT25</t>
  </si>
  <si>
    <t>KRT74</t>
  </si>
  <si>
    <t>KRT77</t>
  </si>
  <si>
    <t>KRT9</t>
  </si>
  <si>
    <t>LHX5</t>
  </si>
  <si>
    <t>LUZP4</t>
  </si>
  <si>
    <t>LYZL6</t>
  </si>
  <si>
    <t>MAGEB3</t>
  </si>
  <si>
    <t>MRGPRD</t>
  </si>
  <si>
    <t>NLRP5</t>
  </si>
  <si>
    <t>NPHS2</t>
  </si>
  <si>
    <t>NPSR1</t>
  </si>
  <si>
    <t>NUP133</t>
  </si>
  <si>
    <t>NUP205</t>
  </si>
  <si>
    <t>NUP54</t>
  </si>
  <si>
    <t>NUP93</t>
  </si>
  <si>
    <t>NUP98</t>
  </si>
  <si>
    <t>OC90</t>
  </si>
  <si>
    <t>OLIG2</t>
  </si>
  <si>
    <t>OR12D2</t>
  </si>
  <si>
    <t>OR52E8</t>
  </si>
  <si>
    <t>OR9Q2</t>
  </si>
  <si>
    <t>OTUD6A</t>
  </si>
  <si>
    <t>PIWIL3</t>
  </si>
  <si>
    <t>PLA2G2E</t>
  </si>
  <si>
    <t>POLA1</t>
  </si>
  <si>
    <t>POLR2A</t>
  </si>
  <si>
    <t>POLR2D</t>
  </si>
  <si>
    <t>POLR2F</t>
  </si>
  <si>
    <t>POU4F2</t>
  </si>
  <si>
    <t>PSMA3</t>
  </si>
  <si>
    <t>PSMB2</t>
  </si>
  <si>
    <t>PSMB3</t>
  </si>
  <si>
    <t>PSMC1</t>
  </si>
  <si>
    <t>PSMC2</t>
  </si>
  <si>
    <t>PSMC4</t>
  </si>
  <si>
    <t>PSMD1</t>
  </si>
  <si>
    <t>PSMD11</t>
  </si>
  <si>
    <t>PSMD6</t>
  </si>
  <si>
    <t>PSMD7</t>
  </si>
  <si>
    <t>RNASE9</t>
  </si>
  <si>
    <t>RPL11</t>
  </si>
  <si>
    <t>RPL18A</t>
  </si>
  <si>
    <t>RPL27</t>
  </si>
  <si>
    <t>RPL3</t>
  </si>
  <si>
    <t>RPL30</t>
  </si>
  <si>
    <t>RPL34</t>
  </si>
  <si>
    <t>RPL35A</t>
  </si>
  <si>
    <t>RPL36</t>
  </si>
  <si>
    <t>RPL5</t>
  </si>
  <si>
    <t>RPL6</t>
  </si>
  <si>
    <t>RPL9</t>
  </si>
  <si>
    <t>RPS11</t>
  </si>
  <si>
    <t>RPS13</t>
  </si>
  <si>
    <t>RPS19</t>
  </si>
  <si>
    <t>RPS24</t>
  </si>
  <si>
    <t>RPS27</t>
  </si>
  <si>
    <t>RPS3A</t>
  </si>
  <si>
    <t>RPS7</t>
  </si>
  <si>
    <t>RPS8</t>
  </si>
  <si>
    <t>RPS9</t>
  </si>
  <si>
    <t>RPTN</t>
  </si>
  <si>
    <t>RXFP2</t>
  </si>
  <si>
    <t>SAGE1</t>
  </si>
  <si>
    <t>SPATA16</t>
  </si>
  <si>
    <t>TAAR1</t>
  </si>
  <si>
    <t>TAAR8</t>
  </si>
  <si>
    <t>TAS2R13</t>
  </si>
  <si>
    <t>TAS2R9</t>
  </si>
  <si>
    <t>TGM6</t>
  </si>
  <si>
    <t>TPH2</t>
  </si>
  <si>
    <t>TRIM42</t>
  </si>
  <si>
    <t>VN1R2</t>
  </si>
  <si>
    <t>FDR</t>
  </si>
  <si>
    <t>Predicted</t>
  </si>
  <si>
    <t>Essential</t>
  </si>
  <si>
    <t>Not</t>
  </si>
  <si>
    <t>PR</t>
  </si>
  <si>
    <t>RC</t>
  </si>
  <si>
    <t>F1</t>
  </si>
  <si>
    <t>&lt;FDR</t>
  </si>
  <si>
    <t>Category</t>
  </si>
  <si>
    <t>Power(10)</t>
  </si>
  <si>
    <t>pvalue.pos</t>
  </si>
  <si>
    <t>pvalue.neg</t>
  </si>
  <si>
    <t>tstat</t>
  </si>
  <si>
    <t>CRISPR.RT112</t>
  </si>
  <si>
    <t>A</t>
  </si>
  <si>
    <t>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</si>
</sst>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opLeftCell="A38" workbookViewId="0">
      <selection activeCell="D35" sqref="D3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108</v>
      </c>
      <c r="H1" t="s">
        <v>109</v>
      </c>
      <c r="M1" t="s">
        <v>100</v>
      </c>
      <c r="N1" s="1">
        <v>1.0000000000000001E-5</v>
      </c>
    </row>
    <row r="2" spans="1:15" x14ac:dyDescent="0.2">
      <c r="A2" t="s">
        <v>113</v>
      </c>
      <c r="B2" t="s">
        <v>6</v>
      </c>
      <c r="C2" t="s">
        <v>58</v>
      </c>
      <c r="D2" s="1">
        <v>3.96253814360453E-63</v>
      </c>
      <c r="E2">
        <v>1</v>
      </c>
      <c r="F2" t="b">
        <f>D2&lt;FDR</f>
        <v>1</v>
      </c>
      <c r="G2" t="str">
        <f>IF(F2,IF(E2=1,"TP","FP"), IF(E2=0,"TN","FN"))</f>
        <v>TP</v>
      </c>
      <c r="H2">
        <f>CEILING(-LOG(D2,10),1)</f>
        <v>63</v>
      </c>
      <c r="N2" t="s">
        <v>102</v>
      </c>
      <c r="O2" t="s">
        <v>103</v>
      </c>
    </row>
    <row r="3" spans="1:15" x14ac:dyDescent="0.2">
      <c r="A3" t="s">
        <v>113</v>
      </c>
      <c r="B3" t="s">
        <v>6</v>
      </c>
      <c r="C3" t="s">
        <v>65</v>
      </c>
      <c r="D3" s="1">
        <v>1.78366205654201E-57</v>
      </c>
      <c r="E3">
        <v>1</v>
      </c>
      <c r="F3" t="b">
        <f>D3&lt;FDR</f>
        <v>1</v>
      </c>
      <c r="G3" t="str">
        <f>IF(F3,IF(E3=1,"TP","FP"), IF(E3=0,"TN","FN"))</f>
        <v>TP</v>
      </c>
      <c r="H3">
        <f t="shared" ref="H3:H66" si="0">CEILING(-LOG(D3,10),1)</f>
        <v>57</v>
      </c>
      <c r="L3" t="s">
        <v>101</v>
      </c>
      <c r="M3" t="s">
        <v>102</v>
      </c>
      <c r="N3">
        <f>COUNTIF(G2:G100,"TP")</f>
        <v>44</v>
      </c>
      <c r="O3">
        <f>COUNTIF(G2:G100,"FP")</f>
        <v>0</v>
      </c>
    </row>
    <row r="4" spans="1:15" x14ac:dyDescent="0.2">
      <c r="A4" t="s">
        <v>113</v>
      </c>
      <c r="B4" t="s">
        <v>6</v>
      </c>
      <c r="C4" t="s">
        <v>10</v>
      </c>
      <c r="D4" s="1">
        <v>1.93378846463739E-31</v>
      </c>
      <c r="E4">
        <v>1</v>
      </c>
      <c r="F4" t="b">
        <f>D4&lt;FDR</f>
        <v>1</v>
      </c>
      <c r="G4" t="str">
        <f>IF(F4,IF(E4=1,"TP","FP"), IF(E4=0,"TN","FN"))</f>
        <v>TP</v>
      </c>
      <c r="H4">
        <f t="shared" si="0"/>
        <v>31</v>
      </c>
      <c r="M4" t="s">
        <v>103</v>
      </c>
      <c r="N4">
        <f>COUNTIF(G2:G100,"FN")</f>
        <v>2</v>
      </c>
      <c r="O4">
        <f>COUNTIF(G2:G100,"TN")</f>
        <v>47</v>
      </c>
    </row>
    <row r="5" spans="1:15" x14ac:dyDescent="0.2">
      <c r="A5" t="s">
        <v>113</v>
      </c>
      <c r="B5" t="s">
        <v>6</v>
      </c>
      <c r="C5" t="s">
        <v>68</v>
      </c>
      <c r="D5" s="1">
        <v>2.3520226011087798E-31</v>
      </c>
      <c r="E5">
        <v>1</v>
      </c>
      <c r="F5" t="b">
        <f>D5&lt;FDR</f>
        <v>1</v>
      </c>
      <c r="G5" t="str">
        <f>IF(F5,IF(E5=1,"TP","FP"), IF(E5=0,"TN","FN"))</f>
        <v>TP</v>
      </c>
      <c r="H5">
        <f t="shared" si="0"/>
        <v>31</v>
      </c>
    </row>
    <row r="6" spans="1:15" x14ac:dyDescent="0.2">
      <c r="A6" t="s">
        <v>113</v>
      </c>
      <c r="B6" t="s">
        <v>6</v>
      </c>
      <c r="C6" t="s">
        <v>80</v>
      </c>
      <c r="D6" s="1">
        <v>9.1246511623030495E-31</v>
      </c>
      <c r="E6">
        <v>1</v>
      </c>
      <c r="F6" t="b">
        <f>D6&lt;FDR</f>
        <v>1</v>
      </c>
      <c r="G6" t="str">
        <f>IF(F6,IF(E6=1,"TP","FP"), IF(E6=0,"TN","FN"))</f>
        <v>TP</v>
      </c>
      <c r="H6">
        <f t="shared" si="0"/>
        <v>31</v>
      </c>
    </row>
    <row r="7" spans="1:15" x14ac:dyDescent="0.2">
      <c r="A7" t="s">
        <v>113</v>
      </c>
      <c r="B7" t="s">
        <v>6</v>
      </c>
      <c r="C7" t="s">
        <v>13</v>
      </c>
      <c r="D7" s="1">
        <v>1.8873500013431499E-30</v>
      </c>
      <c r="E7">
        <v>1</v>
      </c>
      <c r="F7" t="b">
        <f>D7&lt;FDR</f>
        <v>1</v>
      </c>
      <c r="G7" t="str">
        <f>IF(F7,IF(E7=1,"TP","FP"), IF(E7=0,"TN","FN"))</f>
        <v>TP</v>
      </c>
      <c r="H7">
        <f t="shared" si="0"/>
        <v>30</v>
      </c>
      <c r="L7" t="s">
        <v>105</v>
      </c>
      <c r="M7">
        <f>N3/(N3+N4)</f>
        <v>0.95652173913043481</v>
      </c>
    </row>
    <row r="8" spans="1:15" x14ac:dyDescent="0.2">
      <c r="A8" t="s">
        <v>113</v>
      </c>
      <c r="B8" t="s">
        <v>6</v>
      </c>
      <c r="C8" t="s">
        <v>64</v>
      </c>
      <c r="D8" s="1">
        <v>4.2375826428128097E-29</v>
      </c>
      <c r="E8">
        <v>1</v>
      </c>
      <c r="F8" t="b">
        <f>D8&lt;FDR</f>
        <v>1</v>
      </c>
      <c r="G8" t="str">
        <f>IF(F8,IF(E8=1,"TP","FP"), IF(E8=0,"TN","FN"))</f>
        <v>TP</v>
      </c>
      <c r="H8">
        <f t="shared" si="0"/>
        <v>29</v>
      </c>
      <c r="L8" t="s">
        <v>104</v>
      </c>
      <c r="M8">
        <f>N3/(N3+O3)</f>
        <v>1</v>
      </c>
    </row>
    <row r="9" spans="1:15" x14ac:dyDescent="0.2">
      <c r="A9" t="s">
        <v>113</v>
      </c>
      <c r="B9" t="s">
        <v>6</v>
      </c>
      <c r="C9" t="s">
        <v>43</v>
      </c>
      <c r="D9" s="1">
        <v>3.1502217533813001E-28</v>
      </c>
      <c r="E9">
        <v>1</v>
      </c>
      <c r="F9" t="b">
        <f>D9&lt;FDR</f>
        <v>1</v>
      </c>
      <c r="G9" t="str">
        <f>IF(F9,IF(E9=1,"TP","FP"), IF(E9=0,"TN","FN"))</f>
        <v>TP</v>
      </c>
      <c r="H9">
        <f t="shared" si="0"/>
        <v>28</v>
      </c>
      <c r="L9" t="s">
        <v>106</v>
      </c>
      <c r="M9">
        <f>2*M7*M8/(M7+M8)</f>
        <v>0.97777777777777775</v>
      </c>
    </row>
    <row r="10" spans="1:15" x14ac:dyDescent="0.2">
      <c r="A10" t="s">
        <v>113</v>
      </c>
      <c r="B10" t="s">
        <v>6</v>
      </c>
      <c r="C10" t="s">
        <v>81</v>
      </c>
      <c r="D10" s="1">
        <v>3.1502217533813001E-28</v>
      </c>
      <c r="E10">
        <v>1</v>
      </c>
      <c r="F10" t="b">
        <f>D10&lt;FDR</f>
        <v>1</v>
      </c>
      <c r="G10" t="str">
        <f>IF(F10,IF(E10=1,"TP","FP"), IF(E10=0,"TN","FN"))</f>
        <v>TP</v>
      </c>
      <c r="H10">
        <f t="shared" si="0"/>
        <v>28</v>
      </c>
    </row>
    <row r="11" spans="1:15" x14ac:dyDescent="0.2">
      <c r="A11" t="s">
        <v>113</v>
      </c>
      <c r="B11" t="s">
        <v>6</v>
      </c>
      <c r="C11" t="s">
        <v>53</v>
      </c>
      <c r="D11" s="1">
        <v>1.40015480188304E-27</v>
      </c>
      <c r="E11">
        <v>1</v>
      </c>
      <c r="F11" t="b">
        <f>D11&lt;FDR</f>
        <v>1</v>
      </c>
      <c r="G11" t="str">
        <f>IF(F11,IF(E11=1,"TP","FP"), IF(E11=0,"TN","FN"))</f>
        <v>TP</v>
      </c>
      <c r="H11">
        <f t="shared" si="0"/>
        <v>27</v>
      </c>
    </row>
    <row r="12" spans="1:15" x14ac:dyDescent="0.2">
      <c r="A12" t="s">
        <v>113</v>
      </c>
      <c r="B12" t="s">
        <v>6</v>
      </c>
      <c r="C12" t="s">
        <v>62</v>
      </c>
      <c r="D12" s="1">
        <v>2.3740704073499099E-27</v>
      </c>
      <c r="E12">
        <v>1</v>
      </c>
      <c r="F12" t="b">
        <f>D12&lt;FDR</f>
        <v>1</v>
      </c>
      <c r="G12" t="str">
        <f>IF(F12,IF(E12=1,"TP","FP"), IF(E12=0,"TN","FN"))</f>
        <v>TP</v>
      </c>
      <c r="H12">
        <f t="shared" si="0"/>
        <v>27</v>
      </c>
    </row>
    <row r="13" spans="1:15" x14ac:dyDescent="0.2">
      <c r="A13" t="s">
        <v>113</v>
      </c>
      <c r="B13" t="s">
        <v>6</v>
      </c>
      <c r="C13" t="s">
        <v>69</v>
      </c>
      <c r="D13" s="1">
        <v>6.7598370320363994E-27</v>
      </c>
      <c r="E13">
        <v>1</v>
      </c>
      <c r="F13" t="b">
        <f>D13&lt;FDR</f>
        <v>1</v>
      </c>
      <c r="G13" t="str">
        <f>IF(F13,IF(E13=1,"TP","FP"), IF(E13=0,"TN","FN"))</f>
        <v>TP</v>
      </c>
      <c r="H13">
        <f t="shared" si="0"/>
        <v>27</v>
      </c>
    </row>
    <row r="14" spans="1:15" x14ac:dyDescent="0.2">
      <c r="A14" t="s">
        <v>113</v>
      </c>
      <c r="B14" t="s">
        <v>6</v>
      </c>
      <c r="C14" t="s">
        <v>60</v>
      </c>
      <c r="D14" s="1">
        <v>7.5298574464667603E-27</v>
      </c>
      <c r="E14">
        <v>1</v>
      </c>
      <c r="F14" t="b">
        <f>D14&lt;FDR</f>
        <v>1</v>
      </c>
      <c r="G14" t="str">
        <f>IF(F14,IF(E14=1,"TP","FP"), IF(E14=0,"TN","FN"))</f>
        <v>TP</v>
      </c>
      <c r="H14">
        <f t="shared" si="0"/>
        <v>27</v>
      </c>
    </row>
    <row r="15" spans="1:15" x14ac:dyDescent="0.2">
      <c r="A15" t="s">
        <v>113</v>
      </c>
      <c r="B15" t="s">
        <v>6</v>
      </c>
      <c r="C15" t="s">
        <v>61</v>
      </c>
      <c r="D15" s="1">
        <v>7.8432333844147907E-27</v>
      </c>
      <c r="E15">
        <v>1</v>
      </c>
      <c r="F15" t="b">
        <f>D15&lt;FDR</f>
        <v>1</v>
      </c>
      <c r="G15" t="str">
        <f>IF(F15,IF(E15=1,"TP","FP"), IF(E15=0,"TN","FN"))</f>
        <v>TP</v>
      </c>
      <c r="H15">
        <f t="shared" si="0"/>
        <v>27</v>
      </c>
    </row>
    <row r="16" spans="1:15" x14ac:dyDescent="0.2">
      <c r="A16" t="s">
        <v>113</v>
      </c>
      <c r="B16" t="s">
        <v>6</v>
      </c>
      <c r="C16" t="s">
        <v>75</v>
      </c>
      <c r="D16" s="1">
        <v>1.9224394906302601E-25</v>
      </c>
      <c r="E16">
        <v>1</v>
      </c>
      <c r="F16" t="b">
        <f>D16&lt;FDR</f>
        <v>1</v>
      </c>
      <c r="G16" t="str">
        <f>IF(F16,IF(E16=1,"TP","FP"), IF(E16=0,"TN","FN"))</f>
        <v>TP</v>
      </c>
      <c r="H16">
        <f t="shared" si="0"/>
        <v>25</v>
      </c>
    </row>
    <row r="17" spans="1:8" x14ac:dyDescent="0.2">
      <c r="A17" t="s">
        <v>113</v>
      </c>
      <c r="B17" t="s">
        <v>6</v>
      </c>
      <c r="C17" t="s">
        <v>54</v>
      </c>
      <c r="D17" s="1">
        <v>1.94667722289702E-25</v>
      </c>
      <c r="E17">
        <v>1</v>
      </c>
      <c r="F17" t="b">
        <f>D17&lt;FDR</f>
        <v>1</v>
      </c>
      <c r="G17" t="str">
        <f>IF(F17,IF(E17=1,"TP","FP"), IF(E17=0,"TN","FN"))</f>
        <v>TP</v>
      </c>
      <c r="H17">
        <f t="shared" si="0"/>
        <v>25</v>
      </c>
    </row>
    <row r="18" spans="1:8" x14ac:dyDescent="0.2">
      <c r="A18" t="s">
        <v>113</v>
      </c>
      <c r="B18" t="s">
        <v>6</v>
      </c>
      <c r="C18" t="s">
        <v>39</v>
      </c>
      <c r="D18" s="1">
        <v>3.1294000556007901E-25</v>
      </c>
      <c r="E18">
        <v>1</v>
      </c>
      <c r="F18" t="b">
        <f>D18&lt;FDR</f>
        <v>1</v>
      </c>
      <c r="G18" t="str">
        <f>IF(F18,IF(E18=1,"TP","FP"), IF(E18=0,"TN","FN"))</f>
        <v>TP</v>
      </c>
      <c r="H18">
        <f t="shared" si="0"/>
        <v>25</v>
      </c>
    </row>
    <row r="19" spans="1:8" x14ac:dyDescent="0.2">
      <c r="A19" t="s">
        <v>113</v>
      </c>
      <c r="B19" t="s">
        <v>6</v>
      </c>
      <c r="C19" t="s">
        <v>42</v>
      </c>
      <c r="D19" s="1">
        <v>5.1133233218979201E-25</v>
      </c>
      <c r="E19">
        <v>1</v>
      </c>
      <c r="F19" t="b">
        <f>D19&lt;FDR</f>
        <v>1</v>
      </c>
      <c r="G19" t="str">
        <f>IF(F19,IF(E19=1,"TP","FP"), IF(E19=0,"TN","FN"))</f>
        <v>TP</v>
      </c>
      <c r="H19">
        <f t="shared" si="0"/>
        <v>25</v>
      </c>
    </row>
    <row r="20" spans="1:8" x14ac:dyDescent="0.2">
      <c r="A20" t="s">
        <v>113</v>
      </c>
      <c r="B20" t="s">
        <v>6</v>
      </c>
      <c r="C20" t="s">
        <v>66</v>
      </c>
      <c r="D20" s="1">
        <v>5.1133233218979201E-25</v>
      </c>
      <c r="E20">
        <v>1</v>
      </c>
      <c r="F20" t="b">
        <f>D20&lt;FDR</f>
        <v>1</v>
      </c>
      <c r="G20" t="str">
        <f>IF(F20,IF(E20=1,"TP","FP"), IF(E20=0,"TN","FN"))</f>
        <v>TP</v>
      </c>
      <c r="H20">
        <f t="shared" si="0"/>
        <v>25</v>
      </c>
    </row>
    <row r="21" spans="1:8" x14ac:dyDescent="0.2">
      <c r="A21" t="s">
        <v>113</v>
      </c>
      <c r="B21" t="s">
        <v>6</v>
      </c>
      <c r="C21" t="s">
        <v>41</v>
      </c>
      <c r="D21" s="1">
        <v>8.0268352161712296E-25</v>
      </c>
      <c r="E21">
        <v>1</v>
      </c>
      <c r="F21" t="b">
        <f>D21&lt;FDR</f>
        <v>1</v>
      </c>
      <c r="G21" t="str">
        <f>IF(F21,IF(E21=1,"TP","FP"), IF(E21=0,"TN","FN"))</f>
        <v>TP</v>
      </c>
      <c r="H21">
        <f t="shared" si="0"/>
        <v>25</v>
      </c>
    </row>
    <row r="22" spans="1:8" x14ac:dyDescent="0.2">
      <c r="A22" t="s">
        <v>113</v>
      </c>
      <c r="B22" t="s">
        <v>6</v>
      </c>
      <c r="C22" t="s">
        <v>86</v>
      </c>
      <c r="D22" s="1">
        <v>8.1202173506955704E-25</v>
      </c>
      <c r="E22">
        <v>1</v>
      </c>
      <c r="F22" t="b">
        <f>D22&lt;FDR</f>
        <v>1</v>
      </c>
      <c r="G22" t="str">
        <f>IF(F22,IF(E22=1,"TP","FP"), IF(E22=0,"TN","FN"))</f>
        <v>TP</v>
      </c>
      <c r="H22">
        <f t="shared" si="0"/>
        <v>25</v>
      </c>
    </row>
    <row r="23" spans="1:8" x14ac:dyDescent="0.2">
      <c r="A23" t="s">
        <v>113</v>
      </c>
      <c r="B23" t="s">
        <v>6</v>
      </c>
      <c r="C23" t="s">
        <v>11</v>
      </c>
      <c r="D23" s="1">
        <v>1.28487522180215E-23</v>
      </c>
      <c r="E23">
        <v>1</v>
      </c>
      <c r="F23" t="b">
        <f>D23&lt;FDR</f>
        <v>1</v>
      </c>
      <c r="G23" t="str">
        <f>IF(F23,IF(E23=1,"TP","FP"), IF(E23=0,"TN","FN"))</f>
        <v>TP</v>
      </c>
      <c r="H23">
        <f t="shared" si="0"/>
        <v>23</v>
      </c>
    </row>
    <row r="24" spans="1:8" x14ac:dyDescent="0.2">
      <c r="A24" t="s">
        <v>113</v>
      </c>
      <c r="B24" t="s">
        <v>6</v>
      </c>
      <c r="C24" t="s">
        <v>55</v>
      </c>
      <c r="D24" s="1">
        <v>3.6298195982566399E-23</v>
      </c>
      <c r="E24">
        <v>1</v>
      </c>
      <c r="F24" t="b">
        <f>D24&lt;FDR</f>
        <v>1</v>
      </c>
      <c r="G24" t="str">
        <f>IF(F24,IF(E24=1,"TP","FP"), IF(E24=0,"TN","FN"))</f>
        <v>TP</v>
      </c>
      <c r="H24">
        <f t="shared" si="0"/>
        <v>23</v>
      </c>
    </row>
    <row r="25" spans="1:8" x14ac:dyDescent="0.2">
      <c r="A25" t="s">
        <v>113</v>
      </c>
      <c r="B25" t="s">
        <v>6</v>
      </c>
      <c r="C25" t="s">
        <v>40</v>
      </c>
      <c r="D25" s="1">
        <v>2.4713653694669699E-21</v>
      </c>
      <c r="E25">
        <v>1</v>
      </c>
      <c r="F25" t="b">
        <f>D25&lt;FDR</f>
        <v>1</v>
      </c>
      <c r="G25" t="str">
        <f>IF(F25,IF(E25=1,"TP","FP"), IF(E25=0,"TN","FN"))</f>
        <v>TP</v>
      </c>
      <c r="H25">
        <f t="shared" si="0"/>
        <v>21</v>
      </c>
    </row>
    <row r="26" spans="1:8" x14ac:dyDescent="0.2">
      <c r="A26" t="s">
        <v>113</v>
      </c>
      <c r="B26" t="s">
        <v>6</v>
      </c>
      <c r="C26" t="s">
        <v>16</v>
      </c>
      <c r="D26" s="1">
        <v>6.5616165657117401E-21</v>
      </c>
      <c r="E26">
        <v>1</v>
      </c>
      <c r="F26" t="b">
        <f>D26&lt;FDR</f>
        <v>1</v>
      </c>
      <c r="G26" t="str">
        <f>IF(F26,IF(E26=1,"TP","FP"), IF(E26=0,"TN","FN"))</f>
        <v>TP</v>
      </c>
      <c r="H26">
        <f t="shared" si="0"/>
        <v>21</v>
      </c>
    </row>
    <row r="27" spans="1:8" x14ac:dyDescent="0.2">
      <c r="A27" t="s">
        <v>113</v>
      </c>
      <c r="B27" t="s">
        <v>6</v>
      </c>
      <c r="C27" t="s">
        <v>71</v>
      </c>
      <c r="D27" s="1">
        <v>9.36497518650025E-21</v>
      </c>
      <c r="E27">
        <v>1</v>
      </c>
      <c r="F27" t="b">
        <f>D27&lt;FDR</f>
        <v>1</v>
      </c>
      <c r="G27" t="str">
        <f>IF(F27,IF(E27=1,"TP","FP"), IF(E27=0,"TN","FN"))</f>
        <v>TP</v>
      </c>
      <c r="H27">
        <f t="shared" si="0"/>
        <v>21</v>
      </c>
    </row>
    <row r="28" spans="1:8" x14ac:dyDescent="0.2">
      <c r="A28" t="s">
        <v>113</v>
      </c>
      <c r="B28" t="s">
        <v>6</v>
      </c>
      <c r="C28" t="s">
        <v>73</v>
      </c>
      <c r="D28" s="1">
        <v>1.5496188318063199E-20</v>
      </c>
      <c r="E28">
        <v>1</v>
      </c>
      <c r="F28" t="b">
        <f>D28&lt;FDR</f>
        <v>1</v>
      </c>
      <c r="G28" t="str">
        <f>IF(F28,IF(E28=1,"TP","FP"), IF(E28=0,"TN","FN"))</f>
        <v>TP</v>
      </c>
      <c r="H28">
        <f t="shared" si="0"/>
        <v>20</v>
      </c>
    </row>
    <row r="29" spans="1:8" x14ac:dyDescent="0.2">
      <c r="A29" t="s">
        <v>113</v>
      </c>
      <c r="B29" t="s">
        <v>6</v>
      </c>
      <c r="C29" t="s">
        <v>74</v>
      </c>
      <c r="D29" s="1">
        <v>1.7175705465204099E-19</v>
      </c>
      <c r="E29">
        <v>1</v>
      </c>
      <c r="F29" t="b">
        <f>D29&lt;FDR</f>
        <v>1</v>
      </c>
      <c r="G29" t="str">
        <f>IF(F29,IF(E29=1,"TP","FP"), IF(E29=0,"TN","FN"))</f>
        <v>TP</v>
      </c>
      <c r="H29">
        <f t="shared" si="0"/>
        <v>19</v>
      </c>
    </row>
    <row r="30" spans="1:8" x14ac:dyDescent="0.2">
      <c r="A30" t="s">
        <v>113</v>
      </c>
      <c r="B30" t="s">
        <v>6</v>
      </c>
      <c r="C30" t="s">
        <v>79</v>
      </c>
      <c r="D30" s="1">
        <v>1.7175705465204099E-19</v>
      </c>
      <c r="E30">
        <v>1</v>
      </c>
      <c r="F30" t="b">
        <f>D30&lt;FDR</f>
        <v>1</v>
      </c>
      <c r="G30" t="str">
        <f>IF(F30,IF(E30=1,"TP","FP"), IF(E30=0,"TN","FN"))</f>
        <v>TP</v>
      </c>
      <c r="H30">
        <f t="shared" si="0"/>
        <v>19</v>
      </c>
    </row>
    <row r="31" spans="1:8" x14ac:dyDescent="0.2">
      <c r="A31" t="s">
        <v>113</v>
      </c>
      <c r="B31" t="s">
        <v>6</v>
      </c>
      <c r="C31" t="s">
        <v>76</v>
      </c>
      <c r="D31" s="1">
        <v>2.04142609572478E-19</v>
      </c>
      <c r="E31">
        <v>1</v>
      </c>
      <c r="F31" t="b">
        <f>D31&lt;FDR</f>
        <v>1</v>
      </c>
      <c r="G31" t="str">
        <f>IF(F31,IF(E31=1,"TP","FP"), IF(E31=0,"TN","FN"))</f>
        <v>TP</v>
      </c>
      <c r="H31">
        <f t="shared" si="0"/>
        <v>19</v>
      </c>
    </row>
    <row r="32" spans="1:8" x14ac:dyDescent="0.2">
      <c r="A32" t="s">
        <v>113</v>
      </c>
      <c r="B32" t="s">
        <v>6</v>
      </c>
      <c r="C32" t="s">
        <v>78</v>
      </c>
      <c r="D32" s="1">
        <v>2.2540816259220002E-18</v>
      </c>
      <c r="E32">
        <v>1</v>
      </c>
      <c r="F32" t="b">
        <f>D32&lt;FDR</f>
        <v>1</v>
      </c>
      <c r="G32" t="str">
        <f>IF(F32,IF(E32=1,"TP","FP"), IF(E32=0,"TN","FN"))</f>
        <v>TP</v>
      </c>
      <c r="H32">
        <f t="shared" si="0"/>
        <v>18</v>
      </c>
    </row>
    <row r="33" spans="1:8" x14ac:dyDescent="0.2">
      <c r="A33" t="s">
        <v>113</v>
      </c>
      <c r="B33" t="s">
        <v>6</v>
      </c>
      <c r="C33" t="s">
        <v>52</v>
      </c>
      <c r="D33" s="1">
        <v>2.5350406813970301E-18</v>
      </c>
      <c r="E33">
        <v>1</v>
      </c>
      <c r="F33" t="b">
        <f>D33&lt;FDR</f>
        <v>1</v>
      </c>
      <c r="G33" t="str">
        <f>IF(F33,IF(E33=1,"TP","FP"), IF(E33=0,"TN","FN"))</f>
        <v>TP</v>
      </c>
      <c r="H33">
        <f t="shared" si="0"/>
        <v>18</v>
      </c>
    </row>
    <row r="34" spans="1:8" x14ac:dyDescent="0.2">
      <c r="A34" t="s">
        <v>113</v>
      </c>
      <c r="B34" t="s">
        <v>6</v>
      </c>
      <c r="C34" t="s">
        <v>57</v>
      </c>
      <c r="D34" s="1">
        <v>4.2865972228902197E-18</v>
      </c>
      <c r="E34">
        <v>1</v>
      </c>
      <c r="F34" t="b">
        <f>D34&lt;FDR</f>
        <v>1</v>
      </c>
      <c r="G34" t="str">
        <f>IF(F34,IF(E34=1,"TP","FP"), IF(E34=0,"TN","FN"))</f>
        <v>TP</v>
      </c>
      <c r="H34">
        <f t="shared" si="0"/>
        <v>18</v>
      </c>
    </row>
    <row r="35" spans="1:8" x14ac:dyDescent="0.2">
      <c r="A35" t="s">
        <v>113</v>
      </c>
      <c r="B35" t="s">
        <v>6</v>
      </c>
      <c r="C35" t="s">
        <v>84</v>
      </c>
      <c r="D35" s="1">
        <v>2.4087767114478799E-17</v>
      </c>
      <c r="E35">
        <v>1</v>
      </c>
      <c r="F35" t="b">
        <f>D35&lt;FDR</f>
        <v>1</v>
      </c>
      <c r="G35" t="str">
        <f>IF(F35,IF(E35=1,"TP","FP"), IF(E35=0,"TN","FN"))</f>
        <v>TP</v>
      </c>
      <c r="H35">
        <f t="shared" si="0"/>
        <v>17</v>
      </c>
    </row>
    <row r="36" spans="1:8" x14ac:dyDescent="0.2">
      <c r="A36" t="s">
        <v>113</v>
      </c>
      <c r="B36" t="s">
        <v>6</v>
      </c>
      <c r="C36" t="s">
        <v>14</v>
      </c>
      <c r="D36" s="1">
        <v>3.1675375153712399E-17</v>
      </c>
      <c r="E36">
        <v>1</v>
      </c>
      <c r="F36" t="b">
        <f>D36&lt;FDR</f>
        <v>1</v>
      </c>
      <c r="G36" t="str">
        <f>IF(F36,IF(E36=1,"TP","FP"), IF(E36=0,"TN","FN"))</f>
        <v>TP</v>
      </c>
      <c r="H36">
        <f t="shared" si="0"/>
        <v>17</v>
      </c>
    </row>
    <row r="37" spans="1:8" x14ac:dyDescent="0.2">
      <c r="A37" t="s">
        <v>113</v>
      </c>
      <c r="B37" t="s">
        <v>6</v>
      </c>
      <c r="C37" t="s">
        <v>63</v>
      </c>
      <c r="D37" s="1">
        <v>4.5824801310331E-17</v>
      </c>
      <c r="E37">
        <v>1</v>
      </c>
      <c r="F37" t="b">
        <f>D37&lt;FDR</f>
        <v>1</v>
      </c>
      <c r="G37" t="str">
        <f>IF(F37,IF(E37=1,"TP","FP"), IF(E37=0,"TN","FN"))</f>
        <v>TP</v>
      </c>
      <c r="H37">
        <f t="shared" si="0"/>
        <v>17</v>
      </c>
    </row>
    <row r="38" spans="1:8" x14ac:dyDescent="0.2">
      <c r="A38" t="s">
        <v>113</v>
      </c>
      <c r="B38" t="s">
        <v>6</v>
      </c>
      <c r="C38" t="s">
        <v>59</v>
      </c>
      <c r="D38" s="1">
        <v>1.25148734006068E-15</v>
      </c>
      <c r="E38">
        <v>1</v>
      </c>
      <c r="F38" t="b">
        <f>D38&lt;FDR</f>
        <v>1</v>
      </c>
      <c r="G38" t="str">
        <f>IF(F38,IF(E38=1,"TP","FP"), IF(E38=0,"TN","FN"))</f>
        <v>TP</v>
      </c>
      <c r="H38">
        <f t="shared" si="0"/>
        <v>15</v>
      </c>
    </row>
    <row r="39" spans="1:8" x14ac:dyDescent="0.2">
      <c r="A39" t="s">
        <v>113</v>
      </c>
      <c r="B39" t="s">
        <v>6</v>
      </c>
      <c r="C39" t="s">
        <v>87</v>
      </c>
      <c r="D39" s="1">
        <v>1.4804493282061399E-15</v>
      </c>
      <c r="E39">
        <v>1</v>
      </c>
      <c r="F39" t="b">
        <f>D39&lt;FDR</f>
        <v>1</v>
      </c>
      <c r="G39" t="str">
        <f>IF(F39,IF(E39=1,"TP","FP"), IF(E39=0,"TN","FN"))</f>
        <v>TP</v>
      </c>
      <c r="H39">
        <f t="shared" si="0"/>
        <v>15</v>
      </c>
    </row>
    <row r="40" spans="1:8" x14ac:dyDescent="0.2">
      <c r="A40" t="s">
        <v>113</v>
      </c>
      <c r="B40" t="s">
        <v>6</v>
      </c>
      <c r="C40" t="s">
        <v>15</v>
      </c>
      <c r="D40" s="1">
        <v>3.6305338506651202E-13</v>
      </c>
      <c r="E40">
        <v>1</v>
      </c>
      <c r="F40" t="b">
        <f>D40&lt;FDR</f>
        <v>1</v>
      </c>
      <c r="G40" t="str">
        <f>IF(F40,IF(E40=1,"TP","FP"), IF(E40=0,"TN","FN"))</f>
        <v>TP</v>
      </c>
      <c r="H40">
        <f t="shared" si="0"/>
        <v>13</v>
      </c>
    </row>
    <row r="41" spans="1:8" x14ac:dyDescent="0.2">
      <c r="A41" t="s">
        <v>113</v>
      </c>
      <c r="B41" t="s">
        <v>6</v>
      </c>
      <c r="C41" t="s">
        <v>12</v>
      </c>
      <c r="D41" s="1">
        <v>1.1274324132105701E-11</v>
      </c>
      <c r="E41">
        <v>1</v>
      </c>
      <c r="F41" t="b">
        <f>D41&lt;FDR</f>
        <v>1</v>
      </c>
      <c r="G41" t="str">
        <f>IF(F41,IF(E41=1,"TP","FP"), IF(E41=0,"TN","FN"))</f>
        <v>TP</v>
      </c>
      <c r="H41">
        <f t="shared" si="0"/>
        <v>11</v>
      </c>
    </row>
    <row r="42" spans="1:8" x14ac:dyDescent="0.2">
      <c r="A42" t="s">
        <v>113</v>
      </c>
      <c r="B42" t="s">
        <v>6</v>
      </c>
      <c r="C42" t="s">
        <v>83</v>
      </c>
      <c r="D42" s="1">
        <v>9.11967961656956E-10</v>
      </c>
      <c r="E42">
        <v>1</v>
      </c>
      <c r="F42" t="b">
        <f>D42&lt;FDR</f>
        <v>1</v>
      </c>
      <c r="G42" t="str">
        <f>IF(F42,IF(E42=1,"TP","FP"), IF(E42=0,"TN","FN"))</f>
        <v>TP</v>
      </c>
      <c r="H42">
        <f t="shared" si="0"/>
        <v>10</v>
      </c>
    </row>
    <row r="43" spans="1:8" x14ac:dyDescent="0.2">
      <c r="A43" t="s">
        <v>113</v>
      </c>
      <c r="B43" t="s">
        <v>6</v>
      </c>
      <c r="C43" t="s">
        <v>70</v>
      </c>
      <c r="D43" s="1">
        <v>2.8762252754035201E-9</v>
      </c>
      <c r="E43">
        <v>1</v>
      </c>
      <c r="F43" t="b">
        <f>D43&lt;FDR</f>
        <v>1</v>
      </c>
      <c r="G43" t="str">
        <f>IF(F43,IF(E43=1,"TP","FP"), IF(E43=0,"TN","FN"))</f>
        <v>TP</v>
      </c>
      <c r="H43">
        <f t="shared" si="0"/>
        <v>9</v>
      </c>
    </row>
    <row r="44" spans="1:8" x14ac:dyDescent="0.2">
      <c r="A44" t="s">
        <v>113</v>
      </c>
      <c r="B44" t="s">
        <v>6</v>
      </c>
      <c r="C44" t="s">
        <v>72</v>
      </c>
      <c r="D44" s="1">
        <v>2.9634662174573101E-9</v>
      </c>
      <c r="E44">
        <v>1</v>
      </c>
      <c r="F44" t="b">
        <f>D44&lt;FDR</f>
        <v>1</v>
      </c>
      <c r="G44" t="str">
        <f>IF(F44,IF(E44=1,"TP","FP"), IF(E44=0,"TN","FN"))</f>
        <v>TP</v>
      </c>
      <c r="H44">
        <f t="shared" si="0"/>
        <v>9</v>
      </c>
    </row>
    <row r="45" spans="1:8" x14ac:dyDescent="0.2">
      <c r="A45" t="s">
        <v>113</v>
      </c>
      <c r="B45" t="s">
        <v>6</v>
      </c>
      <c r="C45" t="s">
        <v>82</v>
      </c>
      <c r="D45" s="1">
        <v>2.10489064024274E-8</v>
      </c>
      <c r="E45">
        <v>1</v>
      </c>
      <c r="F45" t="b">
        <f>D45&lt;FDR</f>
        <v>1</v>
      </c>
      <c r="G45" t="str">
        <f>IF(F45,IF(E45=1,"TP","FP"), IF(E45=0,"TN","FN"))</f>
        <v>TP</v>
      </c>
      <c r="H45">
        <f t="shared" si="0"/>
        <v>8</v>
      </c>
    </row>
    <row r="46" spans="1:8" x14ac:dyDescent="0.2">
      <c r="A46" t="s">
        <v>113</v>
      </c>
      <c r="B46" t="s">
        <v>6</v>
      </c>
      <c r="C46" t="s">
        <v>77</v>
      </c>
      <c r="D46" s="1">
        <v>8.9355320611171307E-5</v>
      </c>
      <c r="E46">
        <v>1</v>
      </c>
      <c r="F46" t="b">
        <f>D46&lt;FDR</f>
        <v>0</v>
      </c>
      <c r="G46" t="str">
        <f>IF(F46,IF(E46=1,"TP","FP"), IF(E46=0,"TN","FN"))</f>
        <v>FN</v>
      </c>
      <c r="H46">
        <f t="shared" si="0"/>
        <v>5</v>
      </c>
    </row>
    <row r="47" spans="1:8" x14ac:dyDescent="0.2">
      <c r="A47" t="s">
        <v>113</v>
      </c>
      <c r="B47" t="s">
        <v>6</v>
      </c>
      <c r="C47" t="s">
        <v>85</v>
      </c>
      <c r="D47" s="1">
        <v>4.36544942390705E-4</v>
      </c>
      <c r="E47">
        <v>1</v>
      </c>
      <c r="F47" t="b">
        <f>D47&lt;FDR</f>
        <v>0</v>
      </c>
      <c r="G47" t="str">
        <f>IF(F47,IF(E47=1,"TP","FP"), IF(E47=0,"TN","FN"))</f>
        <v>FN</v>
      </c>
      <c r="H47">
        <f t="shared" si="0"/>
        <v>4</v>
      </c>
    </row>
    <row r="48" spans="1:8" x14ac:dyDescent="0.2">
      <c r="A48" t="s">
        <v>113</v>
      </c>
      <c r="B48" t="s">
        <v>6</v>
      </c>
      <c r="C48" t="s">
        <v>7</v>
      </c>
      <c r="D48">
        <v>1</v>
      </c>
      <c r="E48">
        <v>0</v>
      </c>
      <c r="F48" t="b">
        <f>D48&lt;FDR</f>
        <v>0</v>
      </c>
      <c r="G48" t="str">
        <f>IF(F48,IF(E48=1,"TP","FP"), IF(E48=0,"TN","FN"))</f>
        <v>TN</v>
      </c>
      <c r="H48">
        <f t="shared" si="0"/>
        <v>0</v>
      </c>
    </row>
    <row r="49" spans="1:8" x14ac:dyDescent="0.2">
      <c r="A49" t="s">
        <v>113</v>
      </c>
      <c r="B49" t="s">
        <v>6</v>
      </c>
      <c r="C49" t="s">
        <v>8</v>
      </c>
      <c r="D49">
        <v>1</v>
      </c>
      <c r="E49">
        <v>0</v>
      </c>
      <c r="F49" t="b">
        <f>D49&lt;FDR</f>
        <v>0</v>
      </c>
      <c r="G49" t="str">
        <f>IF(F49,IF(E49=1,"TP","FP"), IF(E49=0,"TN","FN"))</f>
        <v>TN</v>
      </c>
      <c r="H49">
        <f t="shared" si="0"/>
        <v>0</v>
      </c>
    </row>
    <row r="50" spans="1:8" x14ac:dyDescent="0.2">
      <c r="A50" t="s">
        <v>113</v>
      </c>
      <c r="B50" t="s">
        <v>6</v>
      </c>
      <c r="C50" t="s">
        <v>9</v>
      </c>
      <c r="D50">
        <v>1</v>
      </c>
      <c r="E50">
        <v>0</v>
      </c>
      <c r="F50" t="b">
        <f>D50&lt;FDR</f>
        <v>0</v>
      </c>
      <c r="G50" t="str">
        <f>IF(F50,IF(E50=1,"TP","FP"), IF(E50=0,"TN","FN"))</f>
        <v>TN</v>
      </c>
      <c r="H50">
        <f t="shared" si="0"/>
        <v>0</v>
      </c>
    </row>
    <row r="51" spans="1:8" x14ac:dyDescent="0.2">
      <c r="A51" t="s">
        <v>113</v>
      </c>
      <c r="B51" t="s">
        <v>6</v>
      </c>
      <c r="C51" t="s">
        <v>17</v>
      </c>
      <c r="D51">
        <v>1</v>
      </c>
      <c r="E51">
        <v>0</v>
      </c>
      <c r="F51" t="b">
        <f>D51&lt;FDR</f>
        <v>0</v>
      </c>
      <c r="G51" t="str">
        <f>IF(F51,IF(E51=1,"TP","FP"), IF(E51=0,"TN","FN"))</f>
        <v>TN</v>
      </c>
      <c r="H51">
        <f t="shared" si="0"/>
        <v>0</v>
      </c>
    </row>
    <row r="52" spans="1:8" x14ac:dyDescent="0.2">
      <c r="A52" t="s">
        <v>113</v>
      </c>
      <c r="B52" t="s">
        <v>6</v>
      </c>
      <c r="C52" t="s">
        <v>18</v>
      </c>
      <c r="D52">
        <v>1</v>
      </c>
      <c r="E52">
        <v>0</v>
      </c>
      <c r="F52" t="b">
        <f>D52&lt;FDR</f>
        <v>0</v>
      </c>
      <c r="G52" t="str">
        <f>IF(F52,IF(E52=1,"TP","FP"), IF(E52=0,"TN","FN"))</f>
        <v>TN</v>
      </c>
      <c r="H52">
        <f t="shared" si="0"/>
        <v>0</v>
      </c>
    </row>
    <row r="53" spans="1:8" x14ac:dyDescent="0.2">
      <c r="A53" t="s">
        <v>113</v>
      </c>
      <c r="B53" t="s">
        <v>6</v>
      </c>
      <c r="C53" t="s">
        <v>19</v>
      </c>
      <c r="D53">
        <v>1</v>
      </c>
      <c r="E53">
        <v>0</v>
      </c>
      <c r="F53" t="b">
        <f>D53&lt;FDR</f>
        <v>0</v>
      </c>
      <c r="G53" t="str">
        <f>IF(F53,IF(E53=1,"TP","FP"), IF(E53=0,"TN","FN"))</f>
        <v>TN</v>
      </c>
      <c r="H53">
        <f t="shared" si="0"/>
        <v>0</v>
      </c>
    </row>
    <row r="54" spans="1:8" x14ac:dyDescent="0.2">
      <c r="A54" t="s">
        <v>113</v>
      </c>
      <c r="B54" t="s">
        <v>6</v>
      </c>
      <c r="C54" t="s">
        <v>20</v>
      </c>
      <c r="D54">
        <v>1</v>
      </c>
      <c r="E54">
        <v>0</v>
      </c>
      <c r="F54" t="b">
        <f>D54&lt;FDR</f>
        <v>0</v>
      </c>
      <c r="G54" t="str">
        <f>IF(F54,IF(E54=1,"TP","FP"), IF(E54=0,"TN","FN"))</f>
        <v>TN</v>
      </c>
      <c r="H54">
        <f t="shared" si="0"/>
        <v>0</v>
      </c>
    </row>
    <row r="55" spans="1:8" x14ac:dyDescent="0.2">
      <c r="A55" t="s">
        <v>113</v>
      </c>
      <c r="B55" t="s">
        <v>6</v>
      </c>
      <c r="C55" t="s">
        <v>21</v>
      </c>
      <c r="D55">
        <v>1</v>
      </c>
      <c r="E55">
        <v>0</v>
      </c>
      <c r="F55" t="b">
        <f>D55&lt;FDR</f>
        <v>0</v>
      </c>
      <c r="G55" t="str">
        <f>IF(F55,IF(E55=1,"TP","FP"), IF(E55=0,"TN","FN"))</f>
        <v>TN</v>
      </c>
      <c r="H55">
        <f t="shared" si="0"/>
        <v>0</v>
      </c>
    </row>
    <row r="56" spans="1:8" x14ac:dyDescent="0.2">
      <c r="A56" t="s">
        <v>113</v>
      </c>
      <c r="B56" t="s">
        <v>6</v>
      </c>
      <c r="C56" t="s">
        <v>22</v>
      </c>
      <c r="D56">
        <v>1</v>
      </c>
      <c r="E56">
        <v>0</v>
      </c>
      <c r="F56" t="b">
        <f>D56&lt;FDR</f>
        <v>0</v>
      </c>
      <c r="G56" t="str">
        <f>IF(F56,IF(E56=1,"TP","FP"), IF(E56=0,"TN","FN"))</f>
        <v>TN</v>
      </c>
      <c r="H56">
        <f t="shared" si="0"/>
        <v>0</v>
      </c>
    </row>
    <row r="57" spans="1:8" x14ac:dyDescent="0.2">
      <c r="A57" t="s">
        <v>113</v>
      </c>
      <c r="B57" t="s">
        <v>6</v>
      </c>
      <c r="C57" t="s">
        <v>23</v>
      </c>
      <c r="D57">
        <v>1</v>
      </c>
      <c r="E57">
        <v>0</v>
      </c>
      <c r="F57" t="b">
        <f>D57&lt;FDR</f>
        <v>0</v>
      </c>
      <c r="G57" t="str">
        <f>IF(F57,IF(E57=1,"TP","FP"), IF(E57=0,"TN","FN"))</f>
        <v>TN</v>
      </c>
      <c r="H57">
        <f t="shared" si="0"/>
        <v>0</v>
      </c>
    </row>
    <row r="58" spans="1:8" x14ac:dyDescent="0.2">
      <c r="A58" t="s">
        <v>113</v>
      </c>
      <c r="B58" t="s">
        <v>6</v>
      </c>
      <c r="C58" t="s">
        <v>24</v>
      </c>
      <c r="D58">
        <v>1</v>
      </c>
      <c r="E58">
        <v>0</v>
      </c>
      <c r="F58" t="b">
        <f>D58&lt;FDR</f>
        <v>0</v>
      </c>
      <c r="G58" t="str">
        <f>IF(F58,IF(E58=1,"TP","FP"), IF(E58=0,"TN","FN"))</f>
        <v>TN</v>
      </c>
      <c r="H58">
        <f t="shared" si="0"/>
        <v>0</v>
      </c>
    </row>
    <row r="59" spans="1:8" x14ac:dyDescent="0.2">
      <c r="A59" t="s">
        <v>113</v>
      </c>
      <c r="B59" t="s">
        <v>6</v>
      </c>
      <c r="C59" t="s">
        <v>25</v>
      </c>
      <c r="D59">
        <v>1</v>
      </c>
      <c r="E59">
        <v>0</v>
      </c>
      <c r="F59" t="b">
        <f>D59&lt;FDR</f>
        <v>0</v>
      </c>
      <c r="G59" t="str">
        <f>IF(F59,IF(E59=1,"TP","FP"), IF(E59=0,"TN","FN"))</f>
        <v>TN</v>
      </c>
      <c r="H59">
        <f t="shared" si="0"/>
        <v>0</v>
      </c>
    </row>
    <row r="60" spans="1:8" x14ac:dyDescent="0.2">
      <c r="A60" t="s">
        <v>113</v>
      </c>
      <c r="B60" t="s">
        <v>6</v>
      </c>
      <c r="C60" t="s">
        <v>26</v>
      </c>
      <c r="D60">
        <v>1</v>
      </c>
      <c r="E60">
        <v>0</v>
      </c>
      <c r="F60" t="b">
        <f>D60&lt;FDR</f>
        <v>0</v>
      </c>
      <c r="G60" t="str">
        <f>IF(F60,IF(E60=1,"TP","FP"), IF(E60=0,"TN","FN"))</f>
        <v>TN</v>
      </c>
      <c r="H60">
        <f t="shared" si="0"/>
        <v>0</v>
      </c>
    </row>
    <row r="61" spans="1:8" x14ac:dyDescent="0.2">
      <c r="A61" t="s">
        <v>113</v>
      </c>
      <c r="B61" t="s">
        <v>6</v>
      </c>
      <c r="C61" t="s">
        <v>27</v>
      </c>
      <c r="D61">
        <v>1</v>
      </c>
      <c r="E61">
        <v>0</v>
      </c>
      <c r="F61" t="b">
        <f>D61&lt;FDR</f>
        <v>0</v>
      </c>
      <c r="G61" t="str">
        <f>IF(F61,IF(E61=1,"TP","FP"), IF(E61=0,"TN","FN"))</f>
        <v>TN</v>
      </c>
      <c r="H61">
        <f t="shared" si="0"/>
        <v>0</v>
      </c>
    </row>
    <row r="62" spans="1:8" x14ac:dyDescent="0.2">
      <c r="A62" t="s">
        <v>113</v>
      </c>
      <c r="B62" t="s">
        <v>6</v>
      </c>
      <c r="C62" t="s">
        <v>28</v>
      </c>
      <c r="D62">
        <v>1</v>
      </c>
      <c r="E62">
        <v>0</v>
      </c>
      <c r="F62" t="b">
        <f>D62&lt;FDR</f>
        <v>0</v>
      </c>
      <c r="G62" t="str">
        <f>IF(F62,IF(E62=1,"TP","FP"), IF(E62=0,"TN","FN"))</f>
        <v>TN</v>
      </c>
      <c r="H62">
        <f t="shared" si="0"/>
        <v>0</v>
      </c>
    </row>
    <row r="63" spans="1:8" x14ac:dyDescent="0.2">
      <c r="A63" t="s">
        <v>113</v>
      </c>
      <c r="B63" t="s">
        <v>6</v>
      </c>
      <c r="C63" t="s">
        <v>29</v>
      </c>
      <c r="D63">
        <v>1</v>
      </c>
      <c r="E63">
        <v>0</v>
      </c>
      <c r="F63" t="b">
        <f>D63&lt;FDR</f>
        <v>0</v>
      </c>
      <c r="G63" t="str">
        <f>IF(F63,IF(E63=1,"TP","FP"), IF(E63=0,"TN","FN"))</f>
        <v>TN</v>
      </c>
      <c r="H63">
        <f t="shared" si="0"/>
        <v>0</v>
      </c>
    </row>
    <row r="64" spans="1:8" x14ac:dyDescent="0.2">
      <c r="A64" t="s">
        <v>113</v>
      </c>
      <c r="B64" t="s">
        <v>6</v>
      </c>
      <c r="C64" t="s">
        <v>30</v>
      </c>
      <c r="D64">
        <v>1</v>
      </c>
      <c r="E64">
        <v>0</v>
      </c>
      <c r="F64" t="b">
        <f>D64&lt;FDR</f>
        <v>0</v>
      </c>
      <c r="G64" t="str">
        <f>IF(F64,IF(E64=1,"TP","FP"), IF(E64=0,"TN","FN"))</f>
        <v>TN</v>
      </c>
      <c r="H64">
        <f t="shared" si="0"/>
        <v>0</v>
      </c>
    </row>
    <row r="65" spans="1:8" x14ac:dyDescent="0.2">
      <c r="A65" t="s">
        <v>113</v>
      </c>
      <c r="B65" t="s">
        <v>6</v>
      </c>
      <c r="C65" t="s">
        <v>31</v>
      </c>
      <c r="D65">
        <v>1</v>
      </c>
      <c r="E65">
        <v>0</v>
      </c>
      <c r="F65" t="b">
        <f>D65&lt;FDR</f>
        <v>0</v>
      </c>
      <c r="G65" t="str">
        <f>IF(F65,IF(E65=1,"TP","FP"), IF(E65=0,"TN","FN"))</f>
        <v>TN</v>
      </c>
      <c r="H65">
        <f t="shared" si="0"/>
        <v>0</v>
      </c>
    </row>
    <row r="66" spans="1:8" x14ac:dyDescent="0.2">
      <c r="A66" t="s">
        <v>113</v>
      </c>
      <c r="B66" t="s">
        <v>6</v>
      </c>
      <c r="C66" t="s">
        <v>32</v>
      </c>
      <c r="D66">
        <v>1</v>
      </c>
      <c r="E66">
        <v>0</v>
      </c>
      <c r="F66" t="b">
        <f>D66&lt;FDR</f>
        <v>0</v>
      </c>
      <c r="G66" t="str">
        <f>IF(F66,IF(E66=1,"TP","FP"), IF(E66=0,"TN","FN"))</f>
        <v>TN</v>
      </c>
      <c r="H66">
        <f t="shared" si="0"/>
        <v>0</v>
      </c>
    </row>
    <row r="67" spans="1:8" x14ac:dyDescent="0.2">
      <c r="A67" t="s">
        <v>113</v>
      </c>
      <c r="B67" t="s">
        <v>6</v>
      </c>
      <c r="C67" t="s">
        <v>33</v>
      </c>
      <c r="D67">
        <v>1</v>
      </c>
      <c r="E67">
        <v>0</v>
      </c>
      <c r="F67" t="b">
        <f>D67&lt;FDR</f>
        <v>0</v>
      </c>
      <c r="G67" t="str">
        <f>IF(F67,IF(E67=1,"TP","FP"), IF(E67=0,"TN","FN"))</f>
        <v>TN</v>
      </c>
      <c r="H67">
        <f t="shared" ref="H67:H94" si="1">CEILING(-LOG(D67,10),1)</f>
        <v>0</v>
      </c>
    </row>
    <row r="68" spans="1:8" x14ac:dyDescent="0.2">
      <c r="A68" t="s">
        <v>113</v>
      </c>
      <c r="B68" t="s">
        <v>6</v>
      </c>
      <c r="C68" t="s">
        <v>34</v>
      </c>
      <c r="D68">
        <v>1</v>
      </c>
      <c r="E68">
        <v>0</v>
      </c>
      <c r="F68" t="b">
        <f>D68&lt;FDR</f>
        <v>0</v>
      </c>
      <c r="G68" t="str">
        <f>IF(F68,IF(E68=1,"TP","FP"), IF(E68=0,"TN","FN"))</f>
        <v>TN</v>
      </c>
      <c r="H68">
        <f t="shared" si="1"/>
        <v>0</v>
      </c>
    </row>
    <row r="69" spans="1:8" x14ac:dyDescent="0.2">
      <c r="A69" t="s">
        <v>113</v>
      </c>
      <c r="B69" t="s">
        <v>6</v>
      </c>
      <c r="C69" t="s">
        <v>35</v>
      </c>
      <c r="D69">
        <v>1</v>
      </c>
      <c r="E69">
        <v>0</v>
      </c>
      <c r="F69" t="b">
        <f>D69&lt;FDR</f>
        <v>0</v>
      </c>
      <c r="G69" t="str">
        <f>IF(F69,IF(E69=1,"TP","FP"), IF(E69=0,"TN","FN"))</f>
        <v>TN</v>
      </c>
      <c r="H69">
        <f t="shared" si="1"/>
        <v>0</v>
      </c>
    </row>
    <row r="70" spans="1:8" x14ac:dyDescent="0.2">
      <c r="A70" t="s">
        <v>113</v>
      </c>
      <c r="B70" t="s">
        <v>6</v>
      </c>
      <c r="C70" t="s">
        <v>36</v>
      </c>
      <c r="D70">
        <v>1</v>
      </c>
      <c r="E70">
        <v>0</v>
      </c>
      <c r="F70" t="b">
        <f>D70&lt;FDR</f>
        <v>0</v>
      </c>
      <c r="G70" t="str">
        <f>IF(F70,IF(E70=1,"TP","FP"), IF(E70=0,"TN","FN"))</f>
        <v>TN</v>
      </c>
      <c r="H70">
        <f t="shared" si="1"/>
        <v>0</v>
      </c>
    </row>
    <row r="71" spans="1:8" x14ac:dyDescent="0.2">
      <c r="A71" t="s">
        <v>113</v>
      </c>
      <c r="B71" t="s">
        <v>6</v>
      </c>
      <c r="C71" t="s">
        <v>37</v>
      </c>
      <c r="D71">
        <v>1</v>
      </c>
      <c r="E71">
        <v>0</v>
      </c>
      <c r="F71" t="b">
        <f>D71&lt;FDR</f>
        <v>0</v>
      </c>
      <c r="G71" t="str">
        <f>IF(F71,IF(E71=1,"TP","FP"), IF(E71=0,"TN","FN"))</f>
        <v>TN</v>
      </c>
      <c r="H71">
        <f t="shared" si="1"/>
        <v>0</v>
      </c>
    </row>
    <row r="72" spans="1:8" x14ac:dyDescent="0.2">
      <c r="A72" t="s">
        <v>113</v>
      </c>
      <c r="B72" t="s">
        <v>6</v>
      </c>
      <c r="C72" t="s">
        <v>38</v>
      </c>
      <c r="D72">
        <v>1</v>
      </c>
      <c r="E72">
        <v>0</v>
      </c>
      <c r="F72" t="b">
        <f>D72&lt;FDR</f>
        <v>0</v>
      </c>
      <c r="G72" t="str">
        <f>IF(F72,IF(E72=1,"TP","FP"), IF(E72=0,"TN","FN"))</f>
        <v>TN</v>
      </c>
      <c r="H72">
        <f t="shared" si="1"/>
        <v>0</v>
      </c>
    </row>
    <row r="73" spans="1:8" x14ac:dyDescent="0.2">
      <c r="A73" t="s">
        <v>113</v>
      </c>
      <c r="B73" t="s">
        <v>6</v>
      </c>
      <c r="C73" t="s">
        <v>44</v>
      </c>
      <c r="D73">
        <v>1</v>
      </c>
      <c r="E73">
        <v>0</v>
      </c>
      <c r="F73" t="b">
        <f>D73&lt;FDR</f>
        <v>0</v>
      </c>
      <c r="G73" t="str">
        <f>IF(F73,IF(E73=1,"TP","FP"), IF(E73=0,"TN","FN"))</f>
        <v>TN</v>
      </c>
      <c r="H73">
        <f t="shared" si="1"/>
        <v>0</v>
      </c>
    </row>
    <row r="74" spans="1:8" x14ac:dyDescent="0.2">
      <c r="A74" t="s">
        <v>113</v>
      </c>
      <c r="B74" t="s">
        <v>6</v>
      </c>
      <c r="C74" t="s">
        <v>45</v>
      </c>
      <c r="D74">
        <v>1</v>
      </c>
      <c r="E74">
        <v>0</v>
      </c>
      <c r="F74" t="b">
        <f>D74&lt;FDR</f>
        <v>0</v>
      </c>
      <c r="G74" t="str">
        <f>IF(F74,IF(E74=1,"TP","FP"), IF(E74=0,"TN","FN"))</f>
        <v>TN</v>
      </c>
      <c r="H74">
        <f t="shared" si="1"/>
        <v>0</v>
      </c>
    </row>
    <row r="75" spans="1:8" x14ac:dyDescent="0.2">
      <c r="A75" t="s">
        <v>113</v>
      </c>
      <c r="B75" t="s">
        <v>6</v>
      </c>
      <c r="C75" t="s">
        <v>46</v>
      </c>
      <c r="D75">
        <v>1</v>
      </c>
      <c r="E75">
        <v>0</v>
      </c>
      <c r="F75" t="b">
        <f>D75&lt;FDR</f>
        <v>0</v>
      </c>
      <c r="G75" t="str">
        <f>IF(F75,IF(E75=1,"TP","FP"), IF(E75=0,"TN","FN"))</f>
        <v>TN</v>
      </c>
      <c r="H75">
        <f t="shared" si="1"/>
        <v>0</v>
      </c>
    </row>
    <row r="76" spans="1:8" x14ac:dyDescent="0.2">
      <c r="A76" t="s">
        <v>113</v>
      </c>
      <c r="B76" t="s">
        <v>6</v>
      </c>
      <c r="C76" t="s">
        <v>47</v>
      </c>
      <c r="D76">
        <v>1</v>
      </c>
      <c r="E76">
        <v>0</v>
      </c>
      <c r="F76" t="b">
        <f>D76&lt;FDR</f>
        <v>0</v>
      </c>
      <c r="G76" t="str">
        <f>IF(F76,IF(E76=1,"TP","FP"), IF(E76=0,"TN","FN"))</f>
        <v>TN</v>
      </c>
      <c r="H76">
        <f t="shared" si="1"/>
        <v>0</v>
      </c>
    </row>
    <row r="77" spans="1:8" x14ac:dyDescent="0.2">
      <c r="A77" t="s">
        <v>113</v>
      </c>
      <c r="B77" t="s">
        <v>6</v>
      </c>
      <c r="C77" t="s">
        <v>48</v>
      </c>
      <c r="D77">
        <v>1</v>
      </c>
      <c r="E77">
        <v>0</v>
      </c>
      <c r="F77" t="b">
        <f>D77&lt;FDR</f>
        <v>0</v>
      </c>
      <c r="G77" t="str">
        <f>IF(F77,IF(E77=1,"TP","FP"), IF(E77=0,"TN","FN"))</f>
        <v>TN</v>
      </c>
      <c r="H77">
        <f t="shared" si="1"/>
        <v>0</v>
      </c>
    </row>
    <row r="78" spans="1:8" x14ac:dyDescent="0.2">
      <c r="A78" t="s">
        <v>113</v>
      </c>
      <c r="B78" t="s">
        <v>6</v>
      </c>
      <c r="C78" t="s">
        <v>49</v>
      </c>
      <c r="D78">
        <v>1</v>
      </c>
      <c r="E78">
        <v>0</v>
      </c>
      <c r="F78" t="b">
        <f>D78&lt;FDR</f>
        <v>0</v>
      </c>
      <c r="G78" t="str">
        <f>IF(F78,IF(E78=1,"TP","FP"), IF(E78=0,"TN","FN"))</f>
        <v>TN</v>
      </c>
      <c r="H78">
        <f t="shared" si="1"/>
        <v>0</v>
      </c>
    </row>
    <row r="79" spans="1:8" x14ac:dyDescent="0.2">
      <c r="A79" t="s">
        <v>113</v>
      </c>
      <c r="B79" t="s">
        <v>6</v>
      </c>
      <c r="C79" t="s">
        <v>50</v>
      </c>
      <c r="D79">
        <v>1</v>
      </c>
      <c r="E79">
        <v>0</v>
      </c>
      <c r="F79" t="b">
        <f>D79&lt;FDR</f>
        <v>0</v>
      </c>
      <c r="G79" t="str">
        <f>IF(F79,IF(E79=1,"TP","FP"), IF(E79=0,"TN","FN"))</f>
        <v>TN</v>
      </c>
      <c r="H79">
        <f t="shared" si="1"/>
        <v>0</v>
      </c>
    </row>
    <row r="80" spans="1:8" x14ac:dyDescent="0.2">
      <c r="A80" t="s">
        <v>113</v>
      </c>
      <c r="B80" t="s">
        <v>6</v>
      </c>
      <c r="C80" t="s">
        <v>51</v>
      </c>
      <c r="D80">
        <v>1</v>
      </c>
      <c r="E80">
        <v>0</v>
      </c>
      <c r="F80" t="b">
        <f>D80&lt;FDR</f>
        <v>0</v>
      </c>
      <c r="G80" t="str">
        <f>IF(F80,IF(E80=1,"TP","FP"), IF(E80=0,"TN","FN"))</f>
        <v>TN</v>
      </c>
      <c r="H80">
        <f t="shared" si="1"/>
        <v>0</v>
      </c>
    </row>
    <row r="81" spans="1:8" x14ac:dyDescent="0.2">
      <c r="A81" t="s">
        <v>113</v>
      </c>
      <c r="B81" t="s">
        <v>6</v>
      </c>
      <c r="C81" t="s">
        <v>56</v>
      </c>
      <c r="D81">
        <v>1</v>
      </c>
      <c r="E81">
        <v>0</v>
      </c>
      <c r="F81" t="b">
        <f>D81&lt;FDR</f>
        <v>0</v>
      </c>
      <c r="G81" t="str">
        <f>IF(F81,IF(E81=1,"TP","FP"), IF(E81=0,"TN","FN"))</f>
        <v>TN</v>
      </c>
      <c r="H81">
        <f t="shared" si="1"/>
        <v>0</v>
      </c>
    </row>
    <row r="82" spans="1:8" x14ac:dyDescent="0.2">
      <c r="A82" t="s">
        <v>113</v>
      </c>
      <c r="B82" t="s">
        <v>6</v>
      </c>
      <c r="C82" t="s">
        <v>67</v>
      </c>
      <c r="D82">
        <v>1</v>
      </c>
      <c r="E82">
        <v>0</v>
      </c>
      <c r="F82" t="b">
        <f>D82&lt;FDR</f>
        <v>0</v>
      </c>
      <c r="G82" t="str">
        <f>IF(F82,IF(E82=1,"TP","FP"), IF(E82=0,"TN","FN"))</f>
        <v>TN</v>
      </c>
      <c r="H82">
        <f t="shared" si="1"/>
        <v>0</v>
      </c>
    </row>
    <row r="83" spans="1:8" x14ac:dyDescent="0.2">
      <c r="A83" t="s">
        <v>113</v>
      </c>
      <c r="B83" t="s">
        <v>6</v>
      </c>
      <c r="C83" t="s">
        <v>88</v>
      </c>
      <c r="D83">
        <v>1</v>
      </c>
      <c r="E83">
        <v>0</v>
      </c>
      <c r="F83" t="b">
        <f>D83&lt;FDR</f>
        <v>0</v>
      </c>
      <c r="G83" t="str">
        <f>IF(F83,IF(E83=1,"TP","FP"), IF(E83=0,"TN","FN"))</f>
        <v>TN</v>
      </c>
      <c r="H83">
        <f t="shared" si="1"/>
        <v>0</v>
      </c>
    </row>
    <row r="84" spans="1:8" x14ac:dyDescent="0.2">
      <c r="A84" t="s">
        <v>113</v>
      </c>
      <c r="B84" t="s">
        <v>6</v>
      </c>
      <c r="C84" t="s">
        <v>89</v>
      </c>
      <c r="D84">
        <v>1</v>
      </c>
      <c r="E84">
        <v>0</v>
      </c>
      <c r="F84" t="b">
        <f>D84&lt;FDR</f>
        <v>0</v>
      </c>
      <c r="G84" t="str">
        <f>IF(F84,IF(E84=1,"TP","FP"), IF(E84=0,"TN","FN"))</f>
        <v>TN</v>
      </c>
      <c r="H84">
        <f t="shared" si="1"/>
        <v>0</v>
      </c>
    </row>
    <row r="85" spans="1:8" x14ac:dyDescent="0.2">
      <c r="A85" t="s">
        <v>113</v>
      </c>
      <c r="B85" t="s">
        <v>6</v>
      </c>
      <c r="C85" t="s">
        <v>90</v>
      </c>
      <c r="D85">
        <v>1</v>
      </c>
      <c r="E85">
        <v>0</v>
      </c>
      <c r="F85" t="b">
        <f>D85&lt;FDR</f>
        <v>0</v>
      </c>
      <c r="G85" t="str">
        <f>IF(F85,IF(E85=1,"TP","FP"), IF(E85=0,"TN","FN"))</f>
        <v>TN</v>
      </c>
      <c r="H85">
        <f t="shared" si="1"/>
        <v>0</v>
      </c>
    </row>
    <row r="86" spans="1:8" x14ac:dyDescent="0.2">
      <c r="A86" t="s">
        <v>113</v>
      </c>
      <c r="B86" t="s">
        <v>6</v>
      </c>
      <c r="C86" t="s">
        <v>91</v>
      </c>
      <c r="D86">
        <v>1</v>
      </c>
      <c r="E86">
        <v>0</v>
      </c>
      <c r="F86" t="b">
        <f>D86&lt;FDR</f>
        <v>0</v>
      </c>
      <c r="G86" t="str">
        <f>IF(F86,IF(E86=1,"TP","FP"), IF(E86=0,"TN","FN"))</f>
        <v>TN</v>
      </c>
      <c r="H86">
        <f t="shared" si="1"/>
        <v>0</v>
      </c>
    </row>
    <row r="87" spans="1:8" x14ac:dyDescent="0.2">
      <c r="A87" t="s">
        <v>113</v>
      </c>
      <c r="B87" t="s">
        <v>6</v>
      </c>
      <c r="C87" t="s">
        <v>92</v>
      </c>
      <c r="D87">
        <v>1</v>
      </c>
      <c r="E87">
        <v>0</v>
      </c>
      <c r="F87" t="b">
        <f>D87&lt;FDR</f>
        <v>0</v>
      </c>
      <c r="G87" t="str">
        <f>IF(F87,IF(E87=1,"TP","FP"), IF(E87=0,"TN","FN"))</f>
        <v>TN</v>
      </c>
      <c r="H87">
        <f t="shared" si="1"/>
        <v>0</v>
      </c>
    </row>
    <row r="88" spans="1:8" x14ac:dyDescent="0.2">
      <c r="A88" t="s">
        <v>113</v>
      </c>
      <c r="B88" t="s">
        <v>6</v>
      </c>
      <c r="C88" t="s">
        <v>93</v>
      </c>
      <c r="D88">
        <v>1</v>
      </c>
      <c r="E88">
        <v>0</v>
      </c>
      <c r="F88" t="b">
        <f>D88&lt;FDR</f>
        <v>0</v>
      </c>
      <c r="G88" t="str">
        <f>IF(F88,IF(E88=1,"TP","FP"), IF(E88=0,"TN","FN"))</f>
        <v>TN</v>
      </c>
      <c r="H88">
        <f t="shared" si="1"/>
        <v>0</v>
      </c>
    </row>
    <row r="89" spans="1:8" x14ac:dyDescent="0.2">
      <c r="A89" t="s">
        <v>113</v>
      </c>
      <c r="B89" t="s">
        <v>6</v>
      </c>
      <c r="C89" t="s">
        <v>94</v>
      </c>
      <c r="D89">
        <v>1</v>
      </c>
      <c r="E89">
        <v>0</v>
      </c>
      <c r="F89" t="b">
        <f>D89&lt;FDR</f>
        <v>0</v>
      </c>
      <c r="G89" t="str">
        <f>IF(F89,IF(E89=1,"TP","FP"), IF(E89=0,"TN","FN"))</f>
        <v>TN</v>
      </c>
      <c r="H89">
        <f t="shared" si="1"/>
        <v>0</v>
      </c>
    </row>
    <row r="90" spans="1:8" x14ac:dyDescent="0.2">
      <c r="A90" t="s">
        <v>113</v>
      </c>
      <c r="B90" t="s">
        <v>6</v>
      </c>
      <c r="C90" t="s">
        <v>95</v>
      </c>
      <c r="D90">
        <v>1</v>
      </c>
      <c r="E90">
        <v>0</v>
      </c>
      <c r="F90" t="b">
        <f>D90&lt;FDR</f>
        <v>0</v>
      </c>
      <c r="G90" t="str">
        <f>IF(F90,IF(E90=1,"TP","FP"), IF(E90=0,"TN","FN"))</f>
        <v>TN</v>
      </c>
      <c r="H90">
        <f t="shared" si="1"/>
        <v>0</v>
      </c>
    </row>
    <row r="91" spans="1:8" x14ac:dyDescent="0.2">
      <c r="A91" t="s">
        <v>113</v>
      </c>
      <c r="B91" t="s">
        <v>6</v>
      </c>
      <c r="C91" t="s">
        <v>96</v>
      </c>
      <c r="D91">
        <v>1</v>
      </c>
      <c r="E91">
        <v>0</v>
      </c>
      <c r="F91" t="b">
        <f>D91&lt;FDR</f>
        <v>0</v>
      </c>
      <c r="G91" t="str">
        <f>IF(F91,IF(E91=1,"TP","FP"), IF(E91=0,"TN","FN"))</f>
        <v>TN</v>
      </c>
      <c r="H91">
        <f t="shared" si="1"/>
        <v>0</v>
      </c>
    </row>
    <row r="92" spans="1:8" x14ac:dyDescent="0.2">
      <c r="A92" t="s">
        <v>113</v>
      </c>
      <c r="B92" t="s">
        <v>6</v>
      </c>
      <c r="C92" t="s">
        <v>97</v>
      </c>
      <c r="D92">
        <v>1</v>
      </c>
      <c r="E92">
        <v>0</v>
      </c>
      <c r="F92" t="b">
        <f>D92&lt;FDR</f>
        <v>0</v>
      </c>
      <c r="G92" t="str">
        <f>IF(F92,IF(E92=1,"TP","FP"), IF(E92=0,"TN","FN"))</f>
        <v>TN</v>
      </c>
      <c r="H92">
        <f t="shared" si="1"/>
        <v>0</v>
      </c>
    </row>
    <row r="93" spans="1:8" x14ac:dyDescent="0.2">
      <c r="A93" t="s">
        <v>113</v>
      </c>
      <c r="B93" t="s">
        <v>6</v>
      </c>
      <c r="C93" t="s">
        <v>98</v>
      </c>
      <c r="D93">
        <v>1</v>
      </c>
      <c r="E93">
        <v>0</v>
      </c>
      <c r="F93" t="b">
        <f>D93&lt;FDR</f>
        <v>0</v>
      </c>
      <c r="G93" t="str">
        <f>IF(F93,IF(E93=1,"TP","FP"), IF(E93=0,"TN","FN"))</f>
        <v>TN</v>
      </c>
      <c r="H93">
        <f t="shared" si="1"/>
        <v>0</v>
      </c>
    </row>
    <row r="94" spans="1:8" x14ac:dyDescent="0.2">
      <c r="A94" t="s">
        <v>113</v>
      </c>
      <c r="B94" t="s">
        <v>6</v>
      </c>
      <c r="C94" t="s">
        <v>99</v>
      </c>
      <c r="D94">
        <v>1</v>
      </c>
      <c r="E94">
        <v>0</v>
      </c>
      <c r="F94" t="b">
        <f>D94&lt;FDR</f>
        <v>0</v>
      </c>
      <c r="G94" t="str">
        <f>IF(F94,IF(E94=1,"TP","FP"), IF(E94=0,"TN","FN"))</f>
        <v>TN</v>
      </c>
      <c r="H94">
        <f t="shared" si="1"/>
        <v>0</v>
      </c>
    </row>
  </sheetData>
  <autoFilter ref="A1:G94" xr:uid="{00000000-0009-0000-0000-000000000000}">
    <sortState ref="A2:G94">
      <sortCondition ref="D1:D9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workbookViewId="0">
      <selection activeCell="K26" sqref="K26:K2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107</v>
      </c>
      <c r="G1" t="s">
        <v>108</v>
      </c>
      <c r="H1" t="s">
        <v>109</v>
      </c>
    </row>
    <row r="2" spans="1:8" x14ac:dyDescent="0.2">
      <c r="A2" t="s">
        <v>5</v>
      </c>
      <c r="B2" t="s">
        <v>6</v>
      </c>
      <c r="C2" t="s">
        <v>13</v>
      </c>
      <c r="D2" s="1">
        <v>5.9485227327174494E-17</v>
      </c>
      <c r="E2">
        <v>1</v>
      </c>
      <c r="F2" t="b">
        <f t="shared" ref="F2:F33" si="0">D2&lt;FDR</f>
        <v>1</v>
      </c>
      <c r="G2" t="str">
        <f t="shared" ref="G2:G33" si="1">IF(F2,IF(E2=1,"TP","FP"), IF(E2=0,"TN","FN"))</f>
        <v>TP</v>
      </c>
      <c r="H2">
        <f>CEILING(-LOG(D2,10),1)</f>
        <v>17</v>
      </c>
    </row>
    <row r="3" spans="1:8" x14ac:dyDescent="0.2">
      <c r="A3" t="s">
        <v>5</v>
      </c>
      <c r="B3" t="s">
        <v>6</v>
      </c>
      <c r="C3" t="s">
        <v>36</v>
      </c>
      <c r="D3" s="1">
        <v>5.9485227327174494E-17</v>
      </c>
      <c r="E3">
        <v>0</v>
      </c>
      <c r="F3" t="b">
        <f t="shared" si="0"/>
        <v>1</v>
      </c>
      <c r="G3" t="str">
        <f t="shared" si="1"/>
        <v>FP</v>
      </c>
      <c r="H3">
        <f t="shared" ref="H3:H66" si="2">CEILING(-LOG(D3,10),1)</f>
        <v>17</v>
      </c>
    </row>
    <row r="4" spans="1:8" x14ac:dyDescent="0.2">
      <c r="A4" t="s">
        <v>5</v>
      </c>
      <c r="B4" t="s">
        <v>6</v>
      </c>
      <c r="C4" t="s">
        <v>76</v>
      </c>
      <c r="D4" s="1">
        <v>5.9485227327174494E-17</v>
      </c>
      <c r="E4">
        <v>1</v>
      </c>
      <c r="F4" t="b">
        <f t="shared" si="0"/>
        <v>1</v>
      </c>
      <c r="G4" t="str">
        <f t="shared" si="1"/>
        <v>TP</v>
      </c>
      <c r="H4">
        <f t="shared" si="2"/>
        <v>17</v>
      </c>
    </row>
    <row r="5" spans="1:8" x14ac:dyDescent="0.2">
      <c r="A5" t="s">
        <v>5</v>
      </c>
      <c r="B5" t="s">
        <v>6</v>
      </c>
      <c r="C5" t="s">
        <v>82</v>
      </c>
      <c r="D5" s="1">
        <v>5.9485227327174494E-17</v>
      </c>
      <c r="E5">
        <v>1</v>
      </c>
      <c r="F5" t="b">
        <f t="shared" si="0"/>
        <v>1</v>
      </c>
      <c r="G5" t="str">
        <f t="shared" si="1"/>
        <v>TP</v>
      </c>
      <c r="H5">
        <f t="shared" si="2"/>
        <v>17</v>
      </c>
    </row>
    <row r="6" spans="1:8" x14ac:dyDescent="0.2">
      <c r="A6" t="s">
        <v>5</v>
      </c>
      <c r="B6" t="s">
        <v>6</v>
      </c>
      <c r="C6" t="s">
        <v>54</v>
      </c>
      <c r="D6" s="1">
        <v>5.9797216432990106E-17</v>
      </c>
      <c r="E6">
        <v>1</v>
      </c>
      <c r="F6" t="b">
        <f t="shared" si="0"/>
        <v>1</v>
      </c>
      <c r="G6" t="str">
        <f t="shared" si="1"/>
        <v>TP</v>
      </c>
      <c r="H6">
        <f t="shared" si="2"/>
        <v>17</v>
      </c>
    </row>
    <row r="7" spans="1:8" x14ac:dyDescent="0.2">
      <c r="A7" t="s">
        <v>5</v>
      </c>
      <c r="B7" t="s">
        <v>6</v>
      </c>
      <c r="C7" t="s">
        <v>12</v>
      </c>
      <c r="D7" s="1">
        <v>4.3953120293780202E-16</v>
      </c>
      <c r="E7">
        <v>1</v>
      </c>
      <c r="F7" t="b">
        <f t="shared" si="0"/>
        <v>1</v>
      </c>
      <c r="G7" t="str">
        <f t="shared" si="1"/>
        <v>TP</v>
      </c>
      <c r="H7">
        <f t="shared" si="2"/>
        <v>16</v>
      </c>
    </row>
    <row r="8" spans="1:8" x14ac:dyDescent="0.2">
      <c r="A8" t="s">
        <v>5</v>
      </c>
      <c r="B8" t="s">
        <v>6</v>
      </c>
      <c r="C8" t="s">
        <v>72</v>
      </c>
      <c r="D8" s="1">
        <v>4.3953120293780202E-16</v>
      </c>
      <c r="E8">
        <v>1</v>
      </c>
      <c r="F8" t="b">
        <f t="shared" si="0"/>
        <v>1</v>
      </c>
      <c r="G8" t="str">
        <f t="shared" si="1"/>
        <v>TP</v>
      </c>
      <c r="H8">
        <f t="shared" si="2"/>
        <v>16</v>
      </c>
    </row>
    <row r="9" spans="1:8" x14ac:dyDescent="0.2">
      <c r="A9" t="s">
        <v>5</v>
      </c>
      <c r="B9" t="s">
        <v>6</v>
      </c>
      <c r="C9" t="s">
        <v>71</v>
      </c>
      <c r="D9" s="1">
        <v>5.7781084745863298E-16</v>
      </c>
      <c r="E9">
        <v>1</v>
      </c>
      <c r="F9" t="b">
        <f t="shared" si="0"/>
        <v>1</v>
      </c>
      <c r="G9" t="str">
        <f t="shared" si="1"/>
        <v>TP</v>
      </c>
      <c r="H9">
        <f t="shared" si="2"/>
        <v>16</v>
      </c>
    </row>
    <row r="10" spans="1:8" x14ac:dyDescent="0.2">
      <c r="A10" t="s">
        <v>5</v>
      </c>
      <c r="B10" t="s">
        <v>6</v>
      </c>
      <c r="C10" t="s">
        <v>11</v>
      </c>
      <c r="D10" s="1">
        <v>2.9635456823651701E-15</v>
      </c>
      <c r="E10">
        <v>1</v>
      </c>
      <c r="F10" t="b">
        <f t="shared" si="0"/>
        <v>1</v>
      </c>
      <c r="G10" t="str">
        <f t="shared" si="1"/>
        <v>TP</v>
      </c>
      <c r="H10">
        <f t="shared" si="2"/>
        <v>15</v>
      </c>
    </row>
    <row r="11" spans="1:8" x14ac:dyDescent="0.2">
      <c r="A11" t="s">
        <v>5</v>
      </c>
      <c r="B11" t="s">
        <v>6</v>
      </c>
      <c r="C11" t="s">
        <v>83</v>
      </c>
      <c r="D11" s="1">
        <v>1.6682429393230998E-14</v>
      </c>
      <c r="E11">
        <v>1</v>
      </c>
      <c r="F11" t="b">
        <f t="shared" si="0"/>
        <v>1</v>
      </c>
      <c r="G11" t="str">
        <f t="shared" si="1"/>
        <v>TP</v>
      </c>
      <c r="H11">
        <f t="shared" si="2"/>
        <v>14</v>
      </c>
    </row>
    <row r="12" spans="1:8" x14ac:dyDescent="0.2">
      <c r="A12" t="s">
        <v>5</v>
      </c>
      <c r="B12" t="s">
        <v>6</v>
      </c>
      <c r="C12" t="s">
        <v>43</v>
      </c>
      <c r="D12" s="1">
        <v>5.0024732900868101E-14</v>
      </c>
      <c r="E12">
        <v>1</v>
      </c>
      <c r="F12" t="b">
        <f t="shared" si="0"/>
        <v>1</v>
      </c>
      <c r="G12" t="str">
        <f t="shared" si="1"/>
        <v>TP</v>
      </c>
      <c r="H12">
        <f t="shared" si="2"/>
        <v>14</v>
      </c>
    </row>
    <row r="13" spans="1:8" x14ac:dyDescent="0.2">
      <c r="A13" t="s">
        <v>5</v>
      </c>
      <c r="B13" t="s">
        <v>6</v>
      </c>
      <c r="C13" t="s">
        <v>64</v>
      </c>
      <c r="D13" s="1">
        <v>7.5382133572831704E-14</v>
      </c>
      <c r="E13">
        <v>1</v>
      </c>
      <c r="F13" t="b">
        <f t="shared" si="0"/>
        <v>1</v>
      </c>
      <c r="G13" t="str">
        <f t="shared" si="1"/>
        <v>TP</v>
      </c>
      <c r="H13">
        <f t="shared" si="2"/>
        <v>14</v>
      </c>
    </row>
    <row r="14" spans="1:8" x14ac:dyDescent="0.2">
      <c r="A14" t="s">
        <v>5</v>
      </c>
      <c r="B14" t="s">
        <v>6</v>
      </c>
      <c r="C14" t="s">
        <v>79</v>
      </c>
      <c r="D14" s="1">
        <v>2.1005884638117199E-13</v>
      </c>
      <c r="E14">
        <v>1</v>
      </c>
      <c r="F14" t="b">
        <f t="shared" si="0"/>
        <v>1</v>
      </c>
      <c r="G14" t="str">
        <f t="shared" si="1"/>
        <v>TP</v>
      </c>
      <c r="H14">
        <f t="shared" si="2"/>
        <v>13</v>
      </c>
    </row>
    <row r="15" spans="1:8" x14ac:dyDescent="0.2">
      <c r="A15" t="s">
        <v>5</v>
      </c>
      <c r="B15" t="s">
        <v>6</v>
      </c>
      <c r="C15" t="s">
        <v>66</v>
      </c>
      <c r="D15" s="1">
        <v>2.6285500943580999E-13</v>
      </c>
      <c r="E15">
        <v>1</v>
      </c>
      <c r="F15" t="b">
        <f t="shared" si="0"/>
        <v>1</v>
      </c>
      <c r="G15" t="str">
        <f t="shared" si="1"/>
        <v>TP</v>
      </c>
      <c r="H15">
        <f t="shared" si="2"/>
        <v>13</v>
      </c>
    </row>
    <row r="16" spans="1:8" x14ac:dyDescent="0.2">
      <c r="A16" t="s">
        <v>5</v>
      </c>
      <c r="B16" t="s">
        <v>6</v>
      </c>
      <c r="C16" t="s">
        <v>62</v>
      </c>
      <c r="D16" s="1">
        <v>5.3163129818064398E-13</v>
      </c>
      <c r="E16">
        <v>1</v>
      </c>
      <c r="F16" t="b">
        <f t="shared" si="0"/>
        <v>1</v>
      </c>
      <c r="G16" t="str">
        <f t="shared" si="1"/>
        <v>TP</v>
      </c>
      <c r="H16">
        <f t="shared" si="2"/>
        <v>13</v>
      </c>
    </row>
    <row r="17" spans="1:8" x14ac:dyDescent="0.2">
      <c r="A17" t="s">
        <v>5</v>
      </c>
      <c r="B17" t="s">
        <v>6</v>
      </c>
      <c r="C17" t="s">
        <v>60</v>
      </c>
      <c r="D17" s="1">
        <v>1.0256585800166899E-12</v>
      </c>
      <c r="E17">
        <v>1</v>
      </c>
      <c r="F17" t="b">
        <f t="shared" si="0"/>
        <v>1</v>
      </c>
      <c r="G17" t="str">
        <f t="shared" si="1"/>
        <v>TP</v>
      </c>
      <c r="H17">
        <f t="shared" si="2"/>
        <v>12</v>
      </c>
    </row>
    <row r="18" spans="1:8" x14ac:dyDescent="0.2">
      <c r="A18" t="s">
        <v>5</v>
      </c>
      <c r="B18" t="s">
        <v>6</v>
      </c>
      <c r="C18" t="s">
        <v>53</v>
      </c>
      <c r="D18" s="1">
        <v>1.24338525973128E-12</v>
      </c>
      <c r="E18">
        <v>1</v>
      </c>
      <c r="F18" t="b">
        <f t="shared" si="0"/>
        <v>1</v>
      </c>
      <c r="G18" t="str">
        <f t="shared" si="1"/>
        <v>TP</v>
      </c>
      <c r="H18">
        <f t="shared" si="2"/>
        <v>12</v>
      </c>
    </row>
    <row r="19" spans="1:8" x14ac:dyDescent="0.2">
      <c r="A19" t="s">
        <v>5</v>
      </c>
      <c r="B19" t="s">
        <v>6</v>
      </c>
      <c r="C19" t="s">
        <v>42</v>
      </c>
      <c r="D19" s="1">
        <v>1.8905413763386902E-12</v>
      </c>
      <c r="E19">
        <v>1</v>
      </c>
      <c r="F19" t="b">
        <f t="shared" si="0"/>
        <v>1</v>
      </c>
      <c r="G19" t="str">
        <f t="shared" si="1"/>
        <v>TP</v>
      </c>
      <c r="H19">
        <f t="shared" si="2"/>
        <v>12</v>
      </c>
    </row>
    <row r="20" spans="1:8" x14ac:dyDescent="0.2">
      <c r="A20" t="s">
        <v>5</v>
      </c>
      <c r="B20" t="s">
        <v>6</v>
      </c>
      <c r="C20" t="s">
        <v>68</v>
      </c>
      <c r="D20" s="1">
        <v>2.2725499348864001E-12</v>
      </c>
      <c r="E20">
        <v>1</v>
      </c>
      <c r="F20" t="b">
        <f t="shared" si="0"/>
        <v>1</v>
      </c>
      <c r="G20" t="str">
        <f t="shared" si="1"/>
        <v>TP</v>
      </c>
      <c r="H20">
        <f t="shared" si="2"/>
        <v>12</v>
      </c>
    </row>
    <row r="21" spans="1:8" x14ac:dyDescent="0.2">
      <c r="A21" t="s">
        <v>5</v>
      </c>
      <c r="B21" t="s">
        <v>6</v>
      </c>
      <c r="C21" t="s">
        <v>87</v>
      </c>
      <c r="D21" s="1">
        <v>2.2798570377875198E-12</v>
      </c>
      <c r="E21">
        <v>1</v>
      </c>
      <c r="F21" t="b">
        <f t="shared" si="0"/>
        <v>1</v>
      </c>
      <c r="G21" t="str">
        <f t="shared" si="1"/>
        <v>TP</v>
      </c>
      <c r="H21">
        <f t="shared" si="2"/>
        <v>12</v>
      </c>
    </row>
    <row r="22" spans="1:8" x14ac:dyDescent="0.2">
      <c r="A22" t="s">
        <v>5</v>
      </c>
      <c r="B22" t="s">
        <v>6</v>
      </c>
      <c r="C22" t="s">
        <v>26</v>
      </c>
      <c r="D22" s="1">
        <v>2.3760467989389102E-12</v>
      </c>
      <c r="E22">
        <v>0</v>
      </c>
      <c r="F22" t="b">
        <f t="shared" si="0"/>
        <v>1</v>
      </c>
      <c r="G22" t="str">
        <f t="shared" si="1"/>
        <v>FP</v>
      </c>
      <c r="H22">
        <f t="shared" si="2"/>
        <v>12</v>
      </c>
    </row>
    <row r="23" spans="1:8" x14ac:dyDescent="0.2">
      <c r="A23" t="s">
        <v>5</v>
      </c>
      <c r="B23" t="s">
        <v>6</v>
      </c>
      <c r="C23" t="s">
        <v>17</v>
      </c>
      <c r="D23" s="1">
        <v>4.7975460807949802E-12</v>
      </c>
      <c r="E23">
        <v>0</v>
      </c>
      <c r="F23" t="b">
        <f t="shared" si="0"/>
        <v>1</v>
      </c>
      <c r="G23" t="str">
        <f t="shared" si="1"/>
        <v>FP</v>
      </c>
      <c r="H23">
        <f t="shared" si="2"/>
        <v>12</v>
      </c>
    </row>
    <row r="24" spans="1:8" x14ac:dyDescent="0.2">
      <c r="A24" t="s">
        <v>5</v>
      </c>
      <c r="B24" t="s">
        <v>6</v>
      </c>
      <c r="C24" t="s">
        <v>77</v>
      </c>
      <c r="D24" s="1">
        <v>5.9365522836037797E-12</v>
      </c>
      <c r="E24">
        <v>1</v>
      </c>
      <c r="F24" t="b">
        <f t="shared" si="0"/>
        <v>1</v>
      </c>
      <c r="G24" t="str">
        <f t="shared" si="1"/>
        <v>TP</v>
      </c>
      <c r="H24">
        <f t="shared" si="2"/>
        <v>12</v>
      </c>
    </row>
    <row r="25" spans="1:8" x14ac:dyDescent="0.2">
      <c r="A25" t="s">
        <v>5</v>
      </c>
      <c r="B25" t="s">
        <v>6</v>
      </c>
      <c r="C25" t="s">
        <v>80</v>
      </c>
      <c r="D25" s="1">
        <v>5.9365522836037797E-12</v>
      </c>
      <c r="E25">
        <v>1</v>
      </c>
      <c r="F25" t="b">
        <f t="shared" si="0"/>
        <v>1</v>
      </c>
      <c r="G25" t="str">
        <f t="shared" si="1"/>
        <v>TP</v>
      </c>
      <c r="H25">
        <f t="shared" si="2"/>
        <v>12</v>
      </c>
    </row>
    <row r="26" spans="1:8" x14ac:dyDescent="0.2">
      <c r="A26" t="s">
        <v>5</v>
      </c>
      <c r="B26" t="s">
        <v>6</v>
      </c>
      <c r="C26" t="s">
        <v>70</v>
      </c>
      <c r="D26" s="1">
        <v>7.8217844767517896E-12</v>
      </c>
      <c r="E26">
        <v>1</v>
      </c>
      <c r="F26" t="b">
        <f t="shared" si="0"/>
        <v>1</v>
      </c>
      <c r="G26" t="str">
        <f t="shared" si="1"/>
        <v>TP</v>
      </c>
      <c r="H26">
        <f t="shared" si="2"/>
        <v>12</v>
      </c>
    </row>
    <row r="27" spans="1:8" x14ac:dyDescent="0.2">
      <c r="A27" t="s">
        <v>5</v>
      </c>
      <c r="B27" t="s">
        <v>6</v>
      </c>
      <c r="C27" t="s">
        <v>73</v>
      </c>
      <c r="D27" s="1">
        <v>8.1271842190429903E-12</v>
      </c>
      <c r="E27">
        <v>1</v>
      </c>
      <c r="F27" t="b">
        <f t="shared" si="0"/>
        <v>1</v>
      </c>
      <c r="G27" t="str">
        <f t="shared" si="1"/>
        <v>TP</v>
      </c>
      <c r="H27">
        <f t="shared" si="2"/>
        <v>12</v>
      </c>
    </row>
    <row r="28" spans="1:8" x14ac:dyDescent="0.2">
      <c r="A28" t="s">
        <v>5</v>
      </c>
      <c r="B28" t="s">
        <v>6</v>
      </c>
      <c r="C28" t="s">
        <v>57</v>
      </c>
      <c r="D28" s="1">
        <v>1.3140609765529301E-11</v>
      </c>
      <c r="E28">
        <v>1</v>
      </c>
      <c r="F28" t="b">
        <f t="shared" si="0"/>
        <v>1</v>
      </c>
      <c r="G28" t="str">
        <f t="shared" si="1"/>
        <v>TP</v>
      </c>
      <c r="H28">
        <f t="shared" si="2"/>
        <v>11</v>
      </c>
    </row>
    <row r="29" spans="1:8" x14ac:dyDescent="0.2">
      <c r="A29" t="s">
        <v>5</v>
      </c>
      <c r="B29" t="s">
        <v>6</v>
      </c>
      <c r="C29" t="s">
        <v>75</v>
      </c>
      <c r="D29" s="1">
        <v>1.7676414509689499E-11</v>
      </c>
      <c r="E29">
        <v>1</v>
      </c>
      <c r="F29" t="b">
        <f t="shared" si="0"/>
        <v>1</v>
      </c>
      <c r="G29" t="str">
        <f t="shared" si="1"/>
        <v>TP</v>
      </c>
      <c r="H29">
        <f t="shared" si="2"/>
        <v>11</v>
      </c>
    </row>
    <row r="30" spans="1:8" x14ac:dyDescent="0.2">
      <c r="A30" t="s">
        <v>5</v>
      </c>
      <c r="B30" t="s">
        <v>6</v>
      </c>
      <c r="C30" t="s">
        <v>30</v>
      </c>
      <c r="D30" s="1">
        <v>3.0128604881090899E-11</v>
      </c>
      <c r="E30">
        <v>0</v>
      </c>
      <c r="F30" t="b">
        <f t="shared" si="0"/>
        <v>1</v>
      </c>
      <c r="G30" t="str">
        <f t="shared" si="1"/>
        <v>FP</v>
      </c>
      <c r="H30">
        <f t="shared" si="2"/>
        <v>11</v>
      </c>
    </row>
    <row r="31" spans="1:8" x14ac:dyDescent="0.2">
      <c r="A31" t="s">
        <v>5</v>
      </c>
      <c r="B31" t="s">
        <v>6</v>
      </c>
      <c r="C31" t="s">
        <v>10</v>
      </c>
      <c r="D31" s="1">
        <v>4.7081824653166401E-11</v>
      </c>
      <c r="E31">
        <v>1</v>
      </c>
      <c r="F31" t="b">
        <f t="shared" si="0"/>
        <v>1</v>
      </c>
      <c r="G31" t="str">
        <f t="shared" si="1"/>
        <v>TP</v>
      </c>
      <c r="H31">
        <f t="shared" si="2"/>
        <v>11</v>
      </c>
    </row>
    <row r="32" spans="1:8" x14ac:dyDescent="0.2">
      <c r="A32" t="s">
        <v>5</v>
      </c>
      <c r="B32" t="s">
        <v>6</v>
      </c>
      <c r="C32" t="s">
        <v>16</v>
      </c>
      <c r="D32" s="1">
        <v>5.9530304440272601E-11</v>
      </c>
      <c r="E32">
        <v>1</v>
      </c>
      <c r="F32" t="b">
        <f t="shared" si="0"/>
        <v>1</v>
      </c>
      <c r="G32" t="str">
        <f t="shared" si="1"/>
        <v>TP</v>
      </c>
      <c r="H32">
        <f t="shared" si="2"/>
        <v>11</v>
      </c>
    </row>
    <row r="33" spans="1:8" x14ac:dyDescent="0.2">
      <c r="A33" t="s">
        <v>5</v>
      </c>
      <c r="B33" t="s">
        <v>6</v>
      </c>
      <c r="C33" t="s">
        <v>69</v>
      </c>
      <c r="D33" s="1">
        <v>9.3337081674242297E-11</v>
      </c>
      <c r="E33">
        <v>1</v>
      </c>
      <c r="F33" t="b">
        <f t="shared" si="0"/>
        <v>1</v>
      </c>
      <c r="G33" t="str">
        <f t="shared" si="1"/>
        <v>TP</v>
      </c>
      <c r="H33">
        <f t="shared" si="2"/>
        <v>11</v>
      </c>
    </row>
    <row r="34" spans="1:8" x14ac:dyDescent="0.2">
      <c r="A34" t="s">
        <v>5</v>
      </c>
      <c r="B34" t="s">
        <v>6</v>
      </c>
      <c r="C34" t="s">
        <v>15</v>
      </c>
      <c r="D34" s="1">
        <v>1.88570466149097E-10</v>
      </c>
      <c r="E34">
        <v>1</v>
      </c>
      <c r="F34" t="b">
        <f t="shared" ref="F34:F65" si="3">D34&lt;FDR</f>
        <v>1</v>
      </c>
      <c r="G34" t="str">
        <f t="shared" ref="G34:G65" si="4">IF(F34,IF(E34=1,"TP","FP"), IF(E34=0,"TN","FN"))</f>
        <v>TP</v>
      </c>
      <c r="H34">
        <f t="shared" si="2"/>
        <v>10</v>
      </c>
    </row>
    <row r="35" spans="1:8" x14ac:dyDescent="0.2">
      <c r="A35" t="s">
        <v>5</v>
      </c>
      <c r="B35" t="s">
        <v>6</v>
      </c>
      <c r="C35" t="s">
        <v>39</v>
      </c>
      <c r="D35" s="1">
        <v>1.9952845075299601E-10</v>
      </c>
      <c r="E35">
        <v>1</v>
      </c>
      <c r="F35" t="b">
        <f t="shared" si="3"/>
        <v>1</v>
      </c>
      <c r="G35" t="str">
        <f t="shared" si="4"/>
        <v>TP</v>
      </c>
      <c r="H35">
        <f t="shared" si="2"/>
        <v>10</v>
      </c>
    </row>
    <row r="36" spans="1:8" x14ac:dyDescent="0.2">
      <c r="A36" t="s">
        <v>5</v>
      </c>
      <c r="B36" t="s">
        <v>6</v>
      </c>
      <c r="C36" t="s">
        <v>40</v>
      </c>
      <c r="D36" s="1">
        <v>2.2129046745934599E-10</v>
      </c>
      <c r="E36">
        <v>1</v>
      </c>
      <c r="F36" t="b">
        <f t="shared" si="3"/>
        <v>1</v>
      </c>
      <c r="G36" t="str">
        <f t="shared" si="4"/>
        <v>TP</v>
      </c>
      <c r="H36">
        <f t="shared" si="2"/>
        <v>10</v>
      </c>
    </row>
    <row r="37" spans="1:8" x14ac:dyDescent="0.2">
      <c r="A37" t="s">
        <v>5</v>
      </c>
      <c r="B37" t="s">
        <v>6</v>
      </c>
      <c r="C37" t="s">
        <v>55</v>
      </c>
      <c r="D37" s="1">
        <v>2.54235046054834E-10</v>
      </c>
      <c r="E37">
        <v>1</v>
      </c>
      <c r="F37" t="b">
        <f t="shared" si="3"/>
        <v>1</v>
      </c>
      <c r="G37" t="str">
        <f t="shared" si="4"/>
        <v>TP</v>
      </c>
      <c r="H37">
        <f t="shared" si="2"/>
        <v>10</v>
      </c>
    </row>
    <row r="38" spans="1:8" x14ac:dyDescent="0.2">
      <c r="A38" t="s">
        <v>5</v>
      </c>
      <c r="B38" t="s">
        <v>6</v>
      </c>
      <c r="C38" t="s">
        <v>14</v>
      </c>
      <c r="D38" s="1">
        <v>3.0434397647475899E-10</v>
      </c>
      <c r="E38">
        <v>1</v>
      </c>
      <c r="F38" t="b">
        <f t="shared" si="3"/>
        <v>1</v>
      </c>
      <c r="G38" t="str">
        <f t="shared" si="4"/>
        <v>TP</v>
      </c>
      <c r="H38">
        <f t="shared" si="2"/>
        <v>10</v>
      </c>
    </row>
    <row r="39" spans="1:8" x14ac:dyDescent="0.2">
      <c r="A39" t="s">
        <v>5</v>
      </c>
      <c r="B39" t="s">
        <v>6</v>
      </c>
      <c r="C39" t="s">
        <v>38</v>
      </c>
      <c r="D39" s="1">
        <v>5.8027952060871996E-10</v>
      </c>
      <c r="E39">
        <v>0</v>
      </c>
      <c r="F39" t="b">
        <f t="shared" si="3"/>
        <v>1</v>
      </c>
      <c r="G39" t="str">
        <f t="shared" si="4"/>
        <v>FP</v>
      </c>
      <c r="H39">
        <f t="shared" si="2"/>
        <v>10</v>
      </c>
    </row>
    <row r="40" spans="1:8" x14ac:dyDescent="0.2">
      <c r="A40" t="s">
        <v>5</v>
      </c>
      <c r="B40" t="s">
        <v>6</v>
      </c>
      <c r="C40" t="s">
        <v>86</v>
      </c>
      <c r="D40" s="1">
        <v>6.3464866783945195E-10</v>
      </c>
      <c r="E40">
        <v>1</v>
      </c>
      <c r="F40" t="b">
        <f t="shared" si="3"/>
        <v>1</v>
      </c>
      <c r="G40" t="str">
        <f t="shared" si="4"/>
        <v>TP</v>
      </c>
      <c r="H40">
        <f t="shared" si="2"/>
        <v>10</v>
      </c>
    </row>
    <row r="41" spans="1:8" x14ac:dyDescent="0.2">
      <c r="A41" t="s">
        <v>5</v>
      </c>
      <c r="B41" t="s">
        <v>6</v>
      </c>
      <c r="C41" t="s">
        <v>65</v>
      </c>
      <c r="D41" s="1">
        <v>8.1672767836592904E-10</v>
      </c>
      <c r="E41">
        <v>1</v>
      </c>
      <c r="F41" t="b">
        <f t="shared" si="3"/>
        <v>1</v>
      </c>
      <c r="G41" t="str">
        <f t="shared" si="4"/>
        <v>TP</v>
      </c>
      <c r="H41">
        <f t="shared" si="2"/>
        <v>10</v>
      </c>
    </row>
    <row r="42" spans="1:8" x14ac:dyDescent="0.2">
      <c r="A42" t="s">
        <v>5</v>
      </c>
      <c r="B42" t="s">
        <v>6</v>
      </c>
      <c r="C42" t="s">
        <v>52</v>
      </c>
      <c r="D42" s="1">
        <v>1.2155239380730899E-9</v>
      </c>
      <c r="E42">
        <v>1</v>
      </c>
      <c r="F42" t="b">
        <f t="shared" si="3"/>
        <v>1</v>
      </c>
      <c r="G42" t="str">
        <f t="shared" si="4"/>
        <v>TP</v>
      </c>
      <c r="H42">
        <f t="shared" si="2"/>
        <v>9</v>
      </c>
    </row>
    <row r="43" spans="1:8" x14ac:dyDescent="0.2">
      <c r="A43" t="s">
        <v>5</v>
      </c>
      <c r="B43" t="s">
        <v>6</v>
      </c>
      <c r="C43" t="s">
        <v>59</v>
      </c>
      <c r="D43" s="1">
        <v>1.43360011901743E-9</v>
      </c>
      <c r="E43">
        <v>1</v>
      </c>
      <c r="F43" t="b">
        <f t="shared" si="3"/>
        <v>1</v>
      </c>
      <c r="G43" t="str">
        <f t="shared" si="4"/>
        <v>TP</v>
      </c>
      <c r="H43">
        <f t="shared" si="2"/>
        <v>9</v>
      </c>
    </row>
    <row r="44" spans="1:8" x14ac:dyDescent="0.2">
      <c r="A44" t="s">
        <v>5</v>
      </c>
      <c r="B44" t="s">
        <v>6</v>
      </c>
      <c r="C44" t="s">
        <v>95</v>
      </c>
      <c r="D44" s="1">
        <v>1.81296015226385E-9</v>
      </c>
      <c r="E44">
        <v>0</v>
      </c>
      <c r="F44" t="b">
        <f t="shared" si="3"/>
        <v>1</v>
      </c>
      <c r="G44" t="str">
        <f t="shared" si="4"/>
        <v>FP</v>
      </c>
      <c r="H44">
        <f t="shared" si="2"/>
        <v>9</v>
      </c>
    </row>
    <row r="45" spans="1:8" x14ac:dyDescent="0.2">
      <c r="A45" t="s">
        <v>5</v>
      </c>
      <c r="B45" t="s">
        <v>6</v>
      </c>
      <c r="C45" t="s">
        <v>9</v>
      </c>
      <c r="D45" s="1">
        <v>2.7783438158665501E-9</v>
      </c>
      <c r="E45">
        <v>0</v>
      </c>
      <c r="F45" t="b">
        <f t="shared" si="3"/>
        <v>1</v>
      </c>
      <c r="G45" t="str">
        <f t="shared" si="4"/>
        <v>FP</v>
      </c>
      <c r="H45">
        <f t="shared" si="2"/>
        <v>9</v>
      </c>
    </row>
    <row r="46" spans="1:8" x14ac:dyDescent="0.2">
      <c r="A46" t="s">
        <v>5</v>
      </c>
      <c r="B46" t="s">
        <v>6</v>
      </c>
      <c r="C46" t="s">
        <v>63</v>
      </c>
      <c r="D46" s="1">
        <v>5.5119054200466903E-9</v>
      </c>
      <c r="E46">
        <v>1</v>
      </c>
      <c r="F46" t="b">
        <f t="shared" si="3"/>
        <v>1</v>
      </c>
      <c r="G46" t="str">
        <f t="shared" si="4"/>
        <v>TP</v>
      </c>
      <c r="H46">
        <f t="shared" si="2"/>
        <v>9</v>
      </c>
    </row>
    <row r="47" spans="1:8" x14ac:dyDescent="0.2">
      <c r="A47" t="s">
        <v>5</v>
      </c>
      <c r="B47" t="s">
        <v>6</v>
      </c>
      <c r="C47" t="s">
        <v>29</v>
      </c>
      <c r="D47" s="1">
        <v>7.3172621835533899E-9</v>
      </c>
      <c r="E47">
        <v>0</v>
      </c>
      <c r="F47" t="b">
        <f t="shared" si="3"/>
        <v>1</v>
      </c>
      <c r="G47" t="str">
        <f t="shared" si="4"/>
        <v>FP</v>
      </c>
      <c r="H47">
        <f t="shared" si="2"/>
        <v>9</v>
      </c>
    </row>
    <row r="48" spans="1:8" x14ac:dyDescent="0.2">
      <c r="A48" t="s">
        <v>5</v>
      </c>
      <c r="B48" t="s">
        <v>6</v>
      </c>
      <c r="C48" t="s">
        <v>61</v>
      </c>
      <c r="D48" s="1">
        <v>8.4977273142207205E-9</v>
      </c>
      <c r="E48">
        <v>1</v>
      </c>
      <c r="F48" t="b">
        <f t="shared" si="3"/>
        <v>1</v>
      </c>
      <c r="G48" t="str">
        <f t="shared" si="4"/>
        <v>TP</v>
      </c>
      <c r="H48">
        <f t="shared" si="2"/>
        <v>9</v>
      </c>
    </row>
    <row r="49" spans="1:8" x14ac:dyDescent="0.2">
      <c r="A49" t="s">
        <v>5</v>
      </c>
      <c r="B49" t="s">
        <v>6</v>
      </c>
      <c r="C49" t="s">
        <v>84</v>
      </c>
      <c r="D49" s="1">
        <v>1.9218227573032E-8</v>
      </c>
      <c r="E49">
        <v>1</v>
      </c>
      <c r="F49" t="b">
        <f t="shared" si="3"/>
        <v>1</v>
      </c>
      <c r="G49" t="str">
        <f t="shared" si="4"/>
        <v>TP</v>
      </c>
      <c r="H49">
        <f t="shared" si="2"/>
        <v>8</v>
      </c>
    </row>
    <row r="50" spans="1:8" x14ac:dyDescent="0.2">
      <c r="A50" t="s">
        <v>5</v>
      </c>
      <c r="B50" t="s">
        <v>6</v>
      </c>
      <c r="C50" t="s">
        <v>78</v>
      </c>
      <c r="D50" s="1">
        <v>2.48128629529605E-8</v>
      </c>
      <c r="E50">
        <v>1</v>
      </c>
      <c r="F50" t="b">
        <f t="shared" si="3"/>
        <v>1</v>
      </c>
      <c r="G50" t="str">
        <f t="shared" si="4"/>
        <v>TP</v>
      </c>
      <c r="H50">
        <f t="shared" si="2"/>
        <v>8</v>
      </c>
    </row>
    <row r="51" spans="1:8" x14ac:dyDescent="0.2">
      <c r="A51" t="s">
        <v>5</v>
      </c>
      <c r="B51" t="s">
        <v>6</v>
      </c>
      <c r="C51" t="s">
        <v>41</v>
      </c>
      <c r="D51" s="1">
        <v>4.4030184901490102E-8</v>
      </c>
      <c r="E51">
        <v>1</v>
      </c>
      <c r="F51" t="b">
        <f t="shared" si="3"/>
        <v>1</v>
      </c>
      <c r="G51" t="str">
        <f t="shared" si="4"/>
        <v>TP</v>
      </c>
      <c r="H51">
        <f t="shared" si="2"/>
        <v>8</v>
      </c>
    </row>
    <row r="52" spans="1:8" x14ac:dyDescent="0.2">
      <c r="A52" t="s">
        <v>5</v>
      </c>
      <c r="B52" t="s">
        <v>6</v>
      </c>
      <c r="C52" t="s">
        <v>28</v>
      </c>
      <c r="D52" s="1">
        <v>6.5382745743558806E-8</v>
      </c>
      <c r="E52">
        <v>0</v>
      </c>
      <c r="F52" t="b">
        <f t="shared" si="3"/>
        <v>1</v>
      </c>
      <c r="G52" t="str">
        <f t="shared" si="4"/>
        <v>FP</v>
      </c>
      <c r="H52">
        <f t="shared" si="2"/>
        <v>8</v>
      </c>
    </row>
    <row r="53" spans="1:8" x14ac:dyDescent="0.2">
      <c r="A53" t="s">
        <v>5</v>
      </c>
      <c r="B53" t="s">
        <v>6</v>
      </c>
      <c r="C53" t="s">
        <v>98</v>
      </c>
      <c r="D53" s="1">
        <v>1.14720092484799E-7</v>
      </c>
      <c r="E53">
        <v>0</v>
      </c>
      <c r="F53" t="b">
        <f t="shared" si="3"/>
        <v>1</v>
      </c>
      <c r="G53" t="str">
        <f t="shared" si="4"/>
        <v>FP</v>
      </c>
      <c r="H53">
        <f t="shared" si="2"/>
        <v>7</v>
      </c>
    </row>
    <row r="54" spans="1:8" x14ac:dyDescent="0.2">
      <c r="A54" t="s">
        <v>5</v>
      </c>
      <c r="B54" t="s">
        <v>6</v>
      </c>
      <c r="C54" t="s">
        <v>33</v>
      </c>
      <c r="D54" s="1">
        <v>1.2330642093237199E-7</v>
      </c>
      <c r="E54">
        <v>0</v>
      </c>
      <c r="F54" t="b">
        <f t="shared" si="3"/>
        <v>1</v>
      </c>
      <c r="G54" t="str">
        <f t="shared" si="4"/>
        <v>FP</v>
      </c>
      <c r="H54">
        <f t="shared" si="2"/>
        <v>7</v>
      </c>
    </row>
    <row r="55" spans="1:8" x14ac:dyDescent="0.2">
      <c r="A55" t="s">
        <v>5</v>
      </c>
      <c r="B55" t="s">
        <v>6</v>
      </c>
      <c r="C55" t="s">
        <v>58</v>
      </c>
      <c r="D55" s="1">
        <v>1.2330642093237199E-7</v>
      </c>
      <c r="E55">
        <v>1</v>
      </c>
      <c r="F55" t="b">
        <f t="shared" si="3"/>
        <v>1</v>
      </c>
      <c r="G55" t="str">
        <f t="shared" si="4"/>
        <v>TP</v>
      </c>
      <c r="H55">
        <f t="shared" si="2"/>
        <v>7</v>
      </c>
    </row>
    <row r="56" spans="1:8" x14ac:dyDescent="0.2">
      <c r="A56" t="s">
        <v>5</v>
      </c>
      <c r="B56" t="s">
        <v>6</v>
      </c>
      <c r="C56" t="s">
        <v>23</v>
      </c>
      <c r="D56" s="1">
        <v>3.4273806601891899E-7</v>
      </c>
      <c r="E56">
        <v>0</v>
      </c>
      <c r="F56" t="b">
        <f t="shared" si="3"/>
        <v>1</v>
      </c>
      <c r="G56" t="str">
        <f t="shared" si="4"/>
        <v>FP</v>
      </c>
      <c r="H56">
        <f t="shared" si="2"/>
        <v>7</v>
      </c>
    </row>
    <row r="57" spans="1:8" x14ac:dyDescent="0.2">
      <c r="A57" t="s">
        <v>5</v>
      </c>
      <c r="B57" t="s">
        <v>6</v>
      </c>
      <c r="C57" t="s">
        <v>22</v>
      </c>
      <c r="D57" s="1">
        <v>5.7524636058493104E-7</v>
      </c>
      <c r="E57">
        <v>0</v>
      </c>
      <c r="F57" t="b">
        <f t="shared" si="3"/>
        <v>1</v>
      </c>
      <c r="G57" t="str">
        <f t="shared" si="4"/>
        <v>FP</v>
      </c>
      <c r="H57">
        <f t="shared" si="2"/>
        <v>7</v>
      </c>
    </row>
    <row r="58" spans="1:8" x14ac:dyDescent="0.2">
      <c r="A58" t="s">
        <v>5</v>
      </c>
      <c r="B58" t="s">
        <v>6</v>
      </c>
      <c r="C58" t="s">
        <v>81</v>
      </c>
      <c r="D58" s="1">
        <v>6.0184670052686201E-7</v>
      </c>
      <c r="E58">
        <v>1</v>
      </c>
      <c r="F58" t="b">
        <f t="shared" si="3"/>
        <v>1</v>
      </c>
      <c r="G58" t="str">
        <f t="shared" si="4"/>
        <v>TP</v>
      </c>
      <c r="H58">
        <f t="shared" si="2"/>
        <v>7</v>
      </c>
    </row>
    <row r="59" spans="1:8" x14ac:dyDescent="0.2">
      <c r="A59" t="s">
        <v>5</v>
      </c>
      <c r="B59" t="s">
        <v>6</v>
      </c>
      <c r="C59" t="s">
        <v>94</v>
      </c>
      <c r="D59" s="1">
        <v>6.0184670052686201E-7</v>
      </c>
      <c r="E59">
        <v>0</v>
      </c>
      <c r="F59" t="b">
        <f t="shared" si="3"/>
        <v>1</v>
      </c>
      <c r="G59" t="str">
        <f t="shared" si="4"/>
        <v>FP</v>
      </c>
      <c r="H59">
        <f t="shared" si="2"/>
        <v>7</v>
      </c>
    </row>
    <row r="60" spans="1:8" x14ac:dyDescent="0.2">
      <c r="A60" t="s">
        <v>5</v>
      </c>
      <c r="B60" t="s">
        <v>6</v>
      </c>
      <c r="C60" t="s">
        <v>56</v>
      </c>
      <c r="D60" s="1">
        <v>6.8369964874146999E-7</v>
      </c>
      <c r="E60">
        <v>0</v>
      </c>
      <c r="F60" t="b">
        <f t="shared" si="3"/>
        <v>1</v>
      </c>
      <c r="G60" t="str">
        <f t="shared" si="4"/>
        <v>FP</v>
      </c>
      <c r="H60">
        <f t="shared" si="2"/>
        <v>7</v>
      </c>
    </row>
    <row r="61" spans="1:8" x14ac:dyDescent="0.2">
      <c r="A61" t="s">
        <v>5</v>
      </c>
      <c r="B61" t="s">
        <v>6</v>
      </c>
      <c r="C61" t="s">
        <v>25</v>
      </c>
      <c r="D61" s="1">
        <v>9.4323580494481495E-7</v>
      </c>
      <c r="E61">
        <v>0</v>
      </c>
      <c r="F61" t="b">
        <f t="shared" si="3"/>
        <v>1</v>
      </c>
      <c r="G61" t="str">
        <f t="shared" si="4"/>
        <v>FP</v>
      </c>
      <c r="H61">
        <f t="shared" si="2"/>
        <v>7</v>
      </c>
    </row>
    <row r="62" spans="1:8" x14ac:dyDescent="0.2">
      <c r="A62" t="s">
        <v>5</v>
      </c>
      <c r="B62" t="s">
        <v>6</v>
      </c>
      <c r="C62" t="s">
        <v>24</v>
      </c>
      <c r="D62" s="1">
        <v>2.0605393177440399E-6</v>
      </c>
      <c r="E62">
        <v>0</v>
      </c>
      <c r="F62" t="b">
        <f t="shared" si="3"/>
        <v>1</v>
      </c>
      <c r="G62" t="str">
        <f t="shared" si="4"/>
        <v>FP</v>
      </c>
      <c r="H62">
        <f t="shared" si="2"/>
        <v>6</v>
      </c>
    </row>
    <row r="63" spans="1:8" x14ac:dyDescent="0.2">
      <c r="A63" t="s">
        <v>5</v>
      </c>
      <c r="B63" t="s">
        <v>6</v>
      </c>
      <c r="C63" t="s">
        <v>44</v>
      </c>
      <c r="D63" s="1">
        <v>3.7595080023271298E-6</v>
      </c>
      <c r="E63">
        <v>0</v>
      </c>
      <c r="F63" t="b">
        <f t="shared" si="3"/>
        <v>1</v>
      </c>
      <c r="G63" t="str">
        <f t="shared" si="4"/>
        <v>FP</v>
      </c>
      <c r="H63">
        <f t="shared" si="2"/>
        <v>6</v>
      </c>
    </row>
    <row r="64" spans="1:8" x14ac:dyDescent="0.2">
      <c r="A64" t="s">
        <v>5</v>
      </c>
      <c r="B64" t="s">
        <v>6</v>
      </c>
      <c r="C64" t="s">
        <v>92</v>
      </c>
      <c r="D64" s="1">
        <v>7.0421598664312101E-6</v>
      </c>
      <c r="E64">
        <v>0</v>
      </c>
      <c r="F64" t="b">
        <f t="shared" si="3"/>
        <v>1</v>
      </c>
      <c r="G64" t="str">
        <f t="shared" si="4"/>
        <v>FP</v>
      </c>
      <c r="H64">
        <f t="shared" si="2"/>
        <v>6</v>
      </c>
    </row>
    <row r="65" spans="1:8" x14ac:dyDescent="0.2">
      <c r="A65" t="s">
        <v>5</v>
      </c>
      <c r="B65" t="s">
        <v>6</v>
      </c>
      <c r="C65" t="s">
        <v>37</v>
      </c>
      <c r="D65" s="1">
        <v>1.16073947503054E-5</v>
      </c>
      <c r="E65">
        <v>0</v>
      </c>
      <c r="F65" t="b">
        <f t="shared" si="3"/>
        <v>0</v>
      </c>
      <c r="G65" t="str">
        <f t="shared" si="4"/>
        <v>TN</v>
      </c>
      <c r="H65">
        <f t="shared" si="2"/>
        <v>5</v>
      </c>
    </row>
    <row r="66" spans="1:8" x14ac:dyDescent="0.2">
      <c r="A66" t="s">
        <v>5</v>
      </c>
      <c r="B66" t="s">
        <v>6</v>
      </c>
      <c r="C66" t="s">
        <v>18</v>
      </c>
      <c r="D66" s="1">
        <v>1.2024859963568E-5</v>
      </c>
      <c r="E66">
        <v>0</v>
      </c>
      <c r="F66" t="b">
        <f t="shared" ref="F66:F94" si="5">D66&lt;FDR</f>
        <v>0</v>
      </c>
      <c r="G66" t="str">
        <f t="shared" ref="G66:G97" si="6">IF(F66,IF(E66=1,"TP","FP"), IF(E66=0,"TN","FN"))</f>
        <v>TN</v>
      </c>
      <c r="H66">
        <f t="shared" si="2"/>
        <v>5</v>
      </c>
    </row>
    <row r="67" spans="1:8" x14ac:dyDescent="0.2">
      <c r="A67" t="s">
        <v>5</v>
      </c>
      <c r="B67" t="s">
        <v>6</v>
      </c>
      <c r="C67" t="s">
        <v>93</v>
      </c>
      <c r="D67" s="1">
        <v>3.8101255628450299E-5</v>
      </c>
      <c r="E67">
        <v>0</v>
      </c>
      <c r="F67" t="b">
        <f t="shared" si="5"/>
        <v>0</v>
      </c>
      <c r="G67" t="str">
        <f t="shared" si="6"/>
        <v>TN</v>
      </c>
      <c r="H67">
        <f t="shared" ref="H67:H94" si="7">CEILING(-LOG(D67,10),1)</f>
        <v>5</v>
      </c>
    </row>
    <row r="68" spans="1:8" x14ac:dyDescent="0.2">
      <c r="A68" t="s">
        <v>5</v>
      </c>
      <c r="B68" t="s">
        <v>6</v>
      </c>
      <c r="C68" t="s">
        <v>74</v>
      </c>
      <c r="D68" s="1">
        <v>4.6867378603603699E-5</v>
      </c>
      <c r="E68">
        <v>1</v>
      </c>
      <c r="F68" t="b">
        <f t="shared" si="5"/>
        <v>0</v>
      </c>
      <c r="G68" t="str">
        <f t="shared" si="6"/>
        <v>FN</v>
      </c>
      <c r="H68">
        <f t="shared" si="7"/>
        <v>5</v>
      </c>
    </row>
    <row r="69" spans="1:8" x14ac:dyDescent="0.2">
      <c r="A69" t="s">
        <v>5</v>
      </c>
      <c r="B69" t="s">
        <v>6</v>
      </c>
      <c r="C69" t="s">
        <v>47</v>
      </c>
      <c r="D69" s="1">
        <v>5.32699208426329E-5</v>
      </c>
      <c r="E69">
        <v>0</v>
      </c>
      <c r="F69" t="b">
        <f t="shared" si="5"/>
        <v>0</v>
      </c>
      <c r="G69" t="str">
        <f t="shared" si="6"/>
        <v>TN</v>
      </c>
      <c r="H69">
        <f t="shared" si="7"/>
        <v>5</v>
      </c>
    </row>
    <row r="70" spans="1:8" x14ac:dyDescent="0.2">
      <c r="A70" t="s">
        <v>5</v>
      </c>
      <c r="B70" t="s">
        <v>6</v>
      </c>
      <c r="C70" t="s">
        <v>99</v>
      </c>
      <c r="D70" s="1">
        <v>9.9990087525332695E-5</v>
      </c>
      <c r="E70">
        <v>0</v>
      </c>
      <c r="F70" t="b">
        <f t="shared" si="5"/>
        <v>0</v>
      </c>
      <c r="G70" t="str">
        <f t="shared" si="6"/>
        <v>TN</v>
      </c>
      <c r="H70">
        <f t="shared" si="7"/>
        <v>5</v>
      </c>
    </row>
    <row r="71" spans="1:8" x14ac:dyDescent="0.2">
      <c r="A71" t="s">
        <v>5</v>
      </c>
      <c r="B71" t="s">
        <v>6</v>
      </c>
      <c r="C71" t="s">
        <v>51</v>
      </c>
      <c r="D71" s="1">
        <v>1.0331321436089999E-4</v>
      </c>
      <c r="E71">
        <v>0</v>
      </c>
      <c r="F71" t="b">
        <f t="shared" si="5"/>
        <v>0</v>
      </c>
      <c r="G71" t="str">
        <f t="shared" si="6"/>
        <v>TN</v>
      </c>
      <c r="H71">
        <f t="shared" si="7"/>
        <v>4</v>
      </c>
    </row>
    <row r="72" spans="1:8" x14ac:dyDescent="0.2">
      <c r="A72" t="s">
        <v>5</v>
      </c>
      <c r="B72" t="s">
        <v>6</v>
      </c>
      <c r="C72" t="s">
        <v>50</v>
      </c>
      <c r="D72" s="1">
        <v>1.1246844129239901E-4</v>
      </c>
      <c r="E72">
        <v>0</v>
      </c>
      <c r="F72" t="b">
        <f t="shared" si="5"/>
        <v>0</v>
      </c>
      <c r="G72" t="str">
        <f t="shared" si="6"/>
        <v>TN</v>
      </c>
      <c r="H72">
        <f t="shared" si="7"/>
        <v>4</v>
      </c>
    </row>
    <row r="73" spans="1:8" x14ac:dyDescent="0.2">
      <c r="A73" t="s">
        <v>5</v>
      </c>
      <c r="B73" t="s">
        <v>6</v>
      </c>
      <c r="C73" t="s">
        <v>46</v>
      </c>
      <c r="D73" s="1">
        <v>1.4393896630421601E-4</v>
      </c>
      <c r="E73">
        <v>0</v>
      </c>
      <c r="F73" t="b">
        <f t="shared" si="5"/>
        <v>0</v>
      </c>
      <c r="G73" t="str">
        <f t="shared" si="6"/>
        <v>TN</v>
      </c>
      <c r="H73">
        <f t="shared" si="7"/>
        <v>4</v>
      </c>
    </row>
    <row r="74" spans="1:8" x14ac:dyDescent="0.2">
      <c r="A74" t="s">
        <v>5</v>
      </c>
      <c r="B74" t="s">
        <v>6</v>
      </c>
      <c r="C74" t="s">
        <v>97</v>
      </c>
      <c r="D74" s="1">
        <v>1.7413622559556E-4</v>
      </c>
      <c r="E74">
        <v>0</v>
      </c>
      <c r="F74" t="b">
        <f t="shared" si="5"/>
        <v>0</v>
      </c>
      <c r="G74" t="str">
        <f t="shared" si="6"/>
        <v>TN</v>
      </c>
      <c r="H74">
        <f t="shared" si="7"/>
        <v>4</v>
      </c>
    </row>
    <row r="75" spans="1:8" x14ac:dyDescent="0.2">
      <c r="A75" t="s">
        <v>5</v>
      </c>
      <c r="B75" t="s">
        <v>6</v>
      </c>
      <c r="C75" t="s">
        <v>35</v>
      </c>
      <c r="D75" s="1">
        <v>2.7031840144488598E-4</v>
      </c>
      <c r="E75">
        <v>0</v>
      </c>
      <c r="F75" t="b">
        <f t="shared" si="5"/>
        <v>0</v>
      </c>
      <c r="G75" t="str">
        <f t="shared" si="6"/>
        <v>TN</v>
      </c>
      <c r="H75">
        <f t="shared" si="7"/>
        <v>4</v>
      </c>
    </row>
    <row r="76" spans="1:8" x14ac:dyDescent="0.2">
      <c r="A76" t="s">
        <v>5</v>
      </c>
      <c r="B76" t="s">
        <v>6</v>
      </c>
      <c r="C76" t="s">
        <v>32</v>
      </c>
      <c r="D76" s="1">
        <v>5.1331324038372795E-4</v>
      </c>
      <c r="E76">
        <v>0</v>
      </c>
      <c r="F76" t="b">
        <f t="shared" si="5"/>
        <v>0</v>
      </c>
      <c r="G76" t="str">
        <f t="shared" si="6"/>
        <v>TN</v>
      </c>
      <c r="H76">
        <f t="shared" si="7"/>
        <v>4</v>
      </c>
    </row>
    <row r="77" spans="1:8" x14ac:dyDescent="0.2">
      <c r="A77" t="s">
        <v>5</v>
      </c>
      <c r="B77" t="s">
        <v>6</v>
      </c>
      <c r="C77" t="s">
        <v>89</v>
      </c>
      <c r="D77" s="1">
        <v>7.2382270810495699E-4</v>
      </c>
      <c r="E77">
        <v>0</v>
      </c>
      <c r="F77" t="b">
        <f t="shared" si="5"/>
        <v>0</v>
      </c>
      <c r="G77" t="str">
        <f t="shared" si="6"/>
        <v>TN</v>
      </c>
      <c r="H77">
        <f t="shared" si="7"/>
        <v>4</v>
      </c>
    </row>
    <row r="78" spans="1:8" x14ac:dyDescent="0.2">
      <c r="A78" t="s">
        <v>5</v>
      </c>
      <c r="B78" t="s">
        <v>6</v>
      </c>
      <c r="C78" t="s">
        <v>90</v>
      </c>
      <c r="D78">
        <v>1.15684921477288E-3</v>
      </c>
      <c r="E78">
        <v>0</v>
      </c>
      <c r="F78" t="b">
        <f t="shared" si="5"/>
        <v>0</v>
      </c>
      <c r="G78" t="str">
        <f t="shared" si="6"/>
        <v>TN</v>
      </c>
      <c r="H78">
        <f t="shared" si="7"/>
        <v>3</v>
      </c>
    </row>
    <row r="79" spans="1:8" x14ac:dyDescent="0.2">
      <c r="A79" t="s">
        <v>5</v>
      </c>
      <c r="B79" t="s">
        <v>6</v>
      </c>
      <c r="C79" t="s">
        <v>27</v>
      </c>
      <c r="D79">
        <v>1.22218064948007E-3</v>
      </c>
      <c r="E79">
        <v>0</v>
      </c>
      <c r="F79" t="b">
        <f t="shared" si="5"/>
        <v>0</v>
      </c>
      <c r="G79" t="str">
        <f t="shared" si="6"/>
        <v>TN</v>
      </c>
      <c r="H79">
        <f t="shared" si="7"/>
        <v>3</v>
      </c>
    </row>
    <row r="80" spans="1:8" x14ac:dyDescent="0.2">
      <c r="A80" t="s">
        <v>5</v>
      </c>
      <c r="B80" t="s">
        <v>6</v>
      </c>
      <c r="C80" t="s">
        <v>8</v>
      </c>
      <c r="D80">
        <v>1.41363718338596E-3</v>
      </c>
      <c r="E80">
        <v>0</v>
      </c>
      <c r="F80" t="b">
        <f t="shared" si="5"/>
        <v>0</v>
      </c>
      <c r="G80" t="str">
        <f t="shared" si="6"/>
        <v>TN</v>
      </c>
      <c r="H80">
        <f t="shared" si="7"/>
        <v>3</v>
      </c>
    </row>
    <row r="81" spans="1:8" x14ac:dyDescent="0.2">
      <c r="A81" t="s">
        <v>5</v>
      </c>
      <c r="B81" t="s">
        <v>6</v>
      </c>
      <c r="C81" t="s">
        <v>96</v>
      </c>
      <c r="D81">
        <v>1.6501472463257699E-3</v>
      </c>
      <c r="E81">
        <v>0</v>
      </c>
      <c r="F81" t="b">
        <f t="shared" si="5"/>
        <v>0</v>
      </c>
      <c r="G81" t="str">
        <f t="shared" si="6"/>
        <v>TN</v>
      </c>
      <c r="H81">
        <f t="shared" si="7"/>
        <v>3</v>
      </c>
    </row>
    <row r="82" spans="1:8" x14ac:dyDescent="0.2">
      <c r="A82" t="s">
        <v>5</v>
      </c>
      <c r="B82" t="s">
        <v>6</v>
      </c>
      <c r="C82" t="s">
        <v>91</v>
      </c>
      <c r="D82">
        <v>8.7233700135796906E-3</v>
      </c>
      <c r="E82">
        <v>0</v>
      </c>
      <c r="F82" t="b">
        <f t="shared" si="5"/>
        <v>0</v>
      </c>
      <c r="G82" t="str">
        <f t="shared" si="6"/>
        <v>TN</v>
      </c>
      <c r="H82">
        <f t="shared" si="7"/>
        <v>3</v>
      </c>
    </row>
    <row r="83" spans="1:8" x14ac:dyDescent="0.2">
      <c r="A83" t="s">
        <v>5</v>
      </c>
      <c r="B83" t="s">
        <v>6</v>
      </c>
      <c r="C83" t="s">
        <v>85</v>
      </c>
      <c r="D83">
        <v>1.01699540200331E-2</v>
      </c>
      <c r="E83">
        <v>1</v>
      </c>
      <c r="F83" t="b">
        <f t="shared" si="5"/>
        <v>0</v>
      </c>
      <c r="G83" t="str">
        <f t="shared" si="6"/>
        <v>FN</v>
      </c>
      <c r="H83">
        <f t="shared" si="7"/>
        <v>2</v>
      </c>
    </row>
    <row r="84" spans="1:8" x14ac:dyDescent="0.2">
      <c r="A84" t="s">
        <v>5</v>
      </c>
      <c r="B84" t="s">
        <v>6</v>
      </c>
      <c r="C84" t="s">
        <v>31</v>
      </c>
      <c r="D84">
        <v>2.0324095238317699E-2</v>
      </c>
      <c r="E84">
        <v>0</v>
      </c>
      <c r="F84" t="b">
        <f t="shared" si="5"/>
        <v>0</v>
      </c>
      <c r="G84" t="str">
        <f t="shared" si="6"/>
        <v>TN</v>
      </c>
      <c r="H84">
        <f t="shared" si="7"/>
        <v>2</v>
      </c>
    </row>
    <row r="85" spans="1:8" x14ac:dyDescent="0.2">
      <c r="A85" t="s">
        <v>5</v>
      </c>
      <c r="B85" t="s">
        <v>6</v>
      </c>
      <c r="C85" t="s">
        <v>7</v>
      </c>
      <c r="D85">
        <v>3.7780957271084201E-2</v>
      </c>
      <c r="E85">
        <v>0</v>
      </c>
      <c r="F85" t="b">
        <f t="shared" si="5"/>
        <v>0</v>
      </c>
      <c r="G85" t="str">
        <f t="shared" si="6"/>
        <v>TN</v>
      </c>
      <c r="H85">
        <f t="shared" si="7"/>
        <v>2</v>
      </c>
    </row>
    <row r="86" spans="1:8" x14ac:dyDescent="0.2">
      <c r="A86" t="s">
        <v>5</v>
      </c>
      <c r="B86" t="s">
        <v>6</v>
      </c>
      <c r="C86" t="s">
        <v>48</v>
      </c>
      <c r="D86">
        <v>3.7780957271084201E-2</v>
      </c>
      <c r="E86">
        <v>0</v>
      </c>
      <c r="F86" t="b">
        <f t="shared" si="5"/>
        <v>0</v>
      </c>
      <c r="G86" t="str">
        <f t="shared" si="6"/>
        <v>TN</v>
      </c>
      <c r="H86">
        <f t="shared" si="7"/>
        <v>2</v>
      </c>
    </row>
    <row r="87" spans="1:8" x14ac:dyDescent="0.2">
      <c r="A87" t="s">
        <v>5</v>
      </c>
      <c r="B87" t="s">
        <v>6</v>
      </c>
      <c r="C87" t="s">
        <v>20</v>
      </c>
      <c r="D87">
        <v>0.110456608007191</v>
      </c>
      <c r="E87">
        <v>0</v>
      </c>
      <c r="F87" t="b">
        <f t="shared" si="5"/>
        <v>0</v>
      </c>
      <c r="G87" t="str">
        <f t="shared" si="6"/>
        <v>TN</v>
      </c>
      <c r="H87">
        <f t="shared" si="7"/>
        <v>1</v>
      </c>
    </row>
    <row r="88" spans="1:8" x14ac:dyDescent="0.2">
      <c r="A88" t="s">
        <v>5</v>
      </c>
      <c r="B88" t="s">
        <v>6</v>
      </c>
      <c r="C88" t="s">
        <v>21</v>
      </c>
      <c r="D88">
        <v>0.13789201451334199</v>
      </c>
      <c r="E88">
        <v>0</v>
      </c>
      <c r="F88" t="b">
        <f t="shared" si="5"/>
        <v>0</v>
      </c>
      <c r="G88" t="str">
        <f t="shared" si="6"/>
        <v>TN</v>
      </c>
      <c r="H88">
        <f t="shared" si="7"/>
        <v>1</v>
      </c>
    </row>
    <row r="89" spans="1:8" x14ac:dyDescent="0.2">
      <c r="A89" t="s">
        <v>5</v>
      </c>
      <c r="B89" t="s">
        <v>6</v>
      </c>
      <c r="C89" t="s">
        <v>67</v>
      </c>
      <c r="D89">
        <v>0.14057613586312101</v>
      </c>
      <c r="E89">
        <v>0</v>
      </c>
      <c r="F89" t="b">
        <f t="shared" si="5"/>
        <v>0</v>
      </c>
      <c r="G89" t="str">
        <f t="shared" si="6"/>
        <v>TN</v>
      </c>
      <c r="H89">
        <f t="shared" si="7"/>
        <v>1</v>
      </c>
    </row>
    <row r="90" spans="1:8" x14ac:dyDescent="0.2">
      <c r="A90" t="s">
        <v>5</v>
      </c>
      <c r="B90" t="s">
        <v>6</v>
      </c>
      <c r="C90" t="s">
        <v>88</v>
      </c>
      <c r="D90">
        <v>0.20711426929121499</v>
      </c>
      <c r="E90">
        <v>0</v>
      </c>
      <c r="F90" t="b">
        <f t="shared" si="5"/>
        <v>0</v>
      </c>
      <c r="G90" t="str">
        <f t="shared" si="6"/>
        <v>TN</v>
      </c>
      <c r="H90">
        <f t="shared" si="7"/>
        <v>1</v>
      </c>
    </row>
    <row r="91" spans="1:8" x14ac:dyDescent="0.2">
      <c r="A91" t="s">
        <v>5</v>
      </c>
      <c r="B91" t="s">
        <v>6</v>
      </c>
      <c r="C91" t="s">
        <v>34</v>
      </c>
      <c r="D91">
        <v>0.35843541666393203</v>
      </c>
      <c r="E91">
        <v>0</v>
      </c>
      <c r="F91" t="b">
        <f t="shared" si="5"/>
        <v>0</v>
      </c>
      <c r="G91" t="str">
        <f t="shared" si="6"/>
        <v>TN</v>
      </c>
      <c r="H91">
        <f t="shared" si="7"/>
        <v>1</v>
      </c>
    </row>
    <row r="92" spans="1:8" x14ac:dyDescent="0.2">
      <c r="A92" t="s">
        <v>5</v>
      </c>
      <c r="B92" t="s">
        <v>6</v>
      </c>
      <c r="C92" t="s">
        <v>49</v>
      </c>
      <c r="D92">
        <v>0.51903366874937995</v>
      </c>
      <c r="E92">
        <v>0</v>
      </c>
      <c r="F92" t="b">
        <f t="shared" si="5"/>
        <v>0</v>
      </c>
      <c r="G92" t="str">
        <f t="shared" si="6"/>
        <v>TN</v>
      </c>
      <c r="H92">
        <f t="shared" si="7"/>
        <v>1</v>
      </c>
    </row>
    <row r="93" spans="1:8" x14ac:dyDescent="0.2">
      <c r="A93" t="s">
        <v>5</v>
      </c>
      <c r="B93" t="s">
        <v>6</v>
      </c>
      <c r="C93" t="s">
        <v>19</v>
      </c>
      <c r="D93">
        <v>0.99999999999999301</v>
      </c>
      <c r="E93">
        <v>0</v>
      </c>
      <c r="F93" t="b">
        <f t="shared" si="5"/>
        <v>0</v>
      </c>
      <c r="G93" t="str">
        <f t="shared" si="6"/>
        <v>TN</v>
      </c>
      <c r="H93">
        <f t="shared" si="7"/>
        <v>1</v>
      </c>
    </row>
    <row r="94" spans="1:8" x14ac:dyDescent="0.2">
      <c r="A94" t="s">
        <v>5</v>
      </c>
      <c r="B94" t="s">
        <v>6</v>
      </c>
      <c r="C94" t="s">
        <v>45</v>
      </c>
      <c r="D94">
        <v>0.99999999999999301</v>
      </c>
      <c r="E94">
        <v>0</v>
      </c>
      <c r="F94" t="b">
        <f t="shared" si="5"/>
        <v>0</v>
      </c>
      <c r="G94" t="str">
        <f t="shared" si="6"/>
        <v>TN</v>
      </c>
      <c r="H94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4"/>
  <sheetViews>
    <sheetView tabSelected="1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2</v>
      </c>
      <c r="B1" t="s">
        <v>110</v>
      </c>
      <c r="C1" t="s">
        <v>111</v>
      </c>
      <c r="D1" t="s">
        <v>112</v>
      </c>
    </row>
    <row r="2" spans="1:7" x14ac:dyDescent="0.2">
      <c r="A2" t="s">
        <v>11</v>
      </c>
      <c r="B2" s="1">
        <v>2.8679474345469402E-16</v>
      </c>
      <c r="C2">
        <v>0.999999999999999</v>
      </c>
      <c r="D2">
        <v>52.044131939012502</v>
      </c>
      <c r="F2" t="s">
        <v>114</v>
      </c>
      <c r="G2" t="s">
        <v>115</v>
      </c>
    </row>
    <row r="3" spans="1:7" x14ac:dyDescent="0.2">
      <c r="A3" t="s">
        <v>71</v>
      </c>
      <c r="B3" s="1">
        <v>4.9704158921172699E-17</v>
      </c>
      <c r="C3">
        <v>0.99999999999997302</v>
      </c>
      <c r="D3">
        <v>51.2055236185358</v>
      </c>
    </row>
    <row r="4" spans="1:7" x14ac:dyDescent="0.2">
      <c r="A4" t="s">
        <v>54</v>
      </c>
      <c r="B4" s="1">
        <v>3.21490410930054E-18</v>
      </c>
      <c r="C4">
        <v>0.999999999999999</v>
      </c>
      <c r="D4">
        <v>50.6612342794336</v>
      </c>
    </row>
    <row r="5" spans="1:7" x14ac:dyDescent="0.2">
      <c r="A5" t="s">
        <v>66</v>
      </c>
      <c r="B5" s="1">
        <v>3.9569571312917598E-14</v>
      </c>
      <c r="C5">
        <v>0.99999999999998501</v>
      </c>
      <c r="D5">
        <v>47.159119055772003</v>
      </c>
    </row>
    <row r="6" spans="1:7" x14ac:dyDescent="0.2">
      <c r="A6" t="s">
        <v>68</v>
      </c>
      <c r="B6" s="1">
        <v>4.6428439529937202E-13</v>
      </c>
      <c r="C6">
        <v>0.99999999988131005</v>
      </c>
      <c r="D6">
        <v>44.126299789673403</v>
      </c>
    </row>
    <row r="7" spans="1:7" x14ac:dyDescent="0.2">
      <c r="A7" t="s">
        <v>80</v>
      </c>
      <c r="B7" s="1">
        <v>1.5320134925429101E-12</v>
      </c>
      <c r="C7">
        <v>0.71969060566299603</v>
      </c>
      <c r="D7">
        <v>43.548445550694801</v>
      </c>
    </row>
    <row r="8" spans="1:7" x14ac:dyDescent="0.2">
      <c r="A8" t="s">
        <v>82</v>
      </c>
      <c r="B8" s="1">
        <v>1.38171434606061E-18</v>
      </c>
      <c r="C8">
        <v>1</v>
      </c>
      <c r="D8">
        <v>42.131760644659899</v>
      </c>
    </row>
    <row r="9" spans="1:7" x14ac:dyDescent="0.2">
      <c r="A9" t="s">
        <v>76</v>
      </c>
      <c r="B9" s="1">
        <v>2.4483762152828598E-18</v>
      </c>
      <c r="C9">
        <v>1</v>
      </c>
      <c r="D9">
        <v>39.237176680138397</v>
      </c>
    </row>
    <row r="10" spans="1:7" x14ac:dyDescent="0.2">
      <c r="A10" t="s">
        <v>86</v>
      </c>
      <c r="B10" s="1">
        <v>2.6614298973912502E-10</v>
      </c>
      <c r="C10">
        <v>0.99999323492546399</v>
      </c>
      <c r="D10">
        <v>39.1991268814675</v>
      </c>
    </row>
    <row r="11" spans="1:7" x14ac:dyDescent="0.2">
      <c r="A11" t="s">
        <v>43</v>
      </c>
      <c r="B11" s="1">
        <v>5.9169038915005299E-15</v>
      </c>
      <c r="C11">
        <v>0.999999999999999</v>
      </c>
      <c r="D11">
        <v>37.425323956687897</v>
      </c>
    </row>
    <row r="12" spans="1:7" x14ac:dyDescent="0.2">
      <c r="A12" t="s">
        <v>75</v>
      </c>
      <c r="B12" s="1">
        <v>5.3219312502291202E-12</v>
      </c>
      <c r="C12">
        <v>3.9701031955835603E-2</v>
      </c>
      <c r="D12">
        <v>36.503797274692197</v>
      </c>
    </row>
    <row r="13" spans="1:7" x14ac:dyDescent="0.2">
      <c r="A13" t="s">
        <v>53</v>
      </c>
      <c r="B13" s="1">
        <v>2.27285477585288E-13</v>
      </c>
      <c r="C13">
        <v>0.999999999999999</v>
      </c>
      <c r="D13">
        <v>36.261903421004199</v>
      </c>
    </row>
    <row r="14" spans="1:7" x14ac:dyDescent="0.2">
      <c r="A14" t="s">
        <v>13</v>
      </c>
      <c r="B14" s="1">
        <v>2.5585044011687899E-18</v>
      </c>
      <c r="C14">
        <v>1</v>
      </c>
      <c r="D14">
        <v>35.131518786867098</v>
      </c>
    </row>
    <row r="15" spans="1:7" x14ac:dyDescent="0.2">
      <c r="A15" t="s">
        <v>62</v>
      </c>
      <c r="B15" s="1">
        <v>8.5746983577523296E-14</v>
      </c>
      <c r="C15">
        <v>0.99975274625071597</v>
      </c>
      <c r="D15">
        <v>32.304886981938303</v>
      </c>
    </row>
    <row r="16" spans="1:7" x14ac:dyDescent="0.2">
      <c r="A16" t="s">
        <v>64</v>
      </c>
      <c r="B16" s="1">
        <v>9.7267269126234508E-15</v>
      </c>
      <c r="C16">
        <v>1</v>
      </c>
      <c r="D16">
        <v>32.191460730745703</v>
      </c>
    </row>
    <row r="17" spans="1:4" x14ac:dyDescent="0.2">
      <c r="A17" t="s">
        <v>52</v>
      </c>
      <c r="B17" s="1">
        <v>5.3587614474190104E-10</v>
      </c>
      <c r="C17">
        <v>1.8475568420659901E-3</v>
      </c>
      <c r="D17">
        <v>31.483130812651702</v>
      </c>
    </row>
    <row r="18" spans="1:4" x14ac:dyDescent="0.2">
      <c r="A18" t="s">
        <v>72</v>
      </c>
      <c r="B18" s="1">
        <v>3.3082993769512003E-17</v>
      </c>
      <c r="C18">
        <v>0.999997661044845</v>
      </c>
      <c r="D18">
        <v>30.6474194343782</v>
      </c>
    </row>
    <row r="19" spans="1:4" x14ac:dyDescent="0.2">
      <c r="A19" t="s">
        <v>77</v>
      </c>
      <c r="B19" s="1">
        <v>1.5273046452822299E-12</v>
      </c>
      <c r="C19">
        <v>0.99999999547131302</v>
      </c>
      <c r="D19">
        <v>29.941272077734499</v>
      </c>
    </row>
    <row r="20" spans="1:4" x14ac:dyDescent="0.2">
      <c r="A20" t="s">
        <v>12</v>
      </c>
      <c r="B20" s="1">
        <v>3.3049961728271498E-17</v>
      </c>
      <c r="C20">
        <v>1</v>
      </c>
      <c r="D20">
        <v>29.703523976384901</v>
      </c>
    </row>
    <row r="21" spans="1:4" x14ac:dyDescent="0.2">
      <c r="A21" t="s">
        <v>87</v>
      </c>
      <c r="B21" s="1">
        <v>4.9029183608333897E-13</v>
      </c>
      <c r="C21">
        <v>0.99999935245841698</v>
      </c>
      <c r="D21">
        <v>29.652089486620198</v>
      </c>
    </row>
    <row r="22" spans="1:4" x14ac:dyDescent="0.2">
      <c r="A22" t="s">
        <v>73</v>
      </c>
      <c r="B22" s="1">
        <v>2.2721160182270701E-12</v>
      </c>
      <c r="C22">
        <v>0.99999999999989997</v>
      </c>
      <c r="D22">
        <v>28.729379839999002</v>
      </c>
    </row>
    <row r="23" spans="1:4" x14ac:dyDescent="0.2">
      <c r="A23" t="s">
        <v>83</v>
      </c>
      <c r="B23" s="1">
        <v>1.7938096121753699E-15</v>
      </c>
      <c r="C23">
        <v>0.999999999999998</v>
      </c>
      <c r="D23">
        <v>27.769770074312898</v>
      </c>
    </row>
    <row r="24" spans="1:4" x14ac:dyDescent="0.2">
      <c r="A24" t="s">
        <v>16</v>
      </c>
      <c r="B24" s="1">
        <v>1.9843434813424199E-11</v>
      </c>
      <c r="C24">
        <v>0.99999804743802201</v>
      </c>
      <c r="D24">
        <v>26.677703864805199</v>
      </c>
    </row>
    <row r="25" spans="1:4" x14ac:dyDescent="0.2">
      <c r="A25" t="s">
        <v>42</v>
      </c>
      <c r="B25" s="1">
        <v>3.6591123413006998E-13</v>
      </c>
      <c r="C25">
        <v>8.8263276866005505E-2</v>
      </c>
      <c r="D25">
        <v>26.605786265326</v>
      </c>
    </row>
    <row r="26" spans="1:4" x14ac:dyDescent="0.2">
      <c r="A26" t="s">
        <v>57</v>
      </c>
      <c r="B26" s="1">
        <v>3.8150157383794901E-12</v>
      </c>
      <c r="C26">
        <v>0.260279901124221</v>
      </c>
      <c r="D26">
        <v>26.5393518502527</v>
      </c>
    </row>
    <row r="27" spans="1:4" x14ac:dyDescent="0.2">
      <c r="A27" t="s">
        <v>40</v>
      </c>
      <c r="B27" s="1">
        <v>8.3281358721259403E-11</v>
      </c>
      <c r="C27">
        <v>5.0713041869164803E-2</v>
      </c>
      <c r="D27">
        <v>26.216825241530898</v>
      </c>
    </row>
    <row r="28" spans="1:4" x14ac:dyDescent="0.2">
      <c r="A28" t="s">
        <v>61</v>
      </c>
      <c r="B28" s="1">
        <v>4.2945503631007901E-9</v>
      </c>
      <c r="C28">
        <v>0.99999999739549505</v>
      </c>
      <c r="D28">
        <v>26.2050424062761</v>
      </c>
    </row>
    <row r="29" spans="1:4" x14ac:dyDescent="0.2">
      <c r="A29" t="s">
        <v>79</v>
      </c>
      <c r="B29" s="1">
        <v>2.93630645479057E-14</v>
      </c>
      <c r="C29">
        <v>0.99999999968531805</v>
      </c>
      <c r="D29">
        <v>24.823417404893899</v>
      </c>
    </row>
    <row r="30" spans="1:4" x14ac:dyDescent="0.2">
      <c r="A30" t="s">
        <v>26</v>
      </c>
      <c r="B30" s="1">
        <v>5.3652669653459301E-13</v>
      </c>
      <c r="C30">
        <v>0.18913675187745299</v>
      </c>
      <c r="D30">
        <v>24.714817553138001</v>
      </c>
    </row>
    <row r="31" spans="1:4" x14ac:dyDescent="0.2">
      <c r="A31" t="s">
        <v>58</v>
      </c>
      <c r="B31" s="1">
        <v>7.0357084826439802E-8</v>
      </c>
      <c r="C31">
        <v>0.56353032807565495</v>
      </c>
      <c r="D31">
        <v>24.515868514742799</v>
      </c>
    </row>
    <row r="32" spans="1:4" x14ac:dyDescent="0.2">
      <c r="A32" t="s">
        <v>30</v>
      </c>
      <c r="B32" s="1">
        <v>9.3949413070068696E-12</v>
      </c>
      <c r="C32">
        <v>0.470875013904407</v>
      </c>
      <c r="D32">
        <v>23.0358004400006</v>
      </c>
    </row>
    <row r="33" spans="1:4" x14ac:dyDescent="0.2">
      <c r="A33" t="s">
        <v>70</v>
      </c>
      <c r="B33" s="1">
        <v>2.1026302356859598E-12</v>
      </c>
      <c r="C33">
        <v>1.93753622650721E-3</v>
      </c>
      <c r="D33">
        <v>22.6835263375953</v>
      </c>
    </row>
    <row r="34" spans="1:4" x14ac:dyDescent="0.2">
      <c r="A34" t="s">
        <v>14</v>
      </c>
      <c r="B34" s="1">
        <v>1.21083087414689E-10</v>
      </c>
      <c r="C34">
        <v>0.37711275782043802</v>
      </c>
      <c r="D34">
        <v>22.570007732542301</v>
      </c>
    </row>
    <row r="35" spans="1:4" x14ac:dyDescent="0.2">
      <c r="A35" t="s">
        <v>60</v>
      </c>
      <c r="B35" s="1">
        <v>1.7645739011039899E-13</v>
      </c>
      <c r="C35">
        <v>0.99999999999998002</v>
      </c>
      <c r="D35">
        <v>22.422026102941398</v>
      </c>
    </row>
    <row r="36" spans="1:4" x14ac:dyDescent="0.2">
      <c r="A36" t="s">
        <v>65</v>
      </c>
      <c r="B36" s="1">
        <v>3.5128072187781802E-10</v>
      </c>
      <c r="C36">
        <v>5.3813724328945198E-2</v>
      </c>
      <c r="D36">
        <v>20.8621389375012</v>
      </c>
    </row>
    <row r="37" spans="1:4" x14ac:dyDescent="0.2">
      <c r="A37" t="s">
        <v>81</v>
      </c>
      <c r="B37" s="1">
        <v>3.75345254092021E-7</v>
      </c>
      <c r="C37">
        <v>0.99616008794528099</v>
      </c>
      <c r="D37">
        <v>20.185095497550101</v>
      </c>
    </row>
    <row r="38" spans="1:4" x14ac:dyDescent="0.2">
      <c r="A38" t="s">
        <v>74</v>
      </c>
      <c r="B38" s="1">
        <v>3.3764670606897301E-5</v>
      </c>
      <c r="C38">
        <v>0.94912092481437005</v>
      </c>
      <c r="D38">
        <v>18.823856367370599</v>
      </c>
    </row>
    <row r="39" spans="1:4" x14ac:dyDescent="0.2">
      <c r="A39" t="s">
        <v>39</v>
      </c>
      <c r="B39" s="1">
        <v>7.2945885221525495E-11</v>
      </c>
      <c r="C39">
        <v>0.999999995559398</v>
      </c>
      <c r="D39">
        <v>18.0783605307094</v>
      </c>
    </row>
    <row r="40" spans="1:4" x14ac:dyDescent="0.2">
      <c r="A40" t="s">
        <v>38</v>
      </c>
      <c r="B40" s="1">
        <v>2.3710346003367002E-10</v>
      </c>
      <c r="C40">
        <v>0.99999973454678004</v>
      </c>
      <c r="D40">
        <v>17.971176480272899</v>
      </c>
    </row>
    <row r="41" spans="1:4" x14ac:dyDescent="0.2">
      <c r="A41" t="s">
        <v>29</v>
      </c>
      <c r="B41" s="1">
        <v>3.61929097251027E-9</v>
      </c>
      <c r="C41">
        <v>6.5840114487823202E-3</v>
      </c>
      <c r="D41">
        <v>17.6237946403871</v>
      </c>
    </row>
    <row r="42" spans="1:4" x14ac:dyDescent="0.2">
      <c r="A42" t="s">
        <v>84</v>
      </c>
      <c r="B42" s="1">
        <v>9.9190851989842702E-9</v>
      </c>
      <c r="C42">
        <v>0.27017715865244601</v>
      </c>
      <c r="D42">
        <v>17.5708722633706</v>
      </c>
    </row>
    <row r="43" spans="1:4" x14ac:dyDescent="0.2">
      <c r="A43" t="s">
        <v>69</v>
      </c>
      <c r="B43" s="1">
        <v>3.2115985092212399E-11</v>
      </c>
      <c r="C43">
        <v>0.99999998219431296</v>
      </c>
      <c r="D43">
        <v>17.231477992587099</v>
      </c>
    </row>
    <row r="44" spans="1:4" x14ac:dyDescent="0.2">
      <c r="A44" t="s">
        <v>36</v>
      </c>
      <c r="B44" s="1">
        <v>7.6547346147036902E-19</v>
      </c>
      <c r="C44">
        <v>0.13697742946906999</v>
      </c>
      <c r="D44">
        <v>17.184383446653001</v>
      </c>
    </row>
    <row r="45" spans="1:4" x14ac:dyDescent="0.2">
      <c r="A45" t="s">
        <v>63</v>
      </c>
      <c r="B45" s="1">
        <v>2.6670510097000101E-9</v>
      </c>
      <c r="C45">
        <v>0.99999999765951197</v>
      </c>
      <c r="D45">
        <v>16.182603082416399</v>
      </c>
    </row>
    <row r="46" spans="1:4" x14ac:dyDescent="0.2">
      <c r="A46" t="s">
        <v>55</v>
      </c>
      <c r="B46" s="1">
        <v>9.8413566214774502E-11</v>
      </c>
      <c r="C46">
        <v>0.99999346446096904</v>
      </c>
      <c r="D46">
        <v>16.170458573923799</v>
      </c>
    </row>
    <row r="47" spans="1:4" x14ac:dyDescent="0.2">
      <c r="A47" t="s">
        <v>95</v>
      </c>
      <c r="B47" s="1">
        <v>8.3825039298221095E-10</v>
      </c>
      <c r="C47">
        <v>0.49118477608254102</v>
      </c>
      <c r="D47">
        <v>15.8594325149149</v>
      </c>
    </row>
    <row r="48" spans="1:4" x14ac:dyDescent="0.2">
      <c r="A48" t="s">
        <v>98</v>
      </c>
      <c r="B48" s="1">
        <v>6.4144567840963202E-8</v>
      </c>
      <c r="C48">
        <v>1.1619437230541399E-3</v>
      </c>
      <c r="D48">
        <v>15.4102632776662</v>
      </c>
    </row>
    <row r="49" spans="1:4" x14ac:dyDescent="0.2">
      <c r="A49" t="s">
        <v>15</v>
      </c>
      <c r="B49" s="1">
        <v>6.6912100891615296E-11</v>
      </c>
      <c r="C49">
        <v>0.66809979562174404</v>
      </c>
      <c r="D49">
        <v>15.207582072336599</v>
      </c>
    </row>
    <row r="50" spans="1:4" x14ac:dyDescent="0.2">
      <c r="A50" t="s">
        <v>10</v>
      </c>
      <c r="B50" s="1">
        <v>1.5187685371989099E-11</v>
      </c>
      <c r="C50">
        <v>7.27526269353144E-3</v>
      </c>
      <c r="D50">
        <v>15.120437530880301</v>
      </c>
    </row>
    <row r="51" spans="1:4" x14ac:dyDescent="0.2">
      <c r="A51" t="s">
        <v>17</v>
      </c>
      <c r="B51" s="1">
        <v>1.1349033739515E-12</v>
      </c>
      <c r="C51">
        <v>0.99999999992433397</v>
      </c>
      <c r="D51">
        <v>14.519191326327901</v>
      </c>
    </row>
    <row r="52" spans="1:4" x14ac:dyDescent="0.2">
      <c r="A52" t="s">
        <v>59</v>
      </c>
      <c r="B52" s="1">
        <v>6.4743231181432602E-10</v>
      </c>
      <c r="C52">
        <v>0.99999998744011998</v>
      </c>
      <c r="D52">
        <v>13.916019355147499</v>
      </c>
    </row>
    <row r="53" spans="1:4" x14ac:dyDescent="0.2">
      <c r="A53" t="s">
        <v>23</v>
      </c>
      <c r="B53" s="1">
        <v>2.0269455517247899E-7</v>
      </c>
      <c r="C53">
        <v>1.8472441417625801E-2</v>
      </c>
      <c r="D53">
        <v>12.203579999497601</v>
      </c>
    </row>
    <row r="54" spans="1:4" x14ac:dyDescent="0.2">
      <c r="A54" t="s">
        <v>41</v>
      </c>
      <c r="B54" s="1">
        <v>2.3672142420156E-8</v>
      </c>
      <c r="C54">
        <v>0.80235476865587996</v>
      </c>
      <c r="D54">
        <v>10.6612718511832</v>
      </c>
    </row>
    <row r="55" spans="1:4" x14ac:dyDescent="0.2">
      <c r="A55" t="s">
        <v>25</v>
      </c>
      <c r="B55" s="1">
        <v>6.0853922899665504E-7</v>
      </c>
      <c r="C55">
        <v>0.177657708698364</v>
      </c>
      <c r="D55">
        <v>9.2824049176560308</v>
      </c>
    </row>
    <row r="56" spans="1:4" x14ac:dyDescent="0.2">
      <c r="A56" t="s">
        <v>78</v>
      </c>
      <c r="B56" s="1">
        <v>1.30734439214523E-8</v>
      </c>
      <c r="C56">
        <v>4.4106855797119201E-3</v>
      </c>
      <c r="D56">
        <v>8.9414884788927296</v>
      </c>
    </row>
    <row r="57" spans="1:4" x14ac:dyDescent="0.2">
      <c r="A57" t="s">
        <v>85</v>
      </c>
      <c r="B57">
        <v>8.9670562327174106E-3</v>
      </c>
      <c r="C57">
        <v>0.439447307764677</v>
      </c>
      <c r="D57">
        <v>8.9090574600937096</v>
      </c>
    </row>
    <row r="58" spans="1:4" x14ac:dyDescent="0.2">
      <c r="A58" t="s">
        <v>9</v>
      </c>
      <c r="B58" s="1">
        <v>1.31448524621643E-9</v>
      </c>
      <c r="C58">
        <v>2.43185448192249E-3</v>
      </c>
      <c r="D58">
        <v>7.2264932378286302</v>
      </c>
    </row>
    <row r="59" spans="1:4" x14ac:dyDescent="0.2">
      <c r="A59" t="s">
        <v>24</v>
      </c>
      <c r="B59" s="1">
        <v>1.3515365417460899E-6</v>
      </c>
      <c r="C59" s="1">
        <v>4.3284648502117499E-4</v>
      </c>
      <c r="D59">
        <v>7.1024025155219199</v>
      </c>
    </row>
    <row r="60" spans="1:4" x14ac:dyDescent="0.2">
      <c r="A60" t="s">
        <v>28</v>
      </c>
      <c r="B60" s="1">
        <v>3.5855054117435397E-8</v>
      </c>
      <c r="C60">
        <v>1.32918983775359E-3</v>
      </c>
      <c r="D60">
        <v>6.2675489613812596</v>
      </c>
    </row>
    <row r="61" spans="1:4" x14ac:dyDescent="0.2">
      <c r="A61" t="s">
        <v>37</v>
      </c>
      <c r="B61" s="1">
        <v>7.9878845593500107E-6</v>
      </c>
      <c r="C61">
        <v>0.70466980046503203</v>
      </c>
      <c r="D61">
        <v>5.3116879085786399</v>
      </c>
    </row>
    <row r="62" spans="1:4" x14ac:dyDescent="0.2">
      <c r="A62" t="s">
        <v>51</v>
      </c>
      <c r="B62" s="1">
        <v>7.7762634465193997E-5</v>
      </c>
      <c r="C62">
        <v>0.135360002395051</v>
      </c>
      <c r="D62">
        <v>4.8623738615282903</v>
      </c>
    </row>
    <row r="63" spans="1:4" x14ac:dyDescent="0.2">
      <c r="A63" t="s">
        <v>94</v>
      </c>
      <c r="B63" s="1">
        <v>3.7091487956700401E-7</v>
      </c>
      <c r="C63">
        <v>1.91635800542509E-3</v>
      </c>
      <c r="D63">
        <v>4.5933437352305004</v>
      </c>
    </row>
    <row r="64" spans="1:4" x14ac:dyDescent="0.2">
      <c r="A64" t="s">
        <v>97</v>
      </c>
      <c r="B64" s="1">
        <v>1.3668757492984801E-4</v>
      </c>
      <c r="C64" s="1">
        <v>2.26128638267418E-4</v>
      </c>
      <c r="D64">
        <v>4.5394299125967299</v>
      </c>
    </row>
    <row r="65" spans="1:4" x14ac:dyDescent="0.2">
      <c r="A65" t="s">
        <v>56</v>
      </c>
      <c r="B65" s="1">
        <v>4.3374493844888901E-7</v>
      </c>
      <c r="C65">
        <v>2.9170392244717101E-3</v>
      </c>
      <c r="D65">
        <v>4.3001902380642996</v>
      </c>
    </row>
    <row r="66" spans="1:4" x14ac:dyDescent="0.2">
      <c r="A66" t="s">
        <v>89</v>
      </c>
      <c r="B66" s="1">
        <v>5.9151103027932004E-4</v>
      </c>
      <c r="C66" s="1">
        <v>2.9800892144401902E-7</v>
      </c>
      <c r="D66">
        <v>4.2124498931923799</v>
      </c>
    </row>
    <row r="67" spans="1:4" x14ac:dyDescent="0.2">
      <c r="A67" t="s">
        <v>18</v>
      </c>
      <c r="B67" s="1">
        <v>8.4044720175475892E-6</v>
      </c>
      <c r="C67">
        <v>9.1762617301970103E-3</v>
      </c>
      <c r="D67">
        <v>4.1057361725751402</v>
      </c>
    </row>
    <row r="68" spans="1:4" x14ac:dyDescent="0.2">
      <c r="A68" t="s">
        <v>46</v>
      </c>
      <c r="B68" s="1">
        <v>1.11436619074232E-4</v>
      </c>
      <c r="C68">
        <v>7.2843686150750502E-3</v>
      </c>
      <c r="D68">
        <v>3.1044569437801499</v>
      </c>
    </row>
    <row r="69" spans="1:4" x14ac:dyDescent="0.2">
      <c r="A69" t="s">
        <v>31</v>
      </c>
      <c r="B69">
        <v>1.81387086535524E-2</v>
      </c>
      <c r="C69">
        <v>4.9901468716077799E-2</v>
      </c>
      <c r="D69">
        <v>2.9159278640452602</v>
      </c>
    </row>
    <row r="70" spans="1:4" x14ac:dyDescent="0.2">
      <c r="A70" t="s">
        <v>33</v>
      </c>
      <c r="B70" s="1">
        <v>7.1597276670409503E-8</v>
      </c>
      <c r="C70" s="1">
        <v>5.8702943930817803E-4</v>
      </c>
      <c r="D70">
        <v>1.8155682799255</v>
      </c>
    </row>
    <row r="71" spans="1:4" x14ac:dyDescent="0.2">
      <c r="A71" t="s">
        <v>93</v>
      </c>
      <c r="B71" s="1">
        <v>2.7039600768577599E-5</v>
      </c>
      <c r="C71" s="1">
        <v>5.6520871728228503E-6</v>
      </c>
      <c r="D71">
        <v>1.5074910555244601</v>
      </c>
    </row>
    <row r="72" spans="1:4" x14ac:dyDescent="0.2">
      <c r="A72" t="s">
        <v>50</v>
      </c>
      <c r="B72" s="1">
        <v>8.5863003567315498E-5</v>
      </c>
      <c r="C72" s="1">
        <v>1.4248170963074701E-5</v>
      </c>
      <c r="D72">
        <v>1.50734735486504</v>
      </c>
    </row>
    <row r="73" spans="1:4" x14ac:dyDescent="0.2">
      <c r="A73" t="s">
        <v>90</v>
      </c>
      <c r="B73" s="1">
        <v>9.5782139287647102E-4</v>
      </c>
      <c r="C73">
        <v>0.35162931558882599</v>
      </c>
      <c r="D73">
        <v>1.4967115720273001</v>
      </c>
    </row>
    <row r="74" spans="1:4" x14ac:dyDescent="0.2">
      <c r="A74" t="s">
        <v>27</v>
      </c>
      <c r="B74">
        <v>1.0250547382736001E-3</v>
      </c>
      <c r="C74" s="1">
        <v>9.4325372264661997E-4</v>
      </c>
      <c r="D74">
        <v>1.0016526615758601</v>
      </c>
    </row>
    <row r="75" spans="1:4" x14ac:dyDescent="0.2">
      <c r="A75" t="s">
        <v>35</v>
      </c>
      <c r="B75" s="1">
        <v>2.1509206136474801E-4</v>
      </c>
      <c r="C75">
        <v>1.8825915845624801E-3</v>
      </c>
      <c r="D75">
        <v>0.26465892280324199</v>
      </c>
    </row>
    <row r="76" spans="1:4" x14ac:dyDescent="0.2">
      <c r="A76" t="s">
        <v>96</v>
      </c>
      <c r="B76">
        <v>1.41948150221572E-3</v>
      </c>
      <c r="C76">
        <v>3.3248304403498199E-3</v>
      </c>
      <c r="D76">
        <v>-1.08722697552238</v>
      </c>
    </row>
    <row r="77" spans="1:4" x14ac:dyDescent="0.2">
      <c r="A77" t="s">
        <v>20</v>
      </c>
      <c r="B77">
        <v>0.102142669770091</v>
      </c>
      <c r="C77" s="1">
        <v>6.3305048397990305E-4</v>
      </c>
      <c r="D77">
        <v>-2.5143449883924598</v>
      </c>
    </row>
    <row r="78" spans="1:4" x14ac:dyDescent="0.2">
      <c r="A78" t="s">
        <v>32</v>
      </c>
      <c r="B78" s="1">
        <v>4.13962290632038E-4</v>
      </c>
      <c r="C78" s="1">
        <v>5.2024714302551802E-4</v>
      </c>
      <c r="D78">
        <v>-3.0140413999950799</v>
      </c>
    </row>
    <row r="79" spans="1:4" x14ac:dyDescent="0.2">
      <c r="A79" t="s">
        <v>7</v>
      </c>
      <c r="B79">
        <v>3.4530982452066199E-2</v>
      </c>
      <c r="C79" s="1">
        <v>3.3315374171560701E-5</v>
      </c>
      <c r="D79">
        <v>-3.7095801211048398</v>
      </c>
    </row>
    <row r="80" spans="1:4" x14ac:dyDescent="0.2">
      <c r="A80" t="s">
        <v>44</v>
      </c>
      <c r="B80" s="1">
        <v>2.5063386682180802E-6</v>
      </c>
      <c r="C80" s="1">
        <v>2.5890441937209699E-5</v>
      </c>
      <c r="D80">
        <v>-4.0156641661821997</v>
      </c>
    </row>
    <row r="81" spans="1:4" x14ac:dyDescent="0.2">
      <c r="A81" t="s">
        <v>92</v>
      </c>
      <c r="B81" s="1">
        <v>4.7704953933888796E-6</v>
      </c>
      <c r="C81" s="1">
        <v>3.2166203024946999E-4</v>
      </c>
      <c r="D81">
        <v>-4.0945952608483998</v>
      </c>
    </row>
    <row r="82" spans="1:4" x14ac:dyDescent="0.2">
      <c r="A82" t="s">
        <v>67</v>
      </c>
      <c r="B82">
        <v>0.133018279096287</v>
      </c>
      <c r="C82" s="1">
        <v>4.1505437408578599E-4</v>
      </c>
      <c r="D82">
        <v>-4.27118974398714</v>
      </c>
    </row>
    <row r="83" spans="1:4" x14ac:dyDescent="0.2">
      <c r="A83" t="s">
        <v>22</v>
      </c>
      <c r="B83" s="1">
        <v>3.4638490529845303E-7</v>
      </c>
      <c r="C83" s="1">
        <v>2.4537846682615999E-10</v>
      </c>
      <c r="D83">
        <v>-4.29912285625233</v>
      </c>
    </row>
    <row r="84" spans="1:4" x14ac:dyDescent="0.2">
      <c r="A84" t="s">
        <v>99</v>
      </c>
      <c r="B84" s="1">
        <v>7.4186193970408106E-5</v>
      </c>
      <c r="C84" s="1">
        <v>1.5507582807751401E-6</v>
      </c>
      <c r="D84">
        <v>-5.2192499387515801</v>
      </c>
    </row>
    <row r="85" spans="1:4" x14ac:dyDescent="0.2">
      <c r="A85" t="s">
        <v>49</v>
      </c>
      <c r="B85">
        <v>0.50787165436767301</v>
      </c>
      <c r="C85" s="1">
        <v>8.9334960170027295E-9</v>
      </c>
      <c r="D85">
        <v>-5.8108354219794496</v>
      </c>
    </row>
    <row r="86" spans="1:4" x14ac:dyDescent="0.2">
      <c r="A86" t="s">
        <v>45</v>
      </c>
      <c r="B86">
        <v>0.99918676180870303</v>
      </c>
      <c r="C86" s="1">
        <v>6.6103169157452396E-6</v>
      </c>
      <c r="D86">
        <v>-6.0082098317126604</v>
      </c>
    </row>
    <row r="87" spans="1:4" x14ac:dyDescent="0.2">
      <c r="A87" t="s">
        <v>91</v>
      </c>
      <c r="B87">
        <v>7.5977738827952201E-3</v>
      </c>
      <c r="C87" s="1">
        <v>1.7369347032447501E-7</v>
      </c>
      <c r="D87">
        <v>-6.7906741396318298</v>
      </c>
    </row>
    <row r="88" spans="1:4" x14ac:dyDescent="0.2">
      <c r="A88" t="s">
        <v>88</v>
      </c>
      <c r="B88">
        <v>0.19820612867654</v>
      </c>
      <c r="C88" s="1">
        <v>2.4086366379615501E-7</v>
      </c>
      <c r="D88">
        <v>-10.2629841531976</v>
      </c>
    </row>
    <row r="89" spans="1:4" x14ac:dyDescent="0.2">
      <c r="A89" t="s">
        <v>34</v>
      </c>
      <c r="B89">
        <v>0.34687298386832099</v>
      </c>
      <c r="C89" s="1">
        <v>9.0083716161475297E-9</v>
      </c>
      <c r="D89">
        <v>-10.589884541645599</v>
      </c>
    </row>
    <row r="90" spans="1:4" x14ac:dyDescent="0.2">
      <c r="A90" t="s">
        <v>47</v>
      </c>
      <c r="B90" s="1">
        <v>3.8950049648376703E-5</v>
      </c>
      <c r="C90" s="1">
        <v>1.22897553124274E-6</v>
      </c>
      <c r="D90">
        <v>-11.8182115782732</v>
      </c>
    </row>
    <row r="91" spans="1:4" x14ac:dyDescent="0.2">
      <c r="A91" t="s">
        <v>21</v>
      </c>
      <c r="B91">
        <v>0.12899575551248099</v>
      </c>
      <c r="C91" s="1">
        <v>8.0528806479905705E-7</v>
      </c>
      <c r="D91">
        <v>-12.6755815127801</v>
      </c>
    </row>
    <row r="92" spans="1:4" x14ac:dyDescent="0.2">
      <c r="A92" t="s">
        <v>48</v>
      </c>
      <c r="B92">
        <v>3.4439833475508899E-2</v>
      </c>
      <c r="C92" s="1">
        <v>1.9886606863640102E-9</v>
      </c>
      <c r="D92">
        <v>-20.885159891520999</v>
      </c>
    </row>
    <row r="93" spans="1:4" x14ac:dyDescent="0.2">
      <c r="A93" t="s">
        <v>19</v>
      </c>
      <c r="B93">
        <v>0.99999999999999301</v>
      </c>
      <c r="C93" s="1">
        <v>4.4566127754686602E-14</v>
      </c>
      <c r="D93">
        <v>-30.551665423586201</v>
      </c>
    </row>
    <row r="94" spans="1:4" x14ac:dyDescent="0.2">
      <c r="A94" t="s">
        <v>8</v>
      </c>
      <c r="B94">
        <v>1.200831585887E-3</v>
      </c>
      <c r="C94" s="1">
        <v>3.1828469226505902E-15</v>
      </c>
      <c r="D94">
        <v>-32.336348432613299</v>
      </c>
    </row>
  </sheetData>
  <autoFilter ref="A1:D94" xr:uid="{00000000-0009-0000-0000-000002000000}">
    <sortState ref="A2:D94">
      <sortCondition descending="1" ref="D1:D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</vt:lpstr>
      <vt:lpstr>Sheet3</vt:lpstr>
      <vt:lpstr>Sheet1</vt:lpstr>
      <vt:lpstr>FDR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Jeong, Hyun-Hwan</dc:creator>
  <cp:lastModifiedBy>Jeong, Hyun-Hwan</cp:lastModifiedBy>
  <dcterms:created xsi:type="dcterms:W3CDTF">2018-02-22T22:43:25Z</dcterms:created>
  <dcterms:modified xsi:type="dcterms:W3CDTF">2018-02-22T23:38:04Z</dcterms:modified>
</cp:coreProperties>
</file>