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26557\Desktop\2022秋硬件综合训练课设资料发布包\cpu21-riscv\"/>
    </mc:Choice>
  </mc:AlternateContent>
  <xr:revisionPtr revIDLastSave="0" documentId="13_ncr:1_{18AD182E-84D6-4764-98EB-E36FF86084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S27" i="2"/>
  <c r="T27" i="2"/>
  <c r="U27" i="2"/>
  <c r="V27" i="2"/>
  <c r="X27" i="2"/>
  <c r="Y27" i="2"/>
  <c r="Z27" i="2"/>
  <c r="AA27" i="2"/>
  <c r="AB27" i="2"/>
  <c r="AC27" i="2"/>
  <c r="AD27" i="2"/>
  <c r="Q28" i="2"/>
  <c r="R28" i="2"/>
  <c r="T28" i="2"/>
  <c r="U28" i="2"/>
  <c r="V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P28" i="2" l="1"/>
  <c r="S28" i="2"/>
  <c r="W28" i="2"/>
  <c r="W27" i="2"/>
  <c r="R27" i="2"/>
  <c r="W15" i="2"/>
  <c r="V15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<sst xmlns="http://schemas.openxmlformats.org/spreadsheetml/2006/main" count="147" uniqueCount="129">
  <si>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</si>
  <si>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</si>
  <si>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</si>
  <si>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</si>
  <si>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</si>
  <si>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</si>
  <si>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</si>
  <si>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</si>
  <si>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</si>
  <si>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</si>
  <si>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</si>
  <si>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</si>
  <si>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</si>
  <si>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</si>
  <si>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</si>
  <si>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</si>
  <si>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</si>
  <si>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</si>
  <si>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</si>
  <si>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</si>
  <si>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</si>
  <si>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</si>
  <si>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</si>
  <si>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</si>
  <si>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</si>
  <si>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</si>
  <si>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</si>
  <si>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</si>
  <si>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</si>
  <si>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</si>
  <si>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</si>
  <si>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</si>
  <si>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</si>
  <si>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</si>
  <si>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</si>
  <si>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</si>
  <si>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</si>
  <si>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</si>
  <si>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</si>
  <si>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</si>
  <si>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</si>
  <si>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</si>
  <si>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</si>
  <si>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</si>
  <si>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</si>
  <si>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</si>
  <si>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</si>
  <si>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</si>
  <si>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</si>
  <si>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</si>
  <si>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</si>
  <si>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</si>
  <si>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</si>
  <si>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</si>
  <si>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</si>
  <si>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</si>
  <si>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</si>
  <si>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</si>
  <si>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</si>
  <si>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</si>
  <si>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</si>
  <si>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</si>
  <si>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</si>
  <si>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</si>
  <si>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</si>
  <si>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</si>
  <si>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</si>
  <si>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</si>
  <si>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</si>
  <si>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</si>
  <si>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</si>
  <si>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</si>
  <si>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</si>
  <si>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</si>
  <si>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</si>
  <si>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</si>
  <si>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</si>
  <si>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</si>
  <si>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</si>
  <si>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</si>
  <si>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</si>
  <si>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</si>
  <si>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</si>
  <si>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</si>
  <si>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</si>
  <si>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</si>
  <si>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</si>
  <si>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</si>
  <si>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</si>
  <si>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</si>
  <si>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</si>
  <si>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</si>
  <si>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</si>
  <si>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</si>
  <si>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</si>
  <si>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</si>
  <si>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</si>
  <si>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</si>
  <si>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</si>
  <si>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</si>
  <si>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</si>
  <si>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</si>
  <si>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</si>
  <si>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</si>
  <si>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</si>
  <si>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</si>
  <si>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</si>
  <si>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</si>
  <si>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</si>
  <si>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</si>
  <si>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</si>
  <si>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</si>
  <si>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</si>
  <si>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</si>
  <si>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</si>
  <si>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</si>
  <si>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</si>
  <si>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</si>
  <si>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SRL</t>
    <phoneticPr fontId="26" type="noConversion"/>
  </si>
  <si>
    <t>XOR</t>
    <phoneticPr fontId="26" type="noConversion"/>
  </si>
  <si>
    <t>LBU</t>
    <phoneticPr fontId="26" type="noConversion"/>
  </si>
  <si>
    <t>BLT</t>
    <phoneticPr fontId="26" type="noConversion"/>
  </si>
  <si>
    <t>1b</t>
    <phoneticPr fontId="26" type="noConversion"/>
  </si>
  <si>
    <t>lbu</t>
    <phoneticPr fontId="26" type="noConversion"/>
  </si>
  <si>
    <t>blt</t>
    <phoneticPr fontId="26" type="noConversion"/>
  </si>
  <si>
    <t>rs1used</t>
    <phoneticPr fontId="26" type="noConversion"/>
  </si>
  <si>
    <t>rs2used</t>
    <phoneticPr fontId="26" type="noConversion"/>
  </si>
  <si>
    <t>csrsi</t>
    <phoneticPr fontId="26" type="noConversion"/>
  </si>
  <si>
    <t>csrci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</si>
</sst>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35" fillId="0" borderId="0" xfId="0" applyFont="1"/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5" zoomScaleNormal="85" workbookViewId="0">
      <selection activeCell="AJ24" sqref="AJ24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  <col min="40" max="40" width="30.375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13</v>
      </c>
      <c r="AH1" s="25" t="s">
        <v>125</v>
      </c>
      <c r="AI1" s="25" t="s">
        <v>126</v>
      </c>
      <c r="AJ1" s="25" t="s">
        <v>127</v>
      </c>
      <c r="AK1" s="25" t="s">
        <v>128</v>
      </c>
      <c r="AL1" s="25" t="s">
        <v>13</v>
      </c>
      <c r="AM1" s="25" t="s">
        <v>13</v>
      </c>
      <c r="AN1" s="17" t="s">
        <v>14</v>
      </c>
    </row>
    <row r="2" spans="1:40" x14ac:dyDescent="0.3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>
        <v>0</v>
      </c>
      <c r="V2" s="31">
        <v>0</v>
      </c>
      <c r="W2" s="31">
        <v>0</v>
      </c>
      <c r="X2" s="31">
        <v>1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/>
      <c r="AF2" s="31"/>
      <c r="AG2" s="36"/>
      <c r="AH2" s="36">
        <v>1</v>
      </c>
      <c r="AI2" s="36">
        <v>1</v>
      </c>
      <c r="AJ2" s="36"/>
      <c r="AK2" s="36"/>
      <c r="AL2" s="36"/>
      <c r="AM2" s="36"/>
      <c r="AN2" s="71"/>
    </row>
    <row r="3" spans="1:40" x14ac:dyDescent="0.3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>
        <v>1</v>
      </c>
      <c r="AI3" s="58">
        <v>1</v>
      </c>
      <c r="AJ3" s="58"/>
      <c r="AK3" s="58"/>
      <c r="AL3" s="58"/>
      <c r="AM3" s="58"/>
    </row>
    <row r="4" spans="1:40" x14ac:dyDescent="0.3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>
        <v>1</v>
      </c>
      <c r="AI4" s="36">
        <v>1</v>
      </c>
      <c r="AJ4" s="36"/>
      <c r="AK4" s="36"/>
      <c r="AL4" s="36"/>
      <c r="AM4" s="36"/>
    </row>
    <row r="5" spans="1:40" x14ac:dyDescent="0.3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>
        <v>1</v>
      </c>
      <c r="AI5" s="58">
        <v>1</v>
      </c>
      <c r="AJ5" s="58"/>
      <c r="AK5" s="58"/>
      <c r="AL5" s="58"/>
      <c r="AM5" s="58"/>
    </row>
    <row r="6" spans="1:40" x14ac:dyDescent="0.3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>
        <v>1</v>
      </c>
      <c r="AI6" s="36">
        <v>1</v>
      </c>
      <c r="AJ6" s="36"/>
      <c r="AK6" s="36"/>
      <c r="AL6" s="36"/>
      <c r="AM6" s="36"/>
    </row>
    <row r="7" spans="1:40" x14ac:dyDescent="0.3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>
        <v>1</v>
      </c>
      <c r="AI7" s="58">
        <v>1</v>
      </c>
      <c r="AJ7" s="58"/>
      <c r="AK7" s="58"/>
      <c r="AL7" s="58"/>
      <c r="AM7" s="58"/>
    </row>
    <row r="8" spans="1:40" x14ac:dyDescent="0.3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>
        <v>0</v>
      </c>
      <c r="AA8" s="31"/>
      <c r="AB8" s="31"/>
      <c r="AC8" s="31"/>
      <c r="AD8" s="31"/>
      <c r="AE8" s="31"/>
      <c r="AF8" s="31"/>
      <c r="AG8" s="36"/>
      <c r="AH8" s="36">
        <v>1</v>
      </c>
      <c r="AI8" s="36"/>
      <c r="AJ8" s="36"/>
      <c r="AK8" s="36"/>
      <c r="AL8" s="36"/>
      <c r="AM8" s="36"/>
    </row>
    <row r="9" spans="1:40" x14ac:dyDescent="0.3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>
        <v>0</v>
      </c>
      <c r="AA9" s="57"/>
      <c r="AB9" s="57"/>
      <c r="AC9" s="57"/>
      <c r="AD9" s="57"/>
      <c r="AE9" s="57"/>
      <c r="AF9" s="57"/>
      <c r="AG9" s="58"/>
      <c r="AH9" s="58">
        <v>1</v>
      </c>
      <c r="AI9" s="58"/>
      <c r="AJ9" s="58"/>
      <c r="AK9" s="58"/>
      <c r="AL9" s="58"/>
      <c r="AM9" s="58"/>
    </row>
    <row r="10" spans="1:40" x14ac:dyDescent="0.3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>
        <v>0</v>
      </c>
      <c r="AA10" s="31"/>
      <c r="AB10" s="31"/>
      <c r="AC10" s="31"/>
      <c r="AD10" s="31"/>
      <c r="AE10" s="31"/>
      <c r="AF10" s="31"/>
      <c r="AG10" s="36"/>
      <c r="AH10" s="36">
        <v>1</v>
      </c>
      <c r="AI10" s="36"/>
      <c r="AJ10" s="36"/>
      <c r="AK10" s="36"/>
      <c r="AL10" s="36"/>
      <c r="AM10" s="36"/>
    </row>
    <row r="11" spans="1:40" x14ac:dyDescent="0.3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>
        <v>0</v>
      </c>
      <c r="AA11" s="57"/>
      <c r="AB11" s="57"/>
      <c r="AC11" s="57"/>
      <c r="AD11" s="57"/>
      <c r="AE11" s="57"/>
      <c r="AF11" s="57"/>
      <c r="AG11" s="58"/>
      <c r="AH11" s="58">
        <v>1</v>
      </c>
      <c r="AI11" s="58"/>
      <c r="AJ11" s="58"/>
      <c r="AK11" s="58"/>
      <c r="AL11" s="58"/>
      <c r="AM11" s="58"/>
    </row>
    <row r="12" spans="1:40" x14ac:dyDescent="0.3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>
        <v>0</v>
      </c>
      <c r="AA12" s="31"/>
      <c r="AB12" s="31"/>
      <c r="AC12" s="31"/>
      <c r="AD12" s="31"/>
      <c r="AE12" s="31"/>
      <c r="AF12" s="31"/>
      <c r="AG12" s="36"/>
      <c r="AH12" s="36">
        <v>1</v>
      </c>
      <c r="AI12" s="36"/>
      <c r="AJ12" s="36"/>
      <c r="AK12" s="36"/>
      <c r="AL12" s="36"/>
      <c r="AM12" s="36"/>
    </row>
    <row r="13" spans="1:40" x14ac:dyDescent="0.3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>
        <v>0</v>
      </c>
      <c r="AA13" s="57"/>
      <c r="AB13" s="57"/>
      <c r="AC13" s="57"/>
      <c r="AD13" s="57"/>
      <c r="AE13" s="57"/>
      <c r="AF13" s="57"/>
      <c r="AG13" s="58"/>
      <c r="AH13" s="58">
        <v>1</v>
      </c>
      <c r="AI13" s="58"/>
      <c r="AJ13" s="58"/>
      <c r="AK13" s="58"/>
      <c r="AL13" s="58"/>
      <c r="AM13" s="58"/>
    </row>
    <row r="14" spans="1:40" x14ac:dyDescent="0.3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>
        <v>0</v>
      </c>
      <c r="AA14" s="31"/>
      <c r="AB14" s="31"/>
      <c r="AC14" s="31"/>
      <c r="AD14" s="31"/>
      <c r="AE14" s="31"/>
      <c r="AF14" s="31"/>
      <c r="AG14" s="36"/>
      <c r="AH14" s="36">
        <v>1</v>
      </c>
      <c r="AI14" s="36"/>
      <c r="AJ14" s="36"/>
      <c r="AK14" s="36"/>
      <c r="AL14" s="36"/>
      <c r="AM14" s="36"/>
    </row>
    <row r="15" spans="1:40" x14ac:dyDescent="0.3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>
        <v>0</v>
      </c>
      <c r="AA15" s="57"/>
      <c r="AB15" s="57"/>
      <c r="AC15" s="57"/>
      <c r="AD15" s="57"/>
      <c r="AE15" s="57"/>
      <c r="AF15" s="57"/>
      <c r="AG15" s="58"/>
      <c r="AH15" s="58">
        <v>1</v>
      </c>
      <c r="AI15" s="58"/>
      <c r="AJ15" s="58"/>
      <c r="AK15" s="58"/>
      <c r="AL15" s="58"/>
      <c r="AM15" s="58"/>
    </row>
    <row r="16" spans="1:40" x14ac:dyDescent="0.3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>
        <v>0</v>
      </c>
      <c r="AA16" s="31"/>
      <c r="AB16" s="31"/>
      <c r="AC16" s="31"/>
      <c r="AD16" s="31"/>
      <c r="AE16" s="31"/>
      <c r="AF16" s="31"/>
      <c r="AG16" s="36"/>
      <c r="AH16" s="36">
        <v>1</v>
      </c>
      <c r="AI16" s="36"/>
      <c r="AJ16" s="36"/>
      <c r="AK16" s="36"/>
      <c r="AL16" s="36"/>
      <c r="AM16" s="36"/>
    </row>
    <row r="17" spans="1:39" x14ac:dyDescent="0.3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>
        <v>0</v>
      </c>
      <c r="V17" s="57">
        <v>1</v>
      </c>
      <c r="W17" s="57">
        <v>1</v>
      </c>
      <c r="X17" s="57">
        <v>0</v>
      </c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>
        <v>1</v>
      </c>
      <c r="AI17" s="58">
        <v>1</v>
      </c>
      <c r="AJ17" s="58"/>
      <c r="AK17" s="58"/>
      <c r="AL17" s="58"/>
      <c r="AM17" s="58"/>
    </row>
    <row r="18" spans="1:39" x14ac:dyDescent="0.3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3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>
        <v>0</v>
      </c>
      <c r="X19" s="57">
        <v>0</v>
      </c>
      <c r="Y19" s="57"/>
      <c r="Z19" s="57">
        <v>0</v>
      </c>
      <c r="AA19" s="57">
        <v>1</v>
      </c>
      <c r="AB19" s="57"/>
      <c r="AC19" s="57"/>
      <c r="AD19" s="57"/>
      <c r="AE19" s="57"/>
      <c r="AF19" s="57"/>
      <c r="AG19" s="58"/>
      <c r="AH19" s="58">
        <v>1</v>
      </c>
      <c r="AI19" s="58">
        <v>1</v>
      </c>
      <c r="AJ19" s="58"/>
      <c r="AK19" s="58"/>
      <c r="AL19" s="58"/>
      <c r="AM19" s="58"/>
    </row>
    <row r="20" spans="1:39" x14ac:dyDescent="0.3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>
        <v>0</v>
      </c>
      <c r="X20" s="31">
        <v>0</v>
      </c>
      <c r="Y20" s="31"/>
      <c r="Z20" s="31">
        <v>0</v>
      </c>
      <c r="AA20" s="31"/>
      <c r="AB20" s="31">
        <v>1</v>
      </c>
      <c r="AC20" s="31"/>
      <c r="AD20" s="31"/>
      <c r="AE20" s="31"/>
      <c r="AF20" s="31"/>
      <c r="AG20" s="36"/>
      <c r="AH20" s="36">
        <v>1</v>
      </c>
      <c r="AI20" s="36">
        <v>1</v>
      </c>
      <c r="AJ20" s="36"/>
      <c r="AK20" s="36"/>
      <c r="AL20" s="36"/>
      <c r="AM20" s="36"/>
    </row>
    <row r="21" spans="1:39" x14ac:dyDescent="0.3">
      <c r="A21" s="57">
        <v>20</v>
      </c>
      <c r="B21" s="57" t="s">
        <v>90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>
        <v>1</v>
      </c>
      <c r="AI22" s="36"/>
      <c r="AJ22" s="36"/>
      <c r="AK22" s="36"/>
      <c r="AL22" s="36"/>
      <c r="AM22" s="36"/>
    </row>
    <row r="23" spans="1:39" x14ac:dyDescent="0.3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>
        <v>1</v>
      </c>
      <c r="AK23" s="58"/>
      <c r="AL23" s="58"/>
      <c r="AM23" s="58"/>
    </row>
    <row r="24" spans="1:39" x14ac:dyDescent="0.3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>
        <v>1</v>
      </c>
      <c r="AL24" s="36"/>
      <c r="AM24" s="36"/>
    </row>
    <row r="25" spans="1:39" x14ac:dyDescent="0.3">
      <c r="A25" s="57">
        <v>24</v>
      </c>
      <c r="B25" s="57" t="s">
        <v>114</v>
      </c>
      <c r="C25" s="44"/>
      <c r="D25" s="59">
        <v>0</v>
      </c>
      <c r="E25" s="61" t="s">
        <v>117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>
        <v>1</v>
      </c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3">
      <c r="A27" s="57">
        <v>26</v>
      </c>
      <c r="B27" s="57" t="s">
        <v>118</v>
      </c>
      <c r="C27" s="44">
        <v>32</v>
      </c>
      <c r="D27" s="59">
        <v>5</v>
      </c>
      <c r="E27" s="61" t="s">
        <v>116</v>
      </c>
      <c r="F27" s="59">
        <f t="shared" si="12"/>
        <v>1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2</v>
      </c>
      <c r="Q27" s="63">
        <f t="shared" si="8"/>
        <v>0</v>
      </c>
      <c r="R27" s="63">
        <f t="shared" si="9"/>
        <v>0</v>
      </c>
      <c r="S27" s="63">
        <f t="shared" si="10"/>
        <v>1</v>
      </c>
      <c r="T27" s="63">
        <f t="shared" si="11"/>
        <v>0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>
        <v>1</v>
      </c>
      <c r="AI27" s="58">
        <v>1</v>
      </c>
      <c r="AJ27" s="58"/>
      <c r="AK27" s="58"/>
      <c r="AL27" s="58"/>
      <c r="AM27" s="58"/>
    </row>
    <row r="28" spans="1:39" x14ac:dyDescent="0.3">
      <c r="A28" s="35">
        <v>27</v>
      </c>
      <c r="B28" s="31" t="s">
        <v>119</v>
      </c>
      <c r="C28" s="37">
        <v>0</v>
      </c>
      <c r="D28" s="37">
        <v>4</v>
      </c>
      <c r="E28" s="29" t="s">
        <v>116</v>
      </c>
      <c r="F28" s="20">
        <f t="shared" si="12"/>
        <v>0</v>
      </c>
      <c r="G28" s="20">
        <f t="shared" si="13"/>
        <v>0</v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1</v>
      </c>
      <c r="N28" s="36">
        <f t="shared" si="6"/>
        <v>0</v>
      </c>
      <c r="O28" s="64">
        <f t="shared" si="7"/>
        <v>0</v>
      </c>
      <c r="P28" s="38">
        <v>9</v>
      </c>
      <c r="Q28" s="39">
        <f t="shared" si="8"/>
        <v>1</v>
      </c>
      <c r="R28" s="39">
        <f t="shared" si="9"/>
        <v>0</v>
      </c>
      <c r="S28" s="39">
        <f t="shared" si="10"/>
        <v>0</v>
      </c>
      <c r="T28" s="39">
        <f t="shared" si="11"/>
        <v>1</v>
      </c>
      <c r="U28" s="31"/>
      <c r="V28" s="31"/>
      <c r="W28" s="31"/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/>
      <c r="AH28" s="36">
        <v>1</v>
      </c>
      <c r="AI28" s="36">
        <v>1</v>
      </c>
      <c r="AJ28" s="36"/>
      <c r="AK28" s="36"/>
      <c r="AL28" s="36"/>
      <c r="AM28" s="36"/>
    </row>
    <row r="29" spans="1:39" x14ac:dyDescent="0.3">
      <c r="A29" s="57">
        <v>28</v>
      </c>
      <c r="B29" s="57" t="s">
        <v>120</v>
      </c>
      <c r="C29" s="44"/>
      <c r="D29" s="59">
        <v>4</v>
      </c>
      <c r="E29" s="61">
        <v>0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0</v>
      </c>
      <c r="K29" s="60">
        <f t="shared" si="3"/>
        <v>0</v>
      </c>
      <c r="L29" s="60">
        <f t="shared" si="4"/>
        <v>0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5</v>
      </c>
      <c r="Q29" s="63">
        <f t="shared" si="8"/>
        <v>0</v>
      </c>
      <c r="R29" s="63">
        <f t="shared" si="9"/>
        <v>1</v>
      </c>
      <c r="S29" s="63">
        <f t="shared" si="10"/>
        <v>0</v>
      </c>
      <c r="T29" s="63">
        <f t="shared" si="11"/>
        <v>1</v>
      </c>
      <c r="U29" s="57">
        <v>1</v>
      </c>
      <c r="V29" s="57"/>
      <c r="W29" s="57">
        <v>1</v>
      </c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 x14ac:dyDescent="0.3">
      <c r="A30" s="35">
        <v>29</v>
      </c>
      <c r="B30" s="31" t="s">
        <v>121</v>
      </c>
      <c r="C30" s="37"/>
      <c r="D30" s="37">
        <v>4</v>
      </c>
      <c r="E30" s="29">
        <v>18</v>
      </c>
      <c r="F30" s="20" t="str">
        <f t="shared" si="12"/>
        <v/>
      </c>
      <c r="G30" s="20" t="str">
        <f t="shared" si="13"/>
        <v/>
      </c>
      <c r="H30" s="20">
        <f t="shared" si="0"/>
        <v>1</v>
      </c>
      <c r="I30" s="20">
        <f t="shared" si="1"/>
        <v>0</v>
      </c>
      <c r="J30" s="29">
        <f t="shared" si="2"/>
        <v>0</v>
      </c>
      <c r="K30" s="36">
        <f t="shared" si="3"/>
        <v>1</v>
      </c>
      <c r="L30" s="36">
        <f t="shared" si="4"/>
        <v>1</v>
      </c>
      <c r="M30" s="36">
        <f t="shared" si="5"/>
        <v>0</v>
      </c>
      <c r="N30" s="36">
        <f t="shared" si="6"/>
        <v>0</v>
      </c>
      <c r="O30" s="64">
        <f t="shared" si="7"/>
        <v>0</v>
      </c>
      <c r="P30" s="38">
        <v>11</v>
      </c>
      <c r="Q30" s="39">
        <f t="shared" si="8"/>
        <v>1</v>
      </c>
      <c r="R30" s="39">
        <f t="shared" si="9"/>
        <v>0</v>
      </c>
      <c r="S30" s="39">
        <f t="shared" si="10"/>
        <v>1</v>
      </c>
      <c r="T30" s="39">
        <f t="shared" si="11"/>
        <v>1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>
        <v>1</v>
      </c>
      <c r="AG30" s="36"/>
      <c r="AH30" s="36">
        <v>1</v>
      </c>
      <c r="AI30" s="36">
        <v>1</v>
      </c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</sheetData>
  <protectedRanges>
    <protectedRange sqref="A1:E7 A31:E1048576 A8:B30" name="区域1" securityDescriptor=""/>
    <protectedRange sqref="C8:E30" name="区域1_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357" yWindow="328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Z1" zoomScale="115" zoomScaleNormal="115" workbookViewId="0">
      <pane ySplit="1" topLeftCell="A19" activePane="bottomLeft" state="frozen"/>
      <selection pane="bottomLeft" activeCell="AE59" sqref="AE59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lbu</v>
      </c>
      <c r="AE1" s="23" t="str">
        <f>真值表!AF1</f>
        <v>blt</v>
      </c>
      <c r="AF1" s="25" t="str">
        <f>真值表!AG1</f>
        <v>XXX</v>
      </c>
      <c r="AG1" s="25" t="str">
        <f>真值表!AH1</f>
        <v>rs1used</v>
      </c>
      <c r="AH1" s="25" t="str">
        <f>真值表!AI1</f>
        <v>rs2used</v>
      </c>
      <c r="AI1" s="25" t="str">
        <f>真值表!AJ1</f>
        <v>csrsi</v>
      </c>
      <c r="AJ1" s="25" t="str">
        <f>真值表!AK1</f>
        <v>csrci</v>
      </c>
      <c r="AK1" s="25" t="str">
        <f>真值表!AL1</f>
        <v>XXX</v>
      </c>
      <c r="AL1" s="25" t="str">
        <f>真值表!AM1</f>
        <v>XXX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>~F14&amp;~F13&amp;~F12&amp;~OP6&amp;~OP5&amp; OP4&amp;~OP3&amp;~OP2+</v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 xml:space="preserve"> F14&amp; F13&amp; F12&amp;~OP6&amp;~OP5&amp; OP4&amp;~OP3&amp;~OP2+</v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 xml:space="preserve"> F14&amp; F13&amp;~F12&amp;~OP6&amp;~OP5&amp; OP4&amp;~OP3&amp;~OP2+</v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 xml:space="preserve"> F14&amp;~F13&amp;~F12&amp;~OP6&amp;~OP5&amp; OP4&amp;~OP3&amp;~OP2+</v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>~F14&amp; F13&amp;~F12&amp;~OP6&amp;~OP5&amp; OP4&amp;~OP3&amp;~OP2+</v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>~F14&amp;~F13&amp; F12&amp;~OP6&amp;~OP5&amp; OP4&amp;~OP3&amp;~OP2+</v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>~F30&amp;~F25&amp; F14&amp;~F13&amp; F12&amp;~OP6&amp;~OP5&amp; OP4&amp;~OP3&amp;~OP2+</v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 xml:space="preserve"> F30&amp;~F25&amp; F14&amp;~F13&amp; F12&amp;~OP6&amp;~OP5&amp; OP4&amp;~OP3&amp;~OP2+</v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>~F14&amp; F13&amp;~F12&amp;~OP6&amp;~OP5&amp;~OP4&amp;~OP3&amp;~OP2+</v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>~F14&amp;~F13&amp;~F12&amp; OP6&amp; OP5&amp;~OP4&amp;~OP3&amp; OP2+</v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 xml:space="preserve"> F14&amp; F13&amp;~F12&amp; OP6&amp; OP5&amp; OP4&amp;~OP3&amp;~OP2+</v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 xml:space="preserve"> F14&amp; F13&amp; F12&amp; OP6&amp; OP5&amp; OP4&amp;~OP3&amp;~OP2+</v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3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>SRL</v>
      </c>
      <c r="B27" s="45">
        <f>IF(ISBLANK(真值表!C27),"",真值表!C27)</f>
        <v>32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 xml:space="preserve"> 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 xml:space="preserve"> 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 xml:space="preserve"> F30&amp;~F25&amp; F14&amp;~F13&amp; F12&amp;~OP6&amp; OP5&amp; OP4&amp;~OP3&amp;~OP2+</v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 xml:space="preserve"> 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 xml:space="preserve"> F30&amp;~F25&amp; F14&amp;~F13&amp; F12&amp;~OP6&amp; OP5&amp; OP4&amp;~OP3&amp;~OP2+</v>
      </c>
      <c r="AH27" s="49" t="str">
        <f>IF(真值表!AI27=1,$O27&amp;"+","")</f>
        <v xml:space="preserve"> F30&amp;~F25&amp; F14&amp;~F13&amp; F12&amp;~OP6&amp; OP5&amp; OP4&amp;~OP3&amp;~OP2+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>XOR</v>
      </c>
      <c r="B28" s="37">
        <f>IF(ISBLANK(真值表!C28),"",真值表!C28)</f>
        <v>0</v>
      </c>
      <c r="C28" s="37">
        <f>IF(ISBLANK(真值表!D28),"",真值表!D28)</f>
        <v>4</v>
      </c>
      <c r="D28" s="36" t="str">
        <f>IF(ISBLANK(真值表!E28),"",真值表!E28)</f>
        <v>c</v>
      </c>
      <c r="E28" s="55" t="str">
        <f>IF(真值表!F28=1," "&amp;真值表!F$1&amp;"&amp;",IF(真值表!F28=0,"~"&amp;真值表!F$1&amp;"&amp;",""))</f>
        <v>~F30&amp;</v>
      </c>
      <c r="F28" s="55" t="str">
        <f>IF(真值表!G28=1," "&amp;真值表!G$1&amp;"&amp;",IF(真值表!G28=0,"~"&amp;真值表!G$1&amp;"&amp;",""))</f>
        <v>~F25&amp;</v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 xml:space="preserve"> 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~F30&amp;~F25&amp; F14&amp;~F13&amp;~F12&amp;~OP6&amp; OP5&amp; OP4&amp;~OP3&amp;~OP2</v>
      </c>
      <c r="P28" s="24" t="str">
        <f>IF(真值表!Q28=1,$O28&amp;"+","")</f>
        <v>~F30&amp;~F25&amp; F14&amp;~F13&amp;~F12&amp;~OP6&amp; OP5&amp; OP4&amp;~OP3&amp;~OP2+</v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>~F30&amp;~F25&amp; F14&amp;~F13&amp;~F12&amp;~OP6&amp; OP5&amp; OP4&amp;~OP3&amp;~OP2+</v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>~F30&amp;~F25&amp; F14&amp;~F13&amp;~F12&amp;~OP6&amp; OP5&amp; 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~F30&amp;~F25&amp; F14&amp;~F13&amp;~F12&amp;~OP6&amp; OP5&amp; OP4&amp;~OP3&amp;~OP2+</v>
      </c>
      <c r="AH28" s="24" t="str">
        <f>IF(真值表!AI28=1,$O28&amp;"+","")</f>
        <v>~F30&amp;~F25&amp; F14&amp;~F13&amp;~F12&amp;~OP6&amp; OP5&amp; 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>LBU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0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>~OP6&amp;</v>
      </c>
      <c r="K29" s="46" t="str">
        <f>IF(真值表!L29=1," "&amp;真值表!L$1&amp;"&amp;",IF(真值表!L29=0,"~"&amp;真值表!L$1&amp;"&amp;",""))</f>
        <v>~OP5&amp;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F14&amp;~F13&amp;~F12&amp;~OP6&amp;~OP5&amp;~OP4&amp;~OP3&amp;~OP2</v>
      </c>
      <c r="P29" s="49" t="str">
        <f>IF(真值表!Q29=1,$O29&amp;"+","")</f>
        <v/>
      </c>
      <c r="Q29" s="49" t="str">
        <f>IF(真值表!R29=1,$O29&amp;"+","")</f>
        <v xml:space="preserve"> F14&amp;~F13&amp;~F12&amp;~OP6&amp;~OP5&amp;~OP4&amp;~OP3&amp;~OP2+</v>
      </c>
      <c r="R29" s="49" t="str">
        <f>IF(真值表!S29=1,$O29&amp;"+","")</f>
        <v/>
      </c>
      <c r="S29" s="49" t="str">
        <f>IF(真值表!T29=1,$O29&amp;"+","")</f>
        <v xml:space="preserve"> F14&amp;~F13&amp;~F12&amp;~OP6&amp;~OP5&amp;~OP4&amp;~OP3&amp;~OP2+</v>
      </c>
      <c r="T29" s="49" t="str">
        <f>IF(真值表!U29=1,$O29&amp;"+","")</f>
        <v xml:space="preserve"> F14&amp;~F13&amp;~F12&amp;~OP6&amp;~OP5&amp;~OP4&amp;~OP3&amp;~OP2+</v>
      </c>
      <c r="U29" s="49" t="str">
        <f>IF(真值表!V29=1,$O29&amp;"+","")</f>
        <v/>
      </c>
      <c r="V29" s="49" t="str">
        <f>IF(真值表!W29=1,$O29&amp;"+","")</f>
        <v xml:space="preserve"> F14&amp;~F13&amp;~F12&amp;~OP6&amp;~OP5&amp;~OP4&amp;~OP3&amp;~OP2+</v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F14&amp;~F13&amp;~F12&amp;~OP6&amp;~OP5&amp;~OP4&amp;~OP3&amp;~OP2+</v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F14&amp;~F13&amp;~F12&amp;~OP6&amp;~OP5&amp;~OP4&amp;~OP3&amp;~OP2+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>BLT</v>
      </c>
      <c r="B30" s="37" t="str">
        <f>IF(ISBLANK(真值表!C30),"",真值表!C30)</f>
        <v/>
      </c>
      <c r="C30" s="37">
        <f>IF(ISBLANK(真值表!D30),"",真值表!D30)</f>
        <v>4</v>
      </c>
      <c r="D30" s="36">
        <f>IF(ISBLANK(真值表!E30),"",真值表!E30)</f>
        <v>18</v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 xml:space="preserve"> F14&amp;</v>
      </c>
      <c r="H30" s="55" t="str">
        <f>IF(真值表!I30=1," "&amp;真值表!I$1&amp;"&amp;",IF(真值表!I30=0,"~"&amp;真值表!I$1&amp;"&amp;",""))</f>
        <v>~F13&amp;</v>
      </c>
      <c r="I30" s="55" t="str">
        <f>IF(真值表!J30=1," "&amp;真值表!J$1&amp;"&amp;",IF(真值表!J30=0,"~"&amp;真值表!J$1&amp;"&amp;",""))</f>
        <v>~F12&amp;</v>
      </c>
      <c r="J30" s="54" t="str">
        <f>IF(真值表!K30=1," "&amp;真值表!K$1&amp;"&amp;",IF(真值表!K30=0,"~"&amp;真值表!K$1&amp;"&amp;",""))</f>
        <v xml:space="preserve"> OP6&amp;</v>
      </c>
      <c r="K30" s="54" t="str">
        <f>IF(真值表!L30=1," "&amp;真值表!L$1&amp;"&amp;",IF(真值表!L30=0,"~"&amp;真值表!L$1&amp;"&amp;",""))</f>
        <v xml:space="preserve"> OP5&amp;</v>
      </c>
      <c r="L30" s="54" t="str">
        <f>IF(真值表!M30=1," "&amp;真值表!M$1&amp;"&amp;",IF(真值表!M30=0,"~"&amp;真值表!M$1&amp;"&amp;",""))</f>
        <v>~OP4&amp;</v>
      </c>
      <c r="M30" s="54" t="str">
        <f>IF(真值表!N30=1," "&amp;真值表!N$1&amp;"&amp;",IF(真值表!N30=0,"~"&amp;真值表!N$1&amp;"&amp;",""))</f>
        <v>~OP3&amp;</v>
      </c>
      <c r="N30" s="54" t="str">
        <f>IF(真值表!O30=1," "&amp;真值表!O$1&amp;"&amp;",IF(真值表!O30=0,"~"&amp;真值表!O$1&amp;"&amp;",""))</f>
        <v>~OP2&amp;</v>
      </c>
      <c r="O30" s="53" t="str">
        <f t="shared" si="1"/>
        <v xml:space="preserve"> F14&amp;~F13&amp;~F12&amp; OP6&amp; OP5&amp;~OP4&amp;~OP3&amp;~OP2</v>
      </c>
      <c r="P30" s="24" t="str">
        <f>IF(真值表!Q30=1,$O30&amp;"+","")</f>
        <v xml:space="preserve"> F14&amp;~F13&amp;~F12&amp; OP6&amp; OP5&amp;~OP4&amp;~OP3&amp;~OP2+</v>
      </c>
      <c r="Q30" s="24" t="str">
        <f>IF(真值表!R30=1,$O30&amp;"+","")</f>
        <v/>
      </c>
      <c r="R30" s="24" t="str">
        <f>IF(真值表!S30=1,$O30&amp;"+","")</f>
        <v xml:space="preserve"> F14&amp;~F13&amp;~F12&amp; OP6&amp; OP5&amp;~OP4&amp;~OP3&amp;~OP2+</v>
      </c>
      <c r="S30" s="24" t="str">
        <f>IF(真值表!T30=1,$O30&amp;"+","")</f>
        <v xml:space="preserve"> F14&amp;~F13&amp;~F12&amp; OP6&amp; OP5&amp;~OP4&amp;~OP3&amp;~OP2+</v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 xml:space="preserve"> F14&amp;~F13&amp;~F12&amp; OP6&amp; OP5&amp;~OP4&amp;~OP3&amp;~OP2+</v>
      </c>
      <c r="AF30" s="24" t="str">
        <f>IF(真值表!AG30=1,$O30&amp;"+","")</f>
        <v/>
      </c>
      <c r="AG30" s="24" t="str">
        <f>IF(真值表!AH30=1,$O30&amp;"+","")</f>
        <v xml:space="preserve"> F14&amp;~F13&amp;~F12&amp; OP6&amp; OP5&amp;~OP4&amp;~OP3&amp;~OP2+</v>
      </c>
      <c r="AH30" s="24" t="str">
        <f>IF(真值表!AI30=1,$O30&amp;"+","")</f>
        <v xml:space="preserve"> F14&amp;~F13&amp;~F12&amp; OP6&amp; OP5&amp;~OP4&amp;~OP3&amp;~OP2+</v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2" t="s">
        <v>82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 F14&amp;~F13&amp;~F12&amp;~OP6&amp;~OP5&amp;~OP4&amp;~OP3&amp;~OP2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F30&amp;~F25&amp; F14&amp;~F13&amp; F12&amp;~OP6&amp; OP5&amp; OP4&amp;~OP3&amp;~OP2+ F14&amp;~F13&amp;~F12&amp;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F13&amp;~F12&amp;~OP6&amp;~OP5&amp;~OP4&amp;~OP3&amp;~OP2+~F30&amp;~F25&amp; F14&amp;~F13&amp;~F12&amp;~OP6&amp; OP5&amp; OP4&amp;~OP3&amp;~OP2+ F14&amp;~F13&amp;~F12&amp;~OP6&amp;~OP5&amp;~OP4&amp;~OP3&amp;~OP2+ F14&amp;~F13&amp;~F12&amp; OP6&amp; OP5&amp;~OP4&amp;~OP3&amp;~OP2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</v>
      </c>
      <c r="X58" s="30" t="str">
        <f t="shared" si="2"/>
        <v>~F30&amp;~F25&amp;~F14&amp;~F13&amp;~F12&amp; OP6&amp; OP5&amp; OP4&amp;~OP3&amp;~OP2+~F14&amp;~F13&amp;~F12&amp;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F14&amp;~F13&amp;~F12&amp;~OP6&amp;~OP5&amp;~OP4&amp;~OP3&amp;~OP2</v>
      </c>
      <c r="AE58" s="33" t="str">
        <f t="shared" si="2"/>
        <v xml:space="preserve"> F14&amp;~F13&amp;~F12&amp; OP6&amp; OP5&amp;~OP4&amp;~OP3&amp;~OP2</v>
      </c>
      <c r="AF58" s="30" t="str">
        <f t="shared" si="2"/>
        <v/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 F30&amp;~F25&amp; F14&amp;~F13&amp; F12&amp;~OP6&amp; OP5&amp; OP4&amp;~OP3&amp;~OP2+~F30&amp;~F25&amp; F14&amp;~F13&amp;~F12&amp;~OP6&amp; OP5&amp; OP4&amp;~OP3&amp;~OP2+ F14&amp;~F13&amp;~F12&amp;~OP6&amp;~OP5&amp;~OP4&amp;~OP3&amp;~OP2+ F14&amp;~F13&amp;~F12&amp;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 F30&amp;~F25&amp; F14&amp;~F13&amp; F12&amp;~OP6&amp; OP5&amp; OP4&amp;~OP3&amp;~OP2+~F30&amp;~F25&amp; F14&amp;~F13&amp;~F12&amp;~OP6&amp; OP5&amp; OP4&amp;~OP3&amp;~OP2+ F14&amp;~F13&amp;~F12&amp; OP6&amp; OP5&amp;~OP4&amp;~OP3&amp;~OP2</v>
      </c>
      <c r="AI58" s="30" t="str">
        <f t="shared" si="2"/>
        <v xml:space="preserve"> F14&amp; F13&amp;~F12&amp; OP6&amp; OP5&amp; OP4&amp;~OP3&amp;~OP2</v>
      </c>
      <c r="AJ58" s="30" t="str">
        <f t="shared" si="2"/>
        <v xml:space="preserve"> F14&amp; F13&amp; F12&amp; OP6&amp; OP5&amp; OP4&amp;~OP3&amp;~OP2</v>
      </c>
      <c r="AK58" s="30" t="str">
        <f t="shared" si="2"/>
        <v/>
      </c>
      <c r="AL58" s="30" t="str">
        <f t="shared" si="2"/>
        <v/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 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F30&amp;~F25&amp; F14&amp;~F13&amp; F12&amp;~OP6&amp; 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F13&amp;~F12&amp;~OP6&amp;~OP5&amp;~OP4&amp;~OP3&amp;~OP2+~F30&amp;~F25&amp; F14&amp;~F13&amp;~F12&amp;~OP6&amp; OP5&amp; OP4&amp;~OP3&amp;~OP2+ F14&amp;~F13&amp;~F12&amp;~OP6&amp;~OP5&amp;~OP4&amp;~OP3&amp;~OP2+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F14&amp;~F13&amp;~F12&amp;~OP6&amp;~OP5&amp;~OP4&amp;~OP3&amp;~OP2+</v>
      </c>
      <c r="AE59" t="str">
        <f t="shared" si="3"/>
        <v xml:space="preserve"> F14&amp;~F13&amp;~F12&amp; OP6&amp; OP5&amp;~OP4&amp;~OP3&amp;~OP2+</v>
      </c>
      <c r="AF59" t="str">
        <f t="shared" si="3"/>
        <v/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 F30&amp;~F25&amp; F14&amp;~F13&amp; F12&amp;~OP6&amp; OP5&amp; OP4&amp;~OP3&amp;~OP2+~F30&amp;~F25&amp; F14&amp;~F13&amp;~F12&amp;~OP6&amp; OP5&amp; OP4&amp;~OP3&amp;~OP2+ F14&amp;~F13&amp;~F12&amp;~OP6&amp;~OP5&amp;~OP4&amp;~OP3&amp;~OP2+ F14&amp;~F13&amp;~F12&amp;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 F30&amp;~F25&amp; F14&amp;~F13&amp; F12&amp;~OP6&amp; OP5&amp; OP4&amp;~OP3&amp;~OP2+~F30&amp;~F25&amp; F14&amp;~F13&amp;~F12&amp;~OP6&amp; OP5&amp; OP4&amp;~OP3&amp;~OP2+ F14&amp;~F13&amp;~F12&amp; OP6&amp; OP5&amp;~OP4&amp;~OP3&amp;~OP2+</v>
      </c>
      <c r="AI59" t="str">
        <f t="shared" si="3"/>
        <v xml:space="preserve"> F14&amp; F13&amp;~F12&amp; OP6&amp; OP5&amp; OP4&amp;~OP3&amp;~OP2+</v>
      </c>
      <c r="AJ59" t="str">
        <f t="shared" si="3"/>
        <v xml:space="preserve"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5" t="s">
        <v>62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18"/>
      <c r="AC61" s="18"/>
      <c r="AD61" s="18"/>
      <c r="AE61" s="18"/>
    </row>
    <row r="63" spans="1:50" ht="15" x14ac:dyDescent="0.2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topLeftCell="A10" workbookViewId="0">
      <selection activeCell="C14" sqref="C14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70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topLeftCell="A10" workbookViewId="0">
      <selection activeCell="C13" sqref="C13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68" customWidth="1"/>
  </cols>
  <sheetData>
    <row r="1" spans="1:4" s="1" customFormat="1" ht="20.100000000000001" customHeight="1" x14ac:dyDescent="0.3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3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3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3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3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3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3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3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99999999999994" customHeight="1" thickTop="1" thickBot="1" x14ac:dyDescent="0.3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柳子淇</cp:lastModifiedBy>
  <dcterms:created xsi:type="dcterms:W3CDTF">2015-06-05T18:19:00Z</dcterms:created>
  <dcterms:modified xsi:type="dcterms:W3CDTF">2022-09-13T06:03:15Z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