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 activeTab="1"/>
  </bookViews>
  <sheets>
    <sheet name="demo data - agents" sheetId="1" r:id="rId1"/>
    <sheet name="configuration" sheetId="7" r:id="rId2"/>
    <sheet name="to do" sheetId="8" r:id="rId3"/>
    <sheet name="export templ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7" l="1"/>
  <c r="F30" i="7"/>
  <c r="F29" i="7"/>
  <c r="F28" i="7"/>
  <c r="F54" i="7" l="1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40" i="7"/>
  <c r="F39" i="7"/>
  <c r="F38" i="7"/>
  <c r="F37" i="7"/>
  <c r="F36" i="7"/>
  <c r="F35" i="7"/>
  <c r="F34" i="7"/>
  <c r="F33" i="7"/>
  <c r="F32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J2" i="1"/>
  <c r="AL2" i="1" s="1"/>
  <c r="AJ3" i="1"/>
  <c r="AJ4" i="1"/>
  <c r="AL4" i="1" s="1"/>
  <c r="AJ5" i="1"/>
  <c r="AL5" i="1" s="1"/>
  <c r="AJ6" i="1"/>
  <c r="AL6" i="1" s="1"/>
  <c r="AJ7" i="1"/>
  <c r="AL7" i="1" s="1"/>
  <c r="AJ8" i="1"/>
  <c r="AL8" i="1" s="1"/>
  <c r="AJ9" i="1"/>
  <c r="AL9" i="1" s="1"/>
  <c r="AJ10" i="1"/>
  <c r="AL10" i="1" s="1"/>
  <c r="AJ11" i="1"/>
  <c r="AJ12" i="1"/>
  <c r="AL12" i="1" s="1"/>
  <c r="AJ13" i="1"/>
  <c r="AL13" i="1" s="1"/>
  <c r="AJ14" i="1"/>
  <c r="AL14" i="1" s="1"/>
  <c r="AJ15" i="1"/>
  <c r="AL15" i="1" s="1"/>
  <c r="AJ16" i="1"/>
  <c r="AL16" i="1" s="1"/>
  <c r="AJ17" i="1"/>
  <c r="AL17" i="1" s="1"/>
  <c r="AJ18" i="1"/>
  <c r="AL18" i="1" s="1"/>
  <c r="AJ19" i="1"/>
  <c r="AJ20" i="1"/>
  <c r="AL20" i="1" s="1"/>
  <c r="AJ21" i="1"/>
  <c r="AL21" i="1" s="1"/>
  <c r="AJ22" i="1"/>
  <c r="AL22" i="1" s="1"/>
  <c r="AJ23" i="1"/>
  <c r="AL23" i="1" s="1"/>
  <c r="AJ24" i="1"/>
  <c r="AL24" i="1" s="1"/>
  <c r="AJ25" i="1"/>
  <c r="AJ26" i="1"/>
  <c r="AL26" i="1" s="1"/>
  <c r="AJ27" i="1"/>
  <c r="AL27" i="1" s="1"/>
  <c r="AJ28" i="1"/>
  <c r="AL28" i="1" s="1"/>
  <c r="AJ29" i="1"/>
  <c r="AL29" i="1" s="1"/>
  <c r="AJ30" i="1"/>
  <c r="AL30" i="1" s="1"/>
  <c r="AJ31" i="1"/>
  <c r="AL31" i="1" s="1"/>
  <c r="AJ32" i="1"/>
  <c r="AL32" i="1" s="1"/>
  <c r="AJ33" i="1"/>
  <c r="AL33" i="1" s="1"/>
  <c r="AJ34" i="1"/>
  <c r="AL34" i="1" s="1"/>
  <c r="AJ35" i="1"/>
  <c r="AJ36" i="1"/>
  <c r="AL36" i="1" s="1"/>
  <c r="AJ37" i="1"/>
  <c r="AL37" i="1" s="1"/>
  <c r="AJ38" i="1"/>
  <c r="AL38" i="1" s="1"/>
  <c r="AJ39" i="1"/>
  <c r="AL39" i="1" s="1"/>
  <c r="AJ40" i="1"/>
  <c r="AL40" i="1" s="1"/>
  <c r="AJ41" i="1"/>
  <c r="AL41" i="1" s="1"/>
  <c r="AJ42" i="1"/>
  <c r="AL42" i="1" s="1"/>
  <c r="AJ43" i="1"/>
  <c r="AJ44" i="1"/>
  <c r="AL44" i="1" s="1"/>
  <c r="AJ45" i="1"/>
  <c r="AL45" i="1" s="1"/>
  <c r="AJ46" i="1"/>
  <c r="AL46" i="1" s="1"/>
  <c r="AJ47" i="1"/>
  <c r="AL47" i="1" s="1"/>
  <c r="AJ48" i="1"/>
  <c r="AL48" i="1" s="1"/>
  <c r="AJ49" i="1"/>
  <c r="AL49" i="1" s="1"/>
  <c r="AJ50" i="1"/>
  <c r="AL50" i="1" s="1"/>
  <c r="AJ51" i="1"/>
  <c r="AJ52" i="1"/>
  <c r="AL52" i="1" s="1"/>
  <c r="AJ53" i="1"/>
  <c r="AL53" i="1" s="1"/>
  <c r="AJ54" i="1"/>
  <c r="AL54" i="1" s="1"/>
  <c r="AJ55" i="1"/>
  <c r="AL55" i="1" s="1"/>
  <c r="AJ56" i="1"/>
  <c r="AL56" i="1" s="1"/>
  <c r="AJ57" i="1"/>
  <c r="AL57" i="1" s="1"/>
  <c r="AJ58" i="1"/>
  <c r="AL58" i="1" s="1"/>
  <c r="AJ59" i="1"/>
  <c r="AL59" i="1" s="1"/>
  <c r="AJ60" i="1"/>
  <c r="AL60" i="1" s="1"/>
  <c r="AJ61" i="1"/>
  <c r="AL61" i="1" s="1"/>
  <c r="AJ62" i="1"/>
  <c r="AL62" i="1" s="1"/>
  <c r="AJ63" i="1"/>
  <c r="AL63" i="1" s="1"/>
  <c r="AJ64" i="1"/>
  <c r="AL64" i="1" s="1"/>
  <c r="AJ65" i="1"/>
  <c r="AL65" i="1" s="1"/>
  <c r="AJ66" i="1"/>
  <c r="AL66" i="1" s="1"/>
  <c r="AJ67" i="1"/>
  <c r="AJ68" i="1"/>
  <c r="AL68" i="1" s="1"/>
  <c r="AJ69" i="1"/>
  <c r="AL69" i="1" s="1"/>
  <c r="AJ70" i="1"/>
  <c r="AL70" i="1" s="1"/>
  <c r="AJ71" i="1"/>
  <c r="AL71" i="1" s="1"/>
  <c r="AJ72" i="1"/>
  <c r="AL72" i="1" s="1"/>
  <c r="AJ73" i="1"/>
  <c r="AL73" i="1" s="1"/>
  <c r="AJ74" i="1"/>
  <c r="AL74" i="1" s="1"/>
  <c r="AJ75" i="1"/>
  <c r="AJ76" i="1"/>
  <c r="AL76" i="1" s="1"/>
  <c r="AJ77" i="1"/>
  <c r="AL77" i="1" s="1"/>
  <c r="AJ78" i="1"/>
  <c r="AL78" i="1" s="1"/>
  <c r="AJ79" i="1"/>
  <c r="AL79" i="1" s="1"/>
  <c r="AJ80" i="1"/>
  <c r="AL80" i="1" s="1"/>
  <c r="AJ81" i="1"/>
  <c r="AL81" i="1" s="1"/>
  <c r="AJ82" i="1"/>
  <c r="AL82" i="1" s="1"/>
  <c r="AJ83" i="1"/>
  <c r="AK2" i="1"/>
  <c r="AM2" i="1" s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K53" i="1"/>
  <c r="AM53" i="1" s="1"/>
  <c r="AK54" i="1"/>
  <c r="AM54" i="1" s="1"/>
  <c r="AK55" i="1"/>
  <c r="AM55" i="1" s="1"/>
  <c r="AK56" i="1"/>
  <c r="AM56" i="1" s="1"/>
  <c r="AK57" i="1"/>
  <c r="AM57" i="1" s="1"/>
  <c r="AK58" i="1"/>
  <c r="AM58" i="1" s="1"/>
  <c r="AK59" i="1"/>
  <c r="AM59" i="1" s="1"/>
  <c r="AK60" i="1"/>
  <c r="AM60" i="1" s="1"/>
  <c r="AK61" i="1"/>
  <c r="AM61" i="1" s="1"/>
  <c r="AK62" i="1"/>
  <c r="AM62" i="1" s="1"/>
  <c r="AK63" i="1"/>
  <c r="AM63" i="1" s="1"/>
  <c r="AK64" i="1"/>
  <c r="AM64" i="1" s="1"/>
  <c r="AK65" i="1"/>
  <c r="AM65" i="1" s="1"/>
  <c r="AK66" i="1"/>
  <c r="AM66" i="1" s="1"/>
  <c r="AK67" i="1"/>
  <c r="AM67" i="1" s="1"/>
  <c r="AK68" i="1"/>
  <c r="AM68" i="1" s="1"/>
  <c r="AK69" i="1"/>
  <c r="AM69" i="1" s="1"/>
  <c r="AK70" i="1"/>
  <c r="AM70" i="1" s="1"/>
  <c r="AK71" i="1"/>
  <c r="AM71" i="1" s="1"/>
  <c r="AK72" i="1"/>
  <c r="AM72" i="1" s="1"/>
  <c r="AK73" i="1"/>
  <c r="AM73" i="1" s="1"/>
  <c r="AK74" i="1"/>
  <c r="AM74" i="1" s="1"/>
  <c r="AK75" i="1"/>
  <c r="AM75" i="1" s="1"/>
  <c r="AK76" i="1"/>
  <c r="AM76" i="1" s="1"/>
  <c r="AK77" i="1"/>
  <c r="AM77" i="1" s="1"/>
  <c r="AK78" i="1"/>
  <c r="AM78" i="1" s="1"/>
  <c r="AK79" i="1"/>
  <c r="AM79" i="1" s="1"/>
  <c r="AK80" i="1"/>
  <c r="AM80" i="1" s="1"/>
  <c r="AK81" i="1"/>
  <c r="AM81" i="1" s="1"/>
  <c r="AK82" i="1"/>
  <c r="AM82" i="1" s="1"/>
  <c r="AK83" i="1"/>
  <c r="AM83" i="1" s="1"/>
  <c r="AD2" i="1"/>
  <c r="AF2" i="1" s="1"/>
  <c r="AD3" i="1"/>
  <c r="AF3" i="1" s="1"/>
  <c r="AD4" i="1"/>
  <c r="AF4" i="1" s="1"/>
  <c r="AD5" i="1"/>
  <c r="AF5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F14" i="1" s="1"/>
  <c r="AD15" i="1"/>
  <c r="AF15" i="1" s="1"/>
  <c r="AD16" i="1"/>
  <c r="AF16" i="1" s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2" i="1"/>
  <c r="AF32" i="1" s="1"/>
  <c r="AD33" i="1"/>
  <c r="AF33" i="1" s="1"/>
  <c r="AD34" i="1"/>
  <c r="AF34" i="1" s="1"/>
  <c r="AD35" i="1"/>
  <c r="AF35" i="1" s="1"/>
  <c r="AD36" i="1"/>
  <c r="AF36" i="1" s="1"/>
  <c r="AD37" i="1"/>
  <c r="AF37" i="1" s="1"/>
  <c r="AD38" i="1"/>
  <c r="AF38" i="1" s="1"/>
  <c r="AD39" i="1"/>
  <c r="AF39" i="1" s="1"/>
  <c r="AD40" i="1"/>
  <c r="AF40" i="1" s="1"/>
  <c r="AD41" i="1"/>
  <c r="AF41" i="1" s="1"/>
  <c r="AD42" i="1"/>
  <c r="AF42" i="1" s="1"/>
  <c r="AD43" i="1"/>
  <c r="AF43" i="1" s="1"/>
  <c r="AD44" i="1"/>
  <c r="AF44" i="1" s="1"/>
  <c r="AD45" i="1"/>
  <c r="AF45" i="1" s="1"/>
  <c r="AD46" i="1"/>
  <c r="AF46" i="1" s="1"/>
  <c r="AD47" i="1"/>
  <c r="AF47" i="1" s="1"/>
  <c r="AD48" i="1"/>
  <c r="AF48" i="1" s="1"/>
  <c r="AD49" i="1"/>
  <c r="AF49" i="1" s="1"/>
  <c r="AD50" i="1"/>
  <c r="AF50" i="1" s="1"/>
  <c r="AD51" i="1"/>
  <c r="AF51" i="1" s="1"/>
  <c r="AD52" i="1"/>
  <c r="AF52" i="1" s="1"/>
  <c r="AD53" i="1"/>
  <c r="AF53" i="1" s="1"/>
  <c r="AD54" i="1"/>
  <c r="AF54" i="1" s="1"/>
  <c r="AD55" i="1"/>
  <c r="AF55" i="1" s="1"/>
  <c r="AD56" i="1"/>
  <c r="AF56" i="1" s="1"/>
  <c r="AD57" i="1"/>
  <c r="AF57" i="1" s="1"/>
  <c r="AD58" i="1"/>
  <c r="AF58" i="1" s="1"/>
  <c r="AD59" i="1"/>
  <c r="AF59" i="1" s="1"/>
  <c r="AD60" i="1"/>
  <c r="AF60" i="1" s="1"/>
  <c r="AD61" i="1"/>
  <c r="AF61" i="1" s="1"/>
  <c r="AD62" i="1"/>
  <c r="AF62" i="1" s="1"/>
  <c r="AD63" i="1"/>
  <c r="AF63" i="1" s="1"/>
  <c r="AD64" i="1"/>
  <c r="AF64" i="1" s="1"/>
  <c r="AD65" i="1"/>
  <c r="AF65" i="1" s="1"/>
  <c r="AD66" i="1"/>
  <c r="AF66" i="1" s="1"/>
  <c r="AD67" i="1"/>
  <c r="AF67" i="1" s="1"/>
  <c r="AD68" i="1"/>
  <c r="AF68" i="1" s="1"/>
  <c r="AD69" i="1"/>
  <c r="AF69" i="1" s="1"/>
  <c r="AD70" i="1"/>
  <c r="AF70" i="1" s="1"/>
  <c r="AD71" i="1"/>
  <c r="AF71" i="1" s="1"/>
  <c r="AD72" i="1"/>
  <c r="AF72" i="1" s="1"/>
  <c r="AD73" i="1"/>
  <c r="AF73" i="1" s="1"/>
  <c r="AD74" i="1"/>
  <c r="AF74" i="1" s="1"/>
  <c r="AD75" i="1"/>
  <c r="AF75" i="1" s="1"/>
  <c r="AD76" i="1"/>
  <c r="AF76" i="1" s="1"/>
  <c r="AD77" i="1"/>
  <c r="AF77" i="1" s="1"/>
  <c r="AD78" i="1"/>
  <c r="AF78" i="1" s="1"/>
  <c r="AD79" i="1"/>
  <c r="AF79" i="1" s="1"/>
  <c r="AD80" i="1"/>
  <c r="AF80" i="1" s="1"/>
  <c r="AD81" i="1"/>
  <c r="AF81" i="1" s="1"/>
  <c r="AD82" i="1"/>
  <c r="AF82" i="1" s="1"/>
  <c r="AD83" i="1"/>
  <c r="AF83" i="1" s="1"/>
  <c r="AC2" i="1"/>
  <c r="AE2" i="1" s="1"/>
  <c r="AC3" i="1"/>
  <c r="AE3" i="1" s="1"/>
  <c r="AC4" i="1"/>
  <c r="AE4" i="1" s="1"/>
  <c r="AC5" i="1"/>
  <c r="AC6" i="1"/>
  <c r="AE6" i="1" s="1"/>
  <c r="AC7" i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C22" i="1"/>
  <c r="AE22" i="1" s="1"/>
  <c r="AC23" i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E44" i="1" s="1"/>
  <c r="AC45" i="1"/>
  <c r="AC46" i="1"/>
  <c r="AE46" i="1" s="1"/>
  <c r="AC47" i="1"/>
  <c r="AE47" i="1" s="1"/>
  <c r="AC48" i="1"/>
  <c r="AE48" i="1" s="1"/>
  <c r="AC49" i="1"/>
  <c r="AC50" i="1"/>
  <c r="AE50" i="1" s="1"/>
  <c r="AC51" i="1"/>
  <c r="AE51" i="1" s="1"/>
  <c r="AC52" i="1"/>
  <c r="AE52" i="1" s="1"/>
  <c r="AC53" i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E59" i="1" s="1"/>
  <c r="AC60" i="1"/>
  <c r="AE60" i="1" s="1"/>
  <c r="AC61" i="1"/>
  <c r="AC62" i="1"/>
  <c r="AE62" i="1" s="1"/>
  <c r="AC63" i="1"/>
  <c r="AE63" i="1" s="1"/>
  <c r="AC64" i="1"/>
  <c r="AE64" i="1" s="1"/>
  <c r="AC65" i="1"/>
  <c r="AE65" i="1" s="1"/>
  <c r="AC66" i="1"/>
  <c r="AE66" i="1" s="1"/>
  <c r="AC67" i="1"/>
  <c r="AE67" i="1" s="1"/>
  <c r="AC68" i="1"/>
  <c r="AE68" i="1" s="1"/>
  <c r="AC69" i="1"/>
  <c r="AC70" i="1"/>
  <c r="AE70" i="1" s="1"/>
  <c r="AC71" i="1"/>
  <c r="AE71" i="1" s="1"/>
  <c r="AC72" i="1"/>
  <c r="AE72" i="1" s="1"/>
  <c r="AC73" i="1"/>
  <c r="AE73" i="1" s="1"/>
  <c r="AC74" i="1"/>
  <c r="AE74" i="1" s="1"/>
  <c r="AC75" i="1"/>
  <c r="AE75" i="1" s="1"/>
  <c r="AC76" i="1"/>
  <c r="AE76" i="1" s="1"/>
  <c r="AC77" i="1"/>
  <c r="AC78" i="1"/>
  <c r="AE78" i="1" s="1"/>
  <c r="AC79" i="1"/>
  <c r="AE79" i="1" s="1"/>
  <c r="AC80" i="1"/>
  <c r="AE80" i="1" s="1"/>
  <c r="AC81" i="1"/>
  <c r="AE81" i="1" s="1"/>
  <c r="AC82" i="1"/>
  <c r="AE82" i="1" s="1"/>
  <c r="AC83" i="1"/>
  <c r="AE83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G2" i="1"/>
  <c r="AA2" i="1" s="1"/>
  <c r="G3" i="1"/>
  <c r="AA3" i="1" s="1"/>
  <c r="G4" i="1"/>
  <c r="AA4" i="1" s="1"/>
  <c r="G5" i="1"/>
  <c r="AA5" i="1" s="1"/>
  <c r="G6" i="1"/>
  <c r="AA6" i="1" s="1"/>
  <c r="G7" i="1"/>
  <c r="AA7" i="1" s="1"/>
  <c r="G8" i="1"/>
  <c r="AA8" i="1" s="1"/>
  <c r="G9" i="1"/>
  <c r="AA9" i="1" s="1"/>
  <c r="G10" i="1"/>
  <c r="AA10" i="1" s="1"/>
  <c r="G11" i="1"/>
  <c r="AA11" i="1" s="1"/>
  <c r="G12" i="1"/>
  <c r="AA12" i="1" s="1"/>
  <c r="G13" i="1"/>
  <c r="AA13" i="1" s="1"/>
  <c r="G14" i="1"/>
  <c r="AA14" i="1" s="1"/>
  <c r="G15" i="1"/>
  <c r="AA15" i="1" s="1"/>
  <c r="G16" i="1"/>
  <c r="AA16" i="1" s="1"/>
  <c r="G17" i="1"/>
  <c r="AA17" i="1" s="1"/>
  <c r="G18" i="1"/>
  <c r="AA18" i="1" s="1"/>
  <c r="G19" i="1"/>
  <c r="AA19" i="1" s="1"/>
  <c r="G20" i="1"/>
  <c r="AA20" i="1" s="1"/>
  <c r="G21" i="1"/>
  <c r="AA21" i="1" s="1"/>
  <c r="G22" i="1"/>
  <c r="AA22" i="1" s="1"/>
  <c r="G23" i="1"/>
  <c r="AA23" i="1" s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AA32" i="1" s="1"/>
  <c r="G33" i="1"/>
  <c r="AA33" i="1" s="1"/>
  <c r="G34" i="1"/>
  <c r="AA34" i="1" s="1"/>
  <c r="G35" i="1"/>
  <c r="AA35" i="1" s="1"/>
  <c r="G36" i="1"/>
  <c r="AA36" i="1" s="1"/>
  <c r="G37" i="1"/>
  <c r="AA37" i="1" s="1"/>
  <c r="G38" i="1"/>
  <c r="AA38" i="1" s="1"/>
  <c r="G39" i="1"/>
  <c r="AA39" i="1" s="1"/>
  <c r="G40" i="1"/>
  <c r="AA40" i="1" s="1"/>
  <c r="G41" i="1"/>
  <c r="AA41" i="1" s="1"/>
  <c r="G42" i="1"/>
  <c r="AA42" i="1" s="1"/>
  <c r="G43" i="1"/>
  <c r="AA43" i="1" s="1"/>
  <c r="G44" i="1"/>
  <c r="AA44" i="1" s="1"/>
  <c r="G45" i="1"/>
  <c r="AA45" i="1" s="1"/>
  <c r="G46" i="1"/>
  <c r="AA46" i="1" s="1"/>
  <c r="G47" i="1"/>
  <c r="AA47" i="1" s="1"/>
  <c r="G48" i="1"/>
  <c r="AA48" i="1" s="1"/>
  <c r="G49" i="1"/>
  <c r="AA49" i="1" s="1"/>
  <c r="G50" i="1"/>
  <c r="AA50" i="1" s="1"/>
  <c r="G51" i="1"/>
  <c r="AA51" i="1" s="1"/>
  <c r="G52" i="1"/>
  <c r="AA52" i="1" s="1"/>
  <c r="G53" i="1"/>
  <c r="AA53" i="1" s="1"/>
  <c r="G54" i="1"/>
  <c r="AA54" i="1" s="1"/>
  <c r="G55" i="1"/>
  <c r="AA55" i="1" s="1"/>
  <c r="G56" i="1"/>
  <c r="AA56" i="1" s="1"/>
  <c r="G57" i="1"/>
  <c r="AA57" i="1" s="1"/>
  <c r="G58" i="1"/>
  <c r="AA58" i="1" s="1"/>
  <c r="G59" i="1"/>
  <c r="AA59" i="1" s="1"/>
  <c r="G60" i="1"/>
  <c r="AA60" i="1" s="1"/>
  <c r="G61" i="1"/>
  <c r="AA61" i="1" s="1"/>
  <c r="G62" i="1"/>
  <c r="AA62" i="1" s="1"/>
  <c r="G63" i="1"/>
  <c r="AA63" i="1" s="1"/>
  <c r="G64" i="1"/>
  <c r="AA64" i="1" s="1"/>
  <c r="G65" i="1"/>
  <c r="AA65" i="1" s="1"/>
  <c r="G66" i="1"/>
  <c r="AA66" i="1" s="1"/>
  <c r="G67" i="1"/>
  <c r="AA67" i="1" s="1"/>
  <c r="G68" i="1"/>
  <c r="AA68" i="1" s="1"/>
  <c r="G69" i="1"/>
  <c r="AA69" i="1" s="1"/>
  <c r="G70" i="1"/>
  <c r="AA70" i="1" s="1"/>
  <c r="G71" i="1"/>
  <c r="AA71" i="1" s="1"/>
  <c r="G72" i="1"/>
  <c r="AA72" i="1" s="1"/>
  <c r="G73" i="1"/>
  <c r="AA73" i="1" s="1"/>
  <c r="G74" i="1"/>
  <c r="AA74" i="1" s="1"/>
  <c r="G75" i="1"/>
  <c r="AA75" i="1" s="1"/>
  <c r="G76" i="1"/>
  <c r="AA76" i="1" s="1"/>
  <c r="G77" i="1"/>
  <c r="AA77" i="1" s="1"/>
  <c r="G78" i="1"/>
  <c r="AA78" i="1" s="1"/>
  <c r="G79" i="1"/>
  <c r="AA79" i="1" s="1"/>
  <c r="G80" i="1"/>
  <c r="AA80" i="1" s="1"/>
  <c r="G81" i="1"/>
  <c r="AA81" i="1" s="1"/>
  <c r="G82" i="1"/>
  <c r="AA82" i="1" s="1"/>
  <c r="G83" i="1"/>
  <c r="AA83" i="1" s="1"/>
  <c r="C83" i="1"/>
  <c r="V83" i="1" s="1"/>
  <c r="C82" i="1"/>
  <c r="V82" i="1" s="1"/>
  <c r="C81" i="1"/>
  <c r="V81" i="1" s="1"/>
  <c r="C80" i="1"/>
  <c r="V80" i="1" s="1"/>
  <c r="C79" i="1"/>
  <c r="V79" i="1" s="1"/>
  <c r="C78" i="1"/>
  <c r="V78" i="1" s="1"/>
  <c r="C77" i="1"/>
  <c r="V77" i="1" s="1"/>
  <c r="C76" i="1"/>
  <c r="V76" i="1" s="1"/>
  <c r="C75" i="1"/>
  <c r="V75" i="1" s="1"/>
  <c r="C74" i="1"/>
  <c r="V74" i="1" s="1"/>
  <c r="C73" i="1"/>
  <c r="V73" i="1" s="1"/>
  <c r="C72" i="1"/>
  <c r="V72" i="1" s="1"/>
  <c r="C71" i="1"/>
  <c r="V71" i="1" s="1"/>
  <c r="C70" i="1"/>
  <c r="V70" i="1" s="1"/>
  <c r="C69" i="1"/>
  <c r="V69" i="1" s="1"/>
  <c r="C68" i="1"/>
  <c r="V68" i="1" s="1"/>
  <c r="C67" i="1"/>
  <c r="V67" i="1" s="1"/>
  <c r="C66" i="1"/>
  <c r="V66" i="1" s="1"/>
  <c r="C65" i="1"/>
  <c r="V65" i="1" s="1"/>
  <c r="C64" i="1"/>
  <c r="V64" i="1" s="1"/>
  <c r="C63" i="1"/>
  <c r="V63" i="1" s="1"/>
  <c r="C62" i="1"/>
  <c r="V62" i="1" s="1"/>
  <c r="C61" i="1"/>
  <c r="V61" i="1" s="1"/>
  <c r="C60" i="1"/>
  <c r="V60" i="1" s="1"/>
  <c r="C59" i="1"/>
  <c r="V59" i="1" s="1"/>
  <c r="C58" i="1"/>
  <c r="V58" i="1" s="1"/>
  <c r="C57" i="1"/>
  <c r="V57" i="1" s="1"/>
  <c r="C56" i="1"/>
  <c r="V56" i="1" s="1"/>
  <c r="C55" i="1"/>
  <c r="V55" i="1" s="1"/>
  <c r="C54" i="1"/>
  <c r="V54" i="1" s="1"/>
  <c r="C53" i="1"/>
  <c r="V53" i="1" s="1"/>
  <c r="C52" i="1"/>
  <c r="V52" i="1" s="1"/>
  <c r="C51" i="1"/>
  <c r="V51" i="1" s="1"/>
  <c r="C50" i="1"/>
  <c r="V50" i="1" s="1"/>
  <c r="C49" i="1"/>
  <c r="V49" i="1" s="1"/>
  <c r="C48" i="1"/>
  <c r="V48" i="1" s="1"/>
  <c r="C47" i="1"/>
  <c r="V47" i="1" s="1"/>
  <c r="C46" i="1"/>
  <c r="V46" i="1" s="1"/>
  <c r="C45" i="1"/>
  <c r="V45" i="1" s="1"/>
  <c r="C43" i="1"/>
  <c r="V43" i="1" s="1"/>
  <c r="C42" i="1"/>
  <c r="V42" i="1" s="1"/>
  <c r="C41" i="1"/>
  <c r="V41" i="1" s="1"/>
  <c r="C40" i="1"/>
  <c r="V40" i="1" s="1"/>
  <c r="C39" i="1"/>
  <c r="V39" i="1" s="1"/>
  <c r="C38" i="1"/>
  <c r="V38" i="1" s="1"/>
  <c r="C37" i="1"/>
  <c r="V37" i="1" s="1"/>
  <c r="C36" i="1"/>
  <c r="V36" i="1" s="1"/>
  <c r="C35" i="1"/>
  <c r="V35" i="1" s="1"/>
  <c r="C34" i="1"/>
  <c r="V34" i="1" s="1"/>
  <c r="C33" i="1"/>
  <c r="V33" i="1" s="1"/>
  <c r="C32" i="1"/>
  <c r="V32" i="1" s="1"/>
  <c r="C31" i="1"/>
  <c r="V31" i="1" s="1"/>
  <c r="C30" i="1"/>
  <c r="V30" i="1" s="1"/>
  <c r="C29" i="1"/>
  <c r="V29" i="1" s="1"/>
  <c r="C28" i="1"/>
  <c r="V28" i="1" s="1"/>
  <c r="C27" i="1"/>
  <c r="V27" i="1" s="1"/>
  <c r="C26" i="1"/>
  <c r="V26" i="1" s="1"/>
  <c r="C25" i="1"/>
  <c r="V25" i="1" s="1"/>
  <c r="C24" i="1"/>
  <c r="V24" i="1" s="1"/>
  <c r="C23" i="1"/>
  <c r="V23" i="1" s="1"/>
  <c r="C22" i="1"/>
  <c r="V22" i="1" s="1"/>
  <c r="C21" i="1"/>
  <c r="V21" i="1" s="1"/>
  <c r="C20" i="1"/>
  <c r="V20" i="1" s="1"/>
  <c r="C19" i="1"/>
  <c r="V19" i="1" s="1"/>
  <c r="C18" i="1"/>
  <c r="V18" i="1" s="1"/>
  <c r="C17" i="1"/>
  <c r="V17" i="1" s="1"/>
  <c r="C16" i="1"/>
  <c r="V16" i="1" s="1"/>
  <c r="C15" i="1"/>
  <c r="V15" i="1" s="1"/>
  <c r="C14" i="1"/>
  <c r="V14" i="1" s="1"/>
  <c r="C13" i="1"/>
  <c r="V13" i="1" s="1"/>
  <c r="C12" i="1"/>
  <c r="V12" i="1" s="1"/>
  <c r="C11" i="1"/>
  <c r="V11" i="1" s="1"/>
  <c r="C10" i="1"/>
  <c r="V10" i="1" s="1"/>
  <c r="C9" i="1"/>
  <c r="V9" i="1" s="1"/>
  <c r="C8" i="1"/>
  <c r="V8" i="1" s="1"/>
  <c r="C7" i="1"/>
  <c r="V7" i="1" s="1"/>
  <c r="C6" i="1"/>
  <c r="V6" i="1" s="1"/>
  <c r="C5" i="1"/>
  <c r="V5" i="1" s="1"/>
  <c r="C4" i="1"/>
  <c r="V4" i="1" s="1"/>
  <c r="C3" i="1"/>
  <c r="V3" i="1" s="1"/>
  <c r="C2" i="1"/>
  <c r="V2" i="1" s="1"/>
  <c r="C44" i="1"/>
  <c r="V44" i="1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T83" i="1" l="1"/>
  <c r="T67" i="1"/>
  <c r="T59" i="1"/>
  <c r="T51" i="1"/>
  <c r="T43" i="1"/>
  <c r="T35" i="1"/>
  <c r="T27" i="1"/>
  <c r="T19" i="1"/>
  <c r="T11" i="1"/>
  <c r="T3" i="1"/>
  <c r="T75" i="1"/>
  <c r="T72" i="1"/>
  <c r="T56" i="1"/>
  <c r="T24" i="1"/>
  <c r="T16" i="1"/>
  <c r="T8" i="1"/>
  <c r="T48" i="1"/>
  <c r="T64" i="1"/>
  <c r="T32" i="1"/>
  <c r="T40" i="1"/>
  <c r="T80" i="1"/>
  <c r="T81" i="1"/>
  <c r="T73" i="1"/>
  <c r="T65" i="1"/>
  <c r="T57" i="1"/>
  <c r="T49" i="1"/>
  <c r="T41" i="1"/>
  <c r="T33" i="1"/>
  <c r="T25" i="1"/>
  <c r="T17" i="1"/>
  <c r="T9" i="1"/>
  <c r="T79" i="1"/>
  <c r="T71" i="1"/>
  <c r="T63" i="1"/>
  <c r="T55" i="1"/>
  <c r="T47" i="1"/>
  <c r="T39" i="1"/>
  <c r="T31" i="1"/>
  <c r="T23" i="1"/>
  <c r="T15" i="1"/>
  <c r="T7" i="1"/>
  <c r="T70" i="1"/>
  <c r="T62" i="1"/>
  <c r="T46" i="1"/>
  <c r="T30" i="1"/>
  <c r="T6" i="1"/>
  <c r="T78" i="1"/>
  <c r="T54" i="1"/>
  <c r="T38" i="1"/>
  <c r="T22" i="1"/>
  <c r="T14" i="1"/>
  <c r="T77" i="1"/>
  <c r="T69" i="1"/>
  <c r="T61" i="1"/>
  <c r="T53" i="1"/>
  <c r="T45" i="1"/>
  <c r="T37" i="1"/>
  <c r="T29" i="1"/>
  <c r="T21" i="1"/>
  <c r="T13" i="1"/>
  <c r="T5" i="1"/>
  <c r="T76" i="1"/>
  <c r="T68" i="1"/>
  <c r="T60" i="1"/>
  <c r="T52" i="1"/>
  <c r="T44" i="1"/>
  <c r="T36" i="1"/>
  <c r="T28" i="1"/>
  <c r="T20" i="1"/>
  <c r="T12" i="1"/>
  <c r="T4" i="1"/>
  <c r="T82" i="1"/>
  <c r="T74" i="1"/>
  <c r="T66" i="1"/>
  <c r="T58" i="1"/>
  <c r="T50" i="1"/>
  <c r="T42" i="1"/>
  <c r="T34" i="1"/>
  <c r="T26" i="1"/>
  <c r="T18" i="1"/>
  <c r="T10" i="1"/>
  <c r="T2" i="1"/>
  <c r="AO80" i="1"/>
  <c r="AO72" i="1"/>
  <c r="AO64" i="1"/>
  <c r="AO56" i="1"/>
  <c r="AO48" i="1"/>
  <c r="AO40" i="1"/>
  <c r="AO32" i="1"/>
  <c r="AO24" i="1"/>
  <c r="AO16" i="1"/>
  <c r="AO8" i="1"/>
  <c r="AO81" i="1"/>
  <c r="AO73" i="1"/>
  <c r="AO17" i="1"/>
  <c r="AO9" i="1"/>
  <c r="AO79" i="1"/>
  <c r="AO71" i="1"/>
  <c r="AO63" i="1"/>
  <c r="AO55" i="1"/>
  <c r="AO47" i="1"/>
  <c r="AO39" i="1"/>
  <c r="AO31" i="1"/>
  <c r="AO23" i="1"/>
  <c r="AO15" i="1"/>
  <c r="AO7" i="1"/>
  <c r="AO65" i="1"/>
  <c r="AO57" i="1"/>
  <c r="AO49" i="1"/>
  <c r="AO41" i="1"/>
  <c r="AO33" i="1"/>
  <c r="AO25" i="1"/>
  <c r="AO78" i="1"/>
  <c r="AO70" i="1"/>
  <c r="AO62" i="1"/>
  <c r="AO54" i="1"/>
  <c r="AO46" i="1"/>
  <c r="AO38" i="1"/>
  <c r="AO30" i="1"/>
  <c r="AO22" i="1"/>
  <c r="AO14" i="1"/>
  <c r="AO6" i="1"/>
  <c r="AO77" i="1"/>
  <c r="AO69" i="1"/>
  <c r="AO61" i="1"/>
  <c r="AO53" i="1"/>
  <c r="AO45" i="1"/>
  <c r="AO37" i="1"/>
  <c r="AO29" i="1"/>
  <c r="AO21" i="1"/>
  <c r="AO13" i="1"/>
  <c r="AO5" i="1"/>
  <c r="AO76" i="1"/>
  <c r="AO68" i="1"/>
  <c r="AO60" i="1"/>
  <c r="AO52" i="1"/>
  <c r="AO44" i="1"/>
  <c r="AO36" i="1"/>
  <c r="AO28" i="1"/>
  <c r="AO20" i="1"/>
  <c r="AO12" i="1"/>
  <c r="AO4" i="1"/>
  <c r="AO83" i="1"/>
  <c r="AO75" i="1"/>
  <c r="AO67" i="1"/>
  <c r="AO59" i="1"/>
  <c r="AO51" i="1"/>
  <c r="AO43" i="1"/>
  <c r="AO35" i="1"/>
  <c r="AO27" i="1"/>
  <c r="AO19" i="1"/>
  <c r="AO11" i="1"/>
  <c r="AO3" i="1"/>
  <c r="AO82" i="1"/>
  <c r="AO74" i="1"/>
  <c r="AO66" i="1"/>
  <c r="AO58" i="1"/>
  <c r="AO50" i="1"/>
  <c r="AO42" i="1"/>
  <c r="AO34" i="1"/>
  <c r="AO26" i="1"/>
  <c r="AO18" i="1"/>
  <c r="AO10" i="1"/>
  <c r="AO2" i="1"/>
  <c r="AH66" i="1"/>
  <c r="AH82" i="1"/>
  <c r="AH74" i="1"/>
  <c r="AH50" i="1"/>
  <c r="AH42" i="1"/>
  <c r="AH34" i="1"/>
  <c r="AH26" i="1"/>
  <c r="AH18" i="1"/>
  <c r="AH10" i="1"/>
  <c r="AH2" i="1"/>
  <c r="AH62" i="1"/>
  <c r="AH14" i="1"/>
  <c r="AH77" i="1"/>
  <c r="AH69" i="1"/>
  <c r="AH61" i="1"/>
  <c r="AH53" i="1"/>
  <c r="AH45" i="1"/>
  <c r="AH37" i="1"/>
  <c r="AH29" i="1"/>
  <c r="AH21" i="1"/>
  <c r="AH13" i="1"/>
  <c r="AH5" i="1"/>
  <c r="AH78" i="1"/>
  <c r="AH22" i="1"/>
  <c r="AH76" i="1"/>
  <c r="AH68" i="1"/>
  <c r="AH60" i="1"/>
  <c r="AH52" i="1"/>
  <c r="AH44" i="1"/>
  <c r="AH36" i="1"/>
  <c r="AH28" i="1"/>
  <c r="AH20" i="1"/>
  <c r="AH12" i="1"/>
  <c r="AH4" i="1"/>
  <c r="AH54" i="1"/>
  <c r="AH83" i="1"/>
  <c r="AH75" i="1"/>
  <c r="AH67" i="1"/>
  <c r="AH59" i="1"/>
  <c r="AH51" i="1"/>
  <c r="AH43" i="1"/>
  <c r="AH35" i="1"/>
  <c r="AH27" i="1"/>
  <c r="AH19" i="1"/>
  <c r="AH11" i="1"/>
  <c r="AH3" i="1"/>
  <c r="AH38" i="1"/>
  <c r="AH46" i="1"/>
  <c r="AH81" i="1"/>
  <c r="AH73" i="1"/>
  <c r="AH65" i="1"/>
  <c r="AH57" i="1"/>
  <c r="AH49" i="1"/>
  <c r="AH41" i="1"/>
  <c r="AH33" i="1"/>
  <c r="AH25" i="1"/>
  <c r="AH17" i="1"/>
  <c r="AH9" i="1"/>
  <c r="AH30" i="1"/>
  <c r="AH80" i="1"/>
  <c r="AH72" i="1"/>
  <c r="AH64" i="1"/>
  <c r="AH56" i="1"/>
  <c r="AH48" i="1"/>
  <c r="AH40" i="1"/>
  <c r="AH32" i="1"/>
  <c r="AH24" i="1"/>
  <c r="AH16" i="1"/>
  <c r="AH8" i="1"/>
  <c r="AH70" i="1"/>
  <c r="AH6" i="1"/>
  <c r="AH79" i="1"/>
  <c r="AH71" i="1"/>
  <c r="AH63" i="1"/>
  <c r="AH55" i="1"/>
  <c r="AH47" i="1"/>
  <c r="AH39" i="1"/>
  <c r="AH31" i="1"/>
  <c r="AH23" i="1"/>
  <c r="AH15" i="1"/>
  <c r="AH7" i="1"/>
  <c r="AH58" i="1"/>
  <c r="AL25" i="1"/>
  <c r="AL83" i="1"/>
  <c r="AL51" i="1"/>
  <c r="AL19" i="1"/>
  <c r="AL75" i="1"/>
  <c r="AL43" i="1"/>
  <c r="AL11" i="1"/>
  <c r="AL67" i="1"/>
  <c r="AL35" i="1"/>
  <c r="AL3" i="1"/>
  <c r="AE23" i="1"/>
  <c r="AE7" i="1"/>
  <c r="AE77" i="1"/>
  <c r="AE69" i="1"/>
  <c r="AE61" i="1"/>
  <c r="AE53" i="1"/>
  <c r="AE45" i="1"/>
  <c r="AE37" i="1"/>
  <c r="AE29" i="1"/>
  <c r="AE21" i="1"/>
  <c r="AE13" i="1"/>
  <c r="AE5" i="1"/>
  <c r="AE49" i="1"/>
  <c r="AP67" i="1" l="1"/>
  <c r="AQ67" i="1" s="1"/>
  <c r="AP34" i="1"/>
  <c r="AQ34" i="1" s="1"/>
  <c r="AP39" i="1"/>
  <c r="AQ39" i="1" s="1"/>
  <c r="AP8" i="1"/>
  <c r="AQ8" i="1" s="1"/>
  <c r="AP72" i="1"/>
  <c r="AQ72" i="1" s="1"/>
  <c r="AP49" i="1"/>
  <c r="AQ49" i="1" s="1"/>
  <c r="AP11" i="1"/>
  <c r="AQ11" i="1" s="1"/>
  <c r="AP75" i="1"/>
  <c r="AQ75" i="1" s="1"/>
  <c r="AP44" i="1"/>
  <c r="AQ44" i="1" s="1"/>
  <c r="AP13" i="1"/>
  <c r="AQ13" i="1" s="1"/>
  <c r="AP77" i="1"/>
  <c r="AQ77" i="1" s="1"/>
  <c r="AP42" i="1"/>
  <c r="AQ42" i="1" s="1"/>
  <c r="AP70" i="1"/>
  <c r="AQ70" i="1" s="1"/>
  <c r="AP36" i="1"/>
  <c r="AQ36" i="1" s="1"/>
  <c r="AP47" i="1"/>
  <c r="AQ47" i="1" s="1"/>
  <c r="AP16" i="1"/>
  <c r="AQ16" i="1" s="1"/>
  <c r="AP80" i="1"/>
  <c r="AQ80" i="1" s="1"/>
  <c r="AP57" i="1"/>
  <c r="AQ57" i="1" s="1"/>
  <c r="AP19" i="1"/>
  <c r="AQ19" i="1" s="1"/>
  <c r="AP83" i="1"/>
  <c r="AQ83" i="1" s="1"/>
  <c r="AP52" i="1"/>
  <c r="AQ52" i="1" s="1"/>
  <c r="AP21" i="1"/>
  <c r="AQ21" i="1" s="1"/>
  <c r="AP14" i="1"/>
  <c r="AQ14" i="1" s="1"/>
  <c r="AP50" i="1"/>
  <c r="AQ50" i="1" s="1"/>
  <c r="AP31" i="1"/>
  <c r="AQ31" i="1" s="1"/>
  <c r="AP5" i="1"/>
  <c r="AQ5" i="1" s="1"/>
  <c r="AP55" i="1"/>
  <c r="AQ55" i="1" s="1"/>
  <c r="AP24" i="1"/>
  <c r="AQ24" i="1" s="1"/>
  <c r="AP30" i="1"/>
  <c r="AQ30" i="1" s="1"/>
  <c r="AP65" i="1"/>
  <c r="AQ65" i="1" s="1"/>
  <c r="AP27" i="1"/>
  <c r="AQ27" i="1" s="1"/>
  <c r="AP54" i="1"/>
  <c r="AQ54" i="1" s="1"/>
  <c r="AP60" i="1"/>
  <c r="AQ60" i="1" s="1"/>
  <c r="AP29" i="1"/>
  <c r="AQ29" i="1" s="1"/>
  <c r="AP62" i="1"/>
  <c r="AQ62" i="1" s="1"/>
  <c r="AP74" i="1"/>
  <c r="AQ74" i="1" s="1"/>
  <c r="AP64" i="1"/>
  <c r="AQ64" i="1" s="1"/>
  <c r="AP69" i="1"/>
  <c r="AQ69" i="1" s="1"/>
  <c r="AP58" i="1"/>
  <c r="AQ58" i="1" s="1"/>
  <c r="AP63" i="1"/>
  <c r="AQ63" i="1" s="1"/>
  <c r="AP32" i="1"/>
  <c r="AQ32" i="1" s="1"/>
  <c r="AP9" i="1"/>
  <c r="AQ9" i="1" s="1"/>
  <c r="AP73" i="1"/>
  <c r="AQ73" i="1" s="1"/>
  <c r="AP35" i="1"/>
  <c r="AQ35" i="1" s="1"/>
  <c r="AP4" i="1"/>
  <c r="AQ4" i="1" s="1"/>
  <c r="AP68" i="1"/>
  <c r="AQ68" i="1" s="1"/>
  <c r="AP37" i="1"/>
  <c r="AQ37" i="1" s="1"/>
  <c r="AP2" i="1"/>
  <c r="AQ2" i="1" s="1"/>
  <c r="AP82" i="1"/>
  <c r="AQ82" i="1" s="1"/>
  <c r="AP41" i="1"/>
  <c r="AQ41" i="1" s="1"/>
  <c r="AP7" i="1"/>
  <c r="AQ7" i="1" s="1"/>
  <c r="AP71" i="1"/>
  <c r="AQ71" i="1" s="1"/>
  <c r="AP40" i="1"/>
  <c r="AQ40" i="1" s="1"/>
  <c r="AP17" i="1"/>
  <c r="AQ17" i="1" s="1"/>
  <c r="AP81" i="1"/>
  <c r="AQ81" i="1" s="1"/>
  <c r="AP43" i="1"/>
  <c r="AQ43" i="1" s="1"/>
  <c r="AP12" i="1"/>
  <c r="AQ12" i="1" s="1"/>
  <c r="AP76" i="1"/>
  <c r="AQ76" i="1" s="1"/>
  <c r="AP45" i="1"/>
  <c r="AQ45" i="1" s="1"/>
  <c r="AP10" i="1"/>
  <c r="AQ10" i="1" s="1"/>
  <c r="AP66" i="1"/>
  <c r="AQ66" i="1" s="1"/>
  <c r="AP3" i="1"/>
  <c r="AQ3" i="1" s="1"/>
  <c r="AP15" i="1"/>
  <c r="AQ15" i="1" s="1"/>
  <c r="AP79" i="1"/>
  <c r="AQ79" i="1" s="1"/>
  <c r="AP48" i="1"/>
  <c r="AQ48" i="1" s="1"/>
  <c r="AP25" i="1"/>
  <c r="AQ25" i="1" s="1"/>
  <c r="AP46" i="1"/>
  <c r="AQ46" i="1" s="1"/>
  <c r="AP51" i="1"/>
  <c r="AQ51" i="1" s="1"/>
  <c r="AP20" i="1"/>
  <c r="AQ20" i="1" s="1"/>
  <c r="AP22" i="1"/>
  <c r="AQ22" i="1" s="1"/>
  <c r="AP53" i="1"/>
  <c r="AQ53" i="1" s="1"/>
  <c r="AP18" i="1"/>
  <c r="AQ18" i="1" s="1"/>
  <c r="AP23" i="1"/>
  <c r="AQ23" i="1" s="1"/>
  <c r="AP6" i="1"/>
  <c r="AQ6" i="1" s="1"/>
  <c r="AP56" i="1"/>
  <c r="AQ56" i="1" s="1"/>
  <c r="AP33" i="1"/>
  <c r="AQ33" i="1" s="1"/>
  <c r="AP38" i="1"/>
  <c r="AQ38" i="1" s="1"/>
  <c r="AP59" i="1"/>
  <c r="AQ59" i="1" s="1"/>
  <c r="AP28" i="1"/>
  <c r="AQ28" i="1" s="1"/>
  <c r="AP78" i="1"/>
  <c r="AQ78" i="1" s="1"/>
  <c r="AP61" i="1"/>
  <c r="AQ61" i="1" s="1"/>
  <c r="AP26" i="1"/>
  <c r="AQ26" i="1" s="1"/>
</calcChain>
</file>

<file path=xl/sharedStrings.xml><?xml version="1.0" encoding="utf-8"?>
<sst xmlns="http://schemas.openxmlformats.org/spreadsheetml/2006/main" count="3025" uniqueCount="2391">
  <si>
    <t>firstName</t>
  </si>
  <si>
    <t>lastName</t>
  </si>
  <si>
    <t>cnxns</t>
  </si>
  <si>
    <t>data</t>
  </si>
  <si>
    <t>Claire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</si>
  <si>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</si>
  <si>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</si>
  <si>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</si>
  <si>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</si>
  <si>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</si>
  <si>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</si>
  <si>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</si>
  <si>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</si>
  <si>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</si>
  <si>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</si>
  <si>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</si>
  <si>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</si>
  <si>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</si>
  <si>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</si>
  <si>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</si>
  <si>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</si>
  <si>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</si>
  <si>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</si>
  <si>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</si>
  <si>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</si>
  <si>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</si>
  <si>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</si>
  <si>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</si>
  <si>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</si>
  <si>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</si>
  <si>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</si>
  <si>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</si>
  <si>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</si>
  <si>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</si>
  <si>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</si>
  <si>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</si>
  <si>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</si>
  <si>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</si>
  <si>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</si>
  <si>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</si>
  <si>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</si>
  <si>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</si>
  <si>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</si>
  <si>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</si>
  <si>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</si>
  <si>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</si>
  <si>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</si>
  <si>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</si>
  <si>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</si>
  <si>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</si>
  <si>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</si>
  <si>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</si>
  <si>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</si>
  <si>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</si>
  <si>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</si>
  <si>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</si>
  <si>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</si>
  <si>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</si>
  <si>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</si>
  <si>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</si>
  <si>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</si>
  <si>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</si>
  <si>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</si>
  <si>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</si>
  <si>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</si>
  <si>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</si>
  <si>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</si>
  <si>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</si>
  <si>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</si>
  <si>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</si>
  <si>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</si>
  <si>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</si>
  <si>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</si>
  <si>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</si>
  <si>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</si>
  <si>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</si>
  <si>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</si>
  <si>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</si>
  <si>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</si>
  <si>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</si>
  <si>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</si>
  <si>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</si>
  <si>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</si>
  <si>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</si>
  <si>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</si>
  <si>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</si>
  <si>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</si>
  <si>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</si>
  <si>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</si>
  <si>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</si>
  <si>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</si>
  <si>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</si>
  <si>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</si>
  <si>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</si>
  <si>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</si>
  <si>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</si>
  <si>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</si>
  <si>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</si>
  <si>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</si>
  <si>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</si>
  <si>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</si>
  <si>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</si>
  <si>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</si>
  <si>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</si>
  <si>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</si>
  <si>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</si>
  <si>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</si>
  <si>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</si>
  <si>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</si>
  <si>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</si>
  <si>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</si>
  <si>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</si>
  <si>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</si>
  <si>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</si>
  <si>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</si>
  <si>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</si>
  <si>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</si>
  <si>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</si>
  <si>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</si>
  <si>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</si>
  <si>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</si>
  <si>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</si>
  <si>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</si>
  <si>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</si>
  <si>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</si>
  <si>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</si>
  <si>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</si>
  <si>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</si>
  <si>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</si>
  <si>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</si>
  <si>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</si>
  <si>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</si>
  <si>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</si>
  <si>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</si>
  <si>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</si>
  <si>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</si>
  <si>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</si>
  <si>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</si>
  <si>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</si>
  <si>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</si>
  <si>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</si>
  <si>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</si>
  <si>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</si>
  <si>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</si>
  <si>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</si>
  <si>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</si>
  <si>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</si>
  <si>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</si>
  <si>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</si>
  <si>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</si>
  <si>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</si>
  <si>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</si>
  <si>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</si>
  <si>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</si>
  <si>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</si>
  <si>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</si>
  <si>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</si>
  <si>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</si>
  <si>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</si>
  <si>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</si>
  <si>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</si>
  <si>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</si>
  <si>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</si>
  <si>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</si>
  <si>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</si>
  <si>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</si>
  <si>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</si>
  <si>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</si>
  <si>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</si>
  <si>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</si>
  <si>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</si>
  <si>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</si>
  <si>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</si>
  <si>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</si>
  <si>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</si>
  <si>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</si>
  <si>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</si>
  <si>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</si>
  <si>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</si>
  <si>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</si>
  <si>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</si>
  <si>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</si>
  <si>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</si>
  <si>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</si>
  <si>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</si>
  <si>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</si>
  <si>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</si>
  <si>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</si>
  <si>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</si>
  <si>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</si>
  <si>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</si>
  <si>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</si>
  <si>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</si>
  <si>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</si>
  <si>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</si>
  <si>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</si>
  <si>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</si>
  <si>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</si>
  <si>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</si>
  <si>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</si>
  <si>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</si>
  <si>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</si>
  <si>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</si>
  <si>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</si>
  <si>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</si>
  <si>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</si>
  <si>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</si>
  <si>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</si>
  <si>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</si>
  <si>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</si>
  <si>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</si>
  <si>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</si>
  <si>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</si>
  <si>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</si>
  <si>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</si>
  <si>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</si>
  <si>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</si>
  <si>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</si>
  <si>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</si>
  <si>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</si>
  <si>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</si>
  <si>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</si>
  <si>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</si>
  <si>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</si>
  <si>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</si>
  <si>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</si>
  <si>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</si>
  <si>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</si>
  <si>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</si>
  <si>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</si>
  <si>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</si>
  <si>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</si>
  <si>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</si>
  <si>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</si>
  <si>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</si>
  <si>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</si>
  <si>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</si>
  <si>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</si>
  <si>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</si>
  <si>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</si>
  <si>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</si>
  <si>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</si>
  <si>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</si>
  <si>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</si>
  <si>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</si>
  <si>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</si>
  <si>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</si>
  <si>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</si>
  <si>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</si>
  <si>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</si>
  <si>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</si>
  <si>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</si>
  <si>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</si>
  <si>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cnxn1</t>
  </si>
  <si>
    <t>cnxn1a</t>
  </si>
  <si>
    <t>cnxn2</t>
  </si>
  <si>
    <t>cnxn3</t>
  </si>
  <si>
    <t>cnxn4</t>
  </si>
  <si>
    <t>cnxn5</t>
  </si>
  <si>
    <t>cnxn2a</t>
  </si>
  <si>
    <t>cnxn3a</t>
  </si>
  <si>
    <t>cnxn4a</t>
  </si>
  <si>
    <t>cnxn5a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</si>
  <si>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</si>
  <si>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</si>
  <si>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</si>
  <si>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</si>
  <si>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</si>
  <si>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</si>
  <si>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</si>
  <si>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</si>
  <si>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</si>
  <si>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</si>
  <si>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</si>
  <si>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</si>
  <si>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</si>
  <si>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</si>
  <si>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</si>
  <si>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PostTarget1-2</t>
  </si>
  <si>
    <t>PostContent2</t>
  </si>
  <si>
    <t>PostTarget2-1</t>
  </si>
  <si>
    <t>PostTarget2-2</t>
  </si>
  <si>
    <t>PostTargetGUID1-2</t>
  </si>
  <si>
    <t>PostTargetGUID1-22</t>
  </si>
  <si>
    <t>PostTargetGUID2-1</t>
  </si>
  <si>
    <t>PostTargetGUID2-2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</si>
  <si>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</si>
  <si>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</si>
  <si>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</si>
  <si>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</si>
  <si>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</si>
  <si>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</si>
  <si>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</si>
  <si>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</si>
  <si>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</si>
  <si>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</si>
  <si>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</si>
  <si>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</si>
  <si>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</si>
  <si>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</si>
  <si>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</si>
  <si>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</si>
  <si>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</si>
  <si>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</si>
  <si>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</si>
  <si>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</si>
  <si>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</si>
  <si>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</si>
  <si>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</si>
  <si>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</si>
  <si>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</si>
  <si>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</si>
  <si>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</si>
  <si>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</si>
  <si>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</si>
  <si>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</si>
  <si>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</si>
  <si>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</si>
  <si>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</si>
  <si>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</si>
  <si>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</si>
  <si>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</si>
  <si>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</si>
  <si>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</si>
  <si>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</si>
  <si>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</si>
  <si>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</si>
  <si>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</si>
  <si>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</si>
  <si>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</si>
  <si>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</si>
  <si>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</si>
  <si>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</si>
  <si>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</si>
  <si>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</si>
  <si>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</si>
  <si>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</si>
  <si>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</si>
  <si>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</si>
  <si>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</si>
  <si>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</si>
  <si>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</si>
  <si>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</si>
  <si>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</si>
  <si>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</si>
  <si>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</si>
  <si>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</si>
  <si>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</si>
  <si>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</si>
  <si>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</si>
  <si>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</si>
  <si>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</si>
  <si>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</si>
  <si>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</si>
  <si>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</si>
  <si>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</si>
  <si>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</si>
  <si>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</si>
  <si>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</si>
  <si>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</si>
  <si>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</si>
  <si>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</si>
  <si>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</si>
  <si>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</si>
  <si>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</si>
  <si>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</si>
  <si>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</si>
  <si>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</si>
  <si>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</si>
  <si>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</si>
  <si>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</si>
  <si>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</si>
  <si>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PostLabel2GUID</t>
  </si>
  <si>
    <t>Post1</t>
  </si>
  <si>
    <t>Post2</t>
  </si>
  <si>
    <t>Posts</t>
  </si>
  <si>
    <t>"agents" : [</t>
  </si>
  <si>
    <t>skills</t>
  </si>
  <si>
    <t xml:space="preserve">// -*- mode: Javascript;-*- </t>
  </si>
  <si>
    <t xml:space="preserve">// Copyright: Not supplied </t>
  </si>
  <si>
    <t>// ------------------------------------------------------------------------</t>
  </si>
  <si>
    <t xml:space="preserve">// Filename: sample-data-demo.json </t>
  </si>
  <si>
    <t>// Authors: ee</t>
  </si>
  <si>
    <t xml:space="preserve">// Creation: Thu Oct 29 16:45:41 2015 </t>
  </si>
  <si>
    <t>// Description: This file is generated from Excel file of similar name, with some copy-paste.  Run through jsonlint.com first without comments to improve indentation and formatting.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</si>
  <si>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</si>
  <si>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</si>
  <si>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</si>
  <si>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</si>
  <si>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</si>
  <si>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</si>
  <si>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</si>
  <si>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fe1231ed-b7b3-402a-be70-b95659ccc9b1</t>
  </si>
  <si>
    <t>69d971d9-0041-4fd9-b265-1e691bf9a8d7</t>
  </si>
  <si>
    <t>093ec662-cda6-4ceb-a85f-d5263011268e</t>
  </si>
  <si>
    <t>fa06d5f0-698f-4006-a555-49e5610d7ae0</t>
  </si>
  <si>
    <t>a328a30b-4256-4fc7-88f6-b1fc1765b6cc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</si>
  <si>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</si>
  <si>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</si>
  <si>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</si>
  <si>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</si>
  <si>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</si>
  <si>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</si>
  <si>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</si>
  <si>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</si>
  <si>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</si>
  <si>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</si>
  <si>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</si>
  <si>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</si>
  <si>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</si>
  <si>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</si>
  <si>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</si>
  <si>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</si>
  <si>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</si>
  <si>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</si>
  <si>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</si>
  <si>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</si>
  <si>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</si>
  <si>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50230ad6-db72-4f61-9302-1ed180381ae6</t>
  </si>
  <si>
    <t>282e33bc-1d28-41de-a4e0-ab5e121fd416</t>
  </si>
  <si>
    <t>3494ac7b-8cf5-4307-ac73-5e968ba6e8c1</t>
  </si>
  <si>
    <t>8781f062-9393-4e03-b4e9-db144c4c7afb</t>
  </si>
  <si>
    <t>61017577-5864-425e-b009-d4be2cb7701a</t>
  </si>
  <si>
    <t>becc9768-6419-447a-9b46-f67d73baa713</t>
  </si>
  <si>
    <t>423e1b38-fbfe-48a0-a05c-84bf08a742a6</t>
  </si>
  <si>
    <t>d725dec8-e8e2-48fc-b14a-37e4c3112078</t>
  </si>
  <si>
    <t>5100d145-4861-46fd-8468-fc2ffd0190bd</t>
  </si>
  <si>
    <t>b6ba2596-c68c-42c0-8616-88f587b13c73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</si>
  <si>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</si>
  <si>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</si>
  <si>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</si>
  <si>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</si>
  <si>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</si>
  <si>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</si>
  <si>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</si>
  <si>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</si>
  <si>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</si>
  <si>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</si>
  <si>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</si>
  <si>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</si>
  <si>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</si>
  <si>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</si>
  <si>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</si>
  <si>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</si>
  <si>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</si>
  <si>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</si>
  <si>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</si>
  <si>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</si>
  <si>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</si>
  <si>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</si>
  <si>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</si>
  <si>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</si>
  <si>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</si>
  <si>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</si>
  <si>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</si>
  <si>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</si>
  <si>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</si>
  <si>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</si>
  <si>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</si>
  <si>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</si>
  <si>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</si>
  <si>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</si>
  <si>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</si>
  <si>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</si>
  <si>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</si>
  <si>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</si>
  <si>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</si>
  <si>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</si>
  <si>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</si>
  <si>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</si>
  <si>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</si>
  <si>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</si>
  <si>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</si>
  <si>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</si>
  <si>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</si>
  <si>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</si>
  <si>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</si>
  <si>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</si>
  <si>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</si>
  <si>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</si>
  <si>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</si>
  <si>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</si>
  <si>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</si>
  <si>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</si>
  <si>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</si>
  <si>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</si>
  <si>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</si>
  <si>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</si>
  <si>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</si>
  <si>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</si>
  <si>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</si>
  <si>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</si>
  <si>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</si>
  <si>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</si>
  <si>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</si>
  <si>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</si>
  <si>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</si>
  <si>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</si>
  <si>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</si>
  <si>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</si>
  <si>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</si>
  <si>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</si>
  <si>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</si>
  <si>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</si>
  <si>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</si>
  <si>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</si>
  <si>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</si>
  <si>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</si>
  <si>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</si>
  <si>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</si>
  <si>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</si>
  <si>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11ebfc36-f715-44be-907f-4f50a1d6fef2</t>
  </si>
  <si>
    <t>11ce77f0-8dea-4911-889d-f28fe06bbe36</t>
  </si>
  <si>
    <t>a7311ed0-9ba6-4a6e-8066-caa2a2247991</t>
  </si>
  <si>
    <t>54bd9224-e130-4979-b8f7-95f1a6973772</t>
  </si>
  <si>
    <t>1ffc10f4-576d-4010-9827-14ce0bf79ab6</t>
  </si>
  <si>
    <t>70d14638-c57f-4e68-b213-364379465eb3</t>
  </si>
  <si>
    <t>128c6a1d-c4cf-4eeb-be88-16cdb0a5885b</t>
  </si>
  <si>
    <t>ddb5c7f9-67d4-4372-9373-7babeda32827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</si>
  <si>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</si>
  <si>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</si>
  <si>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</si>
  <si>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</si>
  <si>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</si>
  <si>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</si>
  <si>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</si>
  <si>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</si>
  <si>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85d68de9-d7fe-4b4b-82fa-c44d619bcdad</t>
  </si>
  <si>
    <t>1ba4e719-a5c1-40c1-9f8b-8e52327d1d65</t>
  </si>
  <si>
    <t>cbcad273-2e4c-480e-9cac-7b3c80279978</t>
  </si>
  <si>
    <t>89484d12-a8f2-4444-befb-a0c0fd790478</t>
  </si>
  <si>
    <t>1fc1be3c-f417-439f-964f-f7a0e7c2a27c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</si>
  <si>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</si>
  <si>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</si>
  <si>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</si>
  <si>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</si>
  <si>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</si>
  <si>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</si>
  <si>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</si>
  <si>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</si>
  <si>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</si>
  <si>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</si>
  <si>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</si>
  <si>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</si>
  <si>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</si>
  <si>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</si>
  <si>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</si>
  <si>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</si>
  <si>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</si>
  <si>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</si>
  <si>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</si>
  <si>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d4f10b3d-232a-49c0-8a5c-ff0a94a823d7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</si>
  <si>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</si>
  <si>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</si>
  <si>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</si>
  <si>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</si>
  <si>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</si>
  <si>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</si>
  <si>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</si>
  <si>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</si>
  <si>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</si>
  <si>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</si>
  <si>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</si>
  <si>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</si>
  <si>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</si>
  <si>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</si>
  <si>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</si>
  <si>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</si>
  <si>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</si>
  <si>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</si>
  <si>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</si>
  <si>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</si>
  <si>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</si>
  <si>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</si>
  <si>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</si>
  <si>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</si>
  <si>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</si>
  <si>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</si>
  <si>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</si>
  <si>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</si>
  <si>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</si>
  <si>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</si>
  <si>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</si>
  <si>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</si>
  <si>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</si>
  <si>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</si>
  <si>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</si>
  <si>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</si>
  <si>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</si>
  <si>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</si>
  <si>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</si>
  <si>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</si>
  <si>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</si>
  <si>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</si>
  <si>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</si>
  <si>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</si>
  <si>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</si>
  <si>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</si>
  <si>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</si>
  <si>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</si>
  <si>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</si>
  <si>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</si>
  <si>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e3827eb7-4c44-467f-bf43-8afb7db2610d</t>
  </si>
  <si>
    <t>9bb89b76-1e4d-4e0f-9531-900a6467c2ec</t>
  </si>
  <si>
    <t>bf426922-aca6-44ff-ba6e-7f6615f80bb7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</si>
  <si>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</si>
  <si>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</si>
  <si>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</si>
  <si>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</si>
  <si>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</si>
  <si>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</si>
  <si>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</si>
  <si>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</si>
  <si>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</si>
  <si>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</si>
  <si>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</si>
  <si>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</si>
  <si>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</si>
  <si>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</si>
  <si>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</si>
  <si>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</si>
  <si>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</si>
  <si>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</si>
  <si>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</si>
  <si>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</si>
  <si>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</si>
  <si>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</si>
  <si>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</si>
  <si>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</si>
  <si>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</si>
  <si>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</si>
  <si>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08c47e01-913a-4a67-adcb-bca28e0e2a8c</t>
  </si>
  <si>
    <t>6d36466f-32b0-4c3a-a979-1724a9ba053e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</si>
  <si>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</si>
  <si>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</si>
  <si>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</si>
  <si>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</si>
  <si>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</si>
  <si>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</si>
  <si>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</si>
  <si>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</si>
  <si>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</si>
  <si>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</si>
  <si>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</si>
  <si>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</si>
  <si>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</si>
  <si>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</si>
  <si>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</si>
  <si>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</si>
  <si>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</si>
  <si>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</si>
  <si>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</si>
  <si>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</si>
  <si>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</si>
  <si>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</si>
  <si>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</si>
  <si>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</si>
  <si>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</si>
  <si>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</si>
  <si>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</si>
  <si>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</si>
  <si>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</si>
  <si>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</si>
  <si>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</si>
  <si>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</si>
  <si>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</si>
  <si>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</si>
  <si>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</si>
  <si>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</si>
  <si>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</si>
  <si>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</si>
  <si>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</si>
  <si>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</si>
  <si>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</si>
  <si>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</si>
  <si>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</si>
  <si>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</si>
  <si>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</si>
  <si>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</si>
  <si>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</si>
  <si>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</si>
  <si>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</si>
  <si>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</si>
  <si>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</si>
  <si>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</si>
  <si>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</si>
  <si>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</si>
  <si>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</si>
  <si>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</si>
  <si>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</si>
  <si>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</si>
  <si>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</si>
  <si>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</si>
  <si>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</si>
  <si>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</si>
  <si>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</si>
  <si>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</si>
  <si>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</si>
  <si>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</si>
  <si>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</si>
  <si>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</si>
  <si>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</si>
  <si>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</si>
  <si>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</si>
  <si>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</si>
  <si>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</si>
  <si>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</si>
  <si>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</si>
  <si>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</si>
  <si>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</si>
  <si>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</si>
  <si>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</si>
  <si>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</si>
  <si>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</si>
  <si>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</si>
  <si>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</si>
  <si>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</si>
  <si>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</si>
  <si>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</si>
  <si>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</si>
  <si>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</si>
  <si>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</si>
  <si>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</si>
  <si>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</si>
  <si>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</si>
  <si>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</si>
  <si>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</si>
  <si>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</si>
  <si>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</si>
  <si>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</si>
  <si>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</si>
  <si>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</si>
  <si>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</si>
  <si>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</si>
  <si>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</si>
  <si>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</si>
  <si>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</si>
  <si>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</si>
  <si>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</si>
  <si>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</si>
  <si>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</si>
  <si>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</si>
  <si>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</si>
  <si>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</si>
  <si>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</si>
  <si>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</si>
  <si>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</si>
  <si>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</si>
  <si>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</si>
  <si>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</si>
  <si>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</si>
  <si>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</si>
  <si>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</si>
  <si>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</si>
  <si>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</si>
  <si>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</si>
  <si>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</si>
  <si>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</si>
  <si>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</si>
  <si>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</si>
  <si>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</si>
  <si>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</si>
  <si>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</si>
  <si>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</si>
  <si>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</si>
  <si>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</si>
  <si>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</si>
  <si>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</si>
  <si>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</si>
  <si>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</si>
  <si>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</si>
  <si>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</si>
  <si>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</si>
  <si>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</si>
  <si>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</si>
  <si>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</si>
  <si>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</si>
  <si>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</si>
  <si>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</si>
  <si>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</si>
  <si>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</si>
  <si>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</si>
  <si>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</si>
  <si>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</si>
  <si>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</si>
  <si>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</si>
  <si>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</si>
  <si>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</si>
  <si>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</si>
  <si>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</si>
  <si>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</si>
  <si>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</si>
  <si>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</si>
  <si>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</si>
  <si>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</si>
  <si>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</si>
  <si>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</si>
  <si>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</si>
  <si>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</si>
  <si>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</si>
  <si>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</si>
  <si>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</si>
  <si>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</si>
  <si>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</si>
  <si>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</si>
  <si>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</si>
  <si>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</si>
  <si>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</si>
  <si>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</si>
  <si>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</si>
  <si>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</si>
  <si>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</si>
  <si>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</si>
  <si>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</si>
  <si>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</si>
  <si>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</si>
  <si>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</si>
  <si>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</si>
  <si>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</si>
  <si>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</si>
  <si>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</si>
  <si>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</si>
  <si>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</si>
  <si>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</si>
  <si>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</si>
  <si>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</si>
  <si>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</si>
  <si>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</si>
  <si>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</si>
  <si>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</si>
  <si>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</si>
  <si>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</si>
  <si>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</si>
  <si>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</si>
  <si>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</si>
  <si>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</si>
  <si>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</si>
  <si>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</si>
  <si>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</si>
  <si>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</si>
  <si>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</si>
  <si>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</si>
  <si>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</si>
  <si>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</si>
  <si>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</si>
  <si>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</si>
  <si>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</si>
  <si>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</si>
  <si>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</si>
  <si>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</si>
  <si>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</si>
  <si>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</si>
  <si>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</si>
  <si>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</si>
  <si>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</si>
  <si>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</si>
  <si>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</si>
  <si>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</si>
  <si>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</si>
  <si>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</si>
  <si>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</si>
  <si>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</si>
  <si>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</si>
  <si>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</si>
  <si>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</si>
  <si>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</si>
  <si>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</si>
  <si>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</si>
  <si>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</si>
  <si>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</si>
  <si>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</si>
  <si>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</si>
  <si>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</si>
  <si>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</si>
  <si>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</si>
  <si>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</si>
  <si>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</si>
  <si>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</si>
  <si>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</si>
  <si>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</si>
  <si>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</si>
  <si>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</si>
  <si>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</si>
  <si>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</si>
  <si>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</si>
  <si>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</si>
  <si>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</si>
  <si>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</si>
  <si>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</si>
  <si>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</si>
  <si>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</si>
  <si>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</si>
  <si>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</si>
  <si>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</si>
  <si>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</si>
  <si>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</si>
  <si>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</si>
  <si>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</si>
  <si>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</si>
  <si>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</si>
  <si>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</si>
  <si>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</si>
  <si>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</si>
  <si>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</si>
  <si>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</si>
  <si>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</si>
  <si>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</si>
  <si>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</si>
  <si>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</si>
  <si>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</si>
  <si>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</si>
  <si>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</si>
  <si>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</si>
  <si>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</si>
  <si>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</si>
  <si>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</si>
  <si>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</si>
  <si>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</si>
  <si>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</si>
  <si>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</si>
  <si>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</si>
  <si>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</si>
  <si>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</si>
  <si>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</si>
  <si>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</si>
  <si>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</si>
  <si>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</si>
  <si>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</si>
  <si>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</si>
  <si>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</si>
  <si>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</si>
  <si>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</si>
  <si>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</si>
  <si>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</si>
  <si>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</si>
  <si>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</si>
  <si>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</si>
  <si>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</si>
  <si>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</si>
  <si>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</si>
  <si>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</si>
  <si>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</si>
  <si>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</si>
  <si>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</si>
  <si>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</si>
  <si>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</si>
  <si>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</si>
  <si>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</si>
  <si>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</si>
  <si>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</si>
  <si>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</si>
  <si>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</si>
  <si>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</si>
  <si>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</si>
  <si>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</si>
  <si>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</si>
  <si>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</si>
  <si>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</si>
  <si>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</si>
  <si>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</si>
  <si>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</si>
  <si>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</si>
  <si>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</si>
  <si>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</si>
  <si>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</si>
  <si>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</si>
  <si>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</si>
  <si>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</si>
  <si>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</si>
  <si>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</si>
  <si>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</si>
  <si>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</si>
  <si>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</si>
  <si>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</si>
  <si>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</si>
  <si>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</si>
  <si>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</si>
  <si>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</si>
  <si>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</si>
  <si>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</si>
  <si>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</si>
  <si>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</si>
  <si>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</si>
  <si>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</si>
  <si>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</si>
  <si>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</si>
  <si>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</si>
  <si>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</si>
  <si>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</si>
  <si>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</si>
  <si>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</si>
  <si>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</si>
  <si>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</si>
  <si>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</si>
  <si>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</si>
  <si>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</si>
  <si>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</si>
  <si>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</si>
  <si>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</si>
  <si>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</si>
  <si>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</si>
  <si>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</si>
  <si>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</si>
  <si>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</si>
  <si>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</si>
  <si>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</si>
  <si>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</si>
  <si>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</si>
  <si>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</si>
  <si>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</si>
  <si>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</si>
  <si>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</si>
  <si>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</si>
  <si>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</si>
  <si>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</si>
  <si>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</si>
  <si>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</si>
  <si>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</si>
  <si>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</si>
  <si>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</si>
  <si>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</si>
  <si>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</si>
  <si>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</si>
  <si>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</si>
  <si>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</si>
  <si>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</si>
  <si>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</si>
  <si>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</si>
  <si>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</si>
  <si>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</si>
  <si>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</si>
  <si>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</si>
  <si>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</si>
  <si>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</si>
  <si>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</si>
  <si>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</si>
  <si>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</si>
  <si>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</si>
  <si>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</si>
  <si>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</si>
  <si>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</si>
  <si>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</si>
  <si>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</si>
  <si>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</si>
  <si>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</si>
  <si>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</si>
  <si>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</si>
  <si>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</si>
  <si>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</si>
  <si>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</si>
  <si>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</si>
  <si>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</si>
  <si>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</si>
  <si>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</si>
  <si>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</si>
  <si>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</si>
  <si>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</si>
  <si>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</si>
  <si>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</si>
  <si>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</si>
  <si>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</si>
  <si>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</si>
  <si>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</si>
  <si>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</si>
  <si>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</si>
  <si>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</si>
  <si>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</si>
  <si>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</si>
  <si>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</si>
  <si>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</si>
  <si>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</si>
  <si>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</si>
  <si>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</si>
  <si>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</si>
  <si>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</si>
  <si>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</si>
  <si>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</si>
  <si>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</si>
  <si>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</si>
  <si>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</si>
  <si>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</si>
  <si>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</si>
  <si>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</si>
  <si>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</si>
  <si>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</si>
  <si>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</si>
  <si>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</si>
  <si>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</si>
  <si>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</si>
  <si>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</si>
  <si>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</si>
  <si>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</si>
  <si>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</si>
  <si>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</si>
  <si>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</si>
  <si>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</si>
  <si>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</si>
  <si>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</si>
  <si>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</si>
  <si>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</si>
  <si>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</si>
  <si>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</si>
  <si>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</si>
  <si>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</si>
  <si>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</si>
  <si>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</si>
  <si>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</si>
  <si>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</si>
  <si>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</si>
  <si>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</si>
  <si>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</si>
  <si>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</si>
  <si>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</si>
  <si>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</si>
  <si>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</si>
  <si>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</si>
  <si>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</si>
  <si>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</si>
  <si>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</si>
  <si>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</si>
  <si>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</si>
  <si>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</si>
  <si>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</si>
  <si>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</si>
  <si>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</si>
  <si>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</si>
  <si>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</si>
  <si>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</si>
  <si>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</si>
  <si>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</si>
  <si>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</si>
  <si>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</si>
  <si>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</si>
  <si>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</si>
  <si>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</si>
  <si>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</si>
  <si>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</si>
  <si>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</si>
  <si>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</si>
  <si>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</si>
  <si>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</si>
  <si>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</si>
  <si>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</si>
  <si>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</si>
  <si>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</si>
  <si>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</si>
  <si>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</si>
  <si>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</si>
  <si>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</si>
  <si>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</si>
  <si>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</si>
  <si>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</si>
  <si>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</si>
  <si>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</si>
  <si>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</si>
  <si>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</si>
  <si>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</si>
  <si>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</si>
  <si>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</si>
  <si>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</si>
  <si>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</si>
  <si>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</si>
  <si>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</si>
  <si>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</si>
  <si>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</si>
  <si>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</si>
  <si>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</si>
  <si>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</si>
  <si>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</si>
  <si>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</si>
  <si>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</si>
  <si>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</si>
  <si>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</si>
  <si>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</si>
  <si>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</si>
  <si>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</si>
  <si>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</si>
  <si>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</si>
  <si>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</si>
  <si>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</si>
  <si>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</si>
  <si>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</si>
  <si>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</si>
  <si>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</si>
  <si>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</si>
  <si>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</si>
  <si>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</si>
  <si>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</si>
  <si>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</si>
  <si>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</si>
  <si>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</si>
  <si>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</si>
  <si>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</si>
  <si>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</si>
  <si>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</si>
  <si>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</si>
  <si>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</si>
  <si>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</si>
  <si>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</si>
  <si>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</si>
  <si>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</si>
  <si>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</si>
  <si>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</si>
  <si>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</si>
  <si>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</si>
  <si>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</si>
  <si>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</si>
  <si>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</si>
  <si>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</si>
  <si>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</si>
  <si>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</si>
  <si>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</si>
  <si>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</si>
  <si>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</si>
  <si>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</si>
  <si>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</si>
  <si>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</si>
  <si>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</si>
  <si>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</si>
  <si>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</si>
  <si>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</si>
  <si>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</si>
  <si>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</si>
  <si>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</si>
  <si>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</si>
  <si>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</si>
  <si>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</si>
  <si>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</si>
  <si>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</si>
  <si>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</si>
  <si>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</si>
  <si>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</si>
  <si>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</si>
  <si>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</si>
  <si>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</si>
  <si>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</si>
  <si>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</si>
  <si>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</si>
  <si>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</si>
  <si>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</si>
  <si>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</si>
  <si>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</si>
  <si>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</si>
  <si>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</si>
  <si>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</si>
  <si>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</si>
  <si>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</si>
  <si>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</si>
  <si>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</si>
  <si>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</si>
  <si>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</si>
  <si>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</si>
  <si>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</si>
  <si>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</si>
  <si>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</si>
  <si>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</si>
  <si>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</si>
  <si>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</si>
  <si>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</si>
  <si>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</si>
  <si>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</si>
  <si>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</si>
  <si>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</si>
  <si>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</si>
  <si>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</si>
  <si>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</si>
  <si>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</si>
  <si>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</si>
  <si>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</si>
  <si>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</si>
  <si>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</si>
  <si>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</si>
  <si>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</si>
  <si>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</si>
  <si>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</si>
  <si>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</si>
  <si>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</si>
  <si>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</si>
  <si>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</si>
  <si>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</si>
  <si>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</si>
  <si>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</si>
  <si>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</si>
  <si>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</si>
  <si>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</si>
  <si>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</si>
  <si>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</si>
  <si>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</si>
  <si>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</si>
  <si>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</si>
  <si>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</si>
  <si>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</si>
  <si>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</si>
  <si>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</si>
  <si>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</si>
  <si>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</si>
  <si>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</si>
  <si>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</si>
  <si>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</si>
  <si>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</si>
  <si>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</si>
  <si>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</si>
  <si>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</si>
  <si>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</si>
  <si>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</si>
  <si>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</si>
  <si>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</si>
  <si>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</si>
  <si>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</si>
  <si>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</si>
  <si>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</si>
  <si>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</si>
  <si>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</si>
  <si>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</si>
  <si>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</si>
  <si>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</si>
  <si>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</si>
  <si>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</si>
  <si>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</si>
  <si>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</si>
  <si>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</si>
  <si>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</si>
  <si>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</si>
  <si>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</si>
  <si>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</si>
  <si>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</si>
  <si>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</si>
  <si>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</si>
  <si>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</si>
  <si>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</si>
  <si>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</si>
  <si>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</si>
  <si>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</si>
  <si>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</si>
  <si>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</si>
  <si>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</si>
  <si>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</si>
  <si>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</si>
  <si>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</si>
  <si>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</si>
  <si>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</si>
  <si>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</si>
  <si>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</si>
  <si>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</si>
  <si>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</si>
  <si>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</si>
  <si>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</si>
  <si>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</si>
  <si>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</si>
  <si>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</si>
  <si>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</si>
  <si>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</si>
  <si>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</si>
  <si>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</si>
  <si>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</si>
  <si>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</si>
  <si>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</si>
  <si>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</si>
  <si>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</si>
  <si>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</si>
  <si>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</si>
  <si>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</si>
  <si>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</si>
  <si>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</si>
  <si>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</si>
  <si>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</si>
  <si>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</si>
  <si>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</si>
  <si>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</si>
  <si>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</si>
  <si>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</si>
  <si>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</si>
  <si>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</si>
  <si>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</si>
  <si>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</si>
  <si>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</si>
  <si>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</si>
  <si>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</si>
  <si>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</si>
  <si>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</si>
  <si>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</si>
  <si>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</si>
  <si>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</si>
  <si>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</si>
  <si>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</si>
  <si>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</si>
  <si>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</si>
  <si>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</si>
  <si>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</si>
  <si>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</si>
  <si>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</si>
  <si>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</si>
  <si>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</si>
  <si>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</si>
  <si>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</si>
  <si>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</si>
  <si>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</si>
  <si>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</si>
  <si>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</si>
  <si>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</si>
  <si>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</si>
  <si>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</si>
  <si>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</si>
  <si>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</si>
  <si>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</si>
  <si>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</si>
  <si>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</si>
  <si>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</si>
  <si>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</si>
  <si>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</si>
  <si>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</si>
  <si>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</si>
  <si>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</si>
  <si>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</si>
  <si>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</si>
  <si>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</si>
  <si>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</si>
  <si>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</si>
  <si>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</si>
  <si>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</si>
  <si>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</si>
  <si>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</si>
  <si>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</si>
  <si>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</si>
  <si>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</si>
  <si>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</si>
  <si>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</si>
  <si>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</si>
  <si>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</si>
  <si>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</si>
  <si>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</si>
  <si>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</si>
  <si>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</si>
  <si>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</si>
  <si>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</si>
  <si>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</si>
  <si>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</si>
  <si>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</si>
  <si>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</si>
  <si>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</si>
  <si>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</si>
  <si>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</si>
  <si>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</si>
  <si>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</si>
  <si>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</si>
  <si>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</si>
  <si>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</si>
  <si>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</si>
  <si>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</si>
  <si>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</si>
  <si>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</si>
  <si>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</si>
  <si>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</si>
  <si>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</si>
  <si>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</si>
  <si>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</si>
  <si>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</si>
  <si>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</si>
  <si>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</si>
  <si>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</si>
  <si>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</si>
  <si>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</si>
  <si>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</si>
  <si>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</si>
  <si>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</si>
  <si>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</si>
  <si>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</si>
  <si>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</si>
  <si>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</si>
  <si>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</si>
  <si>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</si>
  <si>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</si>
  <si>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</si>
  <si>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</si>
  <si>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</si>
  <si>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</si>
  <si>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</si>
  <si>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</si>
  <si>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</si>
  <si>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</si>
  <si>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</si>
  <si>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</si>
  <si>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</si>
  <si>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</si>
  <si>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</si>
  <si>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</si>
  <si>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</si>
  <si>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</si>
  <si>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</si>
  <si>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</si>
  <si>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</si>
  <si>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</si>
  <si>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</si>
  <si>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</si>
  <si>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</si>
  <si>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</si>
  <si>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</si>
  <si>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</si>
  <si>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</si>
  <si>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</si>
  <si>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</si>
  <si>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</si>
  <si>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</si>
  <si>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</si>
  <si>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</si>
  <si>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</si>
  <si>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</si>
  <si>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</si>
  <si>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</si>
  <si>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</si>
  <si>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</si>
  <si>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</si>
  <si>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</si>
  <si>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</si>
  <si>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</si>
  <si>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</si>
  <si>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</si>
  <si>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</si>
  <si>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</si>
  <si>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</si>
  <si>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</si>
  <si>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</si>
  <si>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</si>
  <si>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</si>
  <si>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</si>
  <si>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</si>
  <si>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</si>
  <si>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</si>
  <si>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</si>
  <si>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</si>
  <si>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</si>
  <si>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</si>
  <si>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</si>
  <si>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</si>
  <si>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</si>
  <si>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</si>
  <si>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</si>
  <si>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</si>
  <si>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</si>
  <si>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</si>
  <si>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</si>
  <si>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</si>
  <si>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</si>
  <si>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</si>
  <si>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</si>
  <si>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</si>
  <si>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</si>
  <si>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</si>
  <si>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</si>
  <si>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</si>
  <si>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</si>
  <si>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</si>
  <si>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</si>
  <si>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</si>
  <si>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</si>
  <si>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</si>
  <si>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</si>
  <si>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</si>
  <si>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</si>
  <si>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</si>
  <si>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</si>
  <si>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</si>
  <si>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</si>
  <si>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</si>
  <si>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</si>
  <si>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</si>
  <si>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</si>
  <si>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</si>
  <si>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</si>
  <si>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</si>
  <si>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</si>
  <si>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</si>
  <si>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</si>
  <si>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</si>
  <si>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</si>
  <si>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</si>
  <si>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</si>
  <si>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</si>
  <si>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</si>
  <si>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</si>
  <si>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</si>
  <si>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</si>
  <si>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</si>
  <si>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</si>
  <si>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</si>
  <si>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</si>
  <si>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</si>
  <si>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</si>
  <si>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</si>
  <si>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</si>
  <si>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</si>
  <si>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</si>
  <si>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</si>
  <si>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</si>
  <si>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</si>
  <si>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</si>
  <si>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</si>
  <si>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</si>
  <si>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</si>
  <si>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</si>
  <si>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</si>
  <si>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</si>
  <si>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</si>
  <si>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</si>
  <si>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</si>
  <si>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</si>
  <si>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</si>
  <si>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</si>
  <si>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</si>
  <si>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</si>
  <si>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</si>
  <si>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</si>
  <si>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</si>
  <si>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</si>
  <si>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</si>
  <si>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</si>
  <si>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</si>
  <si>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</si>
  <si>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</si>
  <si>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</si>
  <si>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</si>
  <si>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</si>
  <si>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</si>
  <si>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</si>
  <si>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</si>
  <si>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</si>
  <si>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</si>
  <si>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</si>
  <si>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</si>
  <si>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</si>
  <si>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</si>
  <si>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</si>
  <si>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</si>
  <si>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</si>
  <si>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</si>
  <si>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</si>
  <si>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</si>
  <si>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</si>
  <si>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</si>
  <si>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</si>
  <si>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</si>
  <si>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</si>
  <si>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</si>
  <si>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</si>
  <si>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</si>
  <si>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</si>
  <si>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</si>
  <si>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</si>
  <si>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</si>
  <si>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</si>
  <si>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</si>
  <si>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</si>
  <si>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</si>
  <si>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</si>
  <si>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</si>
  <si>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</si>
  <si>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</si>
  <si>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</si>
  <si>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</si>
  <si>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</si>
  <si>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</si>
  <si>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</si>
  <si>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</si>
  <si>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</si>
  <si>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</si>
  <si>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</si>
  <si>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</si>
  <si>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</si>
  <si>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</si>
  <si>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</si>
  <si>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</si>
  <si>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</si>
  <si>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</si>
  <si>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</si>
  <si>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</si>
  <si>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</si>
  <si>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</si>
  <si>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</si>
  <si>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</si>
  <si>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</si>
  <si>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</si>
  <si>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</si>
  <si>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</si>
  <si>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</si>
  <si>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</si>
  <si>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</si>
  <si>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</si>
  <si>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</si>
  <si>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</si>
  <si>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</si>
  <si>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</si>
  <si>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</si>
  <si>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</si>
  <si>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</si>
  <si>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</si>
  <si>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</si>
  <si>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</si>
  <si>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</si>
  <si>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</si>
  <si>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</si>
  <si>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</si>
  <si>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</si>
  <si>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</si>
  <si>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</si>
  <si>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</si>
  <si>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</si>
  <si>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</si>
  <si>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</si>
  <si>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</si>
  <si>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</si>
  <si>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</si>
  <si>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</si>
  <si>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</si>
  <si>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</si>
  <si>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</si>
  <si>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</si>
  <si>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</si>
  <si>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</si>
  <si>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</si>
  <si>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</si>
  <si>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</si>
  <si>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</si>
  <si>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</si>
  <si>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</si>
  <si>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</si>
  <si>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</si>
  <si>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</si>
  <si>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</si>
  <si>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</si>
  <si>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</si>
  <si>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</si>
  <si>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</si>
  <si>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</si>
  <si>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</si>
  <si>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</si>
  <si>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</si>
  <si>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</si>
  <si>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</si>
  <si>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</si>
  <si>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</si>
  <si>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</si>
  <si>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</si>
  <si>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</si>
  <si>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</si>
  <si>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</si>
  <si>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</si>
  <si>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</si>
  <si>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</si>
  <si>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</si>
  <si>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</si>
  <si>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</si>
  <si>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</si>
  <si>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</si>
  <si>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</si>
  <si>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</si>
  <si>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</si>
  <si>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</si>
  <si>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</si>
  <si>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</si>
  <si>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</si>
  <si>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</si>
  <si>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</si>
  <si>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</si>
  <si>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</si>
  <si>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</si>
  <si>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</si>
  <si>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</si>
  <si>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</si>
  <si>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</si>
  <si>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</si>
  <si>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</si>
  <si>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</si>
  <si>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</si>
  <si>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</si>
  <si>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</si>
  <si>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</si>
  <si>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</si>
  <si>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</si>
  <si>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</si>
  <si>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</si>
  <si>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</si>
  <si>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</si>
  <si>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</si>
  <si>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</si>
  <si>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</si>
  <si>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</si>
  <si>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</si>
  <si>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</si>
  <si>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</si>
  <si>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</si>
  <si>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</si>
  <si>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</si>
  <si>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</si>
  <si>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</si>
  <si>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</si>
  <si>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</si>
  <si>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</si>
  <si>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</si>
  <si>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</si>
  <si>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</si>
  <si>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</si>
  <si>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</si>
  <si>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</si>
  <si>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</si>
  <si>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</si>
  <si>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</si>
  <si>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</si>
  <si>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</si>
  <si>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</si>
  <si>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</si>
  <si>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</si>
  <si>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</si>
  <si>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</si>
  <si>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</si>
  <si>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</si>
  <si>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</si>
  <si>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</si>
  <si>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</si>
  <si>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</si>
  <si>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</si>
  <si>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</si>
  <si>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</si>
  <si>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</si>
  <si>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</si>
  <si>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</si>
  <si>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</si>
  <si>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</si>
  <si>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</si>
  <si>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</si>
  <si>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</si>
  <si>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</si>
  <si>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</si>
  <si>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</si>
  <si>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</si>
  <si>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</si>
  <si>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</si>
  <si>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</si>
  <si>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</si>
  <si>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</si>
  <si>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</si>
  <si>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</si>
  <si>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</si>
  <si>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</si>
  <si>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</si>
  <si>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</si>
  <si>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</si>
  <si>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</si>
  <si>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</si>
  <si>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</si>
  <si>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</si>
  <si>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</si>
  <si>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</si>
  <si>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</si>
  <si>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</si>
  <si>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</si>
  <si>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</si>
  <si>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</si>
  <si>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</si>
  <si>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</si>
  <si>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</si>
  <si>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</si>
  <si>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</si>
  <si>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</si>
  <si>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</si>
  <si>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</si>
  <si>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</si>
  <si>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</si>
  <si>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</si>
  <si>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</si>
  <si>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</si>
  <si>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</si>
  <si>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</si>
  <si>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</si>
  <si>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</si>
  <si>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</si>
  <si>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</si>
  <si>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</si>
  <si>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</si>
  <si>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</si>
  <si>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</si>
  <si>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</si>
  <si>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</si>
  <si>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</si>
  <si>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</si>
  <si>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</si>
  <si>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</si>
  <si>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</si>
  <si>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</si>
  <si>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</si>
  <si>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</si>
  <si>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</si>
  <si>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</si>
  <si>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</si>
  <si>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</si>
  <si>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</si>
  <si>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</si>
  <si>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</si>
  <si>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</si>
  <si>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</si>
  <si>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</si>
  <si>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</si>
  <si>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</si>
  <si>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</si>
  <si>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</si>
  <si>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</si>
  <si>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</si>
  <si>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</si>
  <si>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</si>
  <si>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</si>
  <si>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</si>
  <si>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</si>
  <si>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</si>
  <si>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</si>
  <si>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</si>
  <si>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</si>
  <si>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</si>
  <si>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</si>
  <si>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</si>
  <si>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</si>
  <si>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</si>
  <si>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</si>
  <si>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</si>
  <si>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</si>
  <si>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</si>
  <si>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</si>
  <si>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</si>
  <si>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</si>
  <si>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</si>
  <si>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</si>
  <si>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</si>
  <si>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</si>
  <si>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</si>
  <si>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</si>
  <si>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</si>
  <si>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</si>
  <si>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</si>
  <si>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</si>
  <si>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</si>
  <si>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</si>
  <si>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</si>
  <si>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</si>
  <si>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</si>
  <si>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</si>
  <si>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</si>
  <si>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</si>
  <si>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</si>
  <si>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</si>
  <si>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</si>
  <si>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</si>
  <si>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</si>
  <si>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</si>
  <si>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</si>
  <si>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</si>
  <si>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</si>
  <si>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</si>
  <si>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</si>
  <si>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</si>
  <si>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</si>
  <si>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</si>
  <si>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</si>
  <si>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</si>
  <si>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</si>
  <si>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</si>
  <si>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</si>
  <si>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</si>
  <si>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</si>
  <si>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</si>
  <si>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</si>
  <si>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</si>
  <si>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</si>
  <si>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</si>
  <si>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</si>
  <si>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</si>
  <si>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</si>
  <si>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</si>
  <si>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</si>
  <si>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</si>
  <si>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</si>
  <si>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</si>
  <si>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</si>
  <si>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</si>
  <si>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</si>
  <si>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</si>
  <si>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</si>
  <si>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</si>
  <si>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</si>
  <si>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</si>
  <si>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</si>
  <si>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</si>
  <si>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</si>
  <si>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</si>
  <si>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</si>
  <si>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</si>
  <si>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</si>
  <si>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</si>
  <si>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</si>
  <si>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</si>
  <si>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</si>
  <si>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</si>
  <si>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</si>
  <si>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</si>
  <si>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</si>
  <si>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</si>
  <si>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</si>
  <si>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</si>
  <si>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</si>
  <si>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</si>
  <si>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</si>
  <si>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</si>
  <si>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</si>
  <si>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</si>
  <si>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</si>
  <si>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</si>
  <si>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</si>
  <si>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</si>
  <si>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</si>
  <si>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</si>
  <si>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</si>
  <si>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</si>
  <si>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</si>
  <si>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</si>
  <si>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</si>
  <si>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</si>
  <si>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</si>
  <si>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</si>
  <si>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</si>
  <si>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</si>
  <si>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</si>
  <si>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</si>
  <si>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</si>
  <si>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</si>
  <si>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</si>
  <si>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</si>
  <si>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</si>
  <si>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</si>
  <si>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</si>
  <si>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</si>
  <si>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</si>
  <si>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</si>
  <si>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</si>
  <si>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</si>
  <si>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</si>
  <si>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</si>
  <si>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</si>
  <si>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</si>
  <si>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</si>
  <si>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</si>
  <si>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</si>
  <si>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</si>
  <si>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</si>
  <si>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</si>
  <si>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</si>
  <si>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</si>
  <si>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</si>
  <si>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</si>
  <si>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</si>
  <si>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</si>
  <si>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</si>
  <si>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</si>
  <si>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</si>
  <si>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</si>
  <si>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</si>
  <si>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</si>
  <si>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</si>
  <si>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</si>
  <si>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</si>
  <si>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</si>
  <si>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</si>
  <si>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</si>
  <si>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</si>
  <si>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</si>
  <si>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</si>
  <si>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</si>
  <si>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</si>
  <si>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</si>
  <si>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</si>
  <si>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</si>
  <si>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</si>
  <si>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</si>
  <si>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</si>
  <si>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</si>
  <si>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</si>
  <si>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</si>
  <si>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</si>
  <si>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</si>
  <si>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</si>
  <si>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</si>
  <si>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</si>
  <si>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</si>
  <si>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</si>
  <si>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</si>
  <si>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</si>
  <si>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</si>
  <si>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</si>
  <si>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</si>
  <si>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</si>
  <si>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</si>
  <si>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</si>
  <si>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</si>
  <si>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</si>
  <si>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</si>
  <si>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</si>
  <si>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</si>
  <si>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</si>
  <si>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</si>
  <si>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</si>
  <si>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</si>
  <si>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</si>
  <si>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</si>
  <si>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</si>
  <si>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</si>
  <si>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</si>
  <si>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</si>
  <si>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</si>
  <si>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</si>
  <si>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</si>
  <si>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</si>
  <si>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</si>
  <si>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</si>
  <si>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</si>
  <si>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</si>
  <si>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</si>
  <si>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</si>
  <si>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</si>
  <si>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</si>
  <si>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</si>
  <si>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</si>
  <si>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</si>
  <si>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</si>
  <si>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</si>
  <si>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</si>
  <si>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</si>
  <si>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</si>
  <si>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</si>
  <si>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</si>
  <si>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</si>
  <si>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</si>
  <si>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</si>
  <si>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</si>
  <si>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</si>
  <si>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</si>
  <si>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</si>
  <si>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</si>
  <si>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</si>
  <si>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</si>
  <si>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</si>
  <si>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</si>
  <si>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</si>
  <si>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</si>
  <si>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</si>
  <si>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</si>
  <si>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</si>
  <si>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</si>
  <si>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</si>
  <si>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</si>
  <si>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</si>
  <si>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</si>
  <si>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</si>
  <si>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</si>
  <si>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</si>
  <si>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</si>
  <si>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</si>
  <si>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</si>
  <si>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</si>
  <si>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</si>
  <si>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</si>
  <si>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</si>
  <si>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</si>
  <si>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</si>
  <si>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</si>
  <si>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</si>
  <si>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</si>
  <si>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</si>
  <si>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</si>
  <si>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</si>
  <si>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</si>
  <si>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</si>
  <si>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</si>
  <si>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</si>
  <si>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</si>
  <si>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</si>
  <si>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</si>
  <si>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</si>
  <si>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</si>
  <si>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</si>
  <si>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</si>
  <si>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</si>
  <si>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</si>
  <si>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</si>
  <si>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</si>
  <si>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</si>
  <si>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</si>
  <si>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</si>
  <si>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</si>
  <si>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</si>
  <si>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</si>
  <si>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</si>
  <si>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</si>
  <si>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</si>
  <si>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</si>
  <si>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</si>
  <si>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</si>
  <si>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</si>
  <si>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</si>
  <si>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</si>
  <si>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</si>
  <si>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</si>
  <si>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</si>
  <si>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</si>
  <si>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</si>
  <si>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</si>
  <si>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</si>
  <si>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</si>
  <si>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</si>
  <si>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</si>
  <si>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</si>
  <si>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</si>
  <si>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</si>
  <si>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</si>
  <si>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</si>
  <si>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</si>
  <si>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</si>
  <si>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</si>
  <si>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</si>
  <si>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</si>
  <si>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</si>
  <si>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</si>
  <si>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</si>
  <si>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</si>
  <si>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</si>
  <si>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</si>
  <si>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</si>
  <si>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</si>
  <si>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</si>
  <si>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</si>
  <si>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</si>
  <si>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</si>
  <si>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</si>
  <si>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</si>
  <si>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</si>
  <si>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</si>
  <si>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</si>
  <si>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</si>
  <si>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</si>
  <si>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</si>
  <si>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</si>
  <si>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</si>
  <si>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</si>
  <si>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</si>
  <si>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</si>
  <si>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</si>
  <si>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</si>
  <si>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</si>
  <si>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</si>
  <si>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</si>
  <si>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</si>
  <si>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</si>
  <si>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</si>
  <si>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</si>
  <si>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</si>
  <si>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</si>
  <si>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</si>
  <si>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</si>
  <si>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</si>
  <si>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</si>
  <si>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</si>
  <si>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</si>
  <si>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</si>
  <si>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</si>
  <si>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</si>
  <si>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</si>
  <si>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</si>
  <si>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</si>
  <si>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</si>
  <si>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</si>
  <si>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</si>
  <si>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</si>
  <si>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</si>
  <si>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</si>
  <si>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</si>
  <si>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</si>
  <si>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</si>
  <si>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</si>
  <si>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</si>
  <si>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</si>
  <si>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</si>
  <si>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</si>
  <si>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</si>
  <si>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</si>
  <si>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</si>
  <si>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</si>
  <si>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</si>
  <si>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</si>
  <si>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</si>
  <si>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</si>
  <si>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</si>
  <si>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</si>
  <si>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</si>
  <si>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</si>
  <si>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</si>
  <si>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</si>
  <si>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</si>
  <si>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</si>
  <si>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</si>
  <si>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</si>
  <si>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</si>
  <si>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</si>
  <si>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</si>
  <si>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f57464c2-f8dc-41b5-91ad-99f1b7ffb657</t>
  </si>
  <si>
    <t>f83c496a-0b55-4a47-8edc-ac2fba3f92f4</t>
  </si>
  <si>
    <t>070b94e7-298c-4078-9882-ed27707ad7f1</t>
  </si>
  <si>
    <t>7b5f816b-aa23-4626-96be-6972f51fa117</t>
  </si>
  <si>
    <t>5f6a0b1a-9d93-4e90-870d-bb78296c537c</t>
  </si>
  <si>
    <t>8b55508a-2546-4bbb-a6f3-7c334b931bca</t>
  </si>
  <si>
    <t>b1cc230d-c805-43fb-98b1-02ff2c322bd3</t>
  </si>
  <si>
    <t>00c4b258-b09b-40b6-a224-4bcb2057e040</t>
  </si>
  <si>
    <t>14512dd2-9ea6-48d8-adbb-d5353663a40b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</si>
  <si>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</si>
  <si>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</si>
  <si>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</si>
  <si>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</si>
  <si>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</si>
  <si>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</si>
  <si>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</si>
  <si>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</si>
  <si>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</si>
  <si>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</si>
  <si>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</si>
  <si>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</si>
  <si>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</si>
  <si>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</si>
  <si>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</si>
  <si>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</si>
  <si>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0</t>
  </si>
  <si>
    <t>label view</t>
  </si>
  <si>
    <t>label name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</si>
  <si>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</si>
  <si>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</si>
  <si>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</si>
  <si>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</si>
  <si>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</si>
  <si>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</si>
  <si>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</si>
  <si>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default label views</t>
  </si>
  <si>
    <t>label views</t>
  </si>
  <si>
    <t>tab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</si>
  <si>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</si>
  <si>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</si>
  <si>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</si>
  <si>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</si>
  <si>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</si>
  <si>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</si>
  <si>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</si>
  <si>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</si>
  <si>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</si>
  <si>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</si>
  <si>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</si>
  <si>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</si>
  <si>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</si>
  <si>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</si>
  <si>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</si>
  <si>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</si>
  <si>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</si>
  <si>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</si>
  <si>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</si>
  <si>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</si>
  <si>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</si>
  <si>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</si>
  <si>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/label view</t>
  </si>
  <si>
    <t>/default label views</t>
  </si>
  <si>
    <t>/label views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</si>
  <si>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</si>
  <si>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</si>
  <si>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</si>
  <si>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</si>
  <si>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</si>
  <si>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</si>
  <si>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</si>
  <si>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</si>
  <si>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projects</t>
  </si>
  <si>
    <t>Skills</t>
  </si>
  <si>
    <t>ID of skills list</t>
  </si>
  <si>
    <t>&lt;paste configuration rows here&gt;</t>
  </si>
  <si>
    <t>review</t>
  </si>
  <si>
    <t>/review</t>
  </si>
  <si>
    <t>user profile</t>
  </si>
  <si>
    <t>favorites posts</t>
  </si>
  <si>
    <t>ignores posts</t>
  </si>
  <si>
    <t>favorite connections</t>
  </si>
  <si>
    <t>LivelyGig</t>
  </si>
  <si>
    <t>a list of the pre-selected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</si>
</sst>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0" fillId="0" borderId="0" xfId="0" applyFont="1"/>
    <xf numFmtId="49" fontId="0" fillId="0" borderId="0" xfId="0" quotePrefix="1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4" fontId="0" fillId="0" borderId="0" xfId="0" quotePrefix="1" applyNumberFormat="1"/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5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5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6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AQ83" totalsRowShown="0" headerRowDxfId="46" tableBorderDxfId="45">
  <autoFilter ref="A1:AQ83"/>
  <tableColumns count="43">
    <tableColumn id="1" name="id" dataDxfId="44"/>
    <tableColumn id="2" name="UUID" dataDxfId="43"/>
    <tableColumn id="3" name="loginId" dataDxfId="42">
      <calculatedColumnFormula>LOWER(LEFT(Table1[[#This Row],[firstName]],1)&amp;Table1[[#This Row],[lastName]])</calculatedColumnFormula>
    </tableColumn>
    <tableColumn id="4" name="firstName" dataDxfId="41"/>
    <tableColumn id="5" name="lastName" dataDxfId="40"/>
    <tableColumn id="6" name="pwd" dataDxfId="39"/>
    <tableColumn id="31" name="contact1" dataDxfId="38">
      <calculatedColumnFormula>"mailto:info+"&amp;Table1[[#This Row],[id]]&amp;"@livelygig.com"</calculatedColumnFormula>
    </tableColumn>
    <tableColumn id="34" name="contact1 type" dataDxfId="37"/>
    <tableColumn id="15" name="profilePic" dataDxfId="36"/>
    <tableColumn id="7" name="cnxn1" dataDxfId="35"/>
    <tableColumn id="8" name="cnxn2" dataDxfId="34"/>
    <tableColumn id="9" name="cnxn3" dataDxfId="33"/>
    <tableColumn id="10" name="cnxn4" dataDxfId="32"/>
    <tableColumn id="11" name="cnxn5" dataDxfId="31"/>
    <tableColumn id="17" name="cnxn1a" dataDxfId="30">
      <calculatedColumnFormula>IF(LEN(Table1[[#This Row],[cnxn1]])&gt;0,VLOOKUP(Table1[[#This Row],[cnxn1]],Table1[[id]:[UUID]],2,FALSE),"")</calculatedColumnFormula>
    </tableColumn>
    <tableColumn id="21" name="cnxn2a" dataDxfId="29">
      <calculatedColumnFormula>IF(LEN(Table1[[#This Row],[cnxn2]])&gt;0,VLOOKUP(Table1[[#This Row],[cnxn2]],Table1[[id]:[UUID]],2,FALSE),"")</calculatedColumnFormula>
    </tableColumn>
    <tableColumn id="20" name="cnxn3a" dataDxfId="28">
      <calculatedColumnFormula>IF(LEN(Table1[[#This Row],[cnxn3]])&gt;0,VLOOKUP(Table1[[#This Row],[cnxn3]],Table1[[id]:[UUID]],2,FALSE),"")</calculatedColumnFormula>
    </tableColumn>
    <tableColumn id="19" name="cnxn4a" dataDxfId="27">
      <calculatedColumnFormula>IF(LEN(Table1[[#This Row],[cnxn4]])&gt;0,VLOOKUP(Table1[[#This Row],[cnxn4]],Table1[[id]:[UUID]],2,FALSE),"")</calculatedColumnFormula>
    </tableColumn>
    <tableColumn id="18" name="cnxn5a" dataDxfId="26">
      <calculatedColumnFormula>IF(LEN(Table1[[#This Row],[cnxn5]])&gt;0,VLOOKUP(Table1[[#This Row],[cnxn5]],Table1[[id]:[UUID]],2,FALSE),"")</calculatedColumnFormula>
    </tableColumn>
    <tableColumn id="12" name="cnxns" dataDxfId="25">
      <calculatedColumnFormula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calculatedColumnFormula>
    </tableColumn>
    <tableColumn id="27" name="id data" dataDxfId="24">
      <calculatedColumnFormula>"""id"" : """&amp;Table1[[#This Row],[UUID]]&amp;""", "</calculatedColumnFormula>
    </tableColumn>
    <tableColumn id="26" name="loginId data" dataDxfId="23">
      <calculatedColumnFormula>"""loginId"" : """&amp;Table1[[#This Row],[loginId]]&amp;""", "</calculatedColumnFormula>
    </tableColumn>
    <tableColumn id="25" name="pwd data" dataDxfId="22">
      <calculatedColumnFormula>"""pwd"" : """&amp;Table1[[#This Row],[pwd]]&amp;""", "</calculatedColumnFormula>
    </tableColumn>
    <tableColumn id="24" name="firstName data" dataDxfId="21">
      <calculatedColumnFormula>"""firstName""  : """&amp;Table1[[#This Row],[firstName]]&amp;""", "</calculatedColumnFormula>
    </tableColumn>
    <tableColumn id="23" name="lastName2" dataDxfId="20">
      <calculatedColumnFormula>"""lastName"" : """&amp;Table1[[#This Row],[lastName]]&amp;""", "</calculatedColumnFormula>
    </tableColumn>
    <tableColumn id="22" name="profilePic Data" dataDxfId="19">
      <calculatedColumnFormula>"""profilePic"" : """&amp;Table1[[#This Row],[profilePic]]&amp;""", "</calculatedColumnFormula>
    </tableColumn>
    <tableColumn id="30" name="contacts" dataDxfId="18">
      <calculatedColumnFormula>"""contacts"" : { ""channels"": [ {""url"" : """&amp;Table1[[#This Row],[contact1]]&amp;""", ""chanType"" : """&amp;Table1[[#This Row],[contact1 type]]&amp;""" } ] },"</calculatedColumnFormula>
    </tableColumn>
    <tableColumn id="29" name="PostContent1" dataDxfId="17">
      <calculatedColumnFormula>"Yata! "&amp;ROW()</calculatedColumnFormula>
    </tableColumn>
    <tableColumn id="28" name="PostTarget1-1" dataDxfId="16">
      <calculatedColumnFormula>+Table1[[#This Row],[cnxn1]]</calculatedColumnFormula>
    </tableColumn>
    <tableColumn id="35" name="PostTarget1-2" dataDxfId="15">
      <calculatedColumnFormula>+Table1[[#This Row],[cnxn2]]</calculatedColumnFormula>
    </tableColumn>
    <tableColumn id="41" name="PostTargetGUID1-2" dataDxfId="14">
      <calculatedColumnFormula>IF(LEN(Table1[[#This Row],[PostTarget1-1]])&gt;0,VLOOKUP(Table1[[#This Row],[PostTarget1-1]],Table1[[id]:[UUID]],2,FALSE),"")</calculatedColumnFormula>
    </tableColumn>
    <tableColumn id="40" name="PostTargetGUID1-22" dataDxfId="5">
      <calculatedColumnFormula>IF(LEN(Table1[[#This Row],[PostTarget1-2]])&gt;0,VLOOKUP(Table1[[#This Row],[PostTarget1-2]],Table1[[id]:[UUID]],2,FALSE),"")</calculatedColumnFormula>
    </tableColumn>
    <tableColumn id="44" name="PostLabel1GUID" dataDxfId="3">
      <calculatedColumnFormula>VLOOKUP(#REF!,#REF!,2,TRUE)</calculatedColumnFormula>
    </tableColumn>
    <tableColumn id="48" name="Post1" dataDxfId="4">
      <calculatedColumnFormula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calculatedColumnFormula>
    </tableColumn>
    <tableColumn id="36" name="PostContent2" dataDxfId="13">
      <calculatedColumnFormula>"Recommended freelancer: Ando Masahashi …"</calculatedColumnFormula>
    </tableColumn>
    <tableColumn id="37" name="PostTarget2-1" dataDxfId="12">
      <calculatedColumnFormula>+Table1[[#This Row],[cnxn1]]</calculatedColumnFormula>
    </tableColumn>
    <tableColumn id="38" name="PostTarget2-2" dataDxfId="11">
      <calculatedColumnFormula>+Table1[[#This Row],[cnxn2]]</calculatedColumnFormula>
    </tableColumn>
    <tableColumn id="42" name="PostTargetGUID2-1" dataDxfId="10">
      <calculatedColumnFormula>IF(LEN(Table1[[#This Row],[PostTarget2-1]])&gt;0,VLOOKUP(Table1[[#This Row],[PostTarget2-1]],Table1[[id]:[UUID]],2,FALSE),"")</calculatedColumnFormula>
    </tableColumn>
    <tableColumn id="39" name="PostTargetGUID2-2" dataDxfId="2">
      <calculatedColumnFormula>IF(LEN(Table1[[#This Row],[PostTarget2-2]])&gt;0,VLOOKUP(Table1[[#This Row],[PostTarget2-2]],Table1[[id]:[UUID]],2,FALSE),"")</calculatedColumnFormula>
    </tableColumn>
    <tableColumn id="45" name="PostLabel2GUID" dataDxfId="0">
      <calculatedColumnFormula>VLOOKUP(#REF!,#REF!,2,TRUE)</calculatedColumnFormula>
    </tableColumn>
    <tableColumn id="47" name="Post2" dataDxfId="1">
      <calculatedColumnFormula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calculatedColumnFormula>
    </tableColumn>
    <tableColumn id="51" name="Posts" dataDxfId="9">
      <calculatedColumnFormula>"""initialPosts"" : ["&amp;Table1[[#This Row],[Post1]]&amp;Table1[[#This Row],[Post2]]&amp;" ]"</calculatedColumnFormula>
    </tableColumn>
    <tableColumn id="13" name="data" dataDxfId="8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}"&amp;IF(ISBLANK(A3)," ",", 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F1935" totalsRowShown="0">
  <autoFilter ref="A1:F1935"/>
  <tableColumns count="6">
    <tableColumn id="1" name="ID"/>
    <tableColumn id="3" name="L1"/>
    <tableColumn id="4" name="Type" dataDxfId="7"/>
    <tableColumn id="5" name="Value"/>
    <tableColumn id="6" name="Comment"/>
    <tableColumn id="7" name="Data" dataDxfId="6">
      <calculatedColumnFormula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"&amp;IF(OR(C3="]}",C3="]},"),"","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9"/>
  <sheetViews>
    <sheetView topLeftCell="AE1" zoomScale="85" zoomScaleNormal="85" workbookViewId="0">
      <selection activeCell="AQ83" sqref="AQ2:AQ83"/>
    </sheetView>
  </sheetViews>
  <sheetFormatPr defaultRowHeight="15" x14ac:dyDescent="0.25"/>
  <cols>
    <col min="1" max="1" width="10.140625" customWidth="1"/>
    <col min="2" max="2" width="43.28515625" customWidth="1"/>
    <col min="3" max="3" width="10.7109375" customWidth="1"/>
    <col min="4" max="4" width="12" customWidth="1"/>
    <col min="5" max="6" width="13" customWidth="1"/>
    <col min="7" max="7" width="29.85546875" customWidth="1"/>
    <col min="8" max="9" width="13" customWidth="1"/>
    <col min="10" max="10" width="12" customWidth="1"/>
    <col min="11" max="14" width="11.140625" customWidth="1"/>
    <col min="15" max="19" width="12.7109375" customWidth="1"/>
    <col min="20" max="20" width="19.42578125" customWidth="1"/>
    <col min="21" max="27" width="11.140625" customWidth="1"/>
    <col min="28" max="28" width="14.7109375" customWidth="1"/>
    <col min="29" max="43" width="11.140625" customWidth="1"/>
  </cols>
  <sheetData>
    <row r="1" spans="1:43" s="7" customFormat="1" x14ac:dyDescent="0.25">
      <c r="A1" s="9" t="s">
        <v>6</v>
      </c>
      <c r="B1" s="10" t="s">
        <v>164</v>
      </c>
      <c r="C1" s="10" t="s">
        <v>248</v>
      </c>
      <c r="D1" s="10" t="s">
        <v>0</v>
      </c>
      <c r="E1" s="10" t="s">
        <v>1</v>
      </c>
      <c r="F1" s="10" t="s">
        <v>247</v>
      </c>
      <c r="G1" s="10" t="s">
        <v>274</v>
      </c>
      <c r="H1" s="10" t="s">
        <v>275</v>
      </c>
      <c r="I1" s="10" t="s">
        <v>250</v>
      </c>
      <c r="J1" s="10" t="s">
        <v>253</v>
      </c>
      <c r="K1" s="10" t="s">
        <v>255</v>
      </c>
      <c r="L1" s="10" t="s">
        <v>256</v>
      </c>
      <c r="M1" s="10" t="s">
        <v>257</v>
      </c>
      <c r="N1" s="10" t="s">
        <v>258</v>
      </c>
      <c r="O1" s="10" t="s">
        <v>254</v>
      </c>
      <c r="P1" s="10" t="s">
        <v>259</v>
      </c>
      <c r="Q1" s="10" t="s">
        <v>260</v>
      </c>
      <c r="R1" s="10" t="s">
        <v>261</v>
      </c>
      <c r="S1" s="10" t="s">
        <v>262</v>
      </c>
      <c r="T1" s="10" t="s">
        <v>2</v>
      </c>
      <c r="U1" s="10" t="s">
        <v>266</v>
      </c>
      <c r="V1" s="10" t="s">
        <v>267</v>
      </c>
      <c r="W1" s="10" t="s">
        <v>268</v>
      </c>
      <c r="X1" s="10" t="s">
        <v>269</v>
      </c>
      <c r="Y1" s="10" t="s">
        <v>270</v>
      </c>
      <c r="Z1" s="10" t="s">
        <v>271</v>
      </c>
      <c r="AA1" s="10" t="s">
        <v>272</v>
      </c>
      <c r="AB1" s="12" t="s">
        <v>276</v>
      </c>
      <c r="AC1" s="12" t="s">
        <v>277</v>
      </c>
      <c r="AD1" s="12" t="s">
        <v>278</v>
      </c>
      <c r="AE1" s="12" t="s">
        <v>282</v>
      </c>
      <c r="AF1" s="12" t="s">
        <v>283</v>
      </c>
      <c r="AG1" s="12" t="s">
        <v>371</v>
      </c>
      <c r="AH1" s="12" t="s">
        <v>373</v>
      </c>
      <c r="AI1" s="13" t="s">
        <v>279</v>
      </c>
      <c r="AJ1" s="13" t="s">
        <v>280</v>
      </c>
      <c r="AK1" s="13" t="s">
        <v>281</v>
      </c>
      <c r="AL1" s="13" t="s">
        <v>284</v>
      </c>
      <c r="AM1" s="13" t="s">
        <v>285</v>
      </c>
      <c r="AN1" s="13" t="s">
        <v>372</v>
      </c>
      <c r="AO1" s="13" t="s">
        <v>374</v>
      </c>
      <c r="AP1" s="14" t="s">
        <v>375</v>
      </c>
      <c r="AQ1" s="10" t="s">
        <v>3</v>
      </c>
    </row>
    <row r="2" spans="1:43" x14ac:dyDescent="0.25">
      <c r="A2" s="2">
        <v>1</v>
      </c>
      <c r="B2" s="3" t="s">
        <v>165</v>
      </c>
      <c r="C2" s="1" t="str">
        <f>LOWER(LEFT(Table1[[#This Row],[firstName]],1)&amp;Table1[[#This Row],[lastName]])</f>
        <v>livelygig</v>
      </c>
      <c r="D2" s="3"/>
      <c r="E2" s="3" t="s">
        <v>2389</v>
      </c>
      <c r="F2" s="3" t="s">
        <v>249</v>
      </c>
      <c r="G2" s="3" t="str">
        <f>"mailto:info+"&amp;Table1[[#This Row],[id]]&amp;"@livelygig.com"</f>
        <v>mailto:info+1@livelygig.com</v>
      </c>
      <c r="H2" s="3" t="s">
        <v>273</v>
      </c>
      <c r="I2" s="3" t="s">
        <v>263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 t="str">
        <f>IF(LEN(Table1[[#This Row],[cnxn1]])&gt;0,VLOOKUP(Table1[[#This Row],[cnxn1]],Table1[[id]:[UUID]],2,FALSE),"")</f>
        <v>89cbeaaf-bb58-48a4-8bdf-2917d6ae110d</v>
      </c>
      <c r="P2" s="3" t="str">
        <f>IF(LEN(Table1[[#This Row],[cnxn2]])&gt;0,VLOOKUP(Table1[[#This Row],[cnxn2]],Table1[[id]:[UUID]],2,FALSE),"")</f>
        <v>40c96981-ca91-4083-9dfc-76826df0f432</v>
      </c>
      <c r="Q2" s="3" t="str">
        <f>IF(LEN(Table1[[#This Row],[cnxn3]])&gt;0,VLOOKUP(Table1[[#This Row],[cnxn3]],Table1[[id]:[UUID]],2,FALSE),"")</f>
        <v>c6a3c02e-5724-4a35-adc7-ddc37d3c721b</v>
      </c>
      <c r="R2" s="3" t="str">
        <f>IF(LEN(Table1[[#This Row],[cnxn4]])&gt;0,VLOOKUP(Table1[[#This Row],[cnxn4]],Table1[[id]:[UUID]],2,FALSE),"")</f>
        <v>23c3669c-de78-4a5d-8c15-4a3792a96f10</v>
      </c>
      <c r="S2" s="3" t="str">
        <f>IF(LEN(Table1[[#This Row],[cnxn5]])&gt;0,VLOOKUP(Table1[[#This Row],[cnxn5]],Table1[[id]:[UUID]],2,FALSE),"")</f>
        <v>904e5b1e-1314-41da-bdac-f79ff7722e77</v>
      </c>
      <c r="T2" s="3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"89cbeaaf-bb58-48a4-8bdf-2917d6ae110d", "40c96981-ca91-4083-9dfc-76826df0f432", "c6a3c02e-5724-4a35-adc7-ddc37d3c721b", "23c3669c-de78-4a5d-8c15-4a3792a96f10", "904e5b1e-1314-41da-bdac-f79ff7722e77" ], </v>
      </c>
      <c r="U2" s="3" t="str">
        <f>"""id"" : """&amp;Table1[[#This Row],[UUID]]&amp;""", "</f>
        <v xml:space="preserve">"id" : "768fd55e-2295-4511-9e19-04a8f29f9d9e", </v>
      </c>
      <c r="V2" s="3" t="str">
        <f>"""loginId"" : """&amp;Table1[[#This Row],[loginId]]&amp;""", "</f>
        <v xml:space="preserve">"loginId" : "livelygig", </v>
      </c>
      <c r="W2" s="3" t="str">
        <f>"""pwd"" : """&amp;Table1[[#This Row],[pwd]]&amp;""", "</f>
        <v xml:space="preserve">"pwd" : "livelygig", </v>
      </c>
      <c r="X2" s="3" t="str">
        <f>"""firstName""  : """&amp;Table1[[#This Row],[firstName]]&amp;""", "</f>
        <v xml:space="preserve">"firstName"  : "", </v>
      </c>
      <c r="Y2" s="3" t="str">
        <f>"""lastName"" : """&amp;Table1[[#This Row],[lastName]]&amp;""", "</f>
        <v xml:space="preserve">"lastName" : "LivelyGig", </v>
      </c>
      <c r="Z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AA2" s="3" t="str">
        <f>"""contacts"" : { ""channels"": [ {""url"" : """&amp;Table1[[#This Row],[contact1]]&amp;""", ""chanType"" : """&amp;Table1[[#This Row],[contact1 type]]&amp;""" } ] },"</f>
        <v>"contacts" : { "channels": [ {"url" : "mailto:info+1@livelygig.com", "chanType" : "email" } ] },</v>
      </c>
      <c r="AB2" s="3" t="str">
        <f t="shared" ref="AB2:AB33" si="0">"Yata! "&amp;ROW()</f>
        <v>Yata! 2</v>
      </c>
      <c r="AC2" s="3">
        <f>+Table1[[#This Row],[cnxn1]]</f>
        <v>2</v>
      </c>
      <c r="AD2" s="3">
        <f>+Table1[[#This Row],[cnxn2]]</f>
        <v>3</v>
      </c>
      <c r="AE2" s="3" t="str">
        <f>IF(LEN(Table1[[#This Row],[PostTarget1-1]])&gt;0,VLOOKUP(Table1[[#This Row],[PostTarget1-1]],Table1[[id]:[UUID]],2,FALSE),"")</f>
        <v>89cbeaaf-bb58-48a4-8bdf-2917d6ae110d</v>
      </c>
      <c r="AF2" s="3" t="str">
        <f>IF(LEN(Table1[[#This Row],[PostTarget1-2]])&gt;0,VLOOKUP(Table1[[#This Row],[PostTarget1-2]],Table1[[id]:[UUID]],2,FALSE),"")</f>
        <v>40c96981-ca91-4083-9dfc-76826df0f432</v>
      </c>
      <c r="AG2" s="15" t="s">
        <v>433</v>
      </c>
      <c r="AH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2" , "labels" : [ "b48bfe5a-15fa-4d8e-b253-752b51c2b94b" ] , "src" : "768fd55e-2295-4511-9e19-04a8f29f9d9e" , "trgts" : [ "89cbeaaf-bb58-48a4-8bdf-2917d6ae110d", "40c96981-ca91-4083-9dfc-76826df0f432" ] }</v>
      </c>
      <c r="AI2" s="3" t="str">
        <f t="shared" ref="AI2:AI33" si="1">"Recommended freelancer: Ando Masahashi …"</f>
        <v>Recommended freelancer: Ando Masahashi …</v>
      </c>
      <c r="AJ2" s="3">
        <f>+Table1[[#This Row],[cnxn1]]</f>
        <v>2</v>
      </c>
      <c r="AK2" s="3">
        <f>+Table1[[#This Row],[cnxn2]]</f>
        <v>3</v>
      </c>
      <c r="AL2" s="3" t="str">
        <f>IF(LEN(Table1[[#This Row],[PostTarget2-1]])&gt;0,VLOOKUP(Table1[[#This Row],[PostTarget2-1]],Table1[[id]:[UUID]],2,FALSE),"")</f>
        <v>89cbeaaf-bb58-48a4-8bdf-2917d6ae110d</v>
      </c>
      <c r="AM2" s="3" t="str">
        <f>IF(LEN(Table1[[#This Row],[PostTarget2-2]])&gt;0,VLOOKUP(Table1[[#This Row],[PostTarget2-2]],Table1[[id]:[UUID]],2,FALSE),"")</f>
        <v>40c96981-ca91-4083-9dfc-76826df0f432</v>
      </c>
      <c r="AN2" s="15" t="s">
        <v>441</v>
      </c>
      <c r="AO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"768fd55e-2295-4511-9e19-04a8f29f9d9e" , "trgts" : [ "40c96981-ca91-4083-9dfc-76826df0f432", "c6a3c02e-5724-4a35-adc7-ddc37d3c721b" ] }</v>
      </c>
      <c r="AP2" s="3" t="str">
        <f>"""initialPosts"" : ["&amp;Table1[[#This Row],[Post1]]&amp;Table1[[#This Row],[Post2]]&amp;" ]"</f>
        <v>"initialPosts" : [{ "content" : "Yata! 2" , "labels" : [ "b48bfe5a-15fa-4d8e-b253-752b51c2b94b" ] , "src" : "768fd55e-2295-4511-9e19-04a8f29f9d9e" , "trgts" : [ "89cbeaaf-bb58-48a4-8bdf-2917d6ae110d", "40c96981-ca91-4083-9dfc-76826df0f432" ] }, { "content" : "Recommended freelancer: Ando Masahashi …" , "labels" : [ "75c9eaa6-31e5-4487-9bc7-50ecfd5e305e" ] , "src" : "768fd55e-2295-4511-9e19-04a8f29f9d9e" , "trgts" : [ "40c96981-ca91-4083-9dfc-76826df0f432", "c6a3c02e-5724-4a35-adc7-ddc37d3c721b" ] } ]</v>
      </c>
      <c r="AQ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"contacts" : { "channels": [ {"url" : "mailto:info+1@livelygig.com", "chanType" : "email" } ] },"cnxns" : [ "89cbeaaf-bb58-48a4-8bdf-2917d6ae110d", "40c96981-ca91-4083-9dfc-76826df0f432", "c6a3c02e-5724-4a35-adc7-ddc37d3c721b", "23c3669c-de78-4a5d-8c15-4a3792a96f10", "904e5b1e-1314-41da-bdac-f79ff7722e77" ], "initialPosts" : [{ "content" : "Yata! 2" , "labels" : [ "b48bfe5a-15fa-4d8e-b253-752b51c2b94b" ] , "src" : "768fd55e-2295-4511-9e19-04a8f29f9d9e" , "trgts" : [ "89cbeaaf-bb58-48a4-8bdf-2917d6ae110d", "40c96981-ca91-4083-9dfc-76826df0f432" ] }, { "content" : "Recommended freelancer: Ando Masahashi …" , "labels" : [ "75c9eaa6-31e5-4487-9bc7-50ecfd5e305e" ] , "src" : "768fd55e-2295-4511-9e19-04a8f29f9d9e" , "trgts" : [ "40c96981-ca91-4083-9dfc-76826df0f432", "c6a3c02e-5724-4a35-adc7-ddc37d3c721b" ] } ] }, </v>
      </c>
    </row>
    <row r="3" spans="1:43" x14ac:dyDescent="0.25">
      <c r="A3" s="2">
        <v>2</v>
      </c>
      <c r="B3" s="3" t="s">
        <v>166</v>
      </c>
      <c r="C3" s="1" t="str">
        <f>LOWER(LEFT(Table1[[#This Row],[firstName]],1)&amp;Table1[[#This Row],[lastName]])</f>
        <v>cbennett</v>
      </c>
      <c r="D3" s="3" t="s">
        <v>4</v>
      </c>
      <c r="E3" s="3" t="s">
        <v>5</v>
      </c>
      <c r="F3" s="3" t="s">
        <v>249</v>
      </c>
      <c r="G3" s="3" t="str">
        <f>"mailto:info+"&amp;Table1[[#This Row],[id]]&amp;"@livelygig.com"</f>
        <v>mailto:info+2@livelygig.com</v>
      </c>
      <c r="H3" s="3" t="s">
        <v>273</v>
      </c>
      <c r="I3" s="3" t="s">
        <v>251</v>
      </c>
      <c r="J3" s="3">
        <v>1</v>
      </c>
      <c r="K3" s="6">
        <v>24</v>
      </c>
      <c r="L3" s="3"/>
      <c r="M3" s="3"/>
      <c r="N3" s="3"/>
      <c r="O3" s="3" t="str">
        <f>IF(LEN(Table1[[#This Row],[cnxn1]])&gt;0,VLOOKUP(Table1[[#This Row],[cnxn1]],Table1[[id]:[UUID]],2,FALSE),"")</f>
        <v>768fd55e-2295-4511-9e19-04a8f29f9d9e</v>
      </c>
      <c r="P3" s="3" t="str">
        <f>IF(LEN(Table1[[#This Row],[cnxn2]])&gt;0,VLOOKUP(Table1[[#This Row],[cnxn2]],Table1[[id]:[UUID]],2,FALSE),"")</f>
        <v>90139a7b-12bc-4ca1-b8c1-05f15f8baeb3</v>
      </c>
      <c r="Q3" s="3" t="str">
        <f>IF(LEN(Table1[[#This Row],[cnxn3]])&gt;0,VLOOKUP(Table1[[#This Row],[cnxn3]],Table1[[id]:[UUID]],2,FALSE),"")</f>
        <v/>
      </c>
      <c r="R3" s="3" t="str">
        <f>IF(LEN(Table1[[#This Row],[cnxn4]])&gt;0,VLOOKUP(Table1[[#This Row],[cnxn4]],Table1[[id]:[UUID]],2,FALSE),"")</f>
        <v/>
      </c>
      <c r="S3" s="3" t="str">
        <f>IF(LEN(Table1[[#This Row],[cnxn5]])&gt;0,VLOOKUP(Table1[[#This Row],[cnxn5]],Table1[[id]:[UUID]],2,FALSE),"")</f>
        <v/>
      </c>
      <c r="T3" s="3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"90139a7b-12bc-4ca1-b8c1-05f15f8baeb3" ], </v>
      </c>
      <c r="U3" s="3" t="str">
        <f>"""id"" : """&amp;Table1[[#This Row],[UUID]]&amp;""", "</f>
        <v xml:space="preserve">"id" : "89cbeaaf-bb58-48a4-8bdf-2917d6ae110d", </v>
      </c>
      <c r="V3" s="3" t="str">
        <f>"""loginId"" : """&amp;Table1[[#This Row],[loginId]]&amp;""", "</f>
        <v xml:space="preserve">"loginId" : "cbennett", </v>
      </c>
      <c r="W3" s="3" t="str">
        <f>"""pwd"" : """&amp;Table1[[#This Row],[pwd]]&amp;""", "</f>
        <v xml:space="preserve">"pwd" : "livelygig", </v>
      </c>
      <c r="X3" s="3" t="str">
        <f>"""firstName""  : """&amp;Table1[[#This Row],[firstName]]&amp;""", "</f>
        <v xml:space="preserve">"firstName"  : "Claire", </v>
      </c>
      <c r="Y3" s="3" t="str">
        <f>"""lastName"" : """&amp;Table1[[#This Row],[lastName]]&amp;""", "</f>
        <v xml:space="preserve">"lastName" : "Bennett", </v>
      </c>
      <c r="Z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AA3" s="3" t="str">
        <f>"""contacts"" : { ""channels"": [ {""url"" : """&amp;Table1[[#This Row],[contact1]]&amp;""", ""chanType"" : """&amp;Table1[[#This Row],[contact1 type]]&amp;""" } ] },"</f>
        <v>"contacts" : { "channels": [ {"url" : "mailto:info+2@livelygig.com", "chanType" : "email" } ] },</v>
      </c>
      <c r="AB3" s="3" t="str">
        <f t="shared" si="0"/>
        <v>Yata! 3</v>
      </c>
      <c r="AC3" s="3">
        <f>+Table1[[#This Row],[cnxn1]]</f>
        <v>1</v>
      </c>
      <c r="AD3" s="3">
        <f>+Table1[[#This Row],[cnxn2]]</f>
        <v>24</v>
      </c>
      <c r="AE3" s="3" t="str">
        <f>IF(LEN(Table1[[#This Row],[PostTarget1-1]])&gt;0,VLOOKUP(Table1[[#This Row],[PostTarget1-1]],Table1[[id]:[UUID]],2,FALSE),"")</f>
        <v>768fd55e-2295-4511-9e19-04a8f29f9d9e</v>
      </c>
      <c r="AF3" s="3" t="str">
        <f>IF(LEN(Table1[[#This Row],[PostTarget1-2]])&gt;0,VLOOKUP(Table1[[#This Row],[PostTarget1-2]],Table1[[id]:[UUID]],2,FALSE),"")</f>
        <v>90139a7b-12bc-4ca1-b8c1-05f15f8baeb3</v>
      </c>
      <c r="AG3" s="15" t="s">
        <v>433</v>
      </c>
      <c r="AH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3" , "labels" : [ "b48bfe5a-15fa-4d8e-b253-752b51c2b94b" ] , "src" : "89cbeaaf-bb58-48a4-8bdf-2917d6ae110d" , "trgts" : [ "768fd55e-2295-4511-9e19-04a8f29f9d9e", "90139a7b-12bc-4ca1-b8c1-05f15f8baeb3" ] }</v>
      </c>
      <c r="AI3" s="3" t="str">
        <f t="shared" si="1"/>
        <v>Recommended freelancer: Ando Masahashi …</v>
      </c>
      <c r="AJ3" s="3">
        <f>+Table1[[#This Row],[cnxn1]]</f>
        <v>1</v>
      </c>
      <c r="AK3" s="3">
        <f>+Table1[[#This Row],[cnxn2]]</f>
        <v>24</v>
      </c>
      <c r="AL3" s="3" t="str">
        <f>IF(LEN(Table1[[#This Row],[PostTarget2-1]])&gt;0,VLOOKUP(Table1[[#This Row],[PostTarget2-1]],Table1[[id]:[UUID]],2,FALSE),"")</f>
        <v>768fd55e-2295-4511-9e19-04a8f29f9d9e</v>
      </c>
      <c r="AM3" s="3" t="str">
        <f>IF(LEN(Table1[[#This Row],[PostTarget2-2]])&gt;0,VLOOKUP(Table1[[#This Row],[PostTarget2-2]],Table1[[id]:[UUID]],2,FALSE),"")</f>
        <v>90139a7b-12bc-4ca1-b8c1-05f15f8baeb3</v>
      </c>
      <c r="AN3" s="15" t="s">
        <v>441</v>
      </c>
      <c r="AO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"89cbeaaf-bb58-48a4-8bdf-2917d6ae110d" , "trgts" : [ "90139a7b-12bc-4ca1-b8c1-05f15f8baeb3", "" ] }</v>
      </c>
      <c r="AP3" s="3" t="str">
        <f>"""initialPosts"" : ["&amp;Table1[[#This Row],[Post1]]&amp;Table1[[#This Row],[Post2]]&amp;" ]"</f>
        <v>"initialPosts" : [{ "content" : "Yata! 3" , "labels" : [ "b48bfe5a-15fa-4d8e-b253-752b51c2b94b" ] , "src" : "89cbeaaf-bb58-48a4-8bdf-2917d6ae110d" , "trgts" : [ "768fd55e-2295-4511-9e19-04a8f29f9d9e", "90139a7b-12bc-4ca1-b8c1-05f15f8baeb3" ] }, { "content" : "Recommended freelancer: Ando Masahashi …" , "labels" : [ "75c9eaa6-31e5-4487-9bc7-50ecfd5e305e" ] , "src" : "89cbeaaf-bb58-48a4-8bdf-2917d6ae110d" , "trgts" : [ "90139a7b-12bc-4ca1-b8c1-05f15f8baeb3", "" ] } ]</v>
      </c>
      <c r="AQ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}"&amp;IF(ISBLANK(A4)," ",", ")</f>
        <v xml:space="preserve">{ "id" : "89cbeaaf-bb58-48a4-8bdf-2917d6ae110d", "loginId" : "cbennett", "pwd" : "livelygig", "firstName"  : "Claire",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"mailto:info+2@livelygig.com", "chanType" : "email" } ] },"cnxns" : [ "768fd55e-2295-4511-9e19-04a8f29f9d9e", "90139a7b-12bc-4ca1-b8c1-05f15f8baeb3" ], "initialPosts" : [{ "content" : "Yata! 3" , "labels" : [ "b48bfe5a-15fa-4d8e-b253-752b51c2b94b" ] , "src" : "89cbeaaf-bb58-48a4-8bdf-2917d6ae110d" , "trgts" : [ "768fd55e-2295-4511-9e19-04a8f29f9d9e", "90139a7b-12bc-4ca1-b8c1-05f15f8baeb3" ] }, { "content" : "Recommended freelancer: Ando Masahashi …" , "labels" : [ "75c9eaa6-31e5-4487-9bc7-50ecfd5e305e" ] , "src" : "89cbeaaf-bb58-48a4-8bdf-2917d6ae110d" , "trgts" : [ "90139a7b-12bc-4ca1-b8c1-05f15f8baeb3", "" ] } ] }, </v>
      </c>
    </row>
    <row r="4" spans="1:43" x14ac:dyDescent="0.25">
      <c r="A4" s="4">
        <v>3</v>
      </c>
      <c r="B4" s="1" t="s">
        <v>167</v>
      </c>
      <c r="C4" s="1" t="str">
        <f>LOWER(LEFT(Table1[[#This Row],[firstName]],1)&amp;Table1[[#This Row],[lastName]])</f>
        <v>mnori</v>
      </c>
      <c r="D4" s="5" t="s">
        <v>8</v>
      </c>
      <c r="E4" s="5" t="s">
        <v>9</v>
      </c>
      <c r="F4" s="3" t="s">
        <v>249</v>
      </c>
      <c r="G4" s="3" t="str">
        <f>"mailto:info+"&amp;Table1[[#This Row],[id]]&amp;"@livelygig.com"</f>
        <v>mailto:info+3@livelygig.com</v>
      </c>
      <c r="H4" s="3" t="s">
        <v>273</v>
      </c>
      <c r="I4" s="3" t="s">
        <v>252</v>
      </c>
      <c r="J4" s="6">
        <v>24</v>
      </c>
      <c r="K4" s="6">
        <v>1</v>
      </c>
      <c r="L4" s="6">
        <v>38</v>
      </c>
      <c r="M4" s="6">
        <v>29</v>
      </c>
      <c r="N4" s="6"/>
      <c r="O4" s="6" t="str">
        <f>IF(LEN(Table1[[#This Row],[cnxn1]])&gt;0,VLOOKUP(Table1[[#This Row],[cnxn1]],Table1[[id]:[UUID]],2,FALSE),"")</f>
        <v>90139a7b-12bc-4ca1-b8c1-05f15f8baeb3</v>
      </c>
      <c r="P4" s="6" t="str">
        <f>IF(LEN(Table1[[#This Row],[cnxn2]])&gt;0,VLOOKUP(Table1[[#This Row],[cnxn2]],Table1[[id]:[UUID]],2,FALSE),"")</f>
        <v>768fd55e-2295-4511-9e19-04a8f29f9d9e</v>
      </c>
      <c r="Q4" s="6" t="str">
        <f>IF(LEN(Table1[[#This Row],[cnxn3]])&gt;0,VLOOKUP(Table1[[#This Row],[cnxn3]],Table1[[id]:[UUID]],2,FALSE),"")</f>
        <v>a2ecef3f-df23-467a-bfe1-1fa2d331442d</v>
      </c>
      <c r="R4" s="6" t="str">
        <f>IF(LEN(Table1[[#This Row],[cnxn4]])&gt;0,VLOOKUP(Table1[[#This Row],[cnxn4]],Table1[[id]:[UUID]],2,FALSE),"")</f>
        <v>ed51310a-b84e-4864-9ada-583139871511</v>
      </c>
      <c r="S4" s="6" t="str">
        <f>IF(LEN(Table1[[#This Row],[cnxn5]])&gt;0,VLOOKUP(Table1[[#This Row],[cnxn5]],Table1[[id]:[UUID]],2,FALSE),"")</f>
        <v/>
      </c>
      <c r="T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"90139a7b-12bc-4ca1-b8c1-05f15f8baeb3", "768fd55e-2295-4511-9e19-04a8f29f9d9e", "a2ecef3f-df23-467a-bfe1-1fa2d331442d", "ed51310a-b84e-4864-9ada-583139871511" ], </v>
      </c>
      <c r="U4" s="3" t="str">
        <f>"""id"" : """&amp;Table1[[#This Row],[UUID]]&amp;""", "</f>
        <v xml:space="preserve">"id" : "40c96981-ca91-4083-9dfc-76826df0f432", </v>
      </c>
      <c r="V4" s="3" t="str">
        <f>"""loginId"" : """&amp;Table1[[#This Row],[loginId]]&amp;""", "</f>
        <v xml:space="preserve">"loginId" : "mnori", </v>
      </c>
      <c r="W4" s="3" t="str">
        <f>"""pwd"" : """&amp;Table1[[#This Row],[pwd]]&amp;""", "</f>
        <v xml:space="preserve">"pwd" : "livelygig", </v>
      </c>
      <c r="X4" s="3" t="str">
        <f>"""firstName""  : """&amp;Table1[[#This Row],[firstName]]&amp;""", "</f>
        <v xml:space="preserve">"firstName"  : "Mukul", </v>
      </c>
      <c r="Y4" s="3" t="str">
        <f>"""lastName"" : """&amp;Table1[[#This Row],[lastName]]&amp;""", "</f>
        <v xml:space="preserve">"lastName" : "Nori", </v>
      </c>
      <c r="Z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" s="3" t="str">
        <f>"""contacts"" : { ""channels"": [ {""url"" : """&amp;Table1[[#This Row],[contact1]]&amp;""", ""chanType"" : """&amp;Table1[[#This Row],[contact1 type]]&amp;""" } ] },"</f>
        <v>"contacts" : { "channels": [ {"url" : "mailto:info+3@livelygig.com", "chanType" : "email" } ] },</v>
      </c>
      <c r="AB4" s="3" t="str">
        <f t="shared" si="0"/>
        <v>Yata! 4</v>
      </c>
      <c r="AC4" s="3">
        <f>+Table1[[#This Row],[cnxn1]]</f>
        <v>24</v>
      </c>
      <c r="AD4" s="3">
        <f>+Table1[[#This Row],[cnxn2]]</f>
        <v>1</v>
      </c>
      <c r="AE4" s="3" t="str">
        <f>IF(LEN(Table1[[#This Row],[PostTarget1-1]])&gt;0,VLOOKUP(Table1[[#This Row],[PostTarget1-1]],Table1[[id]:[UUID]],2,FALSE),"")</f>
        <v>90139a7b-12bc-4ca1-b8c1-05f15f8baeb3</v>
      </c>
      <c r="AF4" s="3" t="str">
        <f>IF(LEN(Table1[[#This Row],[PostTarget1-2]])&gt;0,VLOOKUP(Table1[[#This Row],[PostTarget1-2]],Table1[[id]:[UUID]],2,FALSE),"")</f>
        <v>768fd55e-2295-4511-9e19-04a8f29f9d9e</v>
      </c>
      <c r="AG4" s="15" t="s">
        <v>433</v>
      </c>
      <c r="AH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4" , "labels" : [ "b48bfe5a-15fa-4d8e-b253-752b51c2b94b" ] , "src" : "40c96981-ca91-4083-9dfc-76826df0f432" , "trgts" : [ "90139a7b-12bc-4ca1-b8c1-05f15f8baeb3", "768fd55e-2295-4511-9e19-04a8f29f9d9e" ] }</v>
      </c>
      <c r="AI4" s="3" t="str">
        <f t="shared" si="1"/>
        <v>Recommended freelancer: Ando Masahashi …</v>
      </c>
      <c r="AJ4" s="3">
        <f>+Table1[[#This Row],[cnxn1]]</f>
        <v>24</v>
      </c>
      <c r="AK4" s="3">
        <f>+Table1[[#This Row],[cnxn2]]</f>
        <v>1</v>
      </c>
      <c r="AL4" s="3" t="str">
        <f>IF(LEN(Table1[[#This Row],[PostTarget2-1]])&gt;0,VLOOKUP(Table1[[#This Row],[PostTarget2-1]],Table1[[id]:[UUID]],2,FALSE),"")</f>
        <v>90139a7b-12bc-4ca1-b8c1-05f15f8baeb3</v>
      </c>
      <c r="AM4" s="3" t="str">
        <f>IF(LEN(Table1[[#This Row],[PostTarget2-2]])&gt;0,VLOOKUP(Table1[[#This Row],[PostTarget2-2]],Table1[[id]:[UUID]],2,FALSE),"")</f>
        <v>768fd55e-2295-4511-9e19-04a8f29f9d9e</v>
      </c>
      <c r="AN4" s="15" t="s">
        <v>441</v>
      </c>
      <c r="AO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"40c96981-ca91-4083-9dfc-76826df0f432" , "trgts" : [ "768fd55e-2295-4511-9e19-04a8f29f9d9e", "a2ecef3f-df23-467a-bfe1-1fa2d331442d" ] }</v>
      </c>
      <c r="AP4" s="3" t="str">
        <f>"""initialPosts"" : ["&amp;Table1[[#This Row],[Post1]]&amp;Table1[[#This Row],[Post2]]&amp;" ]"</f>
        <v>"initialPosts" : [{ "content" : "Yata! 4" , "labels" : [ "b48bfe5a-15fa-4d8e-b253-752b51c2b94b" ] , "src" : "40c96981-ca91-4083-9dfc-76826df0f432" , "trgts" : [ "90139a7b-12bc-4ca1-b8c1-05f15f8baeb3", "768fd55e-2295-4511-9e19-04a8f29f9d9e" ] }, { "content" : "Recommended freelancer: Ando Masahashi …" , "labels" : [ "75c9eaa6-31e5-4487-9bc7-50ecfd5e305e" ] , "src" : "40c96981-ca91-4083-9dfc-76826df0f432" , "trgts" : [ "768fd55e-2295-4511-9e19-04a8f29f9d9e", "a2ecef3f-df23-467a-bfe1-1fa2d331442d" ] } ]</v>
      </c>
      <c r="AQ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"mailto:info+3@livelygig.com", "chanType" : "email" } ] },"cnxns" : [ "90139a7b-12bc-4ca1-b8c1-05f15f8baeb3", "768fd55e-2295-4511-9e19-04a8f29f9d9e", "a2ecef3f-df23-467a-bfe1-1fa2d331442d", "ed51310a-b84e-4864-9ada-583139871511" ], "initialPosts" : [{ "content" : "Yata! 4" , "labels" : [ "b48bfe5a-15fa-4d8e-b253-752b51c2b94b" ] , "src" : "40c96981-ca91-4083-9dfc-76826df0f432" , "trgts" : [ "90139a7b-12bc-4ca1-b8c1-05f15f8baeb3", "768fd55e-2295-4511-9e19-04a8f29f9d9e" ] }, { "content" : "Recommended freelancer: Ando Masahashi …" , "labels" : [ "75c9eaa6-31e5-4487-9bc7-50ecfd5e305e" ] , "src" : "40c96981-ca91-4083-9dfc-76826df0f432" , "trgts" : [ "768fd55e-2295-4511-9e19-04a8f29f9d9e", "a2ecef3f-df23-467a-bfe1-1fa2d331442d" ] } ] }, </v>
      </c>
    </row>
    <row r="5" spans="1:43" x14ac:dyDescent="0.25">
      <c r="A5" s="5">
        <v>4</v>
      </c>
      <c r="B5" s="5" t="s">
        <v>168</v>
      </c>
      <c r="C5" s="1" t="str">
        <f>LOWER(LEFT(Table1[[#This Row],[firstName]],1)&amp;Table1[[#This Row],[lastName]])</f>
        <v>anarayan</v>
      </c>
      <c r="D5" s="5" t="s">
        <v>10</v>
      </c>
      <c r="E5" s="5" t="s">
        <v>11</v>
      </c>
      <c r="F5" s="3" t="s">
        <v>249</v>
      </c>
      <c r="G5" s="3" t="str">
        <f>"mailto:info+"&amp;Table1[[#This Row],[id]]&amp;"@livelygig.com"</f>
        <v>mailto:info+4@livelygig.com</v>
      </c>
      <c r="H5" s="3" t="s">
        <v>273</v>
      </c>
      <c r="I5" s="3" t="s">
        <v>252</v>
      </c>
      <c r="J5" s="6">
        <v>17</v>
      </c>
      <c r="K5" s="6">
        <v>1</v>
      </c>
      <c r="L5" s="6">
        <v>36</v>
      </c>
      <c r="M5" s="6">
        <v>2</v>
      </c>
      <c r="N5" s="5"/>
      <c r="O5" s="5" t="str">
        <f>IF(LEN(Table1[[#This Row],[cnxn1]])&gt;0,VLOOKUP(Table1[[#This Row],[cnxn1]],Table1[[id]:[UUID]],2,FALSE),"")</f>
        <v>fd2a800d-5bc8-4083-a2c9-4618900d5045</v>
      </c>
      <c r="P5" s="5" t="str">
        <f>IF(LEN(Table1[[#This Row],[cnxn2]])&gt;0,VLOOKUP(Table1[[#This Row],[cnxn2]],Table1[[id]:[UUID]],2,FALSE),"")</f>
        <v>768fd55e-2295-4511-9e19-04a8f29f9d9e</v>
      </c>
      <c r="Q5" s="5" t="str">
        <f>IF(LEN(Table1[[#This Row],[cnxn3]])&gt;0,VLOOKUP(Table1[[#This Row],[cnxn3]],Table1[[id]:[UUID]],2,FALSE),"")</f>
        <v>6300a1bb-906c-4013-82cc-4d30f62dfac5</v>
      </c>
      <c r="R5" s="5" t="str">
        <f>IF(LEN(Table1[[#This Row],[cnxn4]])&gt;0,VLOOKUP(Table1[[#This Row],[cnxn4]],Table1[[id]:[UUID]],2,FALSE),"")</f>
        <v>89cbeaaf-bb58-48a4-8bdf-2917d6ae110d</v>
      </c>
      <c r="S5" s="5" t="str">
        <f>IF(LEN(Table1[[#This Row],[cnxn5]])&gt;0,VLOOKUP(Table1[[#This Row],[cnxn5]],Table1[[id]:[UUID]],2,FALSE),"")</f>
        <v/>
      </c>
      <c r="T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"fd2a800d-5bc8-4083-a2c9-4618900d5045", "768fd55e-2295-4511-9e19-04a8f29f9d9e", "6300a1bb-906c-4013-82cc-4d30f62dfac5", "89cbeaaf-bb58-48a4-8bdf-2917d6ae110d" ], </v>
      </c>
      <c r="U5" s="3" t="str">
        <f>"""id"" : """&amp;Table1[[#This Row],[UUID]]&amp;""", "</f>
        <v xml:space="preserve">"id" : "c6a3c02e-5724-4a35-adc7-ddc37d3c721b", </v>
      </c>
      <c r="V5" s="3" t="str">
        <f>"""loginId"" : """&amp;Table1[[#This Row],[loginId]]&amp;""", "</f>
        <v xml:space="preserve">"loginId" : "anarayan", </v>
      </c>
      <c r="W5" s="3" t="str">
        <f>"""pwd"" : """&amp;Table1[[#This Row],[pwd]]&amp;""", "</f>
        <v xml:space="preserve">"pwd" : "livelygig", </v>
      </c>
      <c r="X5" s="3" t="str">
        <f>"""firstName""  : """&amp;Table1[[#This Row],[firstName]]&amp;""", "</f>
        <v xml:space="preserve">"firstName"  : "Aja", </v>
      </c>
      <c r="Y5" s="3" t="str">
        <f>"""lastName"" : """&amp;Table1[[#This Row],[lastName]]&amp;""", "</f>
        <v xml:space="preserve">"lastName" : "Narayan", </v>
      </c>
      <c r="Z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" s="3" t="str">
        <f>"""contacts"" : { ""channels"": [ {""url"" : """&amp;Table1[[#This Row],[contact1]]&amp;""", ""chanType"" : """&amp;Table1[[#This Row],[contact1 type]]&amp;""" } ] },"</f>
        <v>"contacts" : { "channels": [ {"url" : "mailto:info+4@livelygig.com", "chanType" : "email" } ] },</v>
      </c>
      <c r="AB5" s="3" t="str">
        <f t="shared" si="0"/>
        <v>Yata! 5</v>
      </c>
      <c r="AC5" s="3">
        <f>+Table1[[#This Row],[cnxn1]]</f>
        <v>17</v>
      </c>
      <c r="AD5" s="3">
        <f>+Table1[[#This Row],[cnxn2]]</f>
        <v>1</v>
      </c>
      <c r="AE5" s="3" t="str">
        <f>IF(LEN(Table1[[#This Row],[PostTarget1-1]])&gt;0,VLOOKUP(Table1[[#This Row],[PostTarget1-1]],Table1[[id]:[UUID]],2,FALSE),"")</f>
        <v>fd2a800d-5bc8-4083-a2c9-4618900d5045</v>
      </c>
      <c r="AF5" s="3" t="str">
        <f>IF(LEN(Table1[[#This Row],[PostTarget1-2]])&gt;0,VLOOKUP(Table1[[#This Row],[PostTarget1-2]],Table1[[id]:[UUID]],2,FALSE),"")</f>
        <v>768fd55e-2295-4511-9e19-04a8f29f9d9e</v>
      </c>
      <c r="AG5" s="15" t="s">
        <v>433</v>
      </c>
      <c r="AH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5" , "labels" : [ "b48bfe5a-15fa-4d8e-b253-752b51c2b94b" ] , "src" : "c6a3c02e-5724-4a35-adc7-ddc37d3c721b" , "trgts" : [ "fd2a800d-5bc8-4083-a2c9-4618900d5045", "768fd55e-2295-4511-9e19-04a8f29f9d9e" ] }</v>
      </c>
      <c r="AI5" s="3" t="str">
        <f t="shared" si="1"/>
        <v>Recommended freelancer: Ando Masahashi …</v>
      </c>
      <c r="AJ5" s="3">
        <f>+Table1[[#This Row],[cnxn1]]</f>
        <v>17</v>
      </c>
      <c r="AK5" s="3">
        <f>+Table1[[#This Row],[cnxn2]]</f>
        <v>1</v>
      </c>
      <c r="AL5" s="3" t="str">
        <f>IF(LEN(Table1[[#This Row],[PostTarget2-1]])&gt;0,VLOOKUP(Table1[[#This Row],[PostTarget2-1]],Table1[[id]:[UUID]],2,FALSE),"")</f>
        <v>fd2a800d-5bc8-4083-a2c9-4618900d5045</v>
      </c>
      <c r="AM5" s="3" t="str">
        <f>IF(LEN(Table1[[#This Row],[PostTarget2-2]])&gt;0,VLOOKUP(Table1[[#This Row],[PostTarget2-2]],Table1[[id]:[UUID]],2,FALSE),"")</f>
        <v>768fd55e-2295-4511-9e19-04a8f29f9d9e</v>
      </c>
      <c r="AN5" s="15" t="s">
        <v>441</v>
      </c>
      <c r="AO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"c6a3c02e-5724-4a35-adc7-ddc37d3c721b" , "trgts" : [ "768fd55e-2295-4511-9e19-04a8f29f9d9e", "6300a1bb-906c-4013-82cc-4d30f62dfac5" ] }</v>
      </c>
      <c r="AP5" s="3" t="str">
        <f>"""initialPosts"" : ["&amp;Table1[[#This Row],[Post1]]&amp;Table1[[#This Row],[Post2]]&amp;" ]"</f>
        <v>"initialPosts" : [{ "content" : "Yata! 5" , "labels" : [ "b48bfe5a-15fa-4d8e-b253-752b51c2b94b" ] , "src" : "c6a3c02e-5724-4a35-adc7-ddc37d3c721b" , "trgts" : [ "fd2a800d-5bc8-4083-a2c9-4618900d5045", "768fd55e-2295-4511-9e19-04a8f29f9d9e" ] }, { "content" : "Recommended freelancer: Ando Masahashi …" , "labels" : [ "75c9eaa6-31e5-4487-9bc7-50ecfd5e305e" ] , "src" : "c6a3c02e-5724-4a35-adc7-ddc37d3c721b" , "trgts" : [ "768fd55e-2295-4511-9e19-04a8f29f9d9e", "6300a1bb-906c-4013-82cc-4d30f62dfac5" ] } ]</v>
      </c>
      <c r="AQ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"mailto:info+4@livelygig.com", "chanType" : "email" } ] },"cnxns" : [ "fd2a800d-5bc8-4083-a2c9-4618900d5045", "768fd55e-2295-4511-9e19-04a8f29f9d9e", "6300a1bb-906c-4013-82cc-4d30f62dfac5", "89cbeaaf-bb58-48a4-8bdf-2917d6ae110d" ], "initialPosts" : [{ "content" : "Yata! 5" , "labels" : [ "b48bfe5a-15fa-4d8e-b253-752b51c2b94b" ] , "src" : "c6a3c02e-5724-4a35-adc7-ddc37d3c721b" , "trgts" : [ "fd2a800d-5bc8-4083-a2c9-4618900d5045", "768fd55e-2295-4511-9e19-04a8f29f9d9e" ] }, { "content" : "Recommended freelancer: Ando Masahashi …" , "labels" : [ "75c9eaa6-31e5-4487-9bc7-50ecfd5e305e" ] , "src" : "c6a3c02e-5724-4a35-adc7-ddc37d3c721b" , "trgts" : [ "768fd55e-2295-4511-9e19-04a8f29f9d9e", "6300a1bb-906c-4013-82cc-4d30f62dfac5" ] } ] }, </v>
      </c>
    </row>
    <row r="6" spans="1:43" x14ac:dyDescent="0.25">
      <c r="A6" s="2">
        <v>5</v>
      </c>
      <c r="B6" s="1" t="s">
        <v>169</v>
      </c>
      <c r="C6" s="1" t="str">
        <f>LOWER(LEFT(Table1[[#This Row],[firstName]],1)&amp;Table1[[#This Row],[lastName]])</f>
        <v>ibabu</v>
      </c>
      <c r="D6" s="5" t="s">
        <v>12</v>
      </c>
      <c r="E6" s="5" t="s">
        <v>13</v>
      </c>
      <c r="F6" s="3" t="s">
        <v>249</v>
      </c>
      <c r="G6" s="3" t="str">
        <f>"mailto:info+"&amp;Table1[[#This Row],[id]]&amp;"@livelygig.com"</f>
        <v>mailto:info+5@livelygig.com</v>
      </c>
      <c r="H6" s="3" t="s">
        <v>273</v>
      </c>
      <c r="I6" s="3" t="s">
        <v>252</v>
      </c>
      <c r="J6" s="6">
        <v>35</v>
      </c>
      <c r="K6" s="6">
        <v>1</v>
      </c>
      <c r="L6" s="6">
        <v>69</v>
      </c>
      <c r="M6" s="6">
        <v>42</v>
      </c>
      <c r="N6" s="5"/>
      <c r="O6" s="5" t="str">
        <f>IF(LEN(Table1[[#This Row],[cnxn1]])&gt;0,VLOOKUP(Table1[[#This Row],[cnxn1]],Table1[[id]:[UUID]],2,FALSE),"")</f>
        <v>23843ee2-0209-4809-9929-f33cc315fcc0</v>
      </c>
      <c r="P6" s="5" t="str">
        <f>IF(LEN(Table1[[#This Row],[cnxn2]])&gt;0,VLOOKUP(Table1[[#This Row],[cnxn2]],Table1[[id]:[UUID]],2,FALSE),"")</f>
        <v>768fd55e-2295-4511-9e19-04a8f29f9d9e</v>
      </c>
      <c r="Q6" s="5" t="str">
        <f>IF(LEN(Table1[[#This Row],[cnxn3]])&gt;0,VLOOKUP(Table1[[#This Row],[cnxn3]],Table1[[id]:[UUID]],2,FALSE),"")</f>
        <v>63653fbb-2f01-4952-a455-a637f46db7ee</v>
      </c>
      <c r="R6" s="5" t="str">
        <f>IF(LEN(Table1[[#This Row],[cnxn4]])&gt;0,VLOOKUP(Table1[[#This Row],[cnxn4]],Table1[[id]:[UUID]],2,FALSE),"")</f>
        <v>bc9721c0-6db1-4dd3-a5e2-4e3823ac112b</v>
      </c>
      <c r="S6" s="5" t="str">
        <f>IF(LEN(Table1[[#This Row],[cnxn5]])&gt;0,VLOOKUP(Table1[[#This Row],[cnxn5]],Table1[[id]:[UUID]],2,FALSE),"")</f>
        <v/>
      </c>
      <c r="T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"23843ee2-0209-4809-9929-f33cc315fcc0", "768fd55e-2295-4511-9e19-04a8f29f9d9e", "63653fbb-2f01-4952-a455-a637f46db7ee", "bc9721c0-6db1-4dd3-a5e2-4e3823ac112b" ], </v>
      </c>
      <c r="U6" s="3" t="str">
        <f>"""id"" : """&amp;Table1[[#This Row],[UUID]]&amp;""", "</f>
        <v xml:space="preserve">"id" : "23c3669c-de78-4a5d-8c15-4a3792a96f10", </v>
      </c>
      <c r="V6" s="3" t="str">
        <f>"""loginId"" : """&amp;Table1[[#This Row],[loginId]]&amp;""", "</f>
        <v xml:space="preserve">"loginId" : "ibabu", </v>
      </c>
      <c r="W6" s="3" t="str">
        <f>"""pwd"" : """&amp;Table1[[#This Row],[pwd]]&amp;""", "</f>
        <v xml:space="preserve">"pwd" : "livelygig", </v>
      </c>
      <c r="X6" s="3" t="str">
        <f>"""firstName""  : """&amp;Table1[[#This Row],[firstName]]&amp;""", "</f>
        <v xml:space="preserve">"firstName"  : "Indivar", </v>
      </c>
      <c r="Y6" s="3" t="str">
        <f>"""lastName"" : """&amp;Table1[[#This Row],[lastName]]&amp;""", "</f>
        <v xml:space="preserve">"lastName" : "Babu", </v>
      </c>
      <c r="Z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" s="3" t="str">
        <f>"""contacts"" : { ""channels"": [ {""url"" : """&amp;Table1[[#This Row],[contact1]]&amp;""", ""chanType"" : """&amp;Table1[[#This Row],[contact1 type]]&amp;""" } ] },"</f>
        <v>"contacts" : { "channels": [ {"url" : "mailto:info+5@livelygig.com", "chanType" : "email" } ] },</v>
      </c>
      <c r="AB6" s="3" t="str">
        <f t="shared" si="0"/>
        <v>Yata! 6</v>
      </c>
      <c r="AC6" s="3">
        <f>+Table1[[#This Row],[cnxn1]]</f>
        <v>35</v>
      </c>
      <c r="AD6" s="3">
        <f>+Table1[[#This Row],[cnxn2]]</f>
        <v>1</v>
      </c>
      <c r="AE6" s="3" t="str">
        <f>IF(LEN(Table1[[#This Row],[PostTarget1-1]])&gt;0,VLOOKUP(Table1[[#This Row],[PostTarget1-1]],Table1[[id]:[UUID]],2,FALSE),"")</f>
        <v>23843ee2-0209-4809-9929-f33cc315fcc0</v>
      </c>
      <c r="AF6" s="3" t="str">
        <f>IF(LEN(Table1[[#This Row],[PostTarget1-2]])&gt;0,VLOOKUP(Table1[[#This Row],[PostTarget1-2]],Table1[[id]:[UUID]],2,FALSE),"")</f>
        <v>768fd55e-2295-4511-9e19-04a8f29f9d9e</v>
      </c>
      <c r="AG6" s="15" t="s">
        <v>433</v>
      </c>
      <c r="AH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6" , "labels" : [ "b48bfe5a-15fa-4d8e-b253-752b51c2b94b" ] , "src" : "23c3669c-de78-4a5d-8c15-4a3792a96f10" , "trgts" : [ "23843ee2-0209-4809-9929-f33cc315fcc0", "768fd55e-2295-4511-9e19-04a8f29f9d9e" ] }</v>
      </c>
      <c r="AI6" s="3" t="str">
        <f t="shared" si="1"/>
        <v>Recommended freelancer: Ando Masahashi …</v>
      </c>
      <c r="AJ6" s="3">
        <f>+Table1[[#This Row],[cnxn1]]</f>
        <v>35</v>
      </c>
      <c r="AK6" s="3">
        <f>+Table1[[#This Row],[cnxn2]]</f>
        <v>1</v>
      </c>
      <c r="AL6" s="3" t="str">
        <f>IF(LEN(Table1[[#This Row],[PostTarget2-1]])&gt;0,VLOOKUP(Table1[[#This Row],[PostTarget2-1]],Table1[[id]:[UUID]],2,FALSE),"")</f>
        <v>23843ee2-0209-4809-9929-f33cc315fcc0</v>
      </c>
      <c r="AM6" s="3" t="str">
        <f>IF(LEN(Table1[[#This Row],[PostTarget2-2]])&gt;0,VLOOKUP(Table1[[#This Row],[PostTarget2-2]],Table1[[id]:[UUID]],2,FALSE),"")</f>
        <v>768fd55e-2295-4511-9e19-04a8f29f9d9e</v>
      </c>
      <c r="AN6" s="15" t="s">
        <v>441</v>
      </c>
      <c r="AO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"23c3669c-de78-4a5d-8c15-4a3792a96f10" , "trgts" : [ "768fd55e-2295-4511-9e19-04a8f29f9d9e", "63653fbb-2f01-4952-a455-a637f46db7ee" ] }</v>
      </c>
      <c r="AP6" s="3" t="str">
        <f>"""initialPosts"" : ["&amp;Table1[[#This Row],[Post1]]&amp;Table1[[#This Row],[Post2]]&amp;" ]"</f>
        <v>"initialPosts" : [{ "content" : "Yata! 6" , "labels" : [ "b48bfe5a-15fa-4d8e-b253-752b51c2b94b" ] , "src" : "23c3669c-de78-4a5d-8c15-4a3792a96f10" , "trgts" : [ "23843ee2-0209-4809-9929-f33cc315fcc0", "768fd55e-2295-4511-9e19-04a8f29f9d9e" ] }, { "content" : "Recommended freelancer: Ando Masahashi …" , "labels" : [ "75c9eaa6-31e5-4487-9bc7-50ecfd5e305e" ] , "src" : "23c3669c-de78-4a5d-8c15-4a3792a96f10" , "trgts" : [ "768fd55e-2295-4511-9e19-04a8f29f9d9e", "63653fbb-2f01-4952-a455-a637f46db7ee" ] } ]</v>
      </c>
      <c r="AQ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"mailto:info+5@livelygig.com", "chanType" : "email" } ] },"cnxns" : [ "23843ee2-0209-4809-9929-f33cc315fcc0", "768fd55e-2295-4511-9e19-04a8f29f9d9e", "63653fbb-2f01-4952-a455-a637f46db7ee", "bc9721c0-6db1-4dd3-a5e2-4e3823ac112b" ], "initialPosts" : [{ "content" : "Yata! 6" , "labels" : [ "b48bfe5a-15fa-4d8e-b253-752b51c2b94b" ] , "src" : "23c3669c-de78-4a5d-8c15-4a3792a96f10" , "trgts" : [ "23843ee2-0209-4809-9929-f33cc315fcc0", "768fd55e-2295-4511-9e19-04a8f29f9d9e" ] }, { "content" : "Recommended freelancer: Ando Masahashi …" , "labels" : [ "75c9eaa6-31e5-4487-9bc7-50ecfd5e305e" ] , "src" : "23c3669c-de78-4a5d-8c15-4a3792a96f10" , "trgts" : [ "768fd55e-2295-4511-9e19-04a8f29f9d9e", "63653fbb-2f01-4952-a455-a637f46db7ee" ] } ] }, </v>
      </c>
    </row>
    <row r="7" spans="1:43" x14ac:dyDescent="0.25">
      <c r="A7" s="2">
        <v>6</v>
      </c>
      <c r="B7" s="1" t="s">
        <v>170</v>
      </c>
      <c r="C7" s="1" t="str">
        <f>LOWER(LEFT(Table1[[#This Row],[firstName]],1)&amp;Table1[[#This Row],[lastName]])</f>
        <v>mrao</v>
      </c>
      <c r="D7" s="5" t="s">
        <v>14</v>
      </c>
      <c r="E7" s="5" t="s">
        <v>15</v>
      </c>
      <c r="F7" s="3" t="s">
        <v>249</v>
      </c>
      <c r="G7" s="3" t="str">
        <f>"mailto:info+"&amp;Table1[[#This Row],[id]]&amp;"@livelygig.com"</f>
        <v>mailto:info+6@livelygig.com</v>
      </c>
      <c r="H7" s="3" t="s">
        <v>273</v>
      </c>
      <c r="I7" s="3" t="s">
        <v>252</v>
      </c>
      <c r="J7" s="6">
        <v>61</v>
      </c>
      <c r="K7" s="6">
        <v>1</v>
      </c>
      <c r="L7" s="6">
        <v>53</v>
      </c>
      <c r="M7" s="6">
        <v>66</v>
      </c>
      <c r="N7" s="5"/>
      <c r="O7" s="5" t="str">
        <f>IF(LEN(Table1[[#This Row],[cnxn1]])&gt;0,VLOOKUP(Table1[[#This Row],[cnxn1]],Table1[[id]:[UUID]],2,FALSE),"")</f>
        <v>d57e47d9-3ad4-45d3-9dd9-c7898dcfbfbc</v>
      </c>
      <c r="P7" s="5" t="str">
        <f>IF(LEN(Table1[[#This Row],[cnxn2]])&gt;0,VLOOKUP(Table1[[#This Row],[cnxn2]],Table1[[id]:[UUID]],2,FALSE),"")</f>
        <v>768fd55e-2295-4511-9e19-04a8f29f9d9e</v>
      </c>
      <c r="Q7" s="5" t="str">
        <f>IF(LEN(Table1[[#This Row],[cnxn3]])&gt;0,VLOOKUP(Table1[[#This Row],[cnxn3]],Table1[[id]:[UUID]],2,FALSE),"")</f>
        <v>0689abfa-06cc-49a5-adb6-0e53134b0958</v>
      </c>
      <c r="R7" s="5" t="str">
        <f>IF(LEN(Table1[[#This Row],[cnxn4]])&gt;0,VLOOKUP(Table1[[#This Row],[cnxn4]],Table1[[id]:[UUID]],2,FALSE),"")</f>
        <v>f7fe2ff1-5756-4ff9-a3fd-15961118746b</v>
      </c>
      <c r="S7" s="5" t="str">
        <f>IF(LEN(Table1[[#This Row],[cnxn5]])&gt;0,VLOOKUP(Table1[[#This Row],[cnxn5]],Table1[[id]:[UUID]],2,FALSE),"")</f>
        <v/>
      </c>
      <c r="T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"d57e47d9-3ad4-45d3-9dd9-c7898dcfbfbc", "768fd55e-2295-4511-9e19-04a8f29f9d9e", "0689abfa-06cc-49a5-adb6-0e53134b0958", "f7fe2ff1-5756-4ff9-a3fd-15961118746b" ], </v>
      </c>
      <c r="U7" s="3" t="str">
        <f>"""id"" : """&amp;Table1[[#This Row],[UUID]]&amp;""", "</f>
        <v xml:space="preserve">"id" : "904e5b1e-1314-41da-bdac-f79ff7722e77", </v>
      </c>
      <c r="V7" s="3" t="str">
        <f>"""loginId"" : """&amp;Table1[[#This Row],[loginId]]&amp;""", "</f>
        <v xml:space="preserve">"loginId" : "mrao", </v>
      </c>
      <c r="W7" s="3" t="str">
        <f>"""pwd"" : """&amp;Table1[[#This Row],[pwd]]&amp;""", "</f>
        <v xml:space="preserve">"pwd" : "livelygig", </v>
      </c>
      <c r="X7" s="3" t="str">
        <f>"""firstName""  : """&amp;Table1[[#This Row],[firstName]]&amp;""", "</f>
        <v xml:space="preserve">"firstName"  : "Mandar", </v>
      </c>
      <c r="Y7" s="3" t="str">
        <f>"""lastName"" : """&amp;Table1[[#This Row],[lastName]]&amp;""", "</f>
        <v xml:space="preserve">"lastName" : "Rao", </v>
      </c>
      <c r="Z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" s="3" t="str">
        <f>"""contacts"" : { ""channels"": [ {""url"" : """&amp;Table1[[#This Row],[contact1]]&amp;""", ""chanType"" : """&amp;Table1[[#This Row],[contact1 type]]&amp;""" } ] },"</f>
        <v>"contacts" : { "channels": [ {"url" : "mailto:info+6@livelygig.com", "chanType" : "email" } ] },</v>
      </c>
      <c r="AB7" s="3" t="str">
        <f t="shared" si="0"/>
        <v>Yata! 7</v>
      </c>
      <c r="AC7" s="3">
        <f>+Table1[[#This Row],[cnxn1]]</f>
        <v>61</v>
      </c>
      <c r="AD7" s="3">
        <f>+Table1[[#This Row],[cnxn2]]</f>
        <v>1</v>
      </c>
      <c r="AE7" s="3" t="str">
        <f>IF(LEN(Table1[[#This Row],[PostTarget1-1]])&gt;0,VLOOKUP(Table1[[#This Row],[PostTarget1-1]],Table1[[id]:[UUID]],2,FALSE),"")</f>
        <v>d57e47d9-3ad4-45d3-9dd9-c7898dcfbfbc</v>
      </c>
      <c r="AF7" s="3" t="str">
        <f>IF(LEN(Table1[[#This Row],[PostTarget1-2]])&gt;0,VLOOKUP(Table1[[#This Row],[PostTarget1-2]],Table1[[id]:[UUID]],2,FALSE),"")</f>
        <v>768fd55e-2295-4511-9e19-04a8f29f9d9e</v>
      </c>
      <c r="AG7" s="15" t="s">
        <v>433</v>
      </c>
      <c r="AH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7" , "labels" : [ "b48bfe5a-15fa-4d8e-b253-752b51c2b94b" ] , "src" : "904e5b1e-1314-41da-bdac-f79ff7722e77" , "trgts" : [ "d57e47d9-3ad4-45d3-9dd9-c7898dcfbfbc", "768fd55e-2295-4511-9e19-04a8f29f9d9e" ] }</v>
      </c>
      <c r="AI7" s="3" t="str">
        <f t="shared" si="1"/>
        <v>Recommended freelancer: Ando Masahashi …</v>
      </c>
      <c r="AJ7" s="3">
        <f>+Table1[[#This Row],[cnxn1]]</f>
        <v>61</v>
      </c>
      <c r="AK7" s="3">
        <f>+Table1[[#This Row],[cnxn2]]</f>
        <v>1</v>
      </c>
      <c r="AL7" s="3" t="str">
        <f>IF(LEN(Table1[[#This Row],[PostTarget2-1]])&gt;0,VLOOKUP(Table1[[#This Row],[PostTarget2-1]],Table1[[id]:[UUID]],2,FALSE),"")</f>
        <v>d57e47d9-3ad4-45d3-9dd9-c7898dcfbfbc</v>
      </c>
      <c r="AM7" s="3" t="str">
        <f>IF(LEN(Table1[[#This Row],[PostTarget2-2]])&gt;0,VLOOKUP(Table1[[#This Row],[PostTarget2-2]],Table1[[id]:[UUID]],2,FALSE),"")</f>
        <v>768fd55e-2295-4511-9e19-04a8f29f9d9e</v>
      </c>
      <c r="AN7" s="15" t="s">
        <v>441</v>
      </c>
      <c r="AO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"904e5b1e-1314-41da-bdac-f79ff7722e77" , "trgts" : [ "768fd55e-2295-4511-9e19-04a8f29f9d9e", "0689abfa-06cc-49a5-adb6-0e53134b0958" ] }</v>
      </c>
      <c r="AP7" s="3" t="str">
        <f>"""initialPosts"" : ["&amp;Table1[[#This Row],[Post1]]&amp;Table1[[#This Row],[Post2]]&amp;" ]"</f>
        <v>"initialPosts" : [{ "content" : "Yata! 7" , "labels" : [ "b48bfe5a-15fa-4d8e-b253-752b51c2b94b" ] , "src" : "904e5b1e-1314-41da-bdac-f79ff7722e77" , "trgts" : [ "d57e47d9-3ad4-45d3-9dd9-c7898dcfbfbc", "768fd55e-2295-4511-9e19-04a8f29f9d9e" ] }, { "content" : "Recommended freelancer: Ando Masahashi …" , "labels" : [ "75c9eaa6-31e5-4487-9bc7-50ecfd5e305e" ] , "src" : "904e5b1e-1314-41da-bdac-f79ff7722e77" , "trgts" : [ "768fd55e-2295-4511-9e19-04a8f29f9d9e", "0689abfa-06cc-49a5-adb6-0e53134b0958" ] } ]</v>
      </c>
      <c r="AQ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"mailto:info+6@livelygig.com", "chanType" : "email" } ] },"cnxns" : [ "d57e47d9-3ad4-45d3-9dd9-c7898dcfbfbc", "768fd55e-2295-4511-9e19-04a8f29f9d9e", "0689abfa-06cc-49a5-adb6-0e53134b0958", "f7fe2ff1-5756-4ff9-a3fd-15961118746b" ], "initialPosts" : [{ "content" : "Yata! 7" , "labels" : [ "b48bfe5a-15fa-4d8e-b253-752b51c2b94b" ] , "src" : "904e5b1e-1314-41da-bdac-f79ff7722e77" , "trgts" : [ "d57e47d9-3ad4-45d3-9dd9-c7898dcfbfbc", "768fd55e-2295-4511-9e19-04a8f29f9d9e" ] }, { "content" : "Recommended freelancer: Ando Masahashi …" , "labels" : [ "75c9eaa6-31e5-4487-9bc7-50ecfd5e305e" ] , "src" : "904e5b1e-1314-41da-bdac-f79ff7722e77" , "trgts" : [ "768fd55e-2295-4511-9e19-04a8f29f9d9e", "0689abfa-06cc-49a5-adb6-0e53134b0958" ] } ] }, </v>
      </c>
    </row>
    <row r="8" spans="1:43" x14ac:dyDescent="0.25">
      <c r="A8" s="4">
        <v>7</v>
      </c>
      <c r="B8" s="1" t="s">
        <v>171</v>
      </c>
      <c r="C8" s="1" t="str">
        <f>LOWER(LEFT(Table1[[#This Row],[firstName]],1)&amp;Table1[[#This Row],[lastName]])</f>
        <v>nuppal</v>
      </c>
      <c r="D8" s="5" t="s">
        <v>16</v>
      </c>
      <c r="E8" s="5" t="s">
        <v>17</v>
      </c>
      <c r="F8" s="3" t="s">
        <v>249</v>
      </c>
      <c r="G8" s="3" t="str">
        <f>"mailto:info+"&amp;Table1[[#This Row],[id]]&amp;"@livelygig.com"</f>
        <v>mailto:info+7@livelygig.com</v>
      </c>
      <c r="H8" s="3" t="s">
        <v>273</v>
      </c>
      <c r="I8" s="3" t="s">
        <v>252</v>
      </c>
      <c r="J8" s="6">
        <v>51</v>
      </c>
      <c r="K8" s="6">
        <v>1</v>
      </c>
      <c r="L8" s="6">
        <v>26</v>
      </c>
      <c r="M8" s="6">
        <v>40</v>
      </c>
      <c r="N8" s="5"/>
      <c r="O8" s="5" t="str">
        <f>IF(LEN(Table1[[#This Row],[cnxn1]])&gt;0,VLOOKUP(Table1[[#This Row],[cnxn1]],Table1[[id]:[UUID]],2,FALSE),"")</f>
        <v>4c97d00a-f9b7-4073-93bc-968c29f4e86a</v>
      </c>
      <c r="P8" s="5" t="str">
        <f>IF(LEN(Table1[[#This Row],[cnxn2]])&gt;0,VLOOKUP(Table1[[#This Row],[cnxn2]],Table1[[id]:[UUID]],2,FALSE),"")</f>
        <v>768fd55e-2295-4511-9e19-04a8f29f9d9e</v>
      </c>
      <c r="Q8" s="5" t="str">
        <f>IF(LEN(Table1[[#This Row],[cnxn3]])&gt;0,VLOOKUP(Table1[[#This Row],[cnxn3]],Table1[[id]:[UUID]],2,FALSE),"")</f>
        <v>2317c0f4-c75a-4130-9965-c039bc39db62</v>
      </c>
      <c r="R8" s="5" t="str">
        <f>IF(LEN(Table1[[#This Row],[cnxn4]])&gt;0,VLOOKUP(Table1[[#This Row],[cnxn4]],Table1[[id]:[UUID]],2,FALSE),"")</f>
        <v>93a381ad-c00d-4ee3-9a5a-fa47308efe64</v>
      </c>
      <c r="S8" s="5" t="str">
        <f>IF(LEN(Table1[[#This Row],[cnxn5]])&gt;0,VLOOKUP(Table1[[#This Row],[cnxn5]],Table1[[id]:[UUID]],2,FALSE),"")</f>
        <v/>
      </c>
      <c r="T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"4c97d00a-f9b7-4073-93bc-968c29f4e86a", "768fd55e-2295-4511-9e19-04a8f29f9d9e", "2317c0f4-c75a-4130-9965-c039bc39db62", "93a381ad-c00d-4ee3-9a5a-fa47308efe64" ], </v>
      </c>
      <c r="U8" s="3" t="str">
        <f>"""id"" : """&amp;Table1[[#This Row],[UUID]]&amp;""", "</f>
        <v xml:space="preserve">"id" : "f9ad7bb7-1524-4e1a-bf8e-3611859f1875", </v>
      </c>
      <c r="V8" s="3" t="str">
        <f>"""loginId"" : """&amp;Table1[[#This Row],[loginId]]&amp;""", "</f>
        <v xml:space="preserve">"loginId" : "nuppal", </v>
      </c>
      <c r="W8" s="3" t="str">
        <f>"""pwd"" : """&amp;Table1[[#This Row],[pwd]]&amp;""", "</f>
        <v xml:space="preserve">"pwd" : "livelygig", </v>
      </c>
      <c r="X8" s="3" t="str">
        <f>"""firstName""  : """&amp;Table1[[#This Row],[firstName]]&amp;""", "</f>
        <v xml:space="preserve">"firstName"  : "Nara", </v>
      </c>
      <c r="Y8" s="3" t="str">
        <f>"""lastName"" : """&amp;Table1[[#This Row],[lastName]]&amp;""", "</f>
        <v xml:space="preserve">"lastName" : "Uppal", </v>
      </c>
      <c r="Z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" s="3" t="str">
        <f>"""contacts"" : { ""channels"": [ {""url"" : """&amp;Table1[[#This Row],[contact1]]&amp;""", ""chanType"" : """&amp;Table1[[#This Row],[contact1 type]]&amp;""" } ] },"</f>
        <v>"contacts" : { "channels": [ {"url" : "mailto:info+7@livelygig.com", "chanType" : "email" } ] },</v>
      </c>
      <c r="AB8" s="3" t="str">
        <f t="shared" si="0"/>
        <v>Yata! 8</v>
      </c>
      <c r="AC8" s="3">
        <f>+Table1[[#This Row],[cnxn1]]</f>
        <v>51</v>
      </c>
      <c r="AD8" s="3">
        <f>+Table1[[#This Row],[cnxn2]]</f>
        <v>1</v>
      </c>
      <c r="AE8" s="3" t="str">
        <f>IF(LEN(Table1[[#This Row],[PostTarget1-1]])&gt;0,VLOOKUP(Table1[[#This Row],[PostTarget1-1]],Table1[[id]:[UUID]],2,FALSE),"")</f>
        <v>4c97d00a-f9b7-4073-93bc-968c29f4e86a</v>
      </c>
      <c r="AF8" s="3" t="str">
        <f>IF(LEN(Table1[[#This Row],[PostTarget1-2]])&gt;0,VLOOKUP(Table1[[#This Row],[PostTarget1-2]],Table1[[id]:[UUID]],2,FALSE),"")</f>
        <v>768fd55e-2295-4511-9e19-04a8f29f9d9e</v>
      </c>
      <c r="AG8" s="15" t="s">
        <v>433</v>
      </c>
      <c r="AH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8" , "labels" : [ "b48bfe5a-15fa-4d8e-b253-752b51c2b94b" ] , "src" : "f9ad7bb7-1524-4e1a-bf8e-3611859f1875" , "trgts" : [ "4c97d00a-f9b7-4073-93bc-968c29f4e86a", "768fd55e-2295-4511-9e19-04a8f29f9d9e" ] }</v>
      </c>
      <c r="AI8" s="3" t="str">
        <f t="shared" si="1"/>
        <v>Recommended freelancer: Ando Masahashi …</v>
      </c>
      <c r="AJ8" s="3">
        <f>+Table1[[#This Row],[cnxn1]]</f>
        <v>51</v>
      </c>
      <c r="AK8" s="3">
        <f>+Table1[[#This Row],[cnxn2]]</f>
        <v>1</v>
      </c>
      <c r="AL8" s="3" t="str">
        <f>IF(LEN(Table1[[#This Row],[PostTarget2-1]])&gt;0,VLOOKUP(Table1[[#This Row],[PostTarget2-1]],Table1[[id]:[UUID]],2,FALSE),"")</f>
        <v>4c97d00a-f9b7-4073-93bc-968c29f4e86a</v>
      </c>
      <c r="AM8" s="3" t="str">
        <f>IF(LEN(Table1[[#This Row],[PostTarget2-2]])&gt;0,VLOOKUP(Table1[[#This Row],[PostTarget2-2]],Table1[[id]:[UUID]],2,FALSE),"")</f>
        <v>768fd55e-2295-4511-9e19-04a8f29f9d9e</v>
      </c>
      <c r="AN8" s="15" t="s">
        <v>441</v>
      </c>
      <c r="AO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"f9ad7bb7-1524-4e1a-bf8e-3611859f1875" , "trgts" : [ "768fd55e-2295-4511-9e19-04a8f29f9d9e", "2317c0f4-c75a-4130-9965-c039bc39db62" ] }</v>
      </c>
      <c r="AP8" s="3" t="str">
        <f>"""initialPosts"" : ["&amp;Table1[[#This Row],[Post1]]&amp;Table1[[#This Row],[Post2]]&amp;" ]"</f>
        <v>"initialPosts" : [{ "content" : "Yata! 8" , "labels" : [ "b48bfe5a-15fa-4d8e-b253-752b51c2b94b" ] , "src" : "f9ad7bb7-1524-4e1a-bf8e-3611859f1875" , "trgts" : [ "4c97d00a-f9b7-4073-93bc-968c29f4e86a", "768fd55e-2295-4511-9e19-04a8f29f9d9e" ] }, { "content" : "Recommended freelancer: Ando Masahashi …" , "labels" : [ "75c9eaa6-31e5-4487-9bc7-50ecfd5e305e" ] , "src" : "f9ad7bb7-1524-4e1a-bf8e-3611859f1875" , "trgts" : [ "768fd55e-2295-4511-9e19-04a8f29f9d9e", "2317c0f4-c75a-4130-9965-c039bc39db62" ] } ]</v>
      </c>
      <c r="AQ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"mailto:info+7@livelygig.com", "chanType" : "email" } ] },"cnxns" : [ "4c97d00a-f9b7-4073-93bc-968c29f4e86a", "768fd55e-2295-4511-9e19-04a8f29f9d9e", "2317c0f4-c75a-4130-9965-c039bc39db62", "93a381ad-c00d-4ee3-9a5a-fa47308efe64" ], "initialPosts" : [{ "content" : "Yata! 8" , "labels" : [ "b48bfe5a-15fa-4d8e-b253-752b51c2b94b" ] , "src" : "f9ad7bb7-1524-4e1a-bf8e-3611859f1875" , "trgts" : [ "4c97d00a-f9b7-4073-93bc-968c29f4e86a", "768fd55e-2295-4511-9e19-04a8f29f9d9e" ] }, { "content" : "Recommended freelancer: Ando Masahashi …" , "labels" : [ "75c9eaa6-31e5-4487-9bc7-50ecfd5e305e" ] , "src" : "f9ad7bb7-1524-4e1a-bf8e-3611859f1875" , "trgts" : [ "768fd55e-2295-4511-9e19-04a8f29f9d9e", "2317c0f4-c75a-4130-9965-c039bc39db62" ] } ] }, </v>
      </c>
    </row>
    <row r="9" spans="1:43" x14ac:dyDescent="0.25">
      <c r="A9" s="5">
        <v>8</v>
      </c>
      <c r="B9" s="5" t="s">
        <v>172</v>
      </c>
      <c r="C9" s="1" t="str">
        <f>LOWER(LEFT(Table1[[#This Row],[firstName]],1)&amp;Table1[[#This Row],[lastName]])</f>
        <v>ateja</v>
      </c>
      <c r="D9" s="5" t="s">
        <v>18</v>
      </c>
      <c r="E9" s="5" t="s">
        <v>19</v>
      </c>
      <c r="F9" s="3" t="s">
        <v>249</v>
      </c>
      <c r="G9" s="3" t="str">
        <f>"mailto:info+"&amp;Table1[[#This Row],[id]]&amp;"@livelygig.com"</f>
        <v>mailto:info+8@livelygig.com</v>
      </c>
      <c r="H9" s="3" t="s">
        <v>273</v>
      </c>
      <c r="I9" s="3" t="s">
        <v>252</v>
      </c>
      <c r="J9" s="6">
        <v>41</v>
      </c>
      <c r="K9" s="6">
        <v>1</v>
      </c>
      <c r="L9" s="6">
        <v>55</v>
      </c>
      <c r="M9" s="6">
        <v>37</v>
      </c>
      <c r="N9" s="5"/>
      <c r="O9" s="5" t="str">
        <f>IF(LEN(Table1[[#This Row],[cnxn1]])&gt;0,VLOOKUP(Table1[[#This Row],[cnxn1]],Table1[[id]:[UUID]],2,FALSE),"")</f>
        <v>b8616225-0496-417d-bcb9-be4a8bc54c7d</v>
      </c>
      <c r="P9" s="5" t="str">
        <f>IF(LEN(Table1[[#This Row],[cnxn2]])&gt;0,VLOOKUP(Table1[[#This Row],[cnxn2]],Table1[[id]:[UUID]],2,FALSE),"")</f>
        <v>768fd55e-2295-4511-9e19-04a8f29f9d9e</v>
      </c>
      <c r="Q9" s="5" t="str">
        <f>IF(LEN(Table1[[#This Row],[cnxn3]])&gt;0,VLOOKUP(Table1[[#This Row],[cnxn3]],Table1[[id]:[UUID]],2,FALSE),"")</f>
        <v>9c51c8d1-1948-4d63-9dc1-31e7ffe40865</v>
      </c>
      <c r="R9" s="5" t="str">
        <f>IF(LEN(Table1[[#This Row],[cnxn4]])&gt;0,VLOOKUP(Table1[[#This Row],[cnxn4]],Table1[[id]:[UUID]],2,FALSE),"")</f>
        <v>13421f9e-1bff-4575-820d-1806c8d31190</v>
      </c>
      <c r="S9" s="5" t="str">
        <f>IF(LEN(Table1[[#This Row],[cnxn5]])&gt;0,VLOOKUP(Table1[[#This Row],[cnxn5]],Table1[[id]:[UUID]],2,FALSE),"")</f>
        <v/>
      </c>
      <c r="T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"b8616225-0496-417d-bcb9-be4a8bc54c7d", "768fd55e-2295-4511-9e19-04a8f29f9d9e", "9c51c8d1-1948-4d63-9dc1-31e7ffe40865", "13421f9e-1bff-4575-820d-1806c8d31190" ], </v>
      </c>
      <c r="U9" s="3" t="str">
        <f>"""id"" : """&amp;Table1[[#This Row],[UUID]]&amp;""", "</f>
        <v xml:space="preserve">"id" : "f5f1785b-48a4-4078-b9f8-f2b99f74e608", </v>
      </c>
      <c r="V9" s="3" t="str">
        <f>"""loginId"" : """&amp;Table1[[#This Row],[loginId]]&amp;""", "</f>
        <v xml:space="preserve">"loginId" : "ateja", </v>
      </c>
      <c r="W9" s="3" t="str">
        <f>"""pwd"" : """&amp;Table1[[#This Row],[pwd]]&amp;""", "</f>
        <v xml:space="preserve">"pwd" : "livelygig", </v>
      </c>
      <c r="X9" s="3" t="str">
        <f>"""firstName""  : """&amp;Table1[[#This Row],[firstName]]&amp;""", "</f>
        <v xml:space="preserve">"firstName"  : "Avatar", </v>
      </c>
      <c r="Y9" s="3" t="str">
        <f>"""lastName"" : """&amp;Table1[[#This Row],[lastName]]&amp;""", "</f>
        <v xml:space="preserve">"lastName" : "Teja", </v>
      </c>
      <c r="Z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9" s="3" t="str">
        <f>"""contacts"" : { ""channels"": [ {""url"" : """&amp;Table1[[#This Row],[contact1]]&amp;""", ""chanType"" : """&amp;Table1[[#This Row],[contact1 type]]&amp;""" } ] },"</f>
        <v>"contacts" : { "channels": [ {"url" : "mailto:info+8@livelygig.com", "chanType" : "email" } ] },</v>
      </c>
      <c r="AB9" s="3" t="str">
        <f t="shared" si="0"/>
        <v>Yata! 9</v>
      </c>
      <c r="AC9" s="3">
        <f>+Table1[[#This Row],[cnxn1]]</f>
        <v>41</v>
      </c>
      <c r="AD9" s="3">
        <f>+Table1[[#This Row],[cnxn2]]</f>
        <v>1</v>
      </c>
      <c r="AE9" s="3" t="str">
        <f>IF(LEN(Table1[[#This Row],[PostTarget1-1]])&gt;0,VLOOKUP(Table1[[#This Row],[PostTarget1-1]],Table1[[id]:[UUID]],2,FALSE),"")</f>
        <v>b8616225-0496-417d-bcb9-be4a8bc54c7d</v>
      </c>
      <c r="AF9" s="3" t="str">
        <f>IF(LEN(Table1[[#This Row],[PostTarget1-2]])&gt;0,VLOOKUP(Table1[[#This Row],[PostTarget1-2]],Table1[[id]:[UUID]],2,FALSE),"")</f>
        <v>768fd55e-2295-4511-9e19-04a8f29f9d9e</v>
      </c>
      <c r="AG9" s="15" t="s">
        <v>433</v>
      </c>
      <c r="AH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9" , "labels" : [ "b48bfe5a-15fa-4d8e-b253-752b51c2b94b" ] , "src" : "f5f1785b-48a4-4078-b9f8-f2b99f74e608" , "trgts" : [ "b8616225-0496-417d-bcb9-be4a8bc54c7d", "768fd55e-2295-4511-9e19-04a8f29f9d9e" ] }</v>
      </c>
      <c r="AI9" s="3" t="str">
        <f t="shared" si="1"/>
        <v>Recommended freelancer: Ando Masahashi …</v>
      </c>
      <c r="AJ9" s="3">
        <f>+Table1[[#This Row],[cnxn1]]</f>
        <v>41</v>
      </c>
      <c r="AK9" s="3">
        <f>+Table1[[#This Row],[cnxn2]]</f>
        <v>1</v>
      </c>
      <c r="AL9" s="3" t="str">
        <f>IF(LEN(Table1[[#This Row],[PostTarget2-1]])&gt;0,VLOOKUP(Table1[[#This Row],[PostTarget2-1]],Table1[[id]:[UUID]],2,FALSE),"")</f>
        <v>b8616225-0496-417d-bcb9-be4a8bc54c7d</v>
      </c>
      <c r="AM9" s="3" t="str">
        <f>IF(LEN(Table1[[#This Row],[PostTarget2-2]])&gt;0,VLOOKUP(Table1[[#This Row],[PostTarget2-2]],Table1[[id]:[UUID]],2,FALSE),"")</f>
        <v>768fd55e-2295-4511-9e19-04a8f29f9d9e</v>
      </c>
      <c r="AN9" s="15" t="s">
        <v>441</v>
      </c>
      <c r="AO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"f5f1785b-48a4-4078-b9f8-f2b99f74e608" , "trgts" : [ "768fd55e-2295-4511-9e19-04a8f29f9d9e", "9c51c8d1-1948-4d63-9dc1-31e7ffe40865" ] }</v>
      </c>
      <c r="AP9" s="3" t="str">
        <f>"""initialPosts"" : ["&amp;Table1[[#This Row],[Post1]]&amp;Table1[[#This Row],[Post2]]&amp;" ]"</f>
        <v>"initialPosts" : [{ "content" : "Yata! 9" , "labels" : [ "b48bfe5a-15fa-4d8e-b253-752b51c2b94b" ] , "src" : "f5f1785b-48a4-4078-b9f8-f2b99f74e608" , "trgts" : [ "b8616225-0496-417d-bcb9-be4a8bc54c7d", "768fd55e-2295-4511-9e19-04a8f29f9d9e" ] }, { "content" : "Recommended freelancer: Ando Masahashi …" , "labels" : [ "75c9eaa6-31e5-4487-9bc7-50ecfd5e305e" ] , "src" : "f5f1785b-48a4-4078-b9f8-f2b99f74e608" , "trgts" : [ "768fd55e-2295-4511-9e19-04a8f29f9d9e", "9c51c8d1-1948-4d63-9dc1-31e7ffe40865" ] } ]</v>
      </c>
      <c r="AQ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"mailto:info+8@livelygig.com", "chanType" : "email" } ] },"cnxns" : [ "b8616225-0496-417d-bcb9-be4a8bc54c7d", "768fd55e-2295-4511-9e19-04a8f29f9d9e", "9c51c8d1-1948-4d63-9dc1-31e7ffe40865", "13421f9e-1bff-4575-820d-1806c8d31190" ], "initialPosts" : [{ "content" : "Yata! 9" , "labels" : [ "b48bfe5a-15fa-4d8e-b253-752b51c2b94b" ] , "src" : "f5f1785b-48a4-4078-b9f8-f2b99f74e608" , "trgts" : [ "b8616225-0496-417d-bcb9-be4a8bc54c7d", "768fd55e-2295-4511-9e19-04a8f29f9d9e" ] }, { "content" : "Recommended freelancer: Ando Masahashi …" , "labels" : [ "75c9eaa6-31e5-4487-9bc7-50ecfd5e305e" ] , "src" : "f5f1785b-48a4-4078-b9f8-f2b99f74e608" , "trgts" : [ "768fd55e-2295-4511-9e19-04a8f29f9d9e", "9c51c8d1-1948-4d63-9dc1-31e7ffe40865" ] } ] }, </v>
      </c>
    </row>
    <row r="10" spans="1:43" x14ac:dyDescent="0.25">
      <c r="A10" s="2">
        <v>9</v>
      </c>
      <c r="B10" s="1" t="s">
        <v>173</v>
      </c>
      <c r="C10" s="1" t="str">
        <f>LOWER(LEFT(Table1[[#This Row],[firstName]],1)&amp;Table1[[#This Row],[lastName]])</f>
        <v>sbalan</v>
      </c>
      <c r="D10" s="5" t="s">
        <v>20</v>
      </c>
      <c r="E10" s="5" t="s">
        <v>21</v>
      </c>
      <c r="F10" s="3" t="s">
        <v>249</v>
      </c>
      <c r="G10" s="3" t="str">
        <f>"mailto:info+"&amp;Table1[[#This Row],[id]]&amp;"@livelygig.com"</f>
        <v>mailto:info+9@livelygig.com</v>
      </c>
      <c r="H10" s="3" t="s">
        <v>273</v>
      </c>
      <c r="I10" s="3" t="s">
        <v>252</v>
      </c>
      <c r="J10" s="6">
        <v>40</v>
      </c>
      <c r="K10" s="6">
        <v>1</v>
      </c>
      <c r="L10" s="6">
        <v>53</v>
      </c>
      <c r="M10" s="6">
        <v>79</v>
      </c>
      <c r="N10" s="5"/>
      <c r="O10" s="5" t="str">
        <f>IF(LEN(Table1[[#This Row],[cnxn1]])&gt;0,VLOOKUP(Table1[[#This Row],[cnxn1]],Table1[[id]:[UUID]],2,FALSE),"")</f>
        <v>93a381ad-c00d-4ee3-9a5a-fa47308efe64</v>
      </c>
      <c r="P10" s="5" t="str">
        <f>IF(LEN(Table1[[#This Row],[cnxn2]])&gt;0,VLOOKUP(Table1[[#This Row],[cnxn2]],Table1[[id]:[UUID]],2,FALSE),"")</f>
        <v>768fd55e-2295-4511-9e19-04a8f29f9d9e</v>
      </c>
      <c r="Q10" s="5" t="str">
        <f>IF(LEN(Table1[[#This Row],[cnxn3]])&gt;0,VLOOKUP(Table1[[#This Row],[cnxn3]],Table1[[id]:[UUID]],2,FALSE),"")</f>
        <v>0689abfa-06cc-49a5-adb6-0e53134b0958</v>
      </c>
      <c r="R10" s="5" t="str">
        <f>IF(LEN(Table1[[#This Row],[cnxn4]])&gt;0,VLOOKUP(Table1[[#This Row],[cnxn4]],Table1[[id]:[UUID]],2,FALSE),"")</f>
        <v>5a452f49-bb74-4f96-8656-65f6df9856be</v>
      </c>
      <c r="S10" s="5" t="str">
        <f>IF(LEN(Table1[[#This Row],[cnxn5]])&gt;0,VLOOKUP(Table1[[#This Row],[cnxn5]],Table1[[id]:[UUID]],2,FALSE),"")</f>
        <v/>
      </c>
      <c r="T1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"0689abfa-06cc-49a5-adb6-0e53134b0958", "5a452f49-bb74-4f96-8656-65f6df9856be" ], </v>
      </c>
      <c r="U10" s="3" t="str">
        <f>"""id"" : """&amp;Table1[[#This Row],[UUID]]&amp;""", "</f>
        <v xml:space="preserve">"id" : "b65fb366-a405-41e9-82c5-f51726fad95b", </v>
      </c>
      <c r="V10" s="3" t="str">
        <f>"""loginId"" : """&amp;Table1[[#This Row],[loginId]]&amp;""", "</f>
        <v xml:space="preserve">"loginId" : "sbalan", </v>
      </c>
      <c r="W10" s="3" t="str">
        <f>"""pwd"" : """&amp;Table1[[#This Row],[pwd]]&amp;""", "</f>
        <v xml:space="preserve">"pwd" : "livelygig", </v>
      </c>
      <c r="X10" s="3" t="str">
        <f>"""firstName""  : """&amp;Table1[[#This Row],[firstName]]&amp;""", "</f>
        <v xml:space="preserve">"firstName"  : "Skanda", </v>
      </c>
      <c r="Y10" s="3" t="str">
        <f>"""lastName"" : """&amp;Table1[[#This Row],[lastName]]&amp;""", "</f>
        <v xml:space="preserve">"lastName" : "Balan", </v>
      </c>
      <c r="Z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0" s="3" t="str">
        <f>"""contacts"" : { ""channels"": [ {""url"" : """&amp;Table1[[#This Row],[contact1]]&amp;""", ""chanType"" : """&amp;Table1[[#This Row],[contact1 type]]&amp;""" } ] },"</f>
        <v>"contacts" : { "channels": [ {"url" : "mailto:info+9@livelygig.com", "chanType" : "email" } ] },</v>
      </c>
      <c r="AB10" s="3" t="str">
        <f t="shared" si="0"/>
        <v>Yata! 10</v>
      </c>
      <c r="AC10" s="3">
        <f>+Table1[[#This Row],[cnxn1]]</f>
        <v>40</v>
      </c>
      <c r="AD10" s="3">
        <f>+Table1[[#This Row],[cnxn2]]</f>
        <v>1</v>
      </c>
      <c r="AE10" s="3" t="str">
        <f>IF(LEN(Table1[[#This Row],[PostTarget1-1]])&gt;0,VLOOKUP(Table1[[#This Row],[PostTarget1-1]],Table1[[id]:[UUID]],2,FALSE),"")</f>
        <v>93a381ad-c00d-4ee3-9a5a-fa47308efe64</v>
      </c>
      <c r="AF10" s="3" t="str">
        <f>IF(LEN(Table1[[#This Row],[PostTarget1-2]])&gt;0,VLOOKUP(Table1[[#This Row],[PostTarget1-2]],Table1[[id]:[UUID]],2,FALSE),"")</f>
        <v>768fd55e-2295-4511-9e19-04a8f29f9d9e</v>
      </c>
      <c r="AG10" s="15" t="s">
        <v>433</v>
      </c>
      <c r="AH1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10" , "labels" : [ "b48bfe5a-15fa-4d8e-b253-752b51c2b94b" ] , "src" : "b65fb366-a405-41e9-82c5-f51726fad95b" , "trgts" : [ "93a381ad-c00d-4ee3-9a5a-fa47308efe64", "768fd55e-2295-4511-9e19-04a8f29f9d9e" ] }</v>
      </c>
      <c r="AI10" s="3" t="str">
        <f t="shared" si="1"/>
        <v>Recommended freelancer: Ando Masahashi …</v>
      </c>
      <c r="AJ10" s="3">
        <f>+Table1[[#This Row],[cnxn1]]</f>
        <v>40</v>
      </c>
      <c r="AK10" s="3">
        <f>+Table1[[#This Row],[cnxn2]]</f>
        <v>1</v>
      </c>
      <c r="AL10" s="3" t="str">
        <f>IF(LEN(Table1[[#This Row],[PostTarget2-1]])&gt;0,VLOOKUP(Table1[[#This Row],[PostTarget2-1]],Table1[[id]:[UUID]],2,FALSE),"")</f>
        <v>93a381ad-c00d-4ee3-9a5a-fa47308efe64</v>
      </c>
      <c r="AM10" s="3" t="str">
        <f>IF(LEN(Table1[[#This Row],[PostTarget2-2]])&gt;0,VLOOKUP(Table1[[#This Row],[PostTarget2-2]],Table1[[id]:[UUID]],2,FALSE),"")</f>
        <v>768fd55e-2295-4511-9e19-04a8f29f9d9e</v>
      </c>
      <c r="AN10" s="15" t="s">
        <v>441</v>
      </c>
      <c r="AO1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"b65fb366-a405-41e9-82c5-f51726fad95b" , "trgts" : [ "768fd55e-2295-4511-9e19-04a8f29f9d9e", "0689abfa-06cc-49a5-adb6-0e53134b0958" ] }</v>
      </c>
      <c r="AP10" s="3" t="str">
        <f>"""initialPosts"" : ["&amp;Table1[[#This Row],[Post1]]&amp;Table1[[#This Row],[Post2]]&amp;" ]"</f>
        <v>"initialPosts" : [{ "content" : "Yata! 10" , "labels" : [ "b48bfe5a-15fa-4d8e-b253-752b51c2b94b" ] , "src" : "b65fb366-a405-41e9-82c5-f51726fad95b" , "trgts" : [ "93a381ad-c00d-4ee3-9a5a-fa47308efe64", "768fd55e-2295-4511-9e19-04a8f29f9d9e" ] }, { "content" : "Recommended freelancer: Ando Masahashi …" , "labels" : [ "75c9eaa6-31e5-4487-9bc7-50ecfd5e305e" ] , "src" : "b65fb366-a405-41e9-82c5-f51726fad95b" , "trgts" : [ "768fd55e-2295-4511-9e19-04a8f29f9d9e", "0689abfa-06cc-49a5-adb6-0e53134b0958" ] } ]</v>
      </c>
      <c r="AQ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"mailto:info+9@livelygig.com", "chanType" : "email" } ] },"cnxns" : [ "93a381ad-c00d-4ee3-9a5a-fa47308efe64", "768fd55e-2295-4511-9e19-04a8f29f9d9e", "0689abfa-06cc-49a5-adb6-0e53134b0958", "5a452f49-bb74-4f96-8656-65f6df9856be" ], "initialPosts" : [{ "content" : "Yata! 10" , "labels" : [ "b48bfe5a-15fa-4d8e-b253-752b51c2b94b" ] , "src" : "b65fb366-a405-41e9-82c5-f51726fad95b" , "trgts" : [ "93a381ad-c00d-4ee3-9a5a-fa47308efe64", "768fd55e-2295-4511-9e19-04a8f29f9d9e" ] }, { "content" : "Recommended freelancer: Ando Masahashi …" , "labels" : [ "75c9eaa6-31e5-4487-9bc7-50ecfd5e305e" ] , "src" : "b65fb366-a405-41e9-82c5-f51726fad95b" , "trgts" : [ "768fd55e-2295-4511-9e19-04a8f29f9d9e", "0689abfa-06cc-49a5-adb6-0e53134b0958" ] } ] }, </v>
      </c>
    </row>
    <row r="11" spans="1:43" x14ac:dyDescent="0.25">
      <c r="A11" s="2">
        <v>10</v>
      </c>
      <c r="B11" s="1" t="s">
        <v>174</v>
      </c>
      <c r="C11" s="1" t="str">
        <f>LOWER(LEFT(Table1[[#This Row],[firstName]],1)&amp;Table1[[#This Row],[lastName]])</f>
        <v>bbhattacharya</v>
      </c>
      <c r="D11" s="5" t="s">
        <v>22</v>
      </c>
      <c r="E11" s="5" t="s">
        <v>23</v>
      </c>
      <c r="F11" s="3" t="s">
        <v>249</v>
      </c>
      <c r="G11" s="3" t="str">
        <f>"mailto:info+"&amp;Table1[[#This Row],[id]]&amp;"@livelygig.com"</f>
        <v>mailto:info+10@livelygig.com</v>
      </c>
      <c r="H11" s="3" t="s">
        <v>273</v>
      </c>
      <c r="I11" s="3" t="s">
        <v>252</v>
      </c>
      <c r="J11" s="6">
        <v>51</v>
      </c>
      <c r="K11" s="6">
        <v>1</v>
      </c>
      <c r="L11" s="6">
        <v>49</v>
      </c>
      <c r="M11" s="6">
        <v>20</v>
      </c>
      <c r="N11" s="5"/>
      <c r="O11" s="5" t="str">
        <f>IF(LEN(Table1[[#This Row],[cnxn1]])&gt;0,VLOOKUP(Table1[[#This Row],[cnxn1]],Table1[[id]:[UUID]],2,FALSE),"")</f>
        <v>4c97d00a-f9b7-4073-93bc-968c29f4e86a</v>
      </c>
      <c r="P11" s="5" t="str">
        <f>IF(LEN(Table1[[#This Row],[cnxn2]])&gt;0,VLOOKUP(Table1[[#This Row],[cnxn2]],Table1[[id]:[UUID]],2,FALSE),"")</f>
        <v>768fd55e-2295-4511-9e19-04a8f29f9d9e</v>
      </c>
      <c r="Q11" s="5" t="str">
        <f>IF(LEN(Table1[[#This Row],[cnxn3]])&gt;0,VLOOKUP(Table1[[#This Row],[cnxn3]],Table1[[id]:[UUID]],2,FALSE),"")</f>
        <v>2af95444-262e-4d3d-93e4-3e9b09d8cc2f</v>
      </c>
      <c r="R11" s="5" t="str">
        <f>IF(LEN(Table1[[#This Row],[cnxn4]])&gt;0,VLOOKUP(Table1[[#This Row],[cnxn4]],Table1[[id]:[UUID]],2,FALSE),"")</f>
        <v>502a7e29-40bb-4ebd-9666-a0651a920b9a</v>
      </c>
      <c r="S11" s="5" t="str">
        <f>IF(LEN(Table1[[#This Row],[cnxn5]])&gt;0,VLOOKUP(Table1[[#This Row],[cnxn5]],Table1[[id]:[UUID]],2,FALSE),"")</f>
        <v/>
      </c>
      <c r="T1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"4c97d00a-f9b7-4073-93bc-968c29f4e86a", "768fd55e-2295-4511-9e19-04a8f29f9d9e", "2af95444-262e-4d3d-93e4-3e9b09d8cc2f", "502a7e29-40bb-4ebd-9666-a0651a920b9a" ], </v>
      </c>
      <c r="U11" s="3" t="str">
        <f>"""id"" : """&amp;Table1[[#This Row],[UUID]]&amp;""", "</f>
        <v xml:space="preserve">"id" : "4461f860-d367-4cb0-af03-332ea72e9053", </v>
      </c>
      <c r="V11" s="3" t="str">
        <f>"""loginId"" : """&amp;Table1[[#This Row],[loginId]]&amp;""", "</f>
        <v xml:space="preserve">"loginId" : "bbhattacharya", </v>
      </c>
      <c r="W11" s="3" t="str">
        <f>"""pwd"" : """&amp;Table1[[#This Row],[pwd]]&amp;""", "</f>
        <v xml:space="preserve">"pwd" : "livelygig", </v>
      </c>
      <c r="X11" s="3" t="str">
        <f>"""firstName""  : """&amp;Table1[[#This Row],[firstName]]&amp;""", "</f>
        <v xml:space="preserve">"firstName"  : "Balin", </v>
      </c>
      <c r="Y11" s="3" t="str">
        <f>"""lastName"" : """&amp;Table1[[#This Row],[lastName]]&amp;""", "</f>
        <v xml:space="preserve">"lastName" : "Bhattacharya", </v>
      </c>
      <c r="Z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1" s="3" t="str">
        <f>"""contacts"" : { ""channels"": [ {""url"" : """&amp;Table1[[#This Row],[contact1]]&amp;""", ""chanType"" : """&amp;Table1[[#This Row],[contact1 type]]&amp;""" } ] },"</f>
        <v>"contacts" : { "channels": [ {"url" : "mailto:info+10@livelygig.com", "chanType" : "email" } ] },</v>
      </c>
      <c r="AB11" s="3" t="str">
        <f t="shared" si="0"/>
        <v>Yata! 11</v>
      </c>
      <c r="AC11" s="3">
        <f>+Table1[[#This Row],[cnxn1]]</f>
        <v>51</v>
      </c>
      <c r="AD11" s="3">
        <f>+Table1[[#This Row],[cnxn2]]</f>
        <v>1</v>
      </c>
      <c r="AE11" s="3" t="str">
        <f>IF(LEN(Table1[[#This Row],[PostTarget1-1]])&gt;0,VLOOKUP(Table1[[#This Row],[PostTarget1-1]],Table1[[id]:[UUID]],2,FALSE),"")</f>
        <v>4c97d00a-f9b7-4073-93bc-968c29f4e86a</v>
      </c>
      <c r="AF11" s="3" t="str">
        <f>IF(LEN(Table1[[#This Row],[PostTarget1-2]])&gt;0,VLOOKUP(Table1[[#This Row],[PostTarget1-2]],Table1[[id]:[UUID]],2,FALSE),"")</f>
        <v>768fd55e-2295-4511-9e19-04a8f29f9d9e</v>
      </c>
      <c r="AG11" s="15" t="s">
        <v>433</v>
      </c>
      <c r="AH1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11" , "labels" : [ "b48bfe5a-15fa-4d8e-b253-752b51c2b94b" ] , "src" : "4461f860-d367-4cb0-af03-332ea72e9053" , "trgts" : [ "4c97d00a-f9b7-4073-93bc-968c29f4e86a", "768fd55e-2295-4511-9e19-04a8f29f9d9e" ] }</v>
      </c>
      <c r="AI11" s="3" t="str">
        <f t="shared" si="1"/>
        <v>Recommended freelancer: Ando Masahashi …</v>
      </c>
      <c r="AJ11" s="3">
        <f>+Table1[[#This Row],[cnxn1]]</f>
        <v>51</v>
      </c>
      <c r="AK11" s="3">
        <f>+Table1[[#This Row],[cnxn2]]</f>
        <v>1</v>
      </c>
      <c r="AL11" s="3" t="str">
        <f>IF(LEN(Table1[[#This Row],[PostTarget2-1]])&gt;0,VLOOKUP(Table1[[#This Row],[PostTarget2-1]],Table1[[id]:[UUID]],2,FALSE),"")</f>
        <v>4c97d00a-f9b7-4073-93bc-968c29f4e86a</v>
      </c>
      <c r="AM11" s="3" t="str">
        <f>IF(LEN(Table1[[#This Row],[PostTarget2-2]])&gt;0,VLOOKUP(Table1[[#This Row],[PostTarget2-2]],Table1[[id]:[UUID]],2,FALSE),"")</f>
        <v>768fd55e-2295-4511-9e19-04a8f29f9d9e</v>
      </c>
      <c r="AN11" s="15" t="s">
        <v>441</v>
      </c>
      <c r="AO1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"4461f860-d367-4cb0-af03-332ea72e9053" , "trgts" : [ "768fd55e-2295-4511-9e19-04a8f29f9d9e", "2af95444-262e-4d3d-93e4-3e9b09d8cc2f" ] }</v>
      </c>
      <c r="AP11" s="3" t="str">
        <f>"""initialPosts"" : ["&amp;Table1[[#This Row],[Post1]]&amp;Table1[[#This Row],[Post2]]&amp;" ]"</f>
        <v>"initialPosts" : [{ "content" : "Yata! 11" , "labels" : [ "b48bfe5a-15fa-4d8e-b253-752b51c2b94b" ] , "src" : "4461f860-d367-4cb0-af03-332ea72e9053" , "trgts" : [ "4c97d00a-f9b7-4073-93bc-968c29f4e86a", "768fd55e-2295-4511-9e19-04a8f29f9d9e" ] }, { "content" : "Recommended freelancer: Ando Masahashi …" , "labels" : [ "75c9eaa6-31e5-4487-9bc7-50ecfd5e305e" ] , "src" : "4461f860-d367-4cb0-af03-332ea72e9053" , "trgts" : [ "768fd55e-2295-4511-9e19-04a8f29f9d9e", "2af95444-262e-4d3d-93e4-3e9b09d8cc2f" ] } ]</v>
      </c>
      <c r="AQ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"mailto:info+10@livelygig.com", "chanType" : "email" } ] },"cnxns" : [ "4c97d00a-f9b7-4073-93bc-968c29f4e86a", "768fd55e-2295-4511-9e19-04a8f29f9d9e", "2af95444-262e-4d3d-93e4-3e9b09d8cc2f", "502a7e29-40bb-4ebd-9666-a0651a920b9a" ], "initialPosts" : [{ "content" : "Yata! 11" , "labels" : [ "b48bfe5a-15fa-4d8e-b253-752b51c2b94b" ] , "src" : "4461f860-d367-4cb0-af03-332ea72e9053" , "trgts" : [ "4c97d00a-f9b7-4073-93bc-968c29f4e86a", "768fd55e-2295-4511-9e19-04a8f29f9d9e" ] }, { "content" : "Recommended freelancer: Ando Masahashi …" , "labels" : [ "75c9eaa6-31e5-4487-9bc7-50ecfd5e305e" ] , "src" : "4461f860-d367-4cb0-af03-332ea72e9053" , "trgts" : [ "768fd55e-2295-4511-9e19-04a8f29f9d9e", "2af95444-262e-4d3d-93e4-3e9b09d8cc2f" ] } ] }, </v>
      </c>
    </row>
    <row r="12" spans="1:43" x14ac:dyDescent="0.25">
      <c r="A12" s="4">
        <v>11</v>
      </c>
      <c r="B12" s="1" t="s">
        <v>175</v>
      </c>
      <c r="C12" s="1" t="str">
        <f>LOWER(LEFT(Table1[[#This Row],[firstName]],1)&amp;Table1[[#This Row],[lastName]])</f>
        <v>mpawar</v>
      </c>
      <c r="D12" s="5" t="s">
        <v>24</v>
      </c>
      <c r="E12" s="5" t="s">
        <v>25</v>
      </c>
      <c r="F12" s="3" t="s">
        <v>249</v>
      </c>
      <c r="G12" s="3" t="str">
        <f>"mailto:info+"&amp;Table1[[#This Row],[id]]&amp;"@livelygig.com"</f>
        <v>mailto:info+11@livelygig.com</v>
      </c>
      <c r="H12" s="3" t="s">
        <v>273</v>
      </c>
      <c r="I12" s="3" t="s">
        <v>252</v>
      </c>
      <c r="J12" s="6">
        <v>30</v>
      </c>
      <c r="K12" s="6">
        <v>1</v>
      </c>
      <c r="L12" s="6">
        <v>50</v>
      </c>
      <c r="M12" s="6">
        <v>75</v>
      </c>
      <c r="N12" s="1">
        <v>24</v>
      </c>
      <c r="O12" s="1" t="str">
        <f>IF(LEN(Table1[[#This Row],[cnxn1]])&gt;0,VLOOKUP(Table1[[#This Row],[cnxn1]],Table1[[id]:[UUID]],2,FALSE),"")</f>
        <v>9202217f-e525-46e8-b539-8d2206a526d0</v>
      </c>
      <c r="P12" s="1" t="str">
        <f>IF(LEN(Table1[[#This Row],[cnxn2]])&gt;0,VLOOKUP(Table1[[#This Row],[cnxn2]],Table1[[id]:[UUID]],2,FALSE),"")</f>
        <v>768fd55e-2295-4511-9e19-04a8f29f9d9e</v>
      </c>
      <c r="Q12" s="1" t="str">
        <f>IF(LEN(Table1[[#This Row],[cnxn3]])&gt;0,VLOOKUP(Table1[[#This Row],[cnxn3]],Table1[[id]:[UUID]],2,FALSE),"")</f>
        <v>1a1bb32e-3a44-4ce1-be6f-6095ff8306dc</v>
      </c>
      <c r="R12" s="1" t="str">
        <f>IF(LEN(Table1[[#This Row],[cnxn4]])&gt;0,VLOOKUP(Table1[[#This Row],[cnxn4]],Table1[[id]:[UUID]],2,FALSE),"")</f>
        <v>04171b5e-c892-4647-aba2-9eed98b15214</v>
      </c>
      <c r="S12" s="1" t="str">
        <f>IF(LEN(Table1[[#This Row],[cnxn5]])&gt;0,VLOOKUP(Table1[[#This Row],[cnxn5]],Table1[[id]:[UUID]],2,FALSE),"")</f>
        <v>90139a7b-12bc-4ca1-b8c1-05f15f8baeb3</v>
      </c>
      <c r="T1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"9202217f-e525-46e8-b539-8d2206a526d0", "768fd55e-2295-4511-9e19-04a8f29f9d9e", "1a1bb32e-3a44-4ce1-be6f-6095ff8306dc", "04171b5e-c892-4647-aba2-9eed98b15214", "90139a7b-12bc-4ca1-b8c1-05f15f8baeb3" ], </v>
      </c>
      <c r="U12" s="3" t="str">
        <f>"""id"" : """&amp;Table1[[#This Row],[UUID]]&amp;""", "</f>
        <v xml:space="preserve">"id" : "2413be6a-7573-454d-a393-1d22e45c993b", </v>
      </c>
      <c r="V12" s="3" t="str">
        <f>"""loginId"" : """&amp;Table1[[#This Row],[loginId]]&amp;""", "</f>
        <v xml:space="preserve">"loginId" : "mpawar", </v>
      </c>
      <c r="W12" s="3" t="str">
        <f>"""pwd"" : """&amp;Table1[[#This Row],[pwd]]&amp;""", "</f>
        <v xml:space="preserve">"pwd" : "livelygig", </v>
      </c>
      <c r="X12" s="3" t="str">
        <f>"""firstName""  : """&amp;Table1[[#This Row],[firstName]]&amp;""", "</f>
        <v xml:space="preserve">"firstName"  : "Mesha", </v>
      </c>
      <c r="Y12" s="3" t="str">
        <f>"""lastName"" : """&amp;Table1[[#This Row],[lastName]]&amp;""", "</f>
        <v xml:space="preserve">"lastName" : "Pawar", </v>
      </c>
      <c r="Z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2" s="3" t="str">
        <f>"""contacts"" : { ""channels"": [ {""url"" : """&amp;Table1[[#This Row],[contact1]]&amp;""", ""chanType"" : """&amp;Table1[[#This Row],[contact1 type]]&amp;""" } ] },"</f>
        <v>"contacts" : { "channels": [ {"url" : "mailto:info+11@livelygig.com", "chanType" : "email" } ] },</v>
      </c>
      <c r="AB12" s="3" t="str">
        <f t="shared" si="0"/>
        <v>Yata! 12</v>
      </c>
      <c r="AC12" s="3">
        <f>+Table1[[#This Row],[cnxn1]]</f>
        <v>30</v>
      </c>
      <c r="AD12" s="3">
        <f>+Table1[[#This Row],[cnxn2]]</f>
        <v>1</v>
      </c>
      <c r="AE12" s="3" t="str">
        <f>IF(LEN(Table1[[#This Row],[PostTarget1-1]])&gt;0,VLOOKUP(Table1[[#This Row],[PostTarget1-1]],Table1[[id]:[UUID]],2,FALSE),"")</f>
        <v>9202217f-e525-46e8-b539-8d2206a526d0</v>
      </c>
      <c r="AF12" s="3" t="str">
        <f>IF(LEN(Table1[[#This Row],[PostTarget1-2]])&gt;0,VLOOKUP(Table1[[#This Row],[PostTarget1-2]],Table1[[id]:[UUID]],2,FALSE),"")</f>
        <v>768fd55e-2295-4511-9e19-04a8f29f9d9e</v>
      </c>
      <c r="AG12" s="15" t="s">
        <v>433</v>
      </c>
      <c r="AH1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12" , "labels" : [ "b48bfe5a-15fa-4d8e-b253-752b51c2b94b" ] , "src" : "2413be6a-7573-454d-a393-1d22e45c993b" , "trgts" : [ "9202217f-e525-46e8-b539-8d2206a526d0", "768fd55e-2295-4511-9e19-04a8f29f9d9e" ] }</v>
      </c>
      <c r="AI12" s="3" t="str">
        <f t="shared" si="1"/>
        <v>Recommended freelancer: Ando Masahashi …</v>
      </c>
      <c r="AJ12" s="3">
        <f>+Table1[[#This Row],[cnxn1]]</f>
        <v>30</v>
      </c>
      <c r="AK12" s="3">
        <f>+Table1[[#This Row],[cnxn2]]</f>
        <v>1</v>
      </c>
      <c r="AL12" s="3" t="str">
        <f>IF(LEN(Table1[[#This Row],[PostTarget2-1]])&gt;0,VLOOKUP(Table1[[#This Row],[PostTarget2-1]],Table1[[id]:[UUID]],2,FALSE),"")</f>
        <v>9202217f-e525-46e8-b539-8d2206a526d0</v>
      </c>
      <c r="AM12" s="3" t="str">
        <f>IF(LEN(Table1[[#This Row],[PostTarget2-2]])&gt;0,VLOOKUP(Table1[[#This Row],[PostTarget2-2]],Table1[[id]:[UUID]],2,FALSE),"")</f>
        <v>768fd55e-2295-4511-9e19-04a8f29f9d9e</v>
      </c>
      <c r="AN12" s="15" t="s">
        <v>441</v>
      </c>
      <c r="AO1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"2413be6a-7573-454d-a393-1d22e45c993b" , "trgts" : [ "768fd55e-2295-4511-9e19-04a8f29f9d9e", "1a1bb32e-3a44-4ce1-be6f-6095ff8306dc" ] }</v>
      </c>
      <c r="AP12" s="3" t="str">
        <f>"""initialPosts"" : ["&amp;Table1[[#This Row],[Post1]]&amp;Table1[[#This Row],[Post2]]&amp;" ]"</f>
        <v>"initialPosts" : [{ "content" : "Yata! 12" , "labels" : [ "b48bfe5a-15fa-4d8e-b253-752b51c2b94b" ] , "src" : "2413be6a-7573-454d-a393-1d22e45c993b" , "trgts" : [ "9202217f-e525-46e8-b539-8d2206a526d0", "768fd55e-2295-4511-9e19-04a8f29f9d9e" ] }, { "content" : "Recommended freelancer: Ando Masahashi …" , "labels" : [ "75c9eaa6-31e5-4487-9bc7-50ecfd5e305e" ] , "src" : "2413be6a-7573-454d-a393-1d22e45c993b" , "trgts" : [ "768fd55e-2295-4511-9e19-04a8f29f9d9e", "1a1bb32e-3a44-4ce1-be6f-6095ff8306dc" ] } ]</v>
      </c>
      <c r="AQ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"mailto:info+11@livelygig.com", "chanType" : "email" } ] },"cnxns" : [ "9202217f-e525-46e8-b539-8d2206a526d0", "768fd55e-2295-4511-9e19-04a8f29f9d9e", "1a1bb32e-3a44-4ce1-be6f-6095ff8306dc", "04171b5e-c892-4647-aba2-9eed98b15214", "90139a7b-12bc-4ca1-b8c1-05f15f8baeb3" ], "initialPosts" : [{ "content" : "Yata! 12" , "labels" : [ "b48bfe5a-15fa-4d8e-b253-752b51c2b94b" ] , "src" : "2413be6a-7573-454d-a393-1d22e45c993b" , "trgts" : [ "9202217f-e525-46e8-b539-8d2206a526d0", "768fd55e-2295-4511-9e19-04a8f29f9d9e" ] }, { "content" : "Recommended freelancer: Ando Masahashi …" , "labels" : [ "75c9eaa6-31e5-4487-9bc7-50ecfd5e305e" ] , "src" : "2413be6a-7573-454d-a393-1d22e45c993b" , "trgts" : [ "768fd55e-2295-4511-9e19-04a8f29f9d9e", "1a1bb32e-3a44-4ce1-be6f-6095ff8306dc" ] } ] }, </v>
      </c>
    </row>
    <row r="13" spans="1:43" x14ac:dyDescent="0.25">
      <c r="A13" s="5">
        <v>12</v>
      </c>
      <c r="B13" s="5" t="s">
        <v>176</v>
      </c>
      <c r="C13" s="1" t="str">
        <f>LOWER(LEFT(Table1[[#This Row],[firstName]],1)&amp;Table1[[#This Row],[lastName]])</f>
        <v>uchauha</v>
      </c>
      <c r="D13" s="5" t="s">
        <v>26</v>
      </c>
      <c r="E13" s="5" t="s">
        <v>27</v>
      </c>
      <c r="F13" s="3" t="s">
        <v>249</v>
      </c>
      <c r="G13" s="3" t="str">
        <f>"mailto:info+"&amp;Table1[[#This Row],[id]]&amp;"@livelygig.com"</f>
        <v>mailto:info+12@livelygig.com</v>
      </c>
      <c r="H13" s="3" t="s">
        <v>273</v>
      </c>
      <c r="I13" s="3" t="s">
        <v>252</v>
      </c>
      <c r="J13" s="6">
        <v>7</v>
      </c>
      <c r="K13" s="6">
        <v>1</v>
      </c>
      <c r="L13" s="6">
        <v>53</v>
      </c>
      <c r="M13" s="6">
        <v>73</v>
      </c>
      <c r="N13" s="1">
        <v>25</v>
      </c>
      <c r="O13" s="1" t="str">
        <f>IF(LEN(Table1[[#This Row],[cnxn1]])&gt;0,VLOOKUP(Table1[[#This Row],[cnxn1]],Table1[[id]:[UUID]],2,FALSE),"")</f>
        <v>f9ad7bb7-1524-4e1a-bf8e-3611859f1875</v>
      </c>
      <c r="P13" s="1" t="str">
        <f>IF(LEN(Table1[[#This Row],[cnxn2]])&gt;0,VLOOKUP(Table1[[#This Row],[cnxn2]],Table1[[id]:[UUID]],2,FALSE),"")</f>
        <v>768fd55e-2295-4511-9e19-04a8f29f9d9e</v>
      </c>
      <c r="Q13" s="1" t="str">
        <f>IF(LEN(Table1[[#This Row],[cnxn3]])&gt;0,VLOOKUP(Table1[[#This Row],[cnxn3]],Table1[[id]:[UUID]],2,FALSE),"")</f>
        <v>0689abfa-06cc-49a5-adb6-0e53134b0958</v>
      </c>
      <c r="R13" s="1" t="str">
        <f>IF(LEN(Table1[[#This Row],[cnxn4]])&gt;0,VLOOKUP(Table1[[#This Row],[cnxn4]],Table1[[id]:[UUID]],2,FALSE),"")</f>
        <v>b320523a-00e1-4700-bdac-8ff06aad24fc</v>
      </c>
      <c r="S13" s="1" t="str">
        <f>IF(LEN(Table1[[#This Row],[cnxn5]])&gt;0,VLOOKUP(Table1[[#This Row],[cnxn5]],Table1[[id]:[UUID]],2,FALSE),"")</f>
        <v>af4ffdd5-8e19-425f-9ff0-2be6fe96c244</v>
      </c>
      <c r="T1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"f9ad7bb7-1524-4e1a-bf8e-3611859f1875", "768fd55e-2295-4511-9e19-04a8f29f9d9e", "0689abfa-06cc-49a5-adb6-0e53134b0958", "b320523a-00e1-4700-bdac-8ff06aad24fc", "af4ffdd5-8e19-425f-9ff0-2be6fe96c244" ], </v>
      </c>
      <c r="U13" s="3" t="str">
        <f>"""id"" : """&amp;Table1[[#This Row],[UUID]]&amp;""", "</f>
        <v xml:space="preserve">"id" : "05a543f8-0d75-4a25-9b0f-2ef7c6ac85dc", </v>
      </c>
      <c r="V13" s="3" t="str">
        <f>"""loginId"" : """&amp;Table1[[#This Row],[loginId]]&amp;""", "</f>
        <v xml:space="preserve">"loginId" : "uchauha", </v>
      </c>
      <c r="W13" s="3" t="str">
        <f>"""pwd"" : """&amp;Table1[[#This Row],[pwd]]&amp;""", "</f>
        <v xml:space="preserve">"pwd" : "livelygig", </v>
      </c>
      <c r="X13" s="3" t="str">
        <f>"""firstName""  : """&amp;Table1[[#This Row],[firstName]]&amp;""", "</f>
        <v xml:space="preserve">"firstName"  : "Uday", </v>
      </c>
      <c r="Y13" s="3" t="str">
        <f>"""lastName"" : """&amp;Table1[[#This Row],[lastName]]&amp;""", "</f>
        <v xml:space="preserve">"lastName" : "Chauha", </v>
      </c>
      <c r="Z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3" s="3" t="str">
        <f>"""contacts"" : { ""channels"": [ {""url"" : """&amp;Table1[[#This Row],[contact1]]&amp;""", ""chanType"" : """&amp;Table1[[#This Row],[contact1 type]]&amp;""" } ] },"</f>
        <v>"contacts" : { "channels": [ {"url" : "mailto:info+12@livelygig.com", "chanType" : "email" } ] },</v>
      </c>
      <c r="AB13" s="3" t="str">
        <f t="shared" si="0"/>
        <v>Yata! 13</v>
      </c>
      <c r="AC13" s="3">
        <f>+Table1[[#This Row],[cnxn1]]</f>
        <v>7</v>
      </c>
      <c r="AD13" s="3">
        <f>+Table1[[#This Row],[cnxn2]]</f>
        <v>1</v>
      </c>
      <c r="AE13" s="3" t="str">
        <f>IF(LEN(Table1[[#This Row],[PostTarget1-1]])&gt;0,VLOOKUP(Table1[[#This Row],[PostTarget1-1]],Table1[[id]:[UUID]],2,FALSE),"")</f>
        <v>f9ad7bb7-1524-4e1a-bf8e-3611859f1875</v>
      </c>
      <c r="AF13" s="3" t="str">
        <f>IF(LEN(Table1[[#This Row],[PostTarget1-2]])&gt;0,VLOOKUP(Table1[[#This Row],[PostTarget1-2]],Table1[[id]:[UUID]],2,FALSE),"")</f>
        <v>768fd55e-2295-4511-9e19-04a8f29f9d9e</v>
      </c>
      <c r="AG13" s="15" t="s">
        <v>433</v>
      </c>
      <c r="AH1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13" , "labels" : [ "b48bfe5a-15fa-4d8e-b253-752b51c2b94b" ] , "src" : "05a543f8-0d75-4a25-9b0f-2ef7c6ac85dc" , "trgts" : [ "f9ad7bb7-1524-4e1a-bf8e-3611859f1875", "768fd55e-2295-4511-9e19-04a8f29f9d9e" ] }</v>
      </c>
      <c r="AI13" s="3" t="str">
        <f t="shared" si="1"/>
        <v>Recommended freelancer: Ando Masahashi …</v>
      </c>
      <c r="AJ13" s="3">
        <f>+Table1[[#This Row],[cnxn1]]</f>
        <v>7</v>
      </c>
      <c r="AK13" s="3">
        <f>+Table1[[#This Row],[cnxn2]]</f>
        <v>1</v>
      </c>
      <c r="AL13" s="3" t="str">
        <f>IF(LEN(Table1[[#This Row],[PostTarget2-1]])&gt;0,VLOOKUP(Table1[[#This Row],[PostTarget2-1]],Table1[[id]:[UUID]],2,FALSE),"")</f>
        <v>f9ad7bb7-1524-4e1a-bf8e-3611859f1875</v>
      </c>
      <c r="AM13" s="3" t="str">
        <f>IF(LEN(Table1[[#This Row],[PostTarget2-2]])&gt;0,VLOOKUP(Table1[[#This Row],[PostTarget2-2]],Table1[[id]:[UUID]],2,FALSE),"")</f>
        <v>768fd55e-2295-4511-9e19-04a8f29f9d9e</v>
      </c>
      <c r="AN13" s="15" t="s">
        <v>441</v>
      </c>
      <c r="AO1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"05a543f8-0d75-4a25-9b0f-2ef7c6ac85dc" , "trgts" : [ "768fd55e-2295-4511-9e19-04a8f29f9d9e", "0689abfa-06cc-49a5-adb6-0e53134b0958" ] }</v>
      </c>
      <c r="AP13" s="3" t="str">
        <f>"""initialPosts"" : ["&amp;Table1[[#This Row],[Post1]]&amp;Table1[[#This Row],[Post2]]&amp;" ]"</f>
        <v>"initialPosts" : [{ "content" : "Yata! 13" , "labels" : [ "b48bfe5a-15fa-4d8e-b253-752b51c2b94b" ] , "src" : "05a543f8-0d75-4a25-9b0f-2ef7c6ac85dc" , "trgts" : [ "f9ad7bb7-1524-4e1a-bf8e-3611859f1875", "768fd55e-2295-4511-9e19-04a8f29f9d9e" ] }, { "content" : "Recommended freelancer: Ando Masahashi …" , "labels" : [ "75c9eaa6-31e5-4487-9bc7-50ecfd5e305e" ] , "src" : "05a543f8-0d75-4a25-9b0f-2ef7c6ac85dc" , "trgts" : [ "768fd55e-2295-4511-9e19-04a8f29f9d9e", "0689abfa-06cc-49a5-adb6-0e53134b0958" ] } ]</v>
      </c>
      <c r="AQ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"mailto:info+12@livelygig.com", "chanType" : "email" } ] },"cnxns" : [ "f9ad7bb7-1524-4e1a-bf8e-3611859f1875", "768fd55e-2295-4511-9e19-04a8f29f9d9e", "0689abfa-06cc-49a5-adb6-0e53134b0958", "b320523a-00e1-4700-bdac-8ff06aad24fc", "af4ffdd5-8e19-425f-9ff0-2be6fe96c244" ], "initialPosts" : [{ "content" : "Yata! 13" , "labels" : [ "b48bfe5a-15fa-4d8e-b253-752b51c2b94b" ] , "src" : "05a543f8-0d75-4a25-9b0f-2ef7c6ac85dc" , "trgts" : [ "f9ad7bb7-1524-4e1a-bf8e-3611859f1875", "768fd55e-2295-4511-9e19-04a8f29f9d9e" ] }, { "content" : "Recommended freelancer: Ando Masahashi …" , "labels" : [ "75c9eaa6-31e5-4487-9bc7-50ecfd5e305e" ] , "src" : "05a543f8-0d75-4a25-9b0f-2ef7c6ac85dc" , "trgts" : [ "768fd55e-2295-4511-9e19-04a8f29f9d9e", "0689abfa-06cc-49a5-adb6-0e53134b0958" ] } ] }, </v>
      </c>
    </row>
    <row r="14" spans="1:43" x14ac:dyDescent="0.25">
      <c r="A14" s="2">
        <v>13</v>
      </c>
      <c r="B14" s="1" t="s">
        <v>177</v>
      </c>
      <c r="C14" s="1" t="str">
        <f>LOWER(LEFT(Table1[[#This Row],[firstName]],1)&amp;Table1[[#This Row],[lastName]])</f>
        <v>sraina</v>
      </c>
      <c r="D14" s="5" t="s">
        <v>28</v>
      </c>
      <c r="E14" s="5" t="s">
        <v>29</v>
      </c>
      <c r="F14" s="3" t="s">
        <v>249</v>
      </c>
      <c r="G14" s="3" t="str">
        <f>"mailto:info+"&amp;Table1[[#This Row],[id]]&amp;"@livelygig.com"</f>
        <v>mailto:info+13@livelygig.com</v>
      </c>
      <c r="H14" s="3" t="s">
        <v>273</v>
      </c>
      <c r="I14" s="3" t="s">
        <v>252</v>
      </c>
      <c r="J14" s="6">
        <v>66</v>
      </c>
      <c r="K14" s="6">
        <v>1</v>
      </c>
      <c r="L14" s="6">
        <v>56</v>
      </c>
      <c r="M14" s="6">
        <v>77</v>
      </c>
      <c r="N14" s="1">
        <v>26</v>
      </c>
      <c r="O14" s="1" t="str">
        <f>IF(LEN(Table1[[#This Row],[cnxn1]])&gt;0,VLOOKUP(Table1[[#This Row],[cnxn1]],Table1[[id]:[UUID]],2,FALSE),"")</f>
        <v>f7fe2ff1-5756-4ff9-a3fd-15961118746b</v>
      </c>
      <c r="P14" s="1" t="str">
        <f>IF(LEN(Table1[[#This Row],[cnxn2]])&gt;0,VLOOKUP(Table1[[#This Row],[cnxn2]],Table1[[id]:[UUID]],2,FALSE),"")</f>
        <v>768fd55e-2295-4511-9e19-04a8f29f9d9e</v>
      </c>
      <c r="Q14" s="1" t="str">
        <f>IF(LEN(Table1[[#This Row],[cnxn3]])&gt;0,VLOOKUP(Table1[[#This Row],[cnxn3]],Table1[[id]:[UUID]],2,FALSE),"")</f>
        <v>4f773a4e-d1f7-4eb4-9a6f-5f81919bd4c5</v>
      </c>
      <c r="R14" s="1" t="str">
        <f>IF(LEN(Table1[[#This Row],[cnxn4]])&gt;0,VLOOKUP(Table1[[#This Row],[cnxn4]],Table1[[id]:[UUID]],2,FALSE),"")</f>
        <v>c1835ecc-f9ea-4449-af7b-2fcea845763c</v>
      </c>
      <c r="S14" s="1" t="str">
        <f>IF(LEN(Table1[[#This Row],[cnxn5]])&gt;0,VLOOKUP(Table1[[#This Row],[cnxn5]],Table1[[id]:[UUID]],2,FALSE),"")</f>
        <v>2317c0f4-c75a-4130-9965-c039bc39db62</v>
      </c>
      <c r="T1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"f7fe2ff1-5756-4ff9-a3fd-15961118746b", "768fd55e-2295-4511-9e19-04a8f29f9d9e", "4f773a4e-d1f7-4eb4-9a6f-5f81919bd4c5", "c1835ecc-f9ea-4449-af7b-2fcea845763c", "2317c0f4-c75a-4130-9965-c039bc39db62" ], </v>
      </c>
      <c r="U14" s="3" t="str">
        <f>"""id"" : """&amp;Table1[[#This Row],[UUID]]&amp;""", "</f>
        <v xml:space="preserve">"id" : "e6075665-67ee-49d2-8fde-61d8fc6ec50e", </v>
      </c>
      <c r="V14" s="3" t="str">
        <f>"""loginId"" : """&amp;Table1[[#This Row],[loginId]]&amp;""", "</f>
        <v xml:space="preserve">"loginId" : "sraina", </v>
      </c>
      <c r="W14" s="3" t="str">
        <f>"""pwd"" : """&amp;Table1[[#This Row],[pwd]]&amp;""", "</f>
        <v xml:space="preserve">"pwd" : "livelygig", </v>
      </c>
      <c r="X14" s="3" t="str">
        <f>"""firstName""  : """&amp;Table1[[#This Row],[firstName]]&amp;""", "</f>
        <v xml:space="preserve">"firstName"  : "Satyavati", </v>
      </c>
      <c r="Y14" s="3" t="str">
        <f>"""lastName"" : """&amp;Table1[[#This Row],[lastName]]&amp;""", "</f>
        <v xml:space="preserve">"lastName" : "Raina", </v>
      </c>
      <c r="Z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4" s="3" t="str">
        <f>"""contacts"" : { ""channels"": [ {""url"" : """&amp;Table1[[#This Row],[contact1]]&amp;""", ""chanType"" : """&amp;Table1[[#This Row],[contact1 type]]&amp;""" } ] },"</f>
        <v>"contacts" : { "channels": [ {"url" : "mailto:info+13@livelygig.com", "chanType" : "email" } ] },</v>
      </c>
      <c r="AB14" s="3" t="str">
        <f t="shared" si="0"/>
        <v>Yata! 14</v>
      </c>
      <c r="AC14" s="3">
        <f>+Table1[[#This Row],[cnxn1]]</f>
        <v>66</v>
      </c>
      <c r="AD14" s="3">
        <f>+Table1[[#This Row],[cnxn2]]</f>
        <v>1</v>
      </c>
      <c r="AE14" s="3" t="str">
        <f>IF(LEN(Table1[[#This Row],[PostTarget1-1]])&gt;0,VLOOKUP(Table1[[#This Row],[PostTarget1-1]],Table1[[id]:[UUID]],2,FALSE),"")</f>
        <v>f7fe2ff1-5756-4ff9-a3fd-15961118746b</v>
      </c>
      <c r="AF14" s="3" t="str">
        <f>IF(LEN(Table1[[#This Row],[PostTarget1-2]])&gt;0,VLOOKUP(Table1[[#This Row],[PostTarget1-2]],Table1[[id]:[UUID]],2,FALSE),"")</f>
        <v>768fd55e-2295-4511-9e19-04a8f29f9d9e</v>
      </c>
      <c r="AG14" s="15" t="s">
        <v>433</v>
      </c>
      <c r="AH1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14" , "labels" : [ "b48bfe5a-15fa-4d8e-b253-752b51c2b94b" ] , "src" : "e6075665-67ee-49d2-8fde-61d8fc6ec50e" , "trgts" : [ "f7fe2ff1-5756-4ff9-a3fd-15961118746b", "768fd55e-2295-4511-9e19-04a8f29f9d9e" ] }</v>
      </c>
      <c r="AI14" s="3" t="str">
        <f t="shared" si="1"/>
        <v>Recommended freelancer: Ando Masahashi …</v>
      </c>
      <c r="AJ14" s="3">
        <f>+Table1[[#This Row],[cnxn1]]</f>
        <v>66</v>
      </c>
      <c r="AK14" s="3">
        <f>+Table1[[#This Row],[cnxn2]]</f>
        <v>1</v>
      </c>
      <c r="AL14" s="3" t="str">
        <f>IF(LEN(Table1[[#This Row],[PostTarget2-1]])&gt;0,VLOOKUP(Table1[[#This Row],[PostTarget2-1]],Table1[[id]:[UUID]],2,FALSE),"")</f>
        <v>f7fe2ff1-5756-4ff9-a3fd-15961118746b</v>
      </c>
      <c r="AM14" s="3" t="str">
        <f>IF(LEN(Table1[[#This Row],[PostTarget2-2]])&gt;0,VLOOKUP(Table1[[#This Row],[PostTarget2-2]],Table1[[id]:[UUID]],2,FALSE),"")</f>
        <v>768fd55e-2295-4511-9e19-04a8f29f9d9e</v>
      </c>
      <c r="AN14" s="15" t="s">
        <v>441</v>
      </c>
      <c r="AO1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"e6075665-67ee-49d2-8fde-61d8fc6ec50e" , "trgts" : [ "768fd55e-2295-4511-9e19-04a8f29f9d9e", "4f773a4e-d1f7-4eb4-9a6f-5f81919bd4c5" ] }</v>
      </c>
      <c r="AP14" s="3" t="str">
        <f>"""initialPosts"" : ["&amp;Table1[[#This Row],[Post1]]&amp;Table1[[#This Row],[Post2]]&amp;" ]"</f>
        <v>"initialPosts" : [{ "content" : "Yata! 14" , "labels" : [ "b48bfe5a-15fa-4d8e-b253-752b51c2b94b" ] , "src" : "e6075665-67ee-49d2-8fde-61d8fc6ec50e" , "trgts" : [ "f7fe2ff1-5756-4ff9-a3fd-15961118746b", "768fd55e-2295-4511-9e19-04a8f29f9d9e" ] }, { "content" : "Recommended freelancer: Ando Masahashi …" , "labels" : [ "75c9eaa6-31e5-4487-9bc7-50ecfd5e305e" ] , "src" : "e6075665-67ee-49d2-8fde-61d8fc6ec50e" , "trgts" : [ "768fd55e-2295-4511-9e19-04a8f29f9d9e", "4f773a4e-d1f7-4eb4-9a6f-5f81919bd4c5" ] } ]</v>
      </c>
      <c r="AQ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"mailto:info+13@livelygig.com", "chanType" : "email" } ] },"cnxns" : [ "f7fe2ff1-5756-4ff9-a3fd-15961118746b", "768fd55e-2295-4511-9e19-04a8f29f9d9e", "4f773a4e-d1f7-4eb4-9a6f-5f81919bd4c5", "c1835ecc-f9ea-4449-af7b-2fcea845763c", "2317c0f4-c75a-4130-9965-c039bc39db62" ], "initialPosts" : [{ "content" : "Yata! 14" , "labels" : [ "b48bfe5a-15fa-4d8e-b253-752b51c2b94b" ] , "src" : "e6075665-67ee-49d2-8fde-61d8fc6ec50e" , "trgts" : [ "f7fe2ff1-5756-4ff9-a3fd-15961118746b", "768fd55e-2295-4511-9e19-04a8f29f9d9e" ] }, { "content" : "Recommended freelancer: Ando Masahashi …" , "labels" : [ "75c9eaa6-31e5-4487-9bc7-50ecfd5e305e" ] , "src" : "e6075665-67ee-49d2-8fde-61d8fc6ec50e" , "trgts" : [ "768fd55e-2295-4511-9e19-04a8f29f9d9e", "4f773a4e-d1f7-4eb4-9a6f-5f81919bd4c5" ] } ] }, </v>
      </c>
    </row>
    <row r="15" spans="1:43" x14ac:dyDescent="0.25">
      <c r="A15" s="2">
        <v>14</v>
      </c>
      <c r="B15" s="1" t="s">
        <v>178</v>
      </c>
      <c r="C15" s="1" t="str">
        <f>LOWER(LEFT(Table1[[#This Row],[firstName]],1)&amp;Table1[[#This Row],[lastName]])</f>
        <v>atipnis</v>
      </c>
      <c r="D15" s="5" t="s">
        <v>30</v>
      </c>
      <c r="E15" s="5" t="s">
        <v>31</v>
      </c>
      <c r="F15" s="3" t="s">
        <v>249</v>
      </c>
      <c r="G15" s="3" t="str">
        <f>"mailto:info+"&amp;Table1[[#This Row],[id]]&amp;"@livelygig.com"</f>
        <v>mailto:info+14@livelygig.com</v>
      </c>
      <c r="H15" s="3" t="s">
        <v>273</v>
      </c>
      <c r="I15" s="3" t="s">
        <v>252</v>
      </c>
      <c r="J15" s="6">
        <v>41</v>
      </c>
      <c r="K15" s="6">
        <v>1</v>
      </c>
      <c r="L15" s="6">
        <v>68</v>
      </c>
      <c r="M15" s="6">
        <v>78</v>
      </c>
      <c r="N15" s="1">
        <v>27</v>
      </c>
      <c r="O15" s="1" t="str">
        <f>IF(LEN(Table1[[#This Row],[cnxn1]])&gt;0,VLOOKUP(Table1[[#This Row],[cnxn1]],Table1[[id]:[UUID]],2,FALSE),"")</f>
        <v>b8616225-0496-417d-bcb9-be4a8bc54c7d</v>
      </c>
      <c r="P15" s="1" t="str">
        <f>IF(LEN(Table1[[#This Row],[cnxn2]])&gt;0,VLOOKUP(Table1[[#This Row],[cnxn2]],Table1[[id]:[UUID]],2,FALSE),"")</f>
        <v>768fd55e-2295-4511-9e19-04a8f29f9d9e</v>
      </c>
      <c r="Q15" s="1" t="str">
        <f>IF(LEN(Table1[[#This Row],[cnxn3]])&gt;0,VLOOKUP(Table1[[#This Row],[cnxn3]],Table1[[id]:[UUID]],2,FALSE),"")</f>
        <v>16b3ad7e-8e05-4f35-a81a-4e28b3456f73</v>
      </c>
      <c r="R15" s="1" t="str">
        <f>IF(LEN(Table1[[#This Row],[cnxn4]])&gt;0,VLOOKUP(Table1[[#This Row],[cnxn4]],Table1[[id]:[UUID]],2,FALSE),"")</f>
        <v>7107881c-c5c3-4939-8886-5c7fd5a87b8c</v>
      </c>
      <c r="S15" s="1" t="str">
        <f>IF(LEN(Table1[[#This Row],[cnxn5]])&gt;0,VLOOKUP(Table1[[#This Row],[cnxn5]],Table1[[id]:[UUID]],2,FALSE),"")</f>
        <v>8ae601e0-32dd-49d0-8c34-76196ad59861</v>
      </c>
      <c r="T1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"b8616225-0496-417d-bcb9-be4a8bc54c7d", "768fd55e-2295-4511-9e19-04a8f29f9d9e", "16b3ad7e-8e05-4f35-a81a-4e28b3456f73", "7107881c-c5c3-4939-8886-5c7fd5a87b8c", "8ae601e0-32dd-49d0-8c34-76196ad59861" ], </v>
      </c>
      <c r="U15" s="3" t="str">
        <f>"""id"" : """&amp;Table1[[#This Row],[UUID]]&amp;""", "</f>
        <v xml:space="preserve">"id" : "9d4db68d-d527-4cb5-8a3b-c8d1c3ad3024", </v>
      </c>
      <c r="V15" s="3" t="str">
        <f>"""loginId"" : """&amp;Table1[[#This Row],[loginId]]&amp;""", "</f>
        <v xml:space="preserve">"loginId" : "atipnis", </v>
      </c>
      <c r="W15" s="3" t="str">
        <f>"""pwd"" : """&amp;Table1[[#This Row],[pwd]]&amp;""", "</f>
        <v xml:space="preserve">"pwd" : "livelygig", </v>
      </c>
      <c r="X15" s="3" t="str">
        <f>"""firstName""  : """&amp;Table1[[#This Row],[firstName]]&amp;""", "</f>
        <v xml:space="preserve">"firstName"  : "Anila", </v>
      </c>
      <c r="Y15" s="3" t="str">
        <f>"""lastName"" : """&amp;Table1[[#This Row],[lastName]]&amp;""", "</f>
        <v xml:space="preserve">"lastName" : "Tipnis", </v>
      </c>
      <c r="Z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5" s="3" t="str">
        <f>"""contacts"" : { ""channels"": [ {""url"" : """&amp;Table1[[#This Row],[contact1]]&amp;""", ""chanType"" : """&amp;Table1[[#This Row],[contact1 type]]&amp;""" } ] },"</f>
        <v>"contacts" : { "channels": [ {"url" : "mailto:info+14@livelygig.com", "chanType" : "email" } ] },</v>
      </c>
      <c r="AB15" s="3" t="str">
        <f t="shared" si="0"/>
        <v>Yata! 15</v>
      </c>
      <c r="AC15" s="3">
        <f>+Table1[[#This Row],[cnxn1]]</f>
        <v>41</v>
      </c>
      <c r="AD15" s="3">
        <f>+Table1[[#This Row],[cnxn2]]</f>
        <v>1</v>
      </c>
      <c r="AE15" s="3" t="str">
        <f>IF(LEN(Table1[[#This Row],[PostTarget1-1]])&gt;0,VLOOKUP(Table1[[#This Row],[PostTarget1-1]],Table1[[id]:[UUID]],2,FALSE),"")</f>
        <v>b8616225-0496-417d-bcb9-be4a8bc54c7d</v>
      </c>
      <c r="AF15" s="3" t="str">
        <f>IF(LEN(Table1[[#This Row],[PostTarget1-2]])&gt;0,VLOOKUP(Table1[[#This Row],[PostTarget1-2]],Table1[[id]:[UUID]],2,FALSE),"")</f>
        <v>768fd55e-2295-4511-9e19-04a8f29f9d9e</v>
      </c>
      <c r="AG15" s="15" t="s">
        <v>433</v>
      </c>
      <c r="AH1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15" , "labels" : [ "b48bfe5a-15fa-4d8e-b253-752b51c2b94b" ] , "src" : "9d4db68d-d527-4cb5-8a3b-c8d1c3ad3024" , "trgts" : [ "b8616225-0496-417d-bcb9-be4a8bc54c7d", "768fd55e-2295-4511-9e19-04a8f29f9d9e" ] }</v>
      </c>
      <c r="AI15" s="3" t="str">
        <f t="shared" si="1"/>
        <v>Recommended freelancer: Ando Masahashi …</v>
      </c>
      <c r="AJ15" s="3">
        <f>+Table1[[#This Row],[cnxn1]]</f>
        <v>41</v>
      </c>
      <c r="AK15" s="3">
        <f>+Table1[[#This Row],[cnxn2]]</f>
        <v>1</v>
      </c>
      <c r="AL15" s="3" t="str">
        <f>IF(LEN(Table1[[#This Row],[PostTarget2-1]])&gt;0,VLOOKUP(Table1[[#This Row],[PostTarget2-1]],Table1[[id]:[UUID]],2,FALSE),"")</f>
        <v>b8616225-0496-417d-bcb9-be4a8bc54c7d</v>
      </c>
      <c r="AM15" s="3" t="str">
        <f>IF(LEN(Table1[[#This Row],[PostTarget2-2]])&gt;0,VLOOKUP(Table1[[#This Row],[PostTarget2-2]],Table1[[id]:[UUID]],2,FALSE),"")</f>
        <v>768fd55e-2295-4511-9e19-04a8f29f9d9e</v>
      </c>
      <c r="AN15" s="15" t="s">
        <v>441</v>
      </c>
      <c r="AO1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"9d4db68d-d527-4cb5-8a3b-c8d1c3ad3024" , "trgts" : [ "768fd55e-2295-4511-9e19-04a8f29f9d9e", "16b3ad7e-8e05-4f35-a81a-4e28b3456f73" ] }</v>
      </c>
      <c r="AP15" s="3" t="str">
        <f>"""initialPosts"" : ["&amp;Table1[[#This Row],[Post1]]&amp;Table1[[#This Row],[Post2]]&amp;" ]"</f>
        <v>"initialPosts" : [{ "content" : "Yata! 15" , "labels" : [ "b48bfe5a-15fa-4d8e-b253-752b51c2b94b" ] , "src" : "9d4db68d-d527-4cb5-8a3b-c8d1c3ad3024" , "trgts" : [ "b8616225-0496-417d-bcb9-be4a8bc54c7d", "768fd55e-2295-4511-9e19-04a8f29f9d9e" ] }, { "content" : "Recommended freelancer: Ando Masahashi …" , "labels" : [ "75c9eaa6-31e5-4487-9bc7-50ecfd5e305e" ] , "src" : "9d4db68d-d527-4cb5-8a3b-c8d1c3ad3024" , "trgts" : [ "768fd55e-2295-4511-9e19-04a8f29f9d9e", "16b3ad7e-8e05-4f35-a81a-4e28b3456f73" ] } ]</v>
      </c>
      <c r="AQ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"mailto:info+14@livelygig.com", "chanType" : "email" } ] },"cnxns" : [ "b8616225-0496-417d-bcb9-be4a8bc54c7d", "768fd55e-2295-4511-9e19-04a8f29f9d9e", "16b3ad7e-8e05-4f35-a81a-4e28b3456f73", "7107881c-c5c3-4939-8886-5c7fd5a87b8c", "8ae601e0-32dd-49d0-8c34-76196ad59861" ], "initialPosts" : [{ "content" : "Yata! 15" , "labels" : [ "b48bfe5a-15fa-4d8e-b253-752b51c2b94b" ] , "src" : "9d4db68d-d527-4cb5-8a3b-c8d1c3ad3024" , "trgts" : [ "b8616225-0496-417d-bcb9-be4a8bc54c7d", "768fd55e-2295-4511-9e19-04a8f29f9d9e" ] }, { "content" : "Recommended freelancer: Ando Masahashi …" , "labels" : [ "75c9eaa6-31e5-4487-9bc7-50ecfd5e305e" ] , "src" : "9d4db68d-d527-4cb5-8a3b-c8d1c3ad3024" , "trgts" : [ "768fd55e-2295-4511-9e19-04a8f29f9d9e", "16b3ad7e-8e05-4f35-a81a-4e28b3456f73" ] } ] }, </v>
      </c>
    </row>
    <row r="16" spans="1:43" x14ac:dyDescent="0.25">
      <c r="A16" s="4">
        <v>15</v>
      </c>
      <c r="B16" s="1" t="s">
        <v>179</v>
      </c>
      <c r="C16" s="1" t="str">
        <f>LOWER(LEFT(Table1[[#This Row],[firstName]],1)&amp;Table1[[#This Row],[lastName]])</f>
        <v>gsami</v>
      </c>
      <c r="D16" s="5" t="s">
        <v>32</v>
      </c>
      <c r="E16" s="5" t="s">
        <v>33</v>
      </c>
      <c r="F16" s="3" t="s">
        <v>249</v>
      </c>
      <c r="G16" s="3" t="str">
        <f>"mailto:info+"&amp;Table1[[#This Row],[id]]&amp;"@livelygig.com"</f>
        <v>mailto:info+15@livelygig.com</v>
      </c>
      <c r="H16" s="3" t="s">
        <v>273</v>
      </c>
      <c r="I16" s="3" t="s">
        <v>252</v>
      </c>
      <c r="J16" s="6">
        <v>27</v>
      </c>
      <c r="K16" s="6">
        <v>1</v>
      </c>
      <c r="L16" s="6">
        <v>65</v>
      </c>
      <c r="M16" s="6">
        <v>82</v>
      </c>
      <c r="N16" s="5"/>
      <c r="O16" s="5" t="str">
        <f>IF(LEN(Table1[[#This Row],[cnxn1]])&gt;0,VLOOKUP(Table1[[#This Row],[cnxn1]],Table1[[id]:[UUID]],2,FALSE),"")</f>
        <v>8ae601e0-32dd-49d0-8c34-76196ad59861</v>
      </c>
      <c r="P16" s="5" t="str">
        <f>IF(LEN(Table1[[#This Row],[cnxn2]])&gt;0,VLOOKUP(Table1[[#This Row],[cnxn2]],Table1[[id]:[UUID]],2,FALSE),"")</f>
        <v>768fd55e-2295-4511-9e19-04a8f29f9d9e</v>
      </c>
      <c r="Q16" s="5" t="str">
        <f>IF(LEN(Table1[[#This Row],[cnxn3]])&gt;0,VLOOKUP(Table1[[#This Row],[cnxn3]],Table1[[id]:[UUID]],2,FALSE),"")</f>
        <v>955f3107-fd5f-46bc-a28d-f18f82cc8cf6</v>
      </c>
      <c r="R16" s="5" t="str">
        <f>IF(LEN(Table1[[#This Row],[cnxn4]])&gt;0,VLOOKUP(Table1[[#This Row],[cnxn4]],Table1[[id]:[UUID]],2,FALSE),"")</f>
        <v>95580059-5628-403f-81c8-a3c5aa4d91ec</v>
      </c>
      <c r="S16" s="5" t="str">
        <f>IF(LEN(Table1[[#This Row],[cnxn5]])&gt;0,VLOOKUP(Table1[[#This Row],[cnxn5]],Table1[[id]:[UUID]],2,FALSE),"")</f>
        <v/>
      </c>
      <c r="T1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"955f3107-fd5f-46bc-a28d-f18f82cc8cf6", "95580059-5628-403f-81c8-a3c5aa4d91ec" ], </v>
      </c>
      <c r="U16" s="3" t="str">
        <f>"""id"" : """&amp;Table1[[#This Row],[UUID]]&amp;""", "</f>
        <v xml:space="preserve">"id" : "79effdbf-2779-4049-be0b-d8c0c284046e", </v>
      </c>
      <c r="V16" s="3" t="str">
        <f>"""loginId"" : """&amp;Table1[[#This Row],[loginId]]&amp;""", "</f>
        <v xml:space="preserve">"loginId" : "gsami", </v>
      </c>
      <c r="W16" s="3" t="str">
        <f>"""pwd"" : """&amp;Table1[[#This Row],[pwd]]&amp;""", "</f>
        <v xml:space="preserve">"pwd" : "livelygig", </v>
      </c>
      <c r="X16" s="3" t="str">
        <f>"""firstName""  : """&amp;Table1[[#This Row],[firstName]]&amp;""", "</f>
        <v xml:space="preserve">"firstName"  : "Gatha", </v>
      </c>
      <c r="Y16" s="3" t="str">
        <f>"""lastName"" : """&amp;Table1[[#This Row],[lastName]]&amp;""", "</f>
        <v xml:space="preserve">"lastName" : "Sami", </v>
      </c>
      <c r="Z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6" s="3" t="str">
        <f>"""contacts"" : { ""channels"": [ {""url"" : """&amp;Table1[[#This Row],[contact1]]&amp;""", ""chanType"" : """&amp;Table1[[#This Row],[contact1 type]]&amp;""" } ] },"</f>
        <v>"contacts" : { "channels": [ {"url" : "mailto:info+15@livelygig.com", "chanType" : "email" } ] },</v>
      </c>
      <c r="AB16" s="3" t="str">
        <f t="shared" si="0"/>
        <v>Yata! 16</v>
      </c>
      <c r="AC16" s="3">
        <f>+Table1[[#This Row],[cnxn1]]</f>
        <v>27</v>
      </c>
      <c r="AD16" s="3">
        <f>+Table1[[#This Row],[cnxn2]]</f>
        <v>1</v>
      </c>
      <c r="AE16" s="3" t="str">
        <f>IF(LEN(Table1[[#This Row],[PostTarget1-1]])&gt;0,VLOOKUP(Table1[[#This Row],[PostTarget1-1]],Table1[[id]:[UUID]],2,FALSE),"")</f>
        <v>8ae601e0-32dd-49d0-8c34-76196ad59861</v>
      </c>
      <c r="AF16" s="3" t="str">
        <f>IF(LEN(Table1[[#This Row],[PostTarget1-2]])&gt;0,VLOOKUP(Table1[[#This Row],[PostTarget1-2]],Table1[[id]:[UUID]],2,FALSE),"")</f>
        <v>768fd55e-2295-4511-9e19-04a8f29f9d9e</v>
      </c>
      <c r="AG16" s="15" t="s">
        <v>433</v>
      </c>
      <c r="AH1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16" , "labels" : [ "b48bfe5a-15fa-4d8e-b253-752b51c2b94b" ] , "src" : "79effdbf-2779-4049-be0b-d8c0c284046e" , "trgts" : [ "8ae601e0-32dd-49d0-8c34-76196ad59861", "768fd55e-2295-4511-9e19-04a8f29f9d9e" ] }</v>
      </c>
      <c r="AI16" s="3" t="str">
        <f t="shared" si="1"/>
        <v>Recommended freelancer: Ando Masahashi …</v>
      </c>
      <c r="AJ16" s="3">
        <f>+Table1[[#This Row],[cnxn1]]</f>
        <v>27</v>
      </c>
      <c r="AK16" s="3">
        <f>+Table1[[#This Row],[cnxn2]]</f>
        <v>1</v>
      </c>
      <c r="AL16" s="3" t="str">
        <f>IF(LEN(Table1[[#This Row],[PostTarget2-1]])&gt;0,VLOOKUP(Table1[[#This Row],[PostTarget2-1]],Table1[[id]:[UUID]],2,FALSE),"")</f>
        <v>8ae601e0-32dd-49d0-8c34-76196ad59861</v>
      </c>
      <c r="AM16" s="3" t="str">
        <f>IF(LEN(Table1[[#This Row],[PostTarget2-2]])&gt;0,VLOOKUP(Table1[[#This Row],[PostTarget2-2]],Table1[[id]:[UUID]],2,FALSE),"")</f>
        <v>768fd55e-2295-4511-9e19-04a8f29f9d9e</v>
      </c>
      <c r="AN16" s="15" t="s">
        <v>441</v>
      </c>
      <c r="AO1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"79effdbf-2779-4049-be0b-d8c0c284046e" , "trgts" : [ "768fd55e-2295-4511-9e19-04a8f29f9d9e", "955f3107-fd5f-46bc-a28d-f18f82cc8cf6" ] }</v>
      </c>
      <c r="AP16" s="3" t="str">
        <f>"""initialPosts"" : ["&amp;Table1[[#This Row],[Post1]]&amp;Table1[[#This Row],[Post2]]&amp;" ]"</f>
        <v>"initialPosts" : [{ "content" : "Yata! 16" , "labels" : [ "b48bfe5a-15fa-4d8e-b253-752b51c2b94b" ] , "src" : "79effdbf-2779-4049-be0b-d8c0c284046e" , "trgts" : [ "8ae601e0-32dd-49d0-8c34-76196ad59861", "768fd55e-2295-4511-9e19-04a8f29f9d9e" ] }, { "content" : "Recommended freelancer: Ando Masahashi …" , "labels" : [ "75c9eaa6-31e5-4487-9bc7-50ecfd5e305e" ] , "src" : "79effdbf-2779-4049-be0b-d8c0c284046e" , "trgts" : [ "768fd55e-2295-4511-9e19-04a8f29f9d9e", "955f3107-fd5f-46bc-a28d-f18f82cc8cf6" ] } ]</v>
      </c>
      <c r="AQ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"mailto:info+15@livelygig.com", "chanType" : "email" } ] },"cnxns" : [ "8ae601e0-32dd-49d0-8c34-76196ad59861", "768fd55e-2295-4511-9e19-04a8f29f9d9e", "955f3107-fd5f-46bc-a28d-f18f82cc8cf6", "95580059-5628-403f-81c8-a3c5aa4d91ec" ], "initialPosts" : [{ "content" : "Yata! 16" , "labels" : [ "b48bfe5a-15fa-4d8e-b253-752b51c2b94b" ] , "src" : "79effdbf-2779-4049-be0b-d8c0c284046e" , "trgts" : [ "8ae601e0-32dd-49d0-8c34-76196ad59861", "768fd55e-2295-4511-9e19-04a8f29f9d9e" ] }, { "content" : "Recommended freelancer: Ando Masahashi …" , "labels" : [ "75c9eaa6-31e5-4487-9bc7-50ecfd5e305e" ] , "src" : "79effdbf-2779-4049-be0b-d8c0c284046e" , "trgts" : [ "768fd55e-2295-4511-9e19-04a8f29f9d9e", "955f3107-fd5f-46bc-a28d-f18f82cc8cf6" ] } ] }, </v>
      </c>
    </row>
    <row r="17" spans="1:43" x14ac:dyDescent="0.25">
      <c r="A17" s="5">
        <v>16</v>
      </c>
      <c r="B17" s="5" t="s">
        <v>180</v>
      </c>
      <c r="C17" s="1" t="str">
        <f>LOWER(LEFT(Table1[[#This Row],[firstName]],1)&amp;Table1[[#This Row],[lastName]])</f>
        <v>mkant</v>
      </c>
      <c r="D17" s="5" t="s">
        <v>34</v>
      </c>
      <c r="E17" s="5" t="s">
        <v>35</v>
      </c>
      <c r="F17" s="3" t="s">
        <v>249</v>
      </c>
      <c r="G17" s="3" t="str">
        <f>"mailto:info+"&amp;Table1[[#This Row],[id]]&amp;"@livelygig.com"</f>
        <v>mailto:info+16@livelygig.com</v>
      </c>
      <c r="H17" s="3" t="s">
        <v>273</v>
      </c>
      <c r="I17" s="3" t="s">
        <v>252</v>
      </c>
      <c r="J17" s="6">
        <v>12</v>
      </c>
      <c r="K17" s="6">
        <v>1</v>
      </c>
      <c r="L17" s="6">
        <v>81</v>
      </c>
      <c r="M17" s="6">
        <v>80</v>
      </c>
      <c r="N17" s="5"/>
      <c r="O17" s="5" t="str">
        <f>IF(LEN(Table1[[#This Row],[cnxn1]])&gt;0,VLOOKUP(Table1[[#This Row],[cnxn1]],Table1[[id]:[UUID]],2,FALSE),"")</f>
        <v>05a543f8-0d75-4a25-9b0f-2ef7c6ac85dc</v>
      </c>
      <c r="P17" s="5" t="str">
        <f>IF(LEN(Table1[[#This Row],[cnxn2]])&gt;0,VLOOKUP(Table1[[#This Row],[cnxn2]],Table1[[id]:[UUID]],2,FALSE),"")</f>
        <v>768fd55e-2295-4511-9e19-04a8f29f9d9e</v>
      </c>
      <c r="Q17" s="5" t="str">
        <f>IF(LEN(Table1[[#This Row],[cnxn3]])&gt;0,VLOOKUP(Table1[[#This Row],[cnxn3]],Table1[[id]:[UUID]],2,FALSE),"")</f>
        <v>5da946b7-7b4e-4e7b-8cfd-4eb5c020b0c0</v>
      </c>
      <c r="R17" s="5" t="str">
        <f>IF(LEN(Table1[[#This Row],[cnxn4]])&gt;0,VLOOKUP(Table1[[#This Row],[cnxn4]],Table1[[id]:[UUID]],2,FALSE),"")</f>
        <v>a4ebdfba-9bc3-4d91-98cc-7f652d849c3a</v>
      </c>
      <c r="S17" s="5" t="str">
        <f>IF(LEN(Table1[[#This Row],[cnxn5]])&gt;0,VLOOKUP(Table1[[#This Row],[cnxn5]],Table1[[id]:[UUID]],2,FALSE),"")</f>
        <v/>
      </c>
      <c r="T1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"768fd55e-2295-4511-9e19-04a8f29f9d9e", "5da946b7-7b4e-4e7b-8cfd-4eb5c020b0c0", "a4ebdfba-9bc3-4d91-98cc-7f652d849c3a" ], </v>
      </c>
      <c r="U17" s="3" t="str">
        <f>"""id"" : """&amp;Table1[[#This Row],[UUID]]&amp;""", "</f>
        <v xml:space="preserve">"id" : "7c0fc06b-4f02-4bf8-8aea-f0125f397555", </v>
      </c>
      <c r="V17" s="3" t="str">
        <f>"""loginId"" : """&amp;Table1[[#This Row],[loginId]]&amp;""", "</f>
        <v xml:space="preserve">"loginId" : "mkant", </v>
      </c>
      <c r="W17" s="3" t="str">
        <f>"""pwd"" : """&amp;Table1[[#This Row],[pwd]]&amp;""", "</f>
        <v xml:space="preserve">"pwd" : "livelygig", </v>
      </c>
      <c r="X17" s="3" t="str">
        <f>"""firstName""  : """&amp;Table1[[#This Row],[firstName]]&amp;""", "</f>
        <v xml:space="preserve">"firstName"  : "Minti", </v>
      </c>
      <c r="Y17" s="3" t="str">
        <f>"""lastName"" : """&amp;Table1[[#This Row],[lastName]]&amp;""", "</f>
        <v xml:space="preserve">"lastName" : "Kant", </v>
      </c>
      <c r="Z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7" s="3" t="str">
        <f>"""contacts"" : { ""channels"": [ {""url"" : """&amp;Table1[[#This Row],[contact1]]&amp;""", ""chanType"" : """&amp;Table1[[#This Row],[contact1 type]]&amp;""" } ] },"</f>
        <v>"contacts" : { "channels": [ {"url" : "mailto:info+16@livelygig.com", "chanType" : "email" } ] },</v>
      </c>
      <c r="AB17" s="3" t="str">
        <f t="shared" si="0"/>
        <v>Yata! 17</v>
      </c>
      <c r="AC17" s="3">
        <f>+Table1[[#This Row],[cnxn1]]</f>
        <v>12</v>
      </c>
      <c r="AD17" s="3">
        <f>+Table1[[#This Row],[cnxn2]]</f>
        <v>1</v>
      </c>
      <c r="AE17" s="3" t="str">
        <f>IF(LEN(Table1[[#This Row],[PostTarget1-1]])&gt;0,VLOOKUP(Table1[[#This Row],[PostTarget1-1]],Table1[[id]:[UUID]],2,FALSE),"")</f>
        <v>05a543f8-0d75-4a25-9b0f-2ef7c6ac85dc</v>
      </c>
      <c r="AF17" s="3" t="str">
        <f>IF(LEN(Table1[[#This Row],[PostTarget1-2]])&gt;0,VLOOKUP(Table1[[#This Row],[PostTarget1-2]],Table1[[id]:[UUID]],2,FALSE),"")</f>
        <v>768fd55e-2295-4511-9e19-04a8f29f9d9e</v>
      </c>
      <c r="AG17" s="15" t="s">
        <v>433</v>
      </c>
      <c r="AH1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17" , "labels" : [ "b48bfe5a-15fa-4d8e-b253-752b51c2b94b" ] , "src" : "7c0fc06b-4f02-4bf8-8aea-f0125f397555" , "trgts" : [ "05a543f8-0d75-4a25-9b0f-2ef7c6ac85dc", "768fd55e-2295-4511-9e19-04a8f29f9d9e" ] }</v>
      </c>
      <c r="AI17" s="3" t="str">
        <f t="shared" si="1"/>
        <v>Recommended freelancer: Ando Masahashi …</v>
      </c>
      <c r="AJ17" s="3">
        <f>+Table1[[#This Row],[cnxn1]]</f>
        <v>12</v>
      </c>
      <c r="AK17" s="3">
        <f>+Table1[[#This Row],[cnxn2]]</f>
        <v>1</v>
      </c>
      <c r="AL17" s="3" t="str">
        <f>IF(LEN(Table1[[#This Row],[PostTarget2-1]])&gt;0,VLOOKUP(Table1[[#This Row],[PostTarget2-1]],Table1[[id]:[UUID]],2,FALSE),"")</f>
        <v>05a543f8-0d75-4a25-9b0f-2ef7c6ac85dc</v>
      </c>
      <c r="AM17" s="3" t="str">
        <f>IF(LEN(Table1[[#This Row],[PostTarget2-2]])&gt;0,VLOOKUP(Table1[[#This Row],[PostTarget2-2]],Table1[[id]:[UUID]],2,FALSE),"")</f>
        <v>768fd55e-2295-4511-9e19-04a8f29f9d9e</v>
      </c>
      <c r="AN17" s="15" t="s">
        <v>441</v>
      </c>
      <c r="AO1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"7c0fc06b-4f02-4bf8-8aea-f0125f397555" , "trgts" : [ "768fd55e-2295-4511-9e19-04a8f29f9d9e", "5da946b7-7b4e-4e7b-8cfd-4eb5c020b0c0" ] }</v>
      </c>
      <c r="AP17" s="3" t="str">
        <f>"""initialPosts"" : ["&amp;Table1[[#This Row],[Post1]]&amp;Table1[[#This Row],[Post2]]&amp;" ]"</f>
        <v>"initialPosts" : [{ "content" : "Yata! 17" , "labels" : [ "b48bfe5a-15fa-4d8e-b253-752b51c2b94b" ] , "src" : "7c0fc06b-4f02-4bf8-8aea-f0125f397555" , "trgts" : [ "05a543f8-0d75-4a25-9b0f-2ef7c6ac85dc", "768fd55e-2295-4511-9e19-04a8f29f9d9e" ] }, { "content" : "Recommended freelancer: Ando Masahashi …" , "labels" : [ "75c9eaa6-31e5-4487-9bc7-50ecfd5e305e" ] , "src" : "7c0fc06b-4f02-4bf8-8aea-f0125f397555" , "trgts" : [ "768fd55e-2295-4511-9e19-04a8f29f9d9e", "5da946b7-7b4e-4e7b-8cfd-4eb5c020b0c0" ] } ]</v>
      </c>
      <c r="AQ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"mailto:info+16@livelygig.com", "chanType" : "email" } ] },"cnxns" : [ "05a543f8-0d75-4a25-9b0f-2ef7c6ac85dc", "768fd55e-2295-4511-9e19-04a8f29f9d9e", "5da946b7-7b4e-4e7b-8cfd-4eb5c020b0c0", "a4ebdfba-9bc3-4d91-98cc-7f652d849c3a" ], "initialPosts" : [{ "content" : "Yata! 17" , "labels" : [ "b48bfe5a-15fa-4d8e-b253-752b51c2b94b" ] , "src" : "7c0fc06b-4f02-4bf8-8aea-f0125f397555" , "trgts" : [ "05a543f8-0d75-4a25-9b0f-2ef7c6ac85dc", "768fd55e-2295-4511-9e19-04a8f29f9d9e" ] }, { "content" : "Recommended freelancer: Ando Masahashi …" , "labels" : [ "75c9eaa6-31e5-4487-9bc7-50ecfd5e305e" ] , "src" : "7c0fc06b-4f02-4bf8-8aea-f0125f397555" , "trgts" : [ "768fd55e-2295-4511-9e19-04a8f29f9d9e", "5da946b7-7b4e-4e7b-8cfd-4eb5c020b0c0" ] } ] }, </v>
      </c>
    </row>
    <row r="18" spans="1:43" x14ac:dyDescent="0.25">
      <c r="A18" s="2">
        <v>17</v>
      </c>
      <c r="B18" s="1" t="s">
        <v>181</v>
      </c>
      <c r="C18" s="1" t="str">
        <f>LOWER(LEFT(Table1[[#This Row],[firstName]],1)&amp;Table1[[#This Row],[lastName]])</f>
        <v>dbhardwaj</v>
      </c>
      <c r="D18" s="5" t="s">
        <v>36</v>
      </c>
      <c r="E18" s="5" t="s">
        <v>37</v>
      </c>
      <c r="F18" s="3" t="s">
        <v>249</v>
      </c>
      <c r="G18" s="3" t="str">
        <f>"mailto:info+"&amp;Table1[[#This Row],[id]]&amp;"@livelygig.com"</f>
        <v>mailto:info+17@livelygig.com</v>
      </c>
      <c r="H18" s="3" t="s">
        <v>273</v>
      </c>
      <c r="I18" s="3" t="s">
        <v>252</v>
      </c>
      <c r="J18" s="6">
        <v>64</v>
      </c>
      <c r="K18" s="6">
        <v>1</v>
      </c>
      <c r="L18" s="6">
        <v>70</v>
      </c>
      <c r="M18" s="6">
        <v>78</v>
      </c>
      <c r="N18" s="5"/>
      <c r="O18" s="5" t="str">
        <f>IF(LEN(Table1[[#This Row],[cnxn1]])&gt;0,VLOOKUP(Table1[[#This Row],[cnxn1]],Table1[[id]:[UUID]],2,FALSE),"")</f>
        <v>dfe045e9-42ad-41e5-a2a0-9890b219e4f7</v>
      </c>
      <c r="P18" s="5" t="str">
        <f>IF(LEN(Table1[[#This Row],[cnxn2]])&gt;0,VLOOKUP(Table1[[#This Row],[cnxn2]],Table1[[id]:[UUID]],2,FALSE),"")</f>
        <v>768fd55e-2295-4511-9e19-04a8f29f9d9e</v>
      </c>
      <c r="Q18" s="5" t="str">
        <f>IF(LEN(Table1[[#This Row],[cnxn3]])&gt;0,VLOOKUP(Table1[[#This Row],[cnxn3]],Table1[[id]:[UUID]],2,FALSE),"")</f>
        <v>d1567958-1d4b-48eb-9613-fbfe7dc352b4</v>
      </c>
      <c r="R18" s="5" t="str">
        <f>IF(LEN(Table1[[#This Row],[cnxn4]])&gt;0,VLOOKUP(Table1[[#This Row],[cnxn4]],Table1[[id]:[UUID]],2,FALSE),"")</f>
        <v>7107881c-c5c3-4939-8886-5c7fd5a87b8c</v>
      </c>
      <c r="S18" s="5" t="str">
        <f>IF(LEN(Table1[[#This Row],[cnxn5]])&gt;0,VLOOKUP(Table1[[#This Row],[cnxn5]],Table1[[id]:[UUID]],2,FALSE),"")</f>
        <v/>
      </c>
      <c r="T1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"d1567958-1d4b-48eb-9613-fbfe7dc352b4", "7107881c-c5c3-4939-8886-5c7fd5a87b8c" ], </v>
      </c>
      <c r="U18" s="3" t="str">
        <f>"""id"" : """&amp;Table1[[#This Row],[UUID]]&amp;""", "</f>
        <v xml:space="preserve">"id" : "fd2a800d-5bc8-4083-a2c9-4618900d5045", </v>
      </c>
      <c r="V18" s="3" t="str">
        <f>"""loginId"" : """&amp;Table1[[#This Row],[loginId]]&amp;""", "</f>
        <v xml:space="preserve">"loginId" : "dbhardwaj", </v>
      </c>
      <c r="W18" s="3" t="str">
        <f>"""pwd"" : """&amp;Table1[[#This Row],[pwd]]&amp;""", "</f>
        <v xml:space="preserve">"pwd" : "livelygig", </v>
      </c>
      <c r="X18" s="3" t="str">
        <f>"""firstName""  : """&amp;Table1[[#This Row],[firstName]]&amp;""", "</f>
        <v xml:space="preserve">"firstName"  : "Diti", </v>
      </c>
      <c r="Y18" s="3" t="str">
        <f>"""lastName"" : """&amp;Table1[[#This Row],[lastName]]&amp;""", "</f>
        <v xml:space="preserve">"lastName" : "Bhardwaj", </v>
      </c>
      <c r="Z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8" s="3" t="str">
        <f>"""contacts"" : { ""channels"": [ {""url"" : """&amp;Table1[[#This Row],[contact1]]&amp;""", ""chanType"" : """&amp;Table1[[#This Row],[contact1 type]]&amp;""" } ] },"</f>
        <v>"contacts" : { "channels": [ {"url" : "mailto:info+17@livelygig.com", "chanType" : "email" } ] },</v>
      </c>
      <c r="AB18" s="3" t="str">
        <f t="shared" si="0"/>
        <v>Yata! 18</v>
      </c>
      <c r="AC18" s="3">
        <f>+Table1[[#This Row],[cnxn1]]</f>
        <v>64</v>
      </c>
      <c r="AD18" s="3">
        <f>+Table1[[#This Row],[cnxn2]]</f>
        <v>1</v>
      </c>
      <c r="AE18" s="3" t="str">
        <f>IF(LEN(Table1[[#This Row],[PostTarget1-1]])&gt;0,VLOOKUP(Table1[[#This Row],[PostTarget1-1]],Table1[[id]:[UUID]],2,FALSE),"")</f>
        <v>dfe045e9-42ad-41e5-a2a0-9890b219e4f7</v>
      </c>
      <c r="AF18" s="3" t="str">
        <f>IF(LEN(Table1[[#This Row],[PostTarget1-2]])&gt;0,VLOOKUP(Table1[[#This Row],[PostTarget1-2]],Table1[[id]:[UUID]],2,FALSE),"")</f>
        <v>768fd55e-2295-4511-9e19-04a8f29f9d9e</v>
      </c>
      <c r="AG18" s="15" t="s">
        <v>433</v>
      </c>
      <c r="AH1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18" , "labels" : [ "b48bfe5a-15fa-4d8e-b253-752b51c2b94b" ] , "src" : "fd2a800d-5bc8-4083-a2c9-4618900d5045" , "trgts" : [ "dfe045e9-42ad-41e5-a2a0-9890b219e4f7", "768fd55e-2295-4511-9e19-04a8f29f9d9e" ] }</v>
      </c>
      <c r="AI18" s="3" t="str">
        <f t="shared" si="1"/>
        <v>Recommended freelancer: Ando Masahashi …</v>
      </c>
      <c r="AJ18" s="3">
        <f>+Table1[[#This Row],[cnxn1]]</f>
        <v>64</v>
      </c>
      <c r="AK18" s="3">
        <f>+Table1[[#This Row],[cnxn2]]</f>
        <v>1</v>
      </c>
      <c r="AL18" s="3" t="str">
        <f>IF(LEN(Table1[[#This Row],[PostTarget2-1]])&gt;0,VLOOKUP(Table1[[#This Row],[PostTarget2-1]],Table1[[id]:[UUID]],2,FALSE),"")</f>
        <v>dfe045e9-42ad-41e5-a2a0-9890b219e4f7</v>
      </c>
      <c r="AM18" s="3" t="str">
        <f>IF(LEN(Table1[[#This Row],[PostTarget2-2]])&gt;0,VLOOKUP(Table1[[#This Row],[PostTarget2-2]],Table1[[id]:[UUID]],2,FALSE),"")</f>
        <v>768fd55e-2295-4511-9e19-04a8f29f9d9e</v>
      </c>
      <c r="AN18" s="15" t="s">
        <v>441</v>
      </c>
      <c r="AO1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"fd2a800d-5bc8-4083-a2c9-4618900d5045" , "trgts" : [ "768fd55e-2295-4511-9e19-04a8f29f9d9e", "d1567958-1d4b-48eb-9613-fbfe7dc352b4" ] }</v>
      </c>
      <c r="AP18" s="3" t="str">
        <f>"""initialPosts"" : ["&amp;Table1[[#This Row],[Post1]]&amp;Table1[[#This Row],[Post2]]&amp;" ]"</f>
        <v>"initialPosts" : [{ "content" : "Yata! 18" , "labels" : [ "b48bfe5a-15fa-4d8e-b253-752b51c2b94b" ] , "src" : "fd2a800d-5bc8-4083-a2c9-4618900d5045" , "trgts" : [ "dfe045e9-42ad-41e5-a2a0-9890b219e4f7", "768fd55e-2295-4511-9e19-04a8f29f9d9e" ] }, { "content" : "Recommended freelancer: Ando Masahashi …" , "labels" : [ "75c9eaa6-31e5-4487-9bc7-50ecfd5e305e" ] , "src" : "fd2a800d-5bc8-4083-a2c9-4618900d5045" , "trgts" : [ "768fd55e-2295-4511-9e19-04a8f29f9d9e", "d1567958-1d4b-48eb-9613-fbfe7dc352b4" ] } ]</v>
      </c>
      <c r="AQ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"mailto:info+17@livelygig.com", "chanType" : "email" } ] },"cnxns" : [ "dfe045e9-42ad-41e5-a2a0-9890b219e4f7", "768fd55e-2295-4511-9e19-04a8f29f9d9e", "d1567958-1d4b-48eb-9613-fbfe7dc352b4", "7107881c-c5c3-4939-8886-5c7fd5a87b8c" ], "initialPosts" : [{ "content" : "Yata! 18" , "labels" : [ "b48bfe5a-15fa-4d8e-b253-752b51c2b94b" ] , "src" : "fd2a800d-5bc8-4083-a2c9-4618900d5045" , "trgts" : [ "dfe045e9-42ad-41e5-a2a0-9890b219e4f7", "768fd55e-2295-4511-9e19-04a8f29f9d9e" ] }, { "content" : "Recommended freelancer: Ando Masahashi …" , "labels" : [ "75c9eaa6-31e5-4487-9bc7-50ecfd5e305e" ] , "src" : "fd2a800d-5bc8-4083-a2c9-4618900d5045" , "trgts" : [ "768fd55e-2295-4511-9e19-04a8f29f9d9e", "d1567958-1d4b-48eb-9613-fbfe7dc352b4" ] } ] }, </v>
      </c>
    </row>
    <row r="19" spans="1:43" x14ac:dyDescent="0.25">
      <c r="A19" s="2">
        <v>18</v>
      </c>
      <c r="B19" s="1" t="s">
        <v>182</v>
      </c>
      <c r="C19" s="1" t="str">
        <f>LOWER(LEFT(Table1[[#This Row],[firstName]],1)&amp;Table1[[#This Row],[lastName]])</f>
        <v>mnarula</v>
      </c>
      <c r="D19" s="5" t="s">
        <v>38</v>
      </c>
      <c r="E19" s="5" t="s">
        <v>39</v>
      </c>
      <c r="F19" s="3" t="s">
        <v>249</v>
      </c>
      <c r="G19" s="3" t="str">
        <f>"mailto:info+"&amp;Table1[[#This Row],[id]]&amp;"@livelygig.com"</f>
        <v>mailto:info+18@livelygig.com</v>
      </c>
      <c r="H19" s="3" t="s">
        <v>273</v>
      </c>
      <c r="I19" s="3" t="s">
        <v>252</v>
      </c>
      <c r="J19" s="6">
        <v>64</v>
      </c>
      <c r="K19" s="6">
        <v>1</v>
      </c>
      <c r="L19" s="6">
        <v>40</v>
      </c>
      <c r="M19" s="6">
        <v>59</v>
      </c>
      <c r="N19" s="5"/>
      <c r="O19" s="5" t="str">
        <f>IF(LEN(Table1[[#This Row],[cnxn1]])&gt;0,VLOOKUP(Table1[[#This Row],[cnxn1]],Table1[[id]:[UUID]],2,FALSE),"")</f>
        <v>dfe045e9-42ad-41e5-a2a0-9890b219e4f7</v>
      </c>
      <c r="P19" s="5" t="str">
        <f>IF(LEN(Table1[[#This Row],[cnxn2]])&gt;0,VLOOKUP(Table1[[#This Row],[cnxn2]],Table1[[id]:[UUID]],2,FALSE),"")</f>
        <v>768fd55e-2295-4511-9e19-04a8f29f9d9e</v>
      </c>
      <c r="Q19" s="5" t="str">
        <f>IF(LEN(Table1[[#This Row],[cnxn3]])&gt;0,VLOOKUP(Table1[[#This Row],[cnxn3]],Table1[[id]:[UUID]],2,FALSE),"")</f>
        <v>93a381ad-c00d-4ee3-9a5a-fa47308efe64</v>
      </c>
      <c r="R19" s="5" t="str">
        <f>IF(LEN(Table1[[#This Row],[cnxn4]])&gt;0,VLOOKUP(Table1[[#This Row],[cnxn4]],Table1[[id]:[UUID]],2,FALSE),"")</f>
        <v>43a9f1ee-41d1-4181-9360-4415f9624ce2</v>
      </c>
      <c r="S19" s="5" t="str">
        <f>IF(LEN(Table1[[#This Row],[cnxn5]])&gt;0,VLOOKUP(Table1[[#This Row],[cnxn5]],Table1[[id]:[UUID]],2,FALSE),"")</f>
        <v/>
      </c>
      <c r="T1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"93a381ad-c00d-4ee3-9a5a-fa47308efe64", "43a9f1ee-41d1-4181-9360-4415f9624ce2" ], </v>
      </c>
      <c r="U19" s="3" t="str">
        <f>"""id"" : """&amp;Table1[[#This Row],[UUID]]&amp;""", "</f>
        <v xml:space="preserve">"id" : "3ccea8b2-c856-40ee-aff5-c19817be4ea6", </v>
      </c>
      <c r="V19" s="3" t="str">
        <f>"""loginId"" : """&amp;Table1[[#This Row],[loginId]]&amp;""", "</f>
        <v xml:space="preserve">"loginId" : "mnarula", </v>
      </c>
      <c r="W19" s="3" t="str">
        <f>"""pwd"" : """&amp;Table1[[#This Row],[pwd]]&amp;""", "</f>
        <v xml:space="preserve">"pwd" : "livelygig", </v>
      </c>
      <c r="X19" s="3" t="str">
        <f>"""firstName""  : """&amp;Table1[[#This Row],[firstName]]&amp;""", "</f>
        <v xml:space="preserve">"firstName"  : "Maina", </v>
      </c>
      <c r="Y19" s="3" t="str">
        <f>"""lastName"" : """&amp;Table1[[#This Row],[lastName]]&amp;""", "</f>
        <v xml:space="preserve">"lastName" : "Narula", </v>
      </c>
      <c r="Z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9" s="3" t="str">
        <f>"""contacts"" : { ""channels"": [ {""url"" : """&amp;Table1[[#This Row],[contact1]]&amp;""", ""chanType"" : """&amp;Table1[[#This Row],[contact1 type]]&amp;""" } ] },"</f>
        <v>"contacts" : { "channels": [ {"url" : "mailto:info+18@livelygig.com", "chanType" : "email" } ] },</v>
      </c>
      <c r="AB19" s="3" t="str">
        <f t="shared" si="0"/>
        <v>Yata! 19</v>
      </c>
      <c r="AC19" s="3">
        <f>+Table1[[#This Row],[cnxn1]]</f>
        <v>64</v>
      </c>
      <c r="AD19" s="3">
        <f>+Table1[[#This Row],[cnxn2]]</f>
        <v>1</v>
      </c>
      <c r="AE19" s="3" t="str">
        <f>IF(LEN(Table1[[#This Row],[PostTarget1-1]])&gt;0,VLOOKUP(Table1[[#This Row],[PostTarget1-1]],Table1[[id]:[UUID]],2,FALSE),"")</f>
        <v>dfe045e9-42ad-41e5-a2a0-9890b219e4f7</v>
      </c>
      <c r="AF19" s="3" t="str">
        <f>IF(LEN(Table1[[#This Row],[PostTarget1-2]])&gt;0,VLOOKUP(Table1[[#This Row],[PostTarget1-2]],Table1[[id]:[UUID]],2,FALSE),"")</f>
        <v>768fd55e-2295-4511-9e19-04a8f29f9d9e</v>
      </c>
      <c r="AG19" s="15" t="s">
        <v>433</v>
      </c>
      <c r="AH1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19" , "labels" : [ "b48bfe5a-15fa-4d8e-b253-752b51c2b94b" ] , "src" : "3ccea8b2-c856-40ee-aff5-c19817be4ea6" , "trgts" : [ "dfe045e9-42ad-41e5-a2a0-9890b219e4f7", "768fd55e-2295-4511-9e19-04a8f29f9d9e" ] }</v>
      </c>
      <c r="AI19" s="3" t="str">
        <f t="shared" si="1"/>
        <v>Recommended freelancer: Ando Masahashi …</v>
      </c>
      <c r="AJ19" s="3">
        <f>+Table1[[#This Row],[cnxn1]]</f>
        <v>64</v>
      </c>
      <c r="AK19" s="3">
        <f>+Table1[[#This Row],[cnxn2]]</f>
        <v>1</v>
      </c>
      <c r="AL19" s="3" t="str">
        <f>IF(LEN(Table1[[#This Row],[PostTarget2-1]])&gt;0,VLOOKUP(Table1[[#This Row],[PostTarget2-1]],Table1[[id]:[UUID]],2,FALSE),"")</f>
        <v>dfe045e9-42ad-41e5-a2a0-9890b219e4f7</v>
      </c>
      <c r="AM19" s="3" t="str">
        <f>IF(LEN(Table1[[#This Row],[PostTarget2-2]])&gt;0,VLOOKUP(Table1[[#This Row],[PostTarget2-2]],Table1[[id]:[UUID]],2,FALSE),"")</f>
        <v>768fd55e-2295-4511-9e19-04a8f29f9d9e</v>
      </c>
      <c r="AN19" s="15" t="s">
        <v>441</v>
      </c>
      <c r="AO1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"3ccea8b2-c856-40ee-aff5-c19817be4ea6" , "trgts" : [ "768fd55e-2295-4511-9e19-04a8f29f9d9e", "93a381ad-c00d-4ee3-9a5a-fa47308efe64" ] }</v>
      </c>
      <c r="AP19" s="3" t="str">
        <f>"""initialPosts"" : ["&amp;Table1[[#This Row],[Post1]]&amp;Table1[[#This Row],[Post2]]&amp;" ]"</f>
        <v>"initialPosts" : [{ "content" : "Yata! 19" , "labels" : [ "b48bfe5a-15fa-4d8e-b253-752b51c2b94b" ] , "src" : "3ccea8b2-c856-40ee-aff5-c19817be4ea6" , "trgts" : [ "dfe045e9-42ad-41e5-a2a0-9890b219e4f7", "768fd55e-2295-4511-9e19-04a8f29f9d9e" ] }, { "content" : "Recommended freelancer: Ando Masahashi …" , "labels" : [ "75c9eaa6-31e5-4487-9bc7-50ecfd5e305e" ] , "src" : "3ccea8b2-c856-40ee-aff5-c19817be4ea6" , "trgts" : [ "768fd55e-2295-4511-9e19-04a8f29f9d9e", "93a381ad-c00d-4ee3-9a5a-fa47308efe64" ] } ]</v>
      </c>
      <c r="AQ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"mailto:info+18@livelygig.com", "chanType" : "email" } ] },"cnxns" : [ "dfe045e9-42ad-41e5-a2a0-9890b219e4f7", "768fd55e-2295-4511-9e19-04a8f29f9d9e", "93a381ad-c00d-4ee3-9a5a-fa47308efe64", "43a9f1ee-41d1-4181-9360-4415f9624ce2" ], "initialPosts" : [{ "content" : "Yata! 19" , "labels" : [ "b48bfe5a-15fa-4d8e-b253-752b51c2b94b" ] , "src" : "3ccea8b2-c856-40ee-aff5-c19817be4ea6" , "trgts" : [ "dfe045e9-42ad-41e5-a2a0-9890b219e4f7", "768fd55e-2295-4511-9e19-04a8f29f9d9e" ] }, { "content" : "Recommended freelancer: Ando Masahashi …" , "labels" : [ "75c9eaa6-31e5-4487-9bc7-50ecfd5e305e" ] , "src" : "3ccea8b2-c856-40ee-aff5-c19817be4ea6" , "trgts" : [ "768fd55e-2295-4511-9e19-04a8f29f9d9e", "93a381ad-c00d-4ee3-9a5a-fa47308efe64" ] } ] }, </v>
      </c>
    </row>
    <row r="20" spans="1:43" x14ac:dyDescent="0.25">
      <c r="A20" s="4">
        <v>19</v>
      </c>
      <c r="B20" s="1" t="s">
        <v>183</v>
      </c>
      <c r="C20" s="1" t="str">
        <f>LOWER(LEFT(Table1[[#This Row],[firstName]],1)&amp;Table1[[#This Row],[lastName]])</f>
        <v>aviswanathan</v>
      </c>
      <c r="D20" s="5" t="s">
        <v>40</v>
      </c>
      <c r="E20" s="5" t="s">
        <v>41</v>
      </c>
      <c r="F20" s="3" t="s">
        <v>249</v>
      </c>
      <c r="G20" s="3" t="str">
        <f>"mailto:info+"&amp;Table1[[#This Row],[id]]&amp;"@livelygig.com"</f>
        <v>mailto:info+19@livelygig.com</v>
      </c>
      <c r="H20" s="3" t="s">
        <v>273</v>
      </c>
      <c r="I20" s="3" t="s">
        <v>252</v>
      </c>
      <c r="J20" s="6">
        <v>33</v>
      </c>
      <c r="K20" s="6">
        <v>1</v>
      </c>
      <c r="L20" s="6">
        <v>2</v>
      </c>
      <c r="M20" s="6">
        <v>75</v>
      </c>
      <c r="N20" s="5"/>
      <c r="O20" s="5" t="str">
        <f>IF(LEN(Table1[[#This Row],[cnxn1]])&gt;0,VLOOKUP(Table1[[#This Row],[cnxn1]],Table1[[id]:[UUID]],2,FALSE),"")</f>
        <v>5c06cf2d-4b1d-4ee7-b0ce-64bc5f1fd429</v>
      </c>
      <c r="P20" s="5" t="str">
        <f>IF(LEN(Table1[[#This Row],[cnxn2]])&gt;0,VLOOKUP(Table1[[#This Row],[cnxn2]],Table1[[id]:[UUID]],2,FALSE),"")</f>
        <v>768fd55e-2295-4511-9e19-04a8f29f9d9e</v>
      </c>
      <c r="Q20" s="5" t="str">
        <f>IF(LEN(Table1[[#This Row],[cnxn3]])&gt;0,VLOOKUP(Table1[[#This Row],[cnxn3]],Table1[[id]:[UUID]],2,FALSE),"")</f>
        <v>89cbeaaf-bb58-48a4-8bdf-2917d6ae110d</v>
      </c>
      <c r="R20" s="5" t="str">
        <f>IF(LEN(Table1[[#This Row],[cnxn4]])&gt;0,VLOOKUP(Table1[[#This Row],[cnxn4]],Table1[[id]:[UUID]],2,FALSE),"")</f>
        <v>04171b5e-c892-4647-aba2-9eed98b15214</v>
      </c>
      <c r="S20" s="5" t="str">
        <f>IF(LEN(Table1[[#This Row],[cnxn5]])&gt;0,VLOOKUP(Table1[[#This Row],[cnxn5]],Table1[[id]:[UUID]],2,FALSE),"")</f>
        <v/>
      </c>
      <c r="T2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"5c06cf2d-4b1d-4ee7-b0ce-64bc5f1fd429", "768fd55e-2295-4511-9e19-04a8f29f9d9e", "89cbeaaf-bb58-48a4-8bdf-2917d6ae110d", "04171b5e-c892-4647-aba2-9eed98b15214" ], </v>
      </c>
      <c r="U20" s="3" t="str">
        <f>"""id"" : """&amp;Table1[[#This Row],[UUID]]&amp;""", "</f>
        <v xml:space="preserve">"id" : "f4b080c7-75ee-40b7-848c-a1824bfaa483", </v>
      </c>
      <c r="V20" s="3" t="str">
        <f>"""loginId"" : """&amp;Table1[[#This Row],[loginId]]&amp;""", "</f>
        <v xml:space="preserve">"loginId" : "aviswanathan", </v>
      </c>
      <c r="W20" s="3" t="str">
        <f>"""pwd"" : """&amp;Table1[[#This Row],[pwd]]&amp;""", "</f>
        <v xml:space="preserve">"pwd" : "livelygig", </v>
      </c>
      <c r="X20" s="3" t="str">
        <f>"""firstName""  : """&amp;Table1[[#This Row],[firstName]]&amp;""", "</f>
        <v xml:space="preserve">"firstName"  : "Ambrosia", </v>
      </c>
      <c r="Y20" s="3" t="str">
        <f>"""lastName"" : """&amp;Table1[[#This Row],[lastName]]&amp;""", "</f>
        <v xml:space="preserve">"lastName" : "Viswanathan", </v>
      </c>
      <c r="Z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0" s="3" t="str">
        <f>"""contacts"" : { ""channels"": [ {""url"" : """&amp;Table1[[#This Row],[contact1]]&amp;""", ""chanType"" : """&amp;Table1[[#This Row],[contact1 type]]&amp;""" } ] },"</f>
        <v>"contacts" : { "channels": [ {"url" : "mailto:info+19@livelygig.com", "chanType" : "email" } ] },</v>
      </c>
      <c r="AB20" s="3" t="str">
        <f t="shared" si="0"/>
        <v>Yata! 20</v>
      </c>
      <c r="AC20" s="3">
        <f>+Table1[[#This Row],[cnxn1]]</f>
        <v>33</v>
      </c>
      <c r="AD20" s="3">
        <f>+Table1[[#This Row],[cnxn2]]</f>
        <v>1</v>
      </c>
      <c r="AE20" s="3" t="str">
        <f>IF(LEN(Table1[[#This Row],[PostTarget1-1]])&gt;0,VLOOKUP(Table1[[#This Row],[PostTarget1-1]],Table1[[id]:[UUID]],2,FALSE),"")</f>
        <v>5c06cf2d-4b1d-4ee7-b0ce-64bc5f1fd429</v>
      </c>
      <c r="AF20" s="3" t="str">
        <f>IF(LEN(Table1[[#This Row],[PostTarget1-2]])&gt;0,VLOOKUP(Table1[[#This Row],[PostTarget1-2]],Table1[[id]:[UUID]],2,FALSE),"")</f>
        <v>768fd55e-2295-4511-9e19-04a8f29f9d9e</v>
      </c>
      <c r="AG20" s="15" t="s">
        <v>433</v>
      </c>
      <c r="AH2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20" , "labels" : [ "b48bfe5a-15fa-4d8e-b253-752b51c2b94b" ] , "src" : "f4b080c7-75ee-40b7-848c-a1824bfaa483" , "trgts" : [ "5c06cf2d-4b1d-4ee7-b0ce-64bc5f1fd429", "768fd55e-2295-4511-9e19-04a8f29f9d9e" ] }</v>
      </c>
      <c r="AI20" s="3" t="str">
        <f t="shared" si="1"/>
        <v>Recommended freelancer: Ando Masahashi …</v>
      </c>
      <c r="AJ20" s="3">
        <f>+Table1[[#This Row],[cnxn1]]</f>
        <v>33</v>
      </c>
      <c r="AK20" s="3">
        <f>+Table1[[#This Row],[cnxn2]]</f>
        <v>1</v>
      </c>
      <c r="AL20" s="3" t="str">
        <f>IF(LEN(Table1[[#This Row],[PostTarget2-1]])&gt;0,VLOOKUP(Table1[[#This Row],[PostTarget2-1]],Table1[[id]:[UUID]],2,FALSE),"")</f>
        <v>5c06cf2d-4b1d-4ee7-b0ce-64bc5f1fd429</v>
      </c>
      <c r="AM20" s="3" t="str">
        <f>IF(LEN(Table1[[#This Row],[PostTarget2-2]])&gt;0,VLOOKUP(Table1[[#This Row],[PostTarget2-2]],Table1[[id]:[UUID]],2,FALSE),"")</f>
        <v>768fd55e-2295-4511-9e19-04a8f29f9d9e</v>
      </c>
      <c r="AN20" s="15" t="s">
        <v>441</v>
      </c>
      <c r="AO2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"f4b080c7-75ee-40b7-848c-a1824bfaa483" , "trgts" : [ "768fd55e-2295-4511-9e19-04a8f29f9d9e", "89cbeaaf-bb58-48a4-8bdf-2917d6ae110d" ] }</v>
      </c>
      <c r="AP20" s="3" t="str">
        <f>"""initialPosts"" : ["&amp;Table1[[#This Row],[Post1]]&amp;Table1[[#This Row],[Post2]]&amp;" ]"</f>
        <v>"initialPosts" : [{ "content" : "Yata! 20" , "labels" : [ "b48bfe5a-15fa-4d8e-b253-752b51c2b94b" ] , "src" : "f4b080c7-75ee-40b7-848c-a1824bfaa483" , "trgts" : [ "5c06cf2d-4b1d-4ee7-b0ce-64bc5f1fd429", "768fd55e-2295-4511-9e19-04a8f29f9d9e" ] }, { "content" : "Recommended freelancer: Ando Masahashi …" , "labels" : [ "75c9eaa6-31e5-4487-9bc7-50ecfd5e305e" ] , "src" : "f4b080c7-75ee-40b7-848c-a1824bfaa483" , "trgts" : [ "768fd55e-2295-4511-9e19-04a8f29f9d9e", "89cbeaaf-bb58-48a4-8bdf-2917d6ae110d" ] } ]</v>
      </c>
      <c r="AQ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"mailto:info+19@livelygig.com", "chanType" : "email" } ] },"cnxns" : [ "5c06cf2d-4b1d-4ee7-b0ce-64bc5f1fd429", "768fd55e-2295-4511-9e19-04a8f29f9d9e", "89cbeaaf-bb58-48a4-8bdf-2917d6ae110d", "04171b5e-c892-4647-aba2-9eed98b15214" ], "initialPosts" : [{ "content" : "Yata! 20" , "labels" : [ "b48bfe5a-15fa-4d8e-b253-752b51c2b94b" ] , "src" : "f4b080c7-75ee-40b7-848c-a1824bfaa483" , "trgts" : [ "5c06cf2d-4b1d-4ee7-b0ce-64bc5f1fd429", "768fd55e-2295-4511-9e19-04a8f29f9d9e" ] }, { "content" : "Recommended freelancer: Ando Masahashi …" , "labels" : [ "75c9eaa6-31e5-4487-9bc7-50ecfd5e305e" ] , "src" : "f4b080c7-75ee-40b7-848c-a1824bfaa483" , "trgts" : [ "768fd55e-2295-4511-9e19-04a8f29f9d9e", "89cbeaaf-bb58-48a4-8bdf-2917d6ae110d" ] } ] }, </v>
      </c>
    </row>
    <row r="21" spans="1:43" x14ac:dyDescent="0.25">
      <c r="A21" s="5">
        <v>20</v>
      </c>
      <c r="B21" s="5" t="s">
        <v>184</v>
      </c>
      <c r="C21" s="1" t="str">
        <f>LOWER(LEFT(Table1[[#This Row],[firstName]],1)&amp;Table1[[#This Row],[lastName]])</f>
        <v>ybadal</v>
      </c>
      <c r="D21" s="5" t="s">
        <v>42</v>
      </c>
      <c r="E21" s="5" t="s">
        <v>43</v>
      </c>
      <c r="F21" s="3" t="s">
        <v>249</v>
      </c>
      <c r="G21" s="3" t="str">
        <f>"mailto:info+"&amp;Table1[[#This Row],[id]]&amp;"@livelygig.com"</f>
        <v>mailto:info+20@livelygig.com</v>
      </c>
      <c r="H21" s="3" t="s">
        <v>273</v>
      </c>
      <c r="I21" s="3" t="s">
        <v>252</v>
      </c>
      <c r="J21" s="6">
        <v>66</v>
      </c>
      <c r="K21" s="6">
        <v>1</v>
      </c>
      <c r="L21" s="6">
        <v>28</v>
      </c>
      <c r="M21" s="6">
        <v>31</v>
      </c>
      <c r="N21" s="5"/>
      <c r="O21" s="5" t="str">
        <f>IF(LEN(Table1[[#This Row],[cnxn1]])&gt;0,VLOOKUP(Table1[[#This Row],[cnxn1]],Table1[[id]:[UUID]],2,FALSE),"")</f>
        <v>f7fe2ff1-5756-4ff9-a3fd-15961118746b</v>
      </c>
      <c r="P21" s="5" t="str">
        <f>IF(LEN(Table1[[#This Row],[cnxn2]])&gt;0,VLOOKUP(Table1[[#This Row],[cnxn2]],Table1[[id]:[UUID]],2,FALSE),"")</f>
        <v>768fd55e-2295-4511-9e19-04a8f29f9d9e</v>
      </c>
      <c r="Q21" s="5" t="str">
        <f>IF(LEN(Table1[[#This Row],[cnxn3]])&gt;0,VLOOKUP(Table1[[#This Row],[cnxn3]],Table1[[id]:[UUID]],2,FALSE),"")</f>
        <v>f5cd3cf1-f5d3-4f50-a951-e898b9272eb1</v>
      </c>
      <c r="R21" s="5" t="str">
        <f>IF(LEN(Table1[[#This Row],[cnxn4]])&gt;0,VLOOKUP(Table1[[#This Row],[cnxn4]],Table1[[id]:[UUID]],2,FALSE),"")</f>
        <v>2e7de2ea-9a33-4fd1-aeff-3ab2abf40adc</v>
      </c>
      <c r="S21" s="5" t="str">
        <f>IF(LEN(Table1[[#This Row],[cnxn5]])&gt;0,VLOOKUP(Table1[[#This Row],[cnxn5]],Table1[[id]:[UUID]],2,FALSE),"")</f>
        <v/>
      </c>
      <c r="T2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"f7fe2ff1-5756-4ff9-a3fd-15961118746b", "768fd55e-2295-4511-9e19-04a8f29f9d9e", "f5cd3cf1-f5d3-4f50-a951-e898b9272eb1", "2e7de2ea-9a33-4fd1-aeff-3ab2abf40adc" ], </v>
      </c>
      <c r="U21" s="3" t="str">
        <f>"""id"" : """&amp;Table1[[#This Row],[UUID]]&amp;""", "</f>
        <v xml:space="preserve">"id" : "502a7e29-40bb-4ebd-9666-a0651a920b9a", </v>
      </c>
      <c r="V21" s="3" t="str">
        <f>"""loginId"" : """&amp;Table1[[#This Row],[loginId]]&amp;""", "</f>
        <v xml:space="preserve">"loginId" : "ybadal", </v>
      </c>
      <c r="W21" s="3" t="str">
        <f>"""pwd"" : """&amp;Table1[[#This Row],[pwd]]&amp;""", "</f>
        <v xml:space="preserve">"pwd" : "livelygig", </v>
      </c>
      <c r="X21" s="3" t="str">
        <f>"""firstName""  : """&amp;Table1[[#This Row],[firstName]]&amp;""", "</f>
        <v xml:space="preserve">"firstName"  : "Yasiman", </v>
      </c>
      <c r="Y21" s="3" t="str">
        <f>"""lastName"" : """&amp;Table1[[#This Row],[lastName]]&amp;""", "</f>
        <v xml:space="preserve">"lastName" : "Badal", </v>
      </c>
      <c r="Z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1" s="3" t="str">
        <f>"""contacts"" : { ""channels"": [ {""url"" : """&amp;Table1[[#This Row],[contact1]]&amp;""", ""chanType"" : """&amp;Table1[[#This Row],[contact1 type]]&amp;""" } ] },"</f>
        <v>"contacts" : { "channels": [ {"url" : "mailto:info+20@livelygig.com", "chanType" : "email" } ] },</v>
      </c>
      <c r="AB21" s="3" t="str">
        <f t="shared" si="0"/>
        <v>Yata! 21</v>
      </c>
      <c r="AC21" s="3">
        <f>+Table1[[#This Row],[cnxn1]]</f>
        <v>66</v>
      </c>
      <c r="AD21" s="3">
        <f>+Table1[[#This Row],[cnxn2]]</f>
        <v>1</v>
      </c>
      <c r="AE21" s="3" t="str">
        <f>IF(LEN(Table1[[#This Row],[PostTarget1-1]])&gt;0,VLOOKUP(Table1[[#This Row],[PostTarget1-1]],Table1[[id]:[UUID]],2,FALSE),"")</f>
        <v>f7fe2ff1-5756-4ff9-a3fd-15961118746b</v>
      </c>
      <c r="AF21" s="3" t="str">
        <f>IF(LEN(Table1[[#This Row],[PostTarget1-2]])&gt;0,VLOOKUP(Table1[[#This Row],[PostTarget1-2]],Table1[[id]:[UUID]],2,FALSE),"")</f>
        <v>768fd55e-2295-4511-9e19-04a8f29f9d9e</v>
      </c>
      <c r="AG21" s="15" t="s">
        <v>433</v>
      </c>
      <c r="AH2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21" , "labels" : [ "b48bfe5a-15fa-4d8e-b253-752b51c2b94b" ] , "src" : "502a7e29-40bb-4ebd-9666-a0651a920b9a" , "trgts" : [ "f7fe2ff1-5756-4ff9-a3fd-15961118746b", "768fd55e-2295-4511-9e19-04a8f29f9d9e" ] }</v>
      </c>
      <c r="AI21" s="3" t="str">
        <f t="shared" si="1"/>
        <v>Recommended freelancer: Ando Masahashi …</v>
      </c>
      <c r="AJ21" s="3">
        <f>+Table1[[#This Row],[cnxn1]]</f>
        <v>66</v>
      </c>
      <c r="AK21" s="3">
        <f>+Table1[[#This Row],[cnxn2]]</f>
        <v>1</v>
      </c>
      <c r="AL21" s="3" t="str">
        <f>IF(LEN(Table1[[#This Row],[PostTarget2-1]])&gt;0,VLOOKUP(Table1[[#This Row],[PostTarget2-1]],Table1[[id]:[UUID]],2,FALSE),"")</f>
        <v>f7fe2ff1-5756-4ff9-a3fd-15961118746b</v>
      </c>
      <c r="AM21" s="3" t="str">
        <f>IF(LEN(Table1[[#This Row],[PostTarget2-2]])&gt;0,VLOOKUP(Table1[[#This Row],[PostTarget2-2]],Table1[[id]:[UUID]],2,FALSE),"")</f>
        <v>768fd55e-2295-4511-9e19-04a8f29f9d9e</v>
      </c>
      <c r="AN21" s="15" t="s">
        <v>441</v>
      </c>
      <c r="AO2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"502a7e29-40bb-4ebd-9666-a0651a920b9a" , "trgts" : [ "768fd55e-2295-4511-9e19-04a8f29f9d9e", "f5cd3cf1-f5d3-4f50-a951-e898b9272eb1" ] }</v>
      </c>
      <c r="AP21" s="3" t="str">
        <f>"""initialPosts"" : ["&amp;Table1[[#This Row],[Post1]]&amp;Table1[[#This Row],[Post2]]&amp;" ]"</f>
        <v>"initialPosts" : [{ "content" : "Yata! 21" , "labels" : [ "b48bfe5a-15fa-4d8e-b253-752b51c2b94b" ] , "src" : "502a7e29-40bb-4ebd-9666-a0651a920b9a" , "trgts" : [ "f7fe2ff1-5756-4ff9-a3fd-15961118746b", "768fd55e-2295-4511-9e19-04a8f29f9d9e" ] }, { "content" : "Recommended freelancer: Ando Masahashi …" , "labels" : [ "75c9eaa6-31e5-4487-9bc7-50ecfd5e305e" ] , "src" : "502a7e29-40bb-4ebd-9666-a0651a920b9a" , "trgts" : [ "768fd55e-2295-4511-9e19-04a8f29f9d9e", "f5cd3cf1-f5d3-4f50-a951-e898b9272eb1" ] } ]</v>
      </c>
      <c r="AQ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"mailto:info+20@livelygig.com", "chanType" : "email" } ] },"cnxns" : [ "f7fe2ff1-5756-4ff9-a3fd-15961118746b", "768fd55e-2295-4511-9e19-04a8f29f9d9e", "f5cd3cf1-f5d3-4f50-a951-e898b9272eb1", "2e7de2ea-9a33-4fd1-aeff-3ab2abf40adc" ], "initialPosts" : [{ "content" : "Yata! 21" , "labels" : [ "b48bfe5a-15fa-4d8e-b253-752b51c2b94b" ] , "src" : "502a7e29-40bb-4ebd-9666-a0651a920b9a" , "trgts" : [ "f7fe2ff1-5756-4ff9-a3fd-15961118746b", "768fd55e-2295-4511-9e19-04a8f29f9d9e" ] }, { "content" : "Recommended freelancer: Ando Masahashi …" , "labels" : [ "75c9eaa6-31e5-4487-9bc7-50ecfd5e305e" ] , "src" : "502a7e29-40bb-4ebd-9666-a0651a920b9a" , "trgts" : [ "768fd55e-2295-4511-9e19-04a8f29f9d9e", "f5cd3cf1-f5d3-4f50-a951-e898b9272eb1" ] } ] }, </v>
      </c>
    </row>
    <row r="22" spans="1:43" x14ac:dyDescent="0.25">
      <c r="A22" s="2">
        <v>21</v>
      </c>
      <c r="B22" s="1" t="s">
        <v>185</v>
      </c>
      <c r="C22" s="1" t="str">
        <f>LOWER(LEFT(Table1[[#This Row],[firstName]],1)&amp;Table1[[#This Row],[lastName]])</f>
        <v>mthakur</v>
      </c>
      <c r="D22" s="5" t="s">
        <v>44</v>
      </c>
      <c r="E22" s="5" t="s">
        <v>45</v>
      </c>
      <c r="F22" s="3" t="s">
        <v>249</v>
      </c>
      <c r="G22" s="3" t="str">
        <f>"mailto:info+"&amp;Table1[[#This Row],[id]]&amp;"@livelygig.com"</f>
        <v>mailto:info+21@livelygig.com</v>
      </c>
      <c r="H22" s="3" t="s">
        <v>273</v>
      </c>
      <c r="I22" s="3" t="s">
        <v>252</v>
      </c>
      <c r="J22" s="6">
        <v>59</v>
      </c>
      <c r="K22" s="6">
        <v>1</v>
      </c>
      <c r="L22" s="6">
        <v>38</v>
      </c>
      <c r="M22" s="6">
        <v>51</v>
      </c>
      <c r="N22" s="5"/>
      <c r="O22" s="5" t="str">
        <f>IF(LEN(Table1[[#This Row],[cnxn1]])&gt;0,VLOOKUP(Table1[[#This Row],[cnxn1]],Table1[[id]:[UUID]],2,FALSE),"")</f>
        <v>43a9f1ee-41d1-4181-9360-4415f9624ce2</v>
      </c>
      <c r="P22" s="5" t="str">
        <f>IF(LEN(Table1[[#This Row],[cnxn2]])&gt;0,VLOOKUP(Table1[[#This Row],[cnxn2]],Table1[[id]:[UUID]],2,FALSE),"")</f>
        <v>768fd55e-2295-4511-9e19-04a8f29f9d9e</v>
      </c>
      <c r="Q22" s="5" t="str">
        <f>IF(LEN(Table1[[#This Row],[cnxn3]])&gt;0,VLOOKUP(Table1[[#This Row],[cnxn3]],Table1[[id]:[UUID]],2,FALSE),"")</f>
        <v>a2ecef3f-df23-467a-bfe1-1fa2d331442d</v>
      </c>
      <c r="R22" s="5" t="str">
        <f>IF(LEN(Table1[[#This Row],[cnxn4]])&gt;0,VLOOKUP(Table1[[#This Row],[cnxn4]],Table1[[id]:[UUID]],2,FALSE),"")</f>
        <v>4c97d00a-f9b7-4073-93bc-968c29f4e86a</v>
      </c>
      <c r="S22" s="5" t="str">
        <f>IF(LEN(Table1[[#This Row],[cnxn5]])&gt;0,VLOOKUP(Table1[[#This Row],[cnxn5]],Table1[[id]:[UUID]],2,FALSE),"")</f>
        <v/>
      </c>
      <c r="T2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"43a9f1ee-41d1-4181-9360-4415f9624ce2", "768fd55e-2295-4511-9e19-04a8f29f9d9e", "a2ecef3f-df23-467a-bfe1-1fa2d331442d", "4c97d00a-f9b7-4073-93bc-968c29f4e86a" ], </v>
      </c>
      <c r="U22" s="3" t="str">
        <f>"""id"" : """&amp;Table1[[#This Row],[UUID]]&amp;""", "</f>
        <v xml:space="preserve">"id" : "192a8f61-aac0-4261-918c-b1a31f8f26f6", </v>
      </c>
      <c r="V22" s="3" t="str">
        <f>"""loginId"" : """&amp;Table1[[#This Row],[loginId]]&amp;""", "</f>
        <v xml:space="preserve">"loginId" : "mthakur", </v>
      </c>
      <c r="W22" s="3" t="str">
        <f>"""pwd"" : """&amp;Table1[[#This Row],[pwd]]&amp;""", "</f>
        <v xml:space="preserve">"pwd" : "livelygig", </v>
      </c>
      <c r="X22" s="3" t="str">
        <f>"""firstName""  : """&amp;Table1[[#This Row],[firstName]]&amp;""", "</f>
        <v xml:space="preserve">"firstName"  : "Matrika", </v>
      </c>
      <c r="Y22" s="3" t="str">
        <f>"""lastName"" : """&amp;Table1[[#This Row],[lastName]]&amp;""", "</f>
        <v xml:space="preserve">"lastName" : "Thakur", </v>
      </c>
      <c r="Z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2" s="3" t="str">
        <f>"""contacts"" : { ""channels"": [ {""url"" : """&amp;Table1[[#This Row],[contact1]]&amp;""", ""chanType"" : """&amp;Table1[[#This Row],[contact1 type]]&amp;""" } ] },"</f>
        <v>"contacts" : { "channels": [ {"url" : "mailto:info+21@livelygig.com", "chanType" : "email" } ] },</v>
      </c>
      <c r="AB22" s="3" t="str">
        <f t="shared" si="0"/>
        <v>Yata! 22</v>
      </c>
      <c r="AC22" s="3">
        <f>+Table1[[#This Row],[cnxn1]]</f>
        <v>59</v>
      </c>
      <c r="AD22" s="3">
        <f>+Table1[[#This Row],[cnxn2]]</f>
        <v>1</v>
      </c>
      <c r="AE22" s="3" t="str">
        <f>IF(LEN(Table1[[#This Row],[PostTarget1-1]])&gt;0,VLOOKUP(Table1[[#This Row],[PostTarget1-1]],Table1[[id]:[UUID]],2,FALSE),"")</f>
        <v>43a9f1ee-41d1-4181-9360-4415f9624ce2</v>
      </c>
      <c r="AF22" s="3" t="str">
        <f>IF(LEN(Table1[[#This Row],[PostTarget1-2]])&gt;0,VLOOKUP(Table1[[#This Row],[PostTarget1-2]],Table1[[id]:[UUID]],2,FALSE),"")</f>
        <v>768fd55e-2295-4511-9e19-04a8f29f9d9e</v>
      </c>
      <c r="AG22" s="15" t="s">
        <v>433</v>
      </c>
      <c r="AH2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22" , "labels" : [ "b48bfe5a-15fa-4d8e-b253-752b51c2b94b" ] , "src" : "192a8f61-aac0-4261-918c-b1a31f8f26f6" , "trgts" : [ "43a9f1ee-41d1-4181-9360-4415f9624ce2", "768fd55e-2295-4511-9e19-04a8f29f9d9e" ] }</v>
      </c>
      <c r="AI22" s="3" t="str">
        <f t="shared" si="1"/>
        <v>Recommended freelancer: Ando Masahashi …</v>
      </c>
      <c r="AJ22" s="3">
        <f>+Table1[[#This Row],[cnxn1]]</f>
        <v>59</v>
      </c>
      <c r="AK22" s="3">
        <f>+Table1[[#This Row],[cnxn2]]</f>
        <v>1</v>
      </c>
      <c r="AL22" s="3" t="str">
        <f>IF(LEN(Table1[[#This Row],[PostTarget2-1]])&gt;0,VLOOKUP(Table1[[#This Row],[PostTarget2-1]],Table1[[id]:[UUID]],2,FALSE),"")</f>
        <v>43a9f1ee-41d1-4181-9360-4415f9624ce2</v>
      </c>
      <c r="AM22" s="3" t="str">
        <f>IF(LEN(Table1[[#This Row],[PostTarget2-2]])&gt;0,VLOOKUP(Table1[[#This Row],[PostTarget2-2]],Table1[[id]:[UUID]],2,FALSE),"")</f>
        <v>768fd55e-2295-4511-9e19-04a8f29f9d9e</v>
      </c>
      <c r="AN22" s="15" t="s">
        <v>441</v>
      </c>
      <c r="AO2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"192a8f61-aac0-4261-918c-b1a31f8f26f6" , "trgts" : [ "768fd55e-2295-4511-9e19-04a8f29f9d9e", "a2ecef3f-df23-467a-bfe1-1fa2d331442d" ] }</v>
      </c>
      <c r="AP22" s="3" t="str">
        <f>"""initialPosts"" : ["&amp;Table1[[#This Row],[Post1]]&amp;Table1[[#This Row],[Post2]]&amp;" ]"</f>
        <v>"initialPosts" : [{ "content" : "Yata! 22" , "labels" : [ "b48bfe5a-15fa-4d8e-b253-752b51c2b94b" ] , "src" : "192a8f61-aac0-4261-918c-b1a31f8f26f6" , "trgts" : [ "43a9f1ee-41d1-4181-9360-4415f9624ce2", "768fd55e-2295-4511-9e19-04a8f29f9d9e" ] }, { "content" : "Recommended freelancer: Ando Masahashi …" , "labels" : [ "75c9eaa6-31e5-4487-9bc7-50ecfd5e305e" ] , "src" : "192a8f61-aac0-4261-918c-b1a31f8f26f6" , "trgts" : [ "768fd55e-2295-4511-9e19-04a8f29f9d9e", "a2ecef3f-df23-467a-bfe1-1fa2d331442d" ] } ]</v>
      </c>
      <c r="AQ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"mailto:info+21@livelygig.com", "chanType" : "email" } ] },"cnxns" : [ "43a9f1ee-41d1-4181-9360-4415f9624ce2", "768fd55e-2295-4511-9e19-04a8f29f9d9e", "a2ecef3f-df23-467a-bfe1-1fa2d331442d", "4c97d00a-f9b7-4073-93bc-968c29f4e86a" ], "initialPosts" : [{ "content" : "Yata! 22" , "labels" : [ "b48bfe5a-15fa-4d8e-b253-752b51c2b94b" ] , "src" : "192a8f61-aac0-4261-918c-b1a31f8f26f6" , "trgts" : [ "43a9f1ee-41d1-4181-9360-4415f9624ce2", "768fd55e-2295-4511-9e19-04a8f29f9d9e" ] }, { "content" : "Recommended freelancer: Ando Masahashi …" , "labels" : [ "75c9eaa6-31e5-4487-9bc7-50ecfd5e305e" ] , "src" : "192a8f61-aac0-4261-918c-b1a31f8f26f6" , "trgts" : [ "768fd55e-2295-4511-9e19-04a8f29f9d9e", "a2ecef3f-df23-467a-bfe1-1fa2d331442d" ] } ] }, </v>
      </c>
    </row>
    <row r="23" spans="1:43" x14ac:dyDescent="0.25">
      <c r="A23" s="2">
        <v>22</v>
      </c>
      <c r="B23" s="1" t="s">
        <v>186</v>
      </c>
      <c r="C23" s="1" t="str">
        <f>LOWER(LEFT(Table1[[#This Row],[firstName]],1)&amp;Table1[[#This Row],[lastName]])</f>
        <v>vdey</v>
      </c>
      <c r="D23" s="5" t="s">
        <v>46</v>
      </c>
      <c r="E23" s="5" t="s">
        <v>47</v>
      </c>
      <c r="F23" s="3" t="s">
        <v>249</v>
      </c>
      <c r="G23" s="3" t="str">
        <f>"mailto:info+"&amp;Table1[[#This Row],[id]]&amp;"@livelygig.com"</f>
        <v>mailto:info+22@livelygig.com</v>
      </c>
      <c r="H23" s="3" t="s">
        <v>273</v>
      </c>
      <c r="I23" s="3" t="s">
        <v>252</v>
      </c>
      <c r="J23" s="6">
        <v>81</v>
      </c>
      <c r="K23" s="6">
        <v>1</v>
      </c>
      <c r="L23" s="6">
        <v>76</v>
      </c>
      <c r="M23" s="6">
        <v>21</v>
      </c>
      <c r="N23" s="5"/>
      <c r="O23" s="5" t="str">
        <f>IF(LEN(Table1[[#This Row],[cnxn1]])&gt;0,VLOOKUP(Table1[[#This Row],[cnxn1]],Table1[[id]:[UUID]],2,FALSE),"")</f>
        <v>5da946b7-7b4e-4e7b-8cfd-4eb5c020b0c0</v>
      </c>
      <c r="P23" s="5" t="str">
        <f>IF(LEN(Table1[[#This Row],[cnxn2]])&gt;0,VLOOKUP(Table1[[#This Row],[cnxn2]],Table1[[id]:[UUID]],2,FALSE),"")</f>
        <v>768fd55e-2295-4511-9e19-04a8f29f9d9e</v>
      </c>
      <c r="Q23" s="5" t="str">
        <f>IF(LEN(Table1[[#This Row],[cnxn3]])&gt;0,VLOOKUP(Table1[[#This Row],[cnxn3]],Table1[[id]:[UUID]],2,FALSE),"")</f>
        <v>0063a81d-a4ec-4588-bc34-d261c64a76d9</v>
      </c>
      <c r="R23" s="5" t="str">
        <f>IF(LEN(Table1[[#This Row],[cnxn4]])&gt;0,VLOOKUP(Table1[[#This Row],[cnxn4]],Table1[[id]:[UUID]],2,FALSE),"")</f>
        <v>192a8f61-aac0-4261-918c-b1a31f8f26f6</v>
      </c>
      <c r="S23" s="5" t="str">
        <f>IF(LEN(Table1[[#This Row],[cnxn5]])&gt;0,VLOOKUP(Table1[[#This Row],[cnxn5]],Table1[[id]:[UUID]],2,FALSE),"")</f>
        <v/>
      </c>
      <c r="T2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"5da946b7-7b4e-4e7b-8cfd-4eb5c020b0c0", "768fd55e-2295-4511-9e19-04a8f29f9d9e", "0063a81d-a4ec-4588-bc34-d261c64a76d9", "192a8f61-aac0-4261-918c-b1a31f8f26f6" ], </v>
      </c>
      <c r="U23" s="3" t="str">
        <f>"""id"" : """&amp;Table1[[#This Row],[UUID]]&amp;""", "</f>
        <v xml:space="preserve">"id" : "e4b86eaf-25ba-4ad5-a52e-35b5c9c17b70", </v>
      </c>
      <c r="V23" s="3" t="str">
        <f>"""loginId"" : """&amp;Table1[[#This Row],[loginId]]&amp;""", "</f>
        <v xml:space="preserve">"loginId" : "vdey", </v>
      </c>
      <c r="W23" s="3" t="str">
        <f>"""pwd"" : """&amp;Table1[[#This Row],[pwd]]&amp;""", "</f>
        <v xml:space="preserve">"pwd" : "livelygig", </v>
      </c>
      <c r="X23" s="3" t="str">
        <f>"""firstName""  : """&amp;Table1[[#This Row],[firstName]]&amp;""", "</f>
        <v xml:space="preserve">"firstName"  : "Vandana", </v>
      </c>
      <c r="Y23" s="3" t="str">
        <f>"""lastName"" : """&amp;Table1[[#This Row],[lastName]]&amp;""", "</f>
        <v xml:space="preserve">"lastName" : "Dey", </v>
      </c>
      <c r="Z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3" s="3" t="str">
        <f>"""contacts"" : { ""channels"": [ {""url"" : """&amp;Table1[[#This Row],[contact1]]&amp;""", ""chanType"" : """&amp;Table1[[#This Row],[contact1 type]]&amp;""" } ] },"</f>
        <v>"contacts" : { "channels": [ {"url" : "mailto:info+22@livelygig.com", "chanType" : "email" } ] },</v>
      </c>
      <c r="AB23" s="3" t="str">
        <f t="shared" si="0"/>
        <v>Yata! 23</v>
      </c>
      <c r="AC23" s="3">
        <f>+Table1[[#This Row],[cnxn1]]</f>
        <v>81</v>
      </c>
      <c r="AD23" s="3">
        <f>+Table1[[#This Row],[cnxn2]]</f>
        <v>1</v>
      </c>
      <c r="AE23" s="3" t="str">
        <f>IF(LEN(Table1[[#This Row],[PostTarget1-1]])&gt;0,VLOOKUP(Table1[[#This Row],[PostTarget1-1]],Table1[[id]:[UUID]],2,FALSE),"")</f>
        <v>5da946b7-7b4e-4e7b-8cfd-4eb5c020b0c0</v>
      </c>
      <c r="AF23" s="3" t="str">
        <f>IF(LEN(Table1[[#This Row],[PostTarget1-2]])&gt;0,VLOOKUP(Table1[[#This Row],[PostTarget1-2]],Table1[[id]:[UUID]],2,FALSE),"")</f>
        <v>768fd55e-2295-4511-9e19-04a8f29f9d9e</v>
      </c>
      <c r="AG23" s="15" t="s">
        <v>433</v>
      </c>
      <c r="AH2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23" , "labels" : [ "b48bfe5a-15fa-4d8e-b253-752b51c2b94b" ] , "src" : "e4b86eaf-25ba-4ad5-a52e-35b5c9c17b70" , "trgts" : [ "5da946b7-7b4e-4e7b-8cfd-4eb5c020b0c0", "768fd55e-2295-4511-9e19-04a8f29f9d9e" ] }</v>
      </c>
      <c r="AI23" s="3" t="str">
        <f t="shared" si="1"/>
        <v>Recommended freelancer: Ando Masahashi …</v>
      </c>
      <c r="AJ23" s="3">
        <f>+Table1[[#This Row],[cnxn1]]</f>
        <v>81</v>
      </c>
      <c r="AK23" s="3">
        <f>+Table1[[#This Row],[cnxn2]]</f>
        <v>1</v>
      </c>
      <c r="AL23" s="3" t="str">
        <f>IF(LEN(Table1[[#This Row],[PostTarget2-1]])&gt;0,VLOOKUP(Table1[[#This Row],[PostTarget2-1]],Table1[[id]:[UUID]],2,FALSE),"")</f>
        <v>5da946b7-7b4e-4e7b-8cfd-4eb5c020b0c0</v>
      </c>
      <c r="AM23" s="3" t="str">
        <f>IF(LEN(Table1[[#This Row],[PostTarget2-2]])&gt;0,VLOOKUP(Table1[[#This Row],[PostTarget2-2]],Table1[[id]:[UUID]],2,FALSE),"")</f>
        <v>768fd55e-2295-4511-9e19-04a8f29f9d9e</v>
      </c>
      <c r="AN23" s="15" t="s">
        <v>441</v>
      </c>
      <c r="AO2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"e4b86eaf-25ba-4ad5-a52e-35b5c9c17b70" , "trgts" : [ "768fd55e-2295-4511-9e19-04a8f29f9d9e", "0063a81d-a4ec-4588-bc34-d261c64a76d9" ] }</v>
      </c>
      <c r="AP23" s="3" t="str">
        <f>"""initialPosts"" : ["&amp;Table1[[#This Row],[Post1]]&amp;Table1[[#This Row],[Post2]]&amp;" ]"</f>
        <v>"initialPosts" : [{ "content" : "Yata! 23" , "labels" : [ "b48bfe5a-15fa-4d8e-b253-752b51c2b94b" ] , "src" : "e4b86eaf-25ba-4ad5-a52e-35b5c9c17b70" , "trgts" : [ "5da946b7-7b4e-4e7b-8cfd-4eb5c020b0c0", "768fd55e-2295-4511-9e19-04a8f29f9d9e" ] }, { "content" : "Recommended freelancer: Ando Masahashi …" , "labels" : [ "75c9eaa6-31e5-4487-9bc7-50ecfd5e305e" ] , "src" : "e4b86eaf-25ba-4ad5-a52e-35b5c9c17b70" , "trgts" : [ "768fd55e-2295-4511-9e19-04a8f29f9d9e", "0063a81d-a4ec-4588-bc34-d261c64a76d9" ] } ]</v>
      </c>
      <c r="AQ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"mailto:info+22@livelygig.com", "chanType" : "email" } ] },"cnxns" : [ "5da946b7-7b4e-4e7b-8cfd-4eb5c020b0c0", "768fd55e-2295-4511-9e19-04a8f29f9d9e", "0063a81d-a4ec-4588-bc34-d261c64a76d9", "192a8f61-aac0-4261-918c-b1a31f8f26f6" ], "initialPosts" : [{ "content" : "Yata! 23" , "labels" : [ "b48bfe5a-15fa-4d8e-b253-752b51c2b94b" ] , "src" : "e4b86eaf-25ba-4ad5-a52e-35b5c9c17b70" , "trgts" : [ "5da946b7-7b4e-4e7b-8cfd-4eb5c020b0c0", "768fd55e-2295-4511-9e19-04a8f29f9d9e" ] }, { "content" : "Recommended freelancer: Ando Masahashi …" , "labels" : [ "75c9eaa6-31e5-4487-9bc7-50ecfd5e305e" ] , "src" : "e4b86eaf-25ba-4ad5-a52e-35b5c9c17b70" , "trgts" : [ "768fd55e-2295-4511-9e19-04a8f29f9d9e", "0063a81d-a4ec-4588-bc34-d261c64a76d9" ] } ] }, </v>
      </c>
    </row>
    <row r="24" spans="1:43" x14ac:dyDescent="0.25">
      <c r="A24" s="4">
        <v>23</v>
      </c>
      <c r="B24" s="1" t="s">
        <v>187</v>
      </c>
      <c r="C24" s="1" t="str">
        <f>LOWER(LEFT(Table1[[#This Row],[firstName]],1)&amp;Table1[[#This Row],[lastName]])</f>
        <v>mharrison</v>
      </c>
      <c r="D24" s="5" t="s">
        <v>48</v>
      </c>
      <c r="E24" s="5" t="s">
        <v>49</v>
      </c>
      <c r="F24" s="3" t="s">
        <v>249</v>
      </c>
      <c r="G24" s="3" t="str">
        <f>"mailto:info+"&amp;Table1[[#This Row],[id]]&amp;"@livelygig.com"</f>
        <v>mailto:info+23@livelygig.com</v>
      </c>
      <c r="H24" s="3" t="s">
        <v>273</v>
      </c>
      <c r="I24" s="3" t="s">
        <v>252</v>
      </c>
      <c r="J24" s="6">
        <v>81</v>
      </c>
      <c r="K24" s="6">
        <v>1</v>
      </c>
      <c r="L24" s="6">
        <v>11</v>
      </c>
      <c r="M24" s="6">
        <v>66</v>
      </c>
      <c r="N24" s="5"/>
      <c r="O24" s="5" t="str">
        <f>IF(LEN(Table1[[#This Row],[cnxn1]])&gt;0,VLOOKUP(Table1[[#This Row],[cnxn1]],Table1[[id]:[UUID]],2,FALSE),"")</f>
        <v>5da946b7-7b4e-4e7b-8cfd-4eb5c020b0c0</v>
      </c>
      <c r="P24" s="5" t="str">
        <f>IF(LEN(Table1[[#This Row],[cnxn2]])&gt;0,VLOOKUP(Table1[[#This Row],[cnxn2]],Table1[[id]:[UUID]],2,FALSE),"")</f>
        <v>768fd55e-2295-4511-9e19-04a8f29f9d9e</v>
      </c>
      <c r="Q24" s="5" t="str">
        <f>IF(LEN(Table1[[#This Row],[cnxn3]])&gt;0,VLOOKUP(Table1[[#This Row],[cnxn3]],Table1[[id]:[UUID]],2,FALSE),"")</f>
        <v>2413be6a-7573-454d-a393-1d22e45c993b</v>
      </c>
      <c r="R24" s="5" t="str">
        <f>IF(LEN(Table1[[#This Row],[cnxn4]])&gt;0,VLOOKUP(Table1[[#This Row],[cnxn4]],Table1[[id]:[UUID]],2,FALSE),"")</f>
        <v>f7fe2ff1-5756-4ff9-a3fd-15961118746b</v>
      </c>
      <c r="S24" s="5" t="str">
        <f>IF(LEN(Table1[[#This Row],[cnxn5]])&gt;0,VLOOKUP(Table1[[#This Row],[cnxn5]],Table1[[id]:[UUID]],2,FALSE),"")</f>
        <v/>
      </c>
      <c r="T2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"5da946b7-7b4e-4e7b-8cfd-4eb5c020b0c0", "768fd55e-2295-4511-9e19-04a8f29f9d9e", "2413be6a-7573-454d-a393-1d22e45c993b", "f7fe2ff1-5756-4ff9-a3fd-15961118746b" ], </v>
      </c>
      <c r="U24" s="3" t="str">
        <f>"""id"" : """&amp;Table1[[#This Row],[UUID]]&amp;""", "</f>
        <v xml:space="preserve">"id" : "aa1a1b4b-c9b4-4d72-96ac-f45f38802f70", </v>
      </c>
      <c r="V24" s="3" t="str">
        <f>"""loginId"" : """&amp;Table1[[#This Row],[loginId]]&amp;""", "</f>
        <v xml:space="preserve">"loginId" : "mharrison", </v>
      </c>
      <c r="W24" s="3" t="str">
        <f>"""pwd"" : """&amp;Table1[[#This Row],[pwd]]&amp;""", "</f>
        <v xml:space="preserve">"pwd" : "livelygig", </v>
      </c>
      <c r="X24" s="3" t="str">
        <f>"""firstName""  : """&amp;Table1[[#This Row],[firstName]]&amp;""", "</f>
        <v xml:space="preserve">"firstName"  : "Marlon", </v>
      </c>
      <c r="Y24" s="3" t="str">
        <f>"""lastName"" : """&amp;Table1[[#This Row],[lastName]]&amp;""", "</f>
        <v xml:space="preserve">"lastName" : "Harrison", </v>
      </c>
      <c r="Z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4" s="3" t="str">
        <f>"""contacts"" : { ""channels"": [ {""url"" : """&amp;Table1[[#This Row],[contact1]]&amp;""", ""chanType"" : """&amp;Table1[[#This Row],[contact1 type]]&amp;""" } ] },"</f>
        <v>"contacts" : { "channels": [ {"url" : "mailto:info+23@livelygig.com", "chanType" : "email" } ] },</v>
      </c>
      <c r="AB24" s="3" t="str">
        <f t="shared" si="0"/>
        <v>Yata! 24</v>
      </c>
      <c r="AC24" s="3">
        <f>+Table1[[#This Row],[cnxn1]]</f>
        <v>81</v>
      </c>
      <c r="AD24" s="3">
        <f>+Table1[[#This Row],[cnxn2]]</f>
        <v>1</v>
      </c>
      <c r="AE24" s="3" t="str">
        <f>IF(LEN(Table1[[#This Row],[PostTarget1-1]])&gt;0,VLOOKUP(Table1[[#This Row],[PostTarget1-1]],Table1[[id]:[UUID]],2,FALSE),"")</f>
        <v>5da946b7-7b4e-4e7b-8cfd-4eb5c020b0c0</v>
      </c>
      <c r="AF24" s="3" t="str">
        <f>IF(LEN(Table1[[#This Row],[PostTarget1-2]])&gt;0,VLOOKUP(Table1[[#This Row],[PostTarget1-2]],Table1[[id]:[UUID]],2,FALSE),"")</f>
        <v>768fd55e-2295-4511-9e19-04a8f29f9d9e</v>
      </c>
      <c r="AG24" s="15" t="s">
        <v>433</v>
      </c>
      <c r="AH2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24" , "labels" : [ "b48bfe5a-15fa-4d8e-b253-752b51c2b94b" ] , "src" : "aa1a1b4b-c9b4-4d72-96ac-f45f38802f70" , "trgts" : [ "5da946b7-7b4e-4e7b-8cfd-4eb5c020b0c0", "768fd55e-2295-4511-9e19-04a8f29f9d9e" ] }</v>
      </c>
      <c r="AI24" s="3" t="str">
        <f t="shared" si="1"/>
        <v>Recommended freelancer: Ando Masahashi …</v>
      </c>
      <c r="AJ24" s="3">
        <f>+Table1[[#This Row],[cnxn1]]</f>
        <v>81</v>
      </c>
      <c r="AK24" s="3">
        <f>+Table1[[#This Row],[cnxn2]]</f>
        <v>1</v>
      </c>
      <c r="AL24" s="3" t="str">
        <f>IF(LEN(Table1[[#This Row],[PostTarget2-1]])&gt;0,VLOOKUP(Table1[[#This Row],[PostTarget2-1]],Table1[[id]:[UUID]],2,FALSE),"")</f>
        <v>5da946b7-7b4e-4e7b-8cfd-4eb5c020b0c0</v>
      </c>
      <c r="AM24" s="3" t="str">
        <f>IF(LEN(Table1[[#This Row],[PostTarget2-2]])&gt;0,VLOOKUP(Table1[[#This Row],[PostTarget2-2]],Table1[[id]:[UUID]],2,FALSE),"")</f>
        <v>768fd55e-2295-4511-9e19-04a8f29f9d9e</v>
      </c>
      <c r="AN24" s="15" t="s">
        <v>441</v>
      </c>
      <c r="AO2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"aa1a1b4b-c9b4-4d72-96ac-f45f38802f70" , "trgts" : [ "768fd55e-2295-4511-9e19-04a8f29f9d9e", "2413be6a-7573-454d-a393-1d22e45c993b" ] }</v>
      </c>
      <c r="AP24" s="3" t="str">
        <f>"""initialPosts"" : ["&amp;Table1[[#This Row],[Post1]]&amp;Table1[[#This Row],[Post2]]&amp;" ]"</f>
        <v>"initialPosts" : [{ "content" : "Yata! 24" , "labels" : [ "b48bfe5a-15fa-4d8e-b253-752b51c2b94b" ] , "src" : "aa1a1b4b-c9b4-4d72-96ac-f45f38802f70" , "trgts" : [ "5da946b7-7b4e-4e7b-8cfd-4eb5c020b0c0", "768fd55e-2295-4511-9e19-04a8f29f9d9e" ] }, { "content" : "Recommended freelancer: Ando Masahashi …" , "labels" : [ "75c9eaa6-31e5-4487-9bc7-50ecfd5e305e" ] , "src" : "aa1a1b4b-c9b4-4d72-96ac-f45f38802f70" , "trgts" : [ "768fd55e-2295-4511-9e19-04a8f29f9d9e", "2413be6a-7573-454d-a393-1d22e45c993b" ] } ]</v>
      </c>
      <c r="AQ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"mailto:info+23@livelygig.com", "chanType" : "email" } ] },"cnxns" : [ "5da946b7-7b4e-4e7b-8cfd-4eb5c020b0c0", "768fd55e-2295-4511-9e19-04a8f29f9d9e", "2413be6a-7573-454d-a393-1d22e45c993b", "f7fe2ff1-5756-4ff9-a3fd-15961118746b" ], "initialPosts" : [{ "content" : "Yata! 24" , "labels" : [ "b48bfe5a-15fa-4d8e-b253-752b51c2b94b" ] , "src" : "aa1a1b4b-c9b4-4d72-96ac-f45f38802f70" , "trgts" : [ "5da946b7-7b4e-4e7b-8cfd-4eb5c020b0c0", "768fd55e-2295-4511-9e19-04a8f29f9d9e" ] }, { "content" : "Recommended freelancer: Ando Masahashi …" , "labels" : [ "75c9eaa6-31e5-4487-9bc7-50ecfd5e305e" ] , "src" : "aa1a1b4b-c9b4-4d72-96ac-f45f38802f70" , "trgts" : [ "768fd55e-2295-4511-9e19-04a8f29f9d9e", "2413be6a-7573-454d-a393-1d22e45c993b" ] } ] }, </v>
      </c>
    </row>
    <row r="25" spans="1:43" x14ac:dyDescent="0.25">
      <c r="A25" s="5">
        <v>24</v>
      </c>
      <c r="B25" s="5" t="s">
        <v>188</v>
      </c>
      <c r="C25" s="1" t="str">
        <f>LOWER(LEFT(Table1[[#This Row],[firstName]],1)&amp;Table1[[#This Row],[lastName]])</f>
        <v>erice</v>
      </c>
      <c r="D25" s="5" t="s">
        <v>50</v>
      </c>
      <c r="E25" s="5" t="s">
        <v>51</v>
      </c>
      <c r="F25" s="3" t="s">
        <v>249</v>
      </c>
      <c r="G25" s="3" t="str">
        <f>"mailto:info+"&amp;Table1[[#This Row],[id]]&amp;"@livelygig.com"</f>
        <v>mailto:info+24@livelygig.com</v>
      </c>
      <c r="H25" s="3" t="s">
        <v>273</v>
      </c>
      <c r="I25" s="3" t="s">
        <v>252</v>
      </c>
      <c r="J25" s="6">
        <v>54</v>
      </c>
      <c r="K25" s="6">
        <v>1</v>
      </c>
      <c r="L25" s="6">
        <v>40</v>
      </c>
      <c r="M25" s="6">
        <v>5</v>
      </c>
      <c r="N25" s="5"/>
      <c r="O25" s="5" t="str">
        <f>IF(LEN(Table1[[#This Row],[cnxn1]])&gt;0,VLOOKUP(Table1[[#This Row],[cnxn1]],Table1[[id]:[UUID]],2,FALSE),"")</f>
        <v>476aab86-01a7-4cc8-a80e-b2f36ad6ed0e</v>
      </c>
      <c r="P25" s="5" t="str">
        <f>IF(LEN(Table1[[#This Row],[cnxn2]])&gt;0,VLOOKUP(Table1[[#This Row],[cnxn2]],Table1[[id]:[UUID]],2,FALSE),"")</f>
        <v>768fd55e-2295-4511-9e19-04a8f29f9d9e</v>
      </c>
      <c r="Q25" s="5" t="str">
        <f>IF(LEN(Table1[[#This Row],[cnxn3]])&gt;0,VLOOKUP(Table1[[#This Row],[cnxn3]],Table1[[id]:[UUID]],2,FALSE),"")</f>
        <v>93a381ad-c00d-4ee3-9a5a-fa47308efe64</v>
      </c>
      <c r="R25" s="5" t="str">
        <f>IF(LEN(Table1[[#This Row],[cnxn4]])&gt;0,VLOOKUP(Table1[[#This Row],[cnxn4]],Table1[[id]:[UUID]],2,FALSE),"")</f>
        <v>23c3669c-de78-4a5d-8c15-4a3792a96f10</v>
      </c>
      <c r="S25" s="5" t="str">
        <f>IF(LEN(Table1[[#This Row],[cnxn5]])&gt;0,VLOOKUP(Table1[[#This Row],[cnxn5]],Table1[[id]:[UUID]],2,FALSE),"")</f>
        <v/>
      </c>
      <c r="T2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"476aab86-01a7-4cc8-a80e-b2f36ad6ed0e", "768fd55e-2295-4511-9e19-04a8f29f9d9e", "93a381ad-c00d-4ee3-9a5a-fa47308efe64", "23c3669c-de78-4a5d-8c15-4a3792a96f10" ], </v>
      </c>
      <c r="U25" s="3" t="str">
        <f>"""id"" : """&amp;Table1[[#This Row],[UUID]]&amp;""", "</f>
        <v xml:space="preserve">"id" : "90139a7b-12bc-4ca1-b8c1-05f15f8baeb3", </v>
      </c>
      <c r="V25" s="3" t="str">
        <f>"""loginId"" : """&amp;Table1[[#This Row],[loginId]]&amp;""", "</f>
        <v xml:space="preserve">"loginId" : "erice", </v>
      </c>
      <c r="W25" s="3" t="str">
        <f>"""pwd"" : """&amp;Table1[[#This Row],[pwd]]&amp;""", "</f>
        <v xml:space="preserve">"pwd" : "livelygig", </v>
      </c>
      <c r="X25" s="3" t="str">
        <f>"""firstName""  : """&amp;Table1[[#This Row],[firstName]]&amp;""", "</f>
        <v xml:space="preserve">"firstName"  : "Ebony", </v>
      </c>
      <c r="Y25" s="3" t="str">
        <f>"""lastName"" : """&amp;Table1[[#This Row],[lastName]]&amp;""", "</f>
        <v xml:space="preserve">"lastName" : "Rice", </v>
      </c>
      <c r="Z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5" s="3" t="str">
        <f>"""contacts"" : { ""channels"": [ {""url"" : """&amp;Table1[[#This Row],[contact1]]&amp;""", ""chanType"" : """&amp;Table1[[#This Row],[contact1 type]]&amp;""" } ] },"</f>
        <v>"contacts" : { "channels": [ {"url" : "mailto:info+24@livelygig.com", "chanType" : "email" } ] },</v>
      </c>
      <c r="AB25" s="3" t="str">
        <f t="shared" si="0"/>
        <v>Yata! 25</v>
      </c>
      <c r="AC25" s="3">
        <f>+Table1[[#This Row],[cnxn1]]</f>
        <v>54</v>
      </c>
      <c r="AD25" s="3">
        <f>+Table1[[#This Row],[cnxn2]]</f>
        <v>1</v>
      </c>
      <c r="AE25" s="3" t="str">
        <f>IF(LEN(Table1[[#This Row],[PostTarget1-1]])&gt;0,VLOOKUP(Table1[[#This Row],[PostTarget1-1]],Table1[[id]:[UUID]],2,FALSE),"")</f>
        <v>476aab86-01a7-4cc8-a80e-b2f36ad6ed0e</v>
      </c>
      <c r="AF25" s="3" t="str">
        <f>IF(LEN(Table1[[#This Row],[PostTarget1-2]])&gt;0,VLOOKUP(Table1[[#This Row],[PostTarget1-2]],Table1[[id]:[UUID]],2,FALSE),"")</f>
        <v>768fd55e-2295-4511-9e19-04a8f29f9d9e</v>
      </c>
      <c r="AG25" s="15" t="s">
        <v>433</v>
      </c>
      <c r="AH2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25" , "labels" : [ "b48bfe5a-15fa-4d8e-b253-752b51c2b94b" ] , "src" : "90139a7b-12bc-4ca1-b8c1-05f15f8baeb3" , "trgts" : [ "476aab86-01a7-4cc8-a80e-b2f36ad6ed0e", "768fd55e-2295-4511-9e19-04a8f29f9d9e" ] }</v>
      </c>
      <c r="AI25" s="3" t="str">
        <f t="shared" si="1"/>
        <v>Recommended freelancer: Ando Masahashi …</v>
      </c>
      <c r="AJ25" s="3">
        <f>+Table1[[#This Row],[cnxn1]]</f>
        <v>54</v>
      </c>
      <c r="AK25" s="3">
        <f>+Table1[[#This Row],[cnxn2]]</f>
        <v>1</v>
      </c>
      <c r="AL25" s="3" t="str">
        <f>IF(LEN(Table1[[#This Row],[PostTarget2-1]])&gt;0,VLOOKUP(Table1[[#This Row],[PostTarget2-1]],Table1[[id]:[UUID]],2,FALSE),"")</f>
        <v>476aab86-01a7-4cc8-a80e-b2f36ad6ed0e</v>
      </c>
      <c r="AM25" s="3" t="str">
        <f>IF(LEN(Table1[[#This Row],[PostTarget2-2]])&gt;0,VLOOKUP(Table1[[#This Row],[PostTarget2-2]],Table1[[id]:[UUID]],2,FALSE),"")</f>
        <v>768fd55e-2295-4511-9e19-04a8f29f9d9e</v>
      </c>
      <c r="AN25" s="15" t="s">
        <v>441</v>
      </c>
      <c r="AO2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"90139a7b-12bc-4ca1-b8c1-05f15f8baeb3" , "trgts" : [ "768fd55e-2295-4511-9e19-04a8f29f9d9e", "93a381ad-c00d-4ee3-9a5a-fa47308efe64" ] }</v>
      </c>
      <c r="AP25" s="3" t="str">
        <f>"""initialPosts"" : ["&amp;Table1[[#This Row],[Post1]]&amp;Table1[[#This Row],[Post2]]&amp;" ]"</f>
        <v>"initialPosts" : [{ "content" : "Yata! 25" , "labels" : [ "b48bfe5a-15fa-4d8e-b253-752b51c2b94b" ] , "src" : "90139a7b-12bc-4ca1-b8c1-05f15f8baeb3" , "trgts" : [ "476aab86-01a7-4cc8-a80e-b2f36ad6ed0e", "768fd55e-2295-4511-9e19-04a8f29f9d9e" ] }, { "content" : "Recommended freelancer: Ando Masahashi …" , "labels" : [ "75c9eaa6-31e5-4487-9bc7-50ecfd5e305e" ] , "src" : "90139a7b-12bc-4ca1-b8c1-05f15f8baeb3" , "trgts" : [ "768fd55e-2295-4511-9e19-04a8f29f9d9e", "93a381ad-c00d-4ee3-9a5a-fa47308efe64" ] } ]</v>
      </c>
      <c r="AQ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"mailto:info+24@livelygig.com", "chanType" : "email" } ] },"cnxns" : [ "476aab86-01a7-4cc8-a80e-b2f36ad6ed0e", "768fd55e-2295-4511-9e19-04a8f29f9d9e", "93a381ad-c00d-4ee3-9a5a-fa47308efe64", "23c3669c-de78-4a5d-8c15-4a3792a96f10" ], "initialPosts" : [{ "content" : "Yata! 25" , "labels" : [ "b48bfe5a-15fa-4d8e-b253-752b51c2b94b" ] , "src" : "90139a7b-12bc-4ca1-b8c1-05f15f8baeb3" , "trgts" : [ "476aab86-01a7-4cc8-a80e-b2f36ad6ed0e", "768fd55e-2295-4511-9e19-04a8f29f9d9e" ] }, { "content" : "Recommended freelancer: Ando Masahashi …" , "labels" : [ "75c9eaa6-31e5-4487-9bc7-50ecfd5e305e" ] , "src" : "90139a7b-12bc-4ca1-b8c1-05f15f8baeb3" , "trgts" : [ "768fd55e-2295-4511-9e19-04a8f29f9d9e", "93a381ad-c00d-4ee3-9a5a-fa47308efe64" ] } ] }, </v>
      </c>
    </row>
    <row r="26" spans="1:43" x14ac:dyDescent="0.25">
      <c r="A26" s="2">
        <v>25</v>
      </c>
      <c r="B26" s="1" t="s">
        <v>189</v>
      </c>
      <c r="C26" s="1" t="str">
        <f>LOWER(LEFT(Table1[[#This Row],[firstName]],1)&amp;Table1[[#This Row],[lastName]])</f>
        <v>jhart</v>
      </c>
      <c r="D26" s="5" t="s">
        <v>52</v>
      </c>
      <c r="E26" s="5" t="s">
        <v>53</v>
      </c>
      <c r="F26" s="3" t="s">
        <v>249</v>
      </c>
      <c r="G26" s="3" t="str">
        <f>"mailto:info+"&amp;Table1[[#This Row],[id]]&amp;"@livelygig.com"</f>
        <v>mailto:info+25@livelygig.com</v>
      </c>
      <c r="H26" s="3" t="s">
        <v>273</v>
      </c>
      <c r="I26" s="3" t="s">
        <v>252</v>
      </c>
      <c r="J26" s="6">
        <v>28</v>
      </c>
      <c r="K26" s="6">
        <v>1</v>
      </c>
      <c r="L26" s="6">
        <v>73</v>
      </c>
      <c r="M26" s="6">
        <v>50</v>
      </c>
      <c r="N26" s="5"/>
      <c r="O26" s="5" t="str">
        <f>IF(LEN(Table1[[#This Row],[cnxn1]])&gt;0,VLOOKUP(Table1[[#This Row],[cnxn1]],Table1[[id]:[UUID]],2,FALSE),"")</f>
        <v>f5cd3cf1-f5d3-4f50-a951-e898b9272eb1</v>
      </c>
      <c r="P26" s="5" t="str">
        <f>IF(LEN(Table1[[#This Row],[cnxn2]])&gt;0,VLOOKUP(Table1[[#This Row],[cnxn2]],Table1[[id]:[UUID]],2,FALSE),"")</f>
        <v>768fd55e-2295-4511-9e19-04a8f29f9d9e</v>
      </c>
      <c r="Q26" s="5" t="str">
        <f>IF(LEN(Table1[[#This Row],[cnxn3]])&gt;0,VLOOKUP(Table1[[#This Row],[cnxn3]],Table1[[id]:[UUID]],2,FALSE),"")</f>
        <v>b320523a-00e1-4700-bdac-8ff06aad24fc</v>
      </c>
      <c r="R26" s="5" t="str">
        <f>IF(LEN(Table1[[#This Row],[cnxn4]])&gt;0,VLOOKUP(Table1[[#This Row],[cnxn4]],Table1[[id]:[UUID]],2,FALSE),"")</f>
        <v>1a1bb32e-3a44-4ce1-be6f-6095ff8306dc</v>
      </c>
      <c r="S26" s="5" t="str">
        <f>IF(LEN(Table1[[#This Row],[cnxn5]])&gt;0,VLOOKUP(Table1[[#This Row],[cnxn5]],Table1[[id]:[UUID]],2,FALSE),"")</f>
        <v/>
      </c>
      <c r="T2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"f5cd3cf1-f5d3-4f50-a951-e898b9272eb1", "768fd55e-2295-4511-9e19-04a8f29f9d9e", "b320523a-00e1-4700-bdac-8ff06aad24fc", "1a1bb32e-3a44-4ce1-be6f-6095ff8306dc" ], </v>
      </c>
      <c r="U26" s="3" t="str">
        <f>"""id"" : """&amp;Table1[[#This Row],[UUID]]&amp;""", "</f>
        <v xml:space="preserve">"id" : "af4ffdd5-8e19-425f-9ff0-2be6fe96c244", </v>
      </c>
      <c r="V26" s="3" t="str">
        <f>"""loginId"" : """&amp;Table1[[#This Row],[loginId]]&amp;""", "</f>
        <v xml:space="preserve">"loginId" : "jhart", </v>
      </c>
      <c r="W26" s="3" t="str">
        <f>"""pwd"" : """&amp;Table1[[#This Row],[pwd]]&amp;""", "</f>
        <v xml:space="preserve">"pwd" : "livelygig", </v>
      </c>
      <c r="X26" s="3" t="str">
        <f>"""firstName""  : """&amp;Table1[[#This Row],[firstName]]&amp;""", "</f>
        <v xml:space="preserve">"firstName"  : "Jonathon", </v>
      </c>
      <c r="Y26" s="3" t="str">
        <f>"""lastName"" : """&amp;Table1[[#This Row],[lastName]]&amp;""", "</f>
        <v xml:space="preserve">"lastName" : "Hart", </v>
      </c>
      <c r="Z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6" s="3" t="str">
        <f>"""contacts"" : { ""channels"": [ {""url"" : """&amp;Table1[[#This Row],[contact1]]&amp;""", ""chanType"" : """&amp;Table1[[#This Row],[contact1 type]]&amp;""" } ] },"</f>
        <v>"contacts" : { "channels": [ {"url" : "mailto:info+25@livelygig.com", "chanType" : "email" } ] },</v>
      </c>
      <c r="AB26" s="3" t="str">
        <f t="shared" si="0"/>
        <v>Yata! 26</v>
      </c>
      <c r="AC26" s="3">
        <f>+Table1[[#This Row],[cnxn1]]</f>
        <v>28</v>
      </c>
      <c r="AD26" s="3">
        <f>+Table1[[#This Row],[cnxn2]]</f>
        <v>1</v>
      </c>
      <c r="AE26" s="3" t="str">
        <f>IF(LEN(Table1[[#This Row],[PostTarget1-1]])&gt;0,VLOOKUP(Table1[[#This Row],[PostTarget1-1]],Table1[[id]:[UUID]],2,FALSE),"")</f>
        <v>f5cd3cf1-f5d3-4f50-a951-e898b9272eb1</v>
      </c>
      <c r="AF26" s="3" t="str">
        <f>IF(LEN(Table1[[#This Row],[PostTarget1-2]])&gt;0,VLOOKUP(Table1[[#This Row],[PostTarget1-2]],Table1[[id]:[UUID]],2,FALSE),"")</f>
        <v>768fd55e-2295-4511-9e19-04a8f29f9d9e</v>
      </c>
      <c r="AG26" s="15" t="s">
        <v>433</v>
      </c>
      <c r="AH2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26" , "labels" : [ "b48bfe5a-15fa-4d8e-b253-752b51c2b94b" ] , "src" : "af4ffdd5-8e19-425f-9ff0-2be6fe96c244" , "trgts" : [ "f5cd3cf1-f5d3-4f50-a951-e898b9272eb1", "768fd55e-2295-4511-9e19-04a8f29f9d9e" ] }</v>
      </c>
      <c r="AI26" s="3" t="str">
        <f t="shared" si="1"/>
        <v>Recommended freelancer: Ando Masahashi …</v>
      </c>
      <c r="AJ26" s="3">
        <f>+Table1[[#This Row],[cnxn1]]</f>
        <v>28</v>
      </c>
      <c r="AK26" s="3">
        <f>+Table1[[#This Row],[cnxn2]]</f>
        <v>1</v>
      </c>
      <c r="AL26" s="3" t="str">
        <f>IF(LEN(Table1[[#This Row],[PostTarget2-1]])&gt;0,VLOOKUP(Table1[[#This Row],[PostTarget2-1]],Table1[[id]:[UUID]],2,FALSE),"")</f>
        <v>f5cd3cf1-f5d3-4f50-a951-e898b9272eb1</v>
      </c>
      <c r="AM26" s="3" t="str">
        <f>IF(LEN(Table1[[#This Row],[PostTarget2-2]])&gt;0,VLOOKUP(Table1[[#This Row],[PostTarget2-2]],Table1[[id]:[UUID]],2,FALSE),"")</f>
        <v>768fd55e-2295-4511-9e19-04a8f29f9d9e</v>
      </c>
      <c r="AN26" s="15" t="s">
        <v>441</v>
      </c>
      <c r="AO2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"af4ffdd5-8e19-425f-9ff0-2be6fe96c244" , "trgts" : [ "768fd55e-2295-4511-9e19-04a8f29f9d9e", "b320523a-00e1-4700-bdac-8ff06aad24fc" ] }</v>
      </c>
      <c r="AP26" s="3" t="str">
        <f>"""initialPosts"" : ["&amp;Table1[[#This Row],[Post1]]&amp;Table1[[#This Row],[Post2]]&amp;" ]"</f>
        <v>"initialPosts" : [{ "content" : "Yata! 26" , "labels" : [ "b48bfe5a-15fa-4d8e-b253-752b51c2b94b" ] , "src" : "af4ffdd5-8e19-425f-9ff0-2be6fe96c244" , "trgts" : [ "f5cd3cf1-f5d3-4f50-a951-e898b9272eb1", "768fd55e-2295-4511-9e19-04a8f29f9d9e" ] }, { "content" : "Recommended freelancer: Ando Masahashi …" , "labels" : [ "75c9eaa6-31e5-4487-9bc7-50ecfd5e305e" ] , "src" : "af4ffdd5-8e19-425f-9ff0-2be6fe96c244" , "trgts" : [ "768fd55e-2295-4511-9e19-04a8f29f9d9e", "b320523a-00e1-4700-bdac-8ff06aad24fc" ] } ]</v>
      </c>
      <c r="AQ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"mailto:info+25@livelygig.com", "chanType" : "email" } ] },"cnxns" : [ "f5cd3cf1-f5d3-4f50-a951-e898b9272eb1", "768fd55e-2295-4511-9e19-04a8f29f9d9e", "b320523a-00e1-4700-bdac-8ff06aad24fc", "1a1bb32e-3a44-4ce1-be6f-6095ff8306dc" ], "initialPosts" : [{ "content" : "Yata! 26" , "labels" : [ "b48bfe5a-15fa-4d8e-b253-752b51c2b94b" ] , "src" : "af4ffdd5-8e19-425f-9ff0-2be6fe96c244" , "trgts" : [ "f5cd3cf1-f5d3-4f50-a951-e898b9272eb1", "768fd55e-2295-4511-9e19-04a8f29f9d9e" ] }, { "content" : "Recommended freelancer: Ando Masahashi …" , "labels" : [ "75c9eaa6-31e5-4487-9bc7-50ecfd5e305e" ] , "src" : "af4ffdd5-8e19-425f-9ff0-2be6fe96c244" , "trgts" : [ "768fd55e-2295-4511-9e19-04a8f29f9d9e", "b320523a-00e1-4700-bdac-8ff06aad24fc" ] } ] }, </v>
      </c>
    </row>
    <row r="27" spans="1:43" x14ac:dyDescent="0.25">
      <c r="A27" s="2">
        <v>26</v>
      </c>
      <c r="B27" s="1" t="s">
        <v>190</v>
      </c>
      <c r="C27" s="1" t="str">
        <f>LOWER(LEFT(Table1[[#This Row],[firstName]],1)&amp;Table1[[#This Row],[lastName]])</f>
        <v>jlawson</v>
      </c>
      <c r="D27" s="5" t="s">
        <v>54</v>
      </c>
      <c r="E27" s="5" t="s">
        <v>55</v>
      </c>
      <c r="F27" s="3" t="s">
        <v>249</v>
      </c>
      <c r="G27" s="3" t="str">
        <f>"mailto:info+"&amp;Table1[[#This Row],[id]]&amp;"@livelygig.com"</f>
        <v>mailto:info+26@livelygig.com</v>
      </c>
      <c r="H27" s="3" t="s">
        <v>273</v>
      </c>
      <c r="I27" s="3" t="s">
        <v>252</v>
      </c>
      <c r="J27" s="6">
        <v>17</v>
      </c>
      <c r="K27" s="6">
        <v>1</v>
      </c>
      <c r="L27" s="6">
        <v>24</v>
      </c>
      <c r="M27" s="6">
        <v>67</v>
      </c>
      <c r="N27" s="5"/>
      <c r="O27" s="5" t="str">
        <f>IF(LEN(Table1[[#This Row],[cnxn1]])&gt;0,VLOOKUP(Table1[[#This Row],[cnxn1]],Table1[[id]:[UUID]],2,FALSE),"")</f>
        <v>fd2a800d-5bc8-4083-a2c9-4618900d5045</v>
      </c>
      <c r="P27" s="5" t="str">
        <f>IF(LEN(Table1[[#This Row],[cnxn2]])&gt;0,VLOOKUP(Table1[[#This Row],[cnxn2]],Table1[[id]:[UUID]],2,FALSE),"")</f>
        <v>768fd55e-2295-4511-9e19-04a8f29f9d9e</v>
      </c>
      <c r="Q27" s="5" t="str">
        <f>IF(LEN(Table1[[#This Row],[cnxn3]])&gt;0,VLOOKUP(Table1[[#This Row],[cnxn3]],Table1[[id]:[UUID]],2,FALSE),"")</f>
        <v>90139a7b-12bc-4ca1-b8c1-05f15f8baeb3</v>
      </c>
      <c r="R27" s="5" t="str">
        <f>IF(LEN(Table1[[#This Row],[cnxn4]])&gt;0,VLOOKUP(Table1[[#This Row],[cnxn4]],Table1[[id]:[UUID]],2,FALSE),"")</f>
        <v>4588b052-b643-4add-ade9-803c3607ffbd</v>
      </c>
      <c r="S27" s="5" t="str">
        <f>IF(LEN(Table1[[#This Row],[cnxn5]])&gt;0,VLOOKUP(Table1[[#This Row],[cnxn5]],Table1[[id]:[UUID]],2,FALSE),"")</f>
        <v/>
      </c>
      <c r="T2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"fd2a800d-5bc8-4083-a2c9-4618900d5045", "768fd55e-2295-4511-9e19-04a8f29f9d9e", "90139a7b-12bc-4ca1-b8c1-05f15f8baeb3", "4588b052-b643-4add-ade9-803c3607ffbd" ], </v>
      </c>
      <c r="U27" s="3" t="str">
        <f>"""id"" : """&amp;Table1[[#This Row],[UUID]]&amp;""", "</f>
        <v xml:space="preserve">"id" : "2317c0f4-c75a-4130-9965-c039bc39db62", </v>
      </c>
      <c r="V27" s="3" t="str">
        <f>"""loginId"" : """&amp;Table1[[#This Row],[loginId]]&amp;""", "</f>
        <v xml:space="preserve">"loginId" : "jlawson", </v>
      </c>
      <c r="W27" s="3" t="str">
        <f>"""pwd"" : """&amp;Table1[[#This Row],[pwd]]&amp;""", "</f>
        <v xml:space="preserve">"pwd" : "livelygig", </v>
      </c>
      <c r="X27" s="3" t="str">
        <f>"""firstName""  : """&amp;Table1[[#This Row],[firstName]]&amp;""", "</f>
        <v xml:space="preserve">"firstName"  : "Joey", </v>
      </c>
      <c r="Y27" s="3" t="str">
        <f>"""lastName"" : """&amp;Table1[[#This Row],[lastName]]&amp;""", "</f>
        <v xml:space="preserve">"lastName" : "Lawson", </v>
      </c>
      <c r="Z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7" s="3" t="str">
        <f>"""contacts"" : { ""channels"": [ {""url"" : """&amp;Table1[[#This Row],[contact1]]&amp;""", ""chanType"" : """&amp;Table1[[#This Row],[contact1 type]]&amp;""" } ] },"</f>
        <v>"contacts" : { "channels": [ {"url" : "mailto:info+26@livelygig.com", "chanType" : "email" } ] },</v>
      </c>
      <c r="AB27" s="3" t="str">
        <f t="shared" si="0"/>
        <v>Yata! 27</v>
      </c>
      <c r="AC27" s="3">
        <f>+Table1[[#This Row],[cnxn1]]</f>
        <v>17</v>
      </c>
      <c r="AD27" s="3">
        <f>+Table1[[#This Row],[cnxn2]]</f>
        <v>1</v>
      </c>
      <c r="AE27" s="3" t="str">
        <f>IF(LEN(Table1[[#This Row],[PostTarget1-1]])&gt;0,VLOOKUP(Table1[[#This Row],[PostTarget1-1]],Table1[[id]:[UUID]],2,FALSE),"")</f>
        <v>fd2a800d-5bc8-4083-a2c9-4618900d5045</v>
      </c>
      <c r="AF27" s="3" t="str">
        <f>IF(LEN(Table1[[#This Row],[PostTarget1-2]])&gt;0,VLOOKUP(Table1[[#This Row],[PostTarget1-2]],Table1[[id]:[UUID]],2,FALSE),"")</f>
        <v>768fd55e-2295-4511-9e19-04a8f29f9d9e</v>
      </c>
      <c r="AG27" s="15" t="s">
        <v>433</v>
      </c>
      <c r="AH2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27" , "labels" : [ "b48bfe5a-15fa-4d8e-b253-752b51c2b94b" ] , "src" : "2317c0f4-c75a-4130-9965-c039bc39db62" , "trgts" : [ "fd2a800d-5bc8-4083-a2c9-4618900d5045", "768fd55e-2295-4511-9e19-04a8f29f9d9e" ] }</v>
      </c>
      <c r="AI27" s="3" t="str">
        <f t="shared" si="1"/>
        <v>Recommended freelancer: Ando Masahashi …</v>
      </c>
      <c r="AJ27" s="3">
        <f>+Table1[[#This Row],[cnxn1]]</f>
        <v>17</v>
      </c>
      <c r="AK27" s="3">
        <f>+Table1[[#This Row],[cnxn2]]</f>
        <v>1</v>
      </c>
      <c r="AL27" s="3" t="str">
        <f>IF(LEN(Table1[[#This Row],[PostTarget2-1]])&gt;0,VLOOKUP(Table1[[#This Row],[PostTarget2-1]],Table1[[id]:[UUID]],2,FALSE),"")</f>
        <v>fd2a800d-5bc8-4083-a2c9-4618900d5045</v>
      </c>
      <c r="AM27" s="3" t="str">
        <f>IF(LEN(Table1[[#This Row],[PostTarget2-2]])&gt;0,VLOOKUP(Table1[[#This Row],[PostTarget2-2]],Table1[[id]:[UUID]],2,FALSE),"")</f>
        <v>768fd55e-2295-4511-9e19-04a8f29f9d9e</v>
      </c>
      <c r="AN27" s="15" t="s">
        <v>441</v>
      </c>
      <c r="AO2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"2317c0f4-c75a-4130-9965-c039bc39db62" , "trgts" : [ "768fd55e-2295-4511-9e19-04a8f29f9d9e", "90139a7b-12bc-4ca1-b8c1-05f15f8baeb3" ] }</v>
      </c>
      <c r="AP27" s="3" t="str">
        <f>"""initialPosts"" : ["&amp;Table1[[#This Row],[Post1]]&amp;Table1[[#This Row],[Post2]]&amp;" ]"</f>
        <v>"initialPosts" : [{ "content" : "Yata! 27" , "labels" : [ "b48bfe5a-15fa-4d8e-b253-752b51c2b94b" ] , "src" : "2317c0f4-c75a-4130-9965-c039bc39db62" , "trgts" : [ "fd2a800d-5bc8-4083-a2c9-4618900d5045", "768fd55e-2295-4511-9e19-04a8f29f9d9e" ] }, { "content" : "Recommended freelancer: Ando Masahashi …" , "labels" : [ "75c9eaa6-31e5-4487-9bc7-50ecfd5e305e" ] , "src" : "2317c0f4-c75a-4130-9965-c039bc39db62" , "trgts" : [ "768fd55e-2295-4511-9e19-04a8f29f9d9e", "90139a7b-12bc-4ca1-b8c1-05f15f8baeb3" ] } ]</v>
      </c>
      <c r="AQ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"mailto:info+26@livelygig.com", "chanType" : "email" } ] },"cnxns" : [ "fd2a800d-5bc8-4083-a2c9-4618900d5045", "768fd55e-2295-4511-9e19-04a8f29f9d9e", "90139a7b-12bc-4ca1-b8c1-05f15f8baeb3", "4588b052-b643-4add-ade9-803c3607ffbd" ], "initialPosts" : [{ "content" : "Yata! 27" , "labels" : [ "b48bfe5a-15fa-4d8e-b253-752b51c2b94b" ] , "src" : "2317c0f4-c75a-4130-9965-c039bc39db62" , "trgts" : [ "fd2a800d-5bc8-4083-a2c9-4618900d5045", "768fd55e-2295-4511-9e19-04a8f29f9d9e" ] }, { "content" : "Recommended freelancer: Ando Masahashi …" , "labels" : [ "75c9eaa6-31e5-4487-9bc7-50ecfd5e305e" ] , "src" : "2317c0f4-c75a-4130-9965-c039bc39db62" , "trgts" : [ "768fd55e-2295-4511-9e19-04a8f29f9d9e", "90139a7b-12bc-4ca1-b8c1-05f15f8baeb3" ] } ] }, </v>
      </c>
    </row>
    <row r="28" spans="1:43" x14ac:dyDescent="0.25">
      <c r="A28" s="4">
        <v>27</v>
      </c>
      <c r="B28" s="1" t="s">
        <v>191</v>
      </c>
      <c r="C28" s="1" t="str">
        <f>LOWER(LEFT(Table1[[#This Row],[firstName]],1)&amp;Table1[[#This Row],[lastName]])</f>
        <v>jdean</v>
      </c>
      <c r="D28" s="5" t="s">
        <v>56</v>
      </c>
      <c r="E28" s="5" t="s">
        <v>57</v>
      </c>
      <c r="F28" s="3" t="s">
        <v>249</v>
      </c>
      <c r="G28" s="3" t="str">
        <f>"mailto:info+"&amp;Table1[[#This Row],[id]]&amp;"@livelygig.com"</f>
        <v>mailto:info+27@livelygig.com</v>
      </c>
      <c r="H28" s="3" t="s">
        <v>273</v>
      </c>
      <c r="I28" s="3" t="s">
        <v>252</v>
      </c>
      <c r="J28" s="6">
        <v>27</v>
      </c>
      <c r="K28" s="6">
        <v>1</v>
      </c>
      <c r="L28" s="6">
        <v>27</v>
      </c>
      <c r="M28" s="6">
        <v>59</v>
      </c>
      <c r="N28" s="5"/>
      <c r="O28" s="5" t="str">
        <f>IF(LEN(Table1[[#This Row],[cnxn1]])&gt;0,VLOOKUP(Table1[[#This Row],[cnxn1]],Table1[[id]:[UUID]],2,FALSE),"")</f>
        <v>8ae601e0-32dd-49d0-8c34-76196ad59861</v>
      </c>
      <c r="P28" s="5" t="str">
        <f>IF(LEN(Table1[[#This Row],[cnxn2]])&gt;0,VLOOKUP(Table1[[#This Row],[cnxn2]],Table1[[id]:[UUID]],2,FALSE),"")</f>
        <v>768fd55e-2295-4511-9e19-04a8f29f9d9e</v>
      </c>
      <c r="Q28" s="5" t="str">
        <f>IF(LEN(Table1[[#This Row],[cnxn3]])&gt;0,VLOOKUP(Table1[[#This Row],[cnxn3]],Table1[[id]:[UUID]],2,FALSE),"")</f>
        <v>8ae601e0-32dd-49d0-8c34-76196ad59861</v>
      </c>
      <c r="R28" s="5" t="str">
        <f>IF(LEN(Table1[[#This Row],[cnxn4]])&gt;0,VLOOKUP(Table1[[#This Row],[cnxn4]],Table1[[id]:[UUID]],2,FALSE),"")</f>
        <v>43a9f1ee-41d1-4181-9360-4415f9624ce2</v>
      </c>
      <c r="S28" s="5" t="str">
        <f>IF(LEN(Table1[[#This Row],[cnxn5]])&gt;0,VLOOKUP(Table1[[#This Row],[cnxn5]],Table1[[id]:[UUID]],2,FALSE),"")</f>
        <v/>
      </c>
      <c r="T2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"8ae601e0-32dd-49d0-8c34-76196ad59861", "43a9f1ee-41d1-4181-9360-4415f9624ce2" ], </v>
      </c>
      <c r="U28" s="3" t="str">
        <f>"""id"" : """&amp;Table1[[#This Row],[UUID]]&amp;""", "</f>
        <v xml:space="preserve">"id" : "8ae601e0-32dd-49d0-8c34-76196ad59861", </v>
      </c>
      <c r="V28" s="3" t="str">
        <f>"""loginId"" : """&amp;Table1[[#This Row],[loginId]]&amp;""", "</f>
        <v xml:space="preserve">"loginId" : "jdean", </v>
      </c>
      <c r="W28" s="3" t="str">
        <f>"""pwd"" : """&amp;Table1[[#This Row],[pwd]]&amp;""", "</f>
        <v xml:space="preserve">"pwd" : "livelygig", </v>
      </c>
      <c r="X28" s="3" t="str">
        <f>"""firstName""  : """&amp;Table1[[#This Row],[firstName]]&amp;""", "</f>
        <v xml:space="preserve">"firstName"  : "Jamie", </v>
      </c>
      <c r="Y28" s="3" t="str">
        <f>"""lastName"" : """&amp;Table1[[#This Row],[lastName]]&amp;""", "</f>
        <v xml:space="preserve">"lastName" : "Dean", </v>
      </c>
      <c r="Z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8" s="3" t="str">
        <f>"""contacts"" : { ""channels"": [ {""url"" : """&amp;Table1[[#This Row],[contact1]]&amp;""", ""chanType"" : """&amp;Table1[[#This Row],[contact1 type]]&amp;""" } ] },"</f>
        <v>"contacts" : { "channels": [ {"url" : "mailto:info+27@livelygig.com", "chanType" : "email" } ] },</v>
      </c>
      <c r="AB28" s="3" t="str">
        <f t="shared" si="0"/>
        <v>Yata! 28</v>
      </c>
      <c r="AC28" s="3">
        <f>+Table1[[#This Row],[cnxn1]]</f>
        <v>27</v>
      </c>
      <c r="AD28" s="3">
        <f>+Table1[[#This Row],[cnxn2]]</f>
        <v>1</v>
      </c>
      <c r="AE28" s="3" t="str">
        <f>IF(LEN(Table1[[#This Row],[PostTarget1-1]])&gt;0,VLOOKUP(Table1[[#This Row],[PostTarget1-1]],Table1[[id]:[UUID]],2,FALSE),"")</f>
        <v>8ae601e0-32dd-49d0-8c34-76196ad59861</v>
      </c>
      <c r="AF28" s="3" t="str">
        <f>IF(LEN(Table1[[#This Row],[PostTarget1-2]])&gt;0,VLOOKUP(Table1[[#This Row],[PostTarget1-2]],Table1[[id]:[UUID]],2,FALSE),"")</f>
        <v>768fd55e-2295-4511-9e19-04a8f29f9d9e</v>
      </c>
      <c r="AG28" s="15" t="s">
        <v>433</v>
      </c>
      <c r="AH2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28" , "labels" : [ "b48bfe5a-15fa-4d8e-b253-752b51c2b94b" ] , "src" : "8ae601e0-32dd-49d0-8c34-76196ad59861" , "trgts" : [ "8ae601e0-32dd-49d0-8c34-76196ad59861", "768fd55e-2295-4511-9e19-04a8f29f9d9e" ] }</v>
      </c>
      <c r="AI28" s="3" t="str">
        <f t="shared" si="1"/>
        <v>Recommended freelancer: Ando Masahashi …</v>
      </c>
      <c r="AJ28" s="3">
        <f>+Table1[[#This Row],[cnxn1]]</f>
        <v>27</v>
      </c>
      <c r="AK28" s="3">
        <f>+Table1[[#This Row],[cnxn2]]</f>
        <v>1</v>
      </c>
      <c r="AL28" s="3" t="str">
        <f>IF(LEN(Table1[[#This Row],[PostTarget2-1]])&gt;0,VLOOKUP(Table1[[#This Row],[PostTarget2-1]],Table1[[id]:[UUID]],2,FALSE),"")</f>
        <v>8ae601e0-32dd-49d0-8c34-76196ad59861</v>
      </c>
      <c r="AM28" s="3" t="str">
        <f>IF(LEN(Table1[[#This Row],[PostTarget2-2]])&gt;0,VLOOKUP(Table1[[#This Row],[PostTarget2-2]],Table1[[id]:[UUID]],2,FALSE),"")</f>
        <v>768fd55e-2295-4511-9e19-04a8f29f9d9e</v>
      </c>
      <c r="AN28" s="15" t="s">
        <v>441</v>
      </c>
      <c r="AO2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"8ae601e0-32dd-49d0-8c34-76196ad59861" , "trgts" : [ "768fd55e-2295-4511-9e19-04a8f29f9d9e", "8ae601e0-32dd-49d0-8c34-76196ad59861" ] }</v>
      </c>
      <c r="AP28" s="3" t="str">
        <f>"""initialPosts"" : ["&amp;Table1[[#This Row],[Post1]]&amp;Table1[[#This Row],[Post2]]&amp;" ]"</f>
        <v>"initialPosts" : [{ "content" : "Yata! 28" , "labels" : [ "b48bfe5a-15fa-4d8e-b253-752b51c2b94b" ] , "src" : "8ae601e0-32dd-49d0-8c34-76196ad59861" , "trgts" : [ "8ae601e0-32dd-49d0-8c34-76196ad59861", "768fd55e-2295-4511-9e19-04a8f29f9d9e" ] }, { "content" : "Recommended freelancer: Ando Masahashi …" , "labels" : [ "75c9eaa6-31e5-4487-9bc7-50ecfd5e305e" ] , "src" : "8ae601e0-32dd-49d0-8c34-76196ad59861" , "trgts" : [ "768fd55e-2295-4511-9e19-04a8f29f9d9e", "8ae601e0-32dd-49d0-8c34-76196ad59861" ] } ]</v>
      </c>
      <c r="AQ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"mailto:info+27@livelygig.com", "chanType" : "email" } ] },"cnxns" : [ "8ae601e0-32dd-49d0-8c34-76196ad59861", "768fd55e-2295-4511-9e19-04a8f29f9d9e", "8ae601e0-32dd-49d0-8c34-76196ad59861", "43a9f1ee-41d1-4181-9360-4415f9624ce2" ], "initialPosts" : [{ "content" : "Yata! 28" , "labels" : [ "b48bfe5a-15fa-4d8e-b253-752b51c2b94b" ] , "src" : "8ae601e0-32dd-49d0-8c34-76196ad59861" , "trgts" : [ "8ae601e0-32dd-49d0-8c34-76196ad59861", "768fd55e-2295-4511-9e19-04a8f29f9d9e" ] }, { "content" : "Recommended freelancer: Ando Masahashi …" , "labels" : [ "75c9eaa6-31e5-4487-9bc7-50ecfd5e305e" ] , "src" : "8ae601e0-32dd-49d0-8c34-76196ad59861" , "trgts" : [ "768fd55e-2295-4511-9e19-04a8f29f9d9e", "8ae601e0-32dd-49d0-8c34-76196ad59861" ] } ] }, </v>
      </c>
    </row>
    <row r="29" spans="1:43" x14ac:dyDescent="0.25">
      <c r="A29" s="5">
        <v>28</v>
      </c>
      <c r="B29" s="5" t="s">
        <v>192</v>
      </c>
      <c r="C29" s="1" t="str">
        <f>LOWER(LEFT(Table1[[#This Row],[firstName]],1)&amp;Table1[[#This Row],[lastName]])</f>
        <v>hhorton</v>
      </c>
      <c r="D29" s="5" t="s">
        <v>58</v>
      </c>
      <c r="E29" s="5" t="s">
        <v>59</v>
      </c>
      <c r="F29" s="3" t="s">
        <v>249</v>
      </c>
      <c r="G29" s="3" t="str">
        <f>"mailto:info+"&amp;Table1[[#This Row],[id]]&amp;"@livelygig.com"</f>
        <v>mailto:info+28@livelygig.com</v>
      </c>
      <c r="H29" s="3" t="s">
        <v>273</v>
      </c>
      <c r="I29" s="3" t="s">
        <v>252</v>
      </c>
      <c r="J29" s="6">
        <v>32</v>
      </c>
      <c r="K29" s="6">
        <v>1</v>
      </c>
      <c r="L29" s="6">
        <v>47</v>
      </c>
      <c r="M29" s="6">
        <v>19</v>
      </c>
      <c r="N29" s="5"/>
      <c r="O29" s="5" t="str">
        <f>IF(LEN(Table1[[#This Row],[cnxn1]])&gt;0,VLOOKUP(Table1[[#This Row],[cnxn1]],Table1[[id]:[UUID]],2,FALSE),"")</f>
        <v>a0182840-d318-48dc-a2f9-550d9a39b9b5</v>
      </c>
      <c r="P29" s="5" t="str">
        <f>IF(LEN(Table1[[#This Row],[cnxn2]])&gt;0,VLOOKUP(Table1[[#This Row],[cnxn2]],Table1[[id]:[UUID]],2,FALSE),"")</f>
        <v>768fd55e-2295-4511-9e19-04a8f29f9d9e</v>
      </c>
      <c r="Q29" s="5" t="str">
        <f>IF(LEN(Table1[[#This Row],[cnxn3]])&gt;0,VLOOKUP(Table1[[#This Row],[cnxn3]],Table1[[id]:[UUID]],2,FALSE),"")</f>
        <v>4c6642bc-dfe4-45d6-8077-52210d6dff15</v>
      </c>
      <c r="R29" s="5" t="str">
        <f>IF(LEN(Table1[[#This Row],[cnxn4]])&gt;0,VLOOKUP(Table1[[#This Row],[cnxn4]],Table1[[id]:[UUID]],2,FALSE),"")</f>
        <v>f4b080c7-75ee-40b7-848c-a1824bfaa483</v>
      </c>
      <c r="S29" s="5" t="str">
        <f>IF(LEN(Table1[[#This Row],[cnxn5]])&gt;0,VLOOKUP(Table1[[#This Row],[cnxn5]],Table1[[id]:[UUID]],2,FALSE),"")</f>
        <v/>
      </c>
      <c r="T2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"a0182840-d318-48dc-a2f9-550d9a39b9b5", "768fd55e-2295-4511-9e19-04a8f29f9d9e", "4c6642bc-dfe4-45d6-8077-52210d6dff15", "f4b080c7-75ee-40b7-848c-a1824bfaa483" ], </v>
      </c>
      <c r="U29" s="3" t="str">
        <f>"""id"" : """&amp;Table1[[#This Row],[UUID]]&amp;""", "</f>
        <v xml:space="preserve">"id" : "f5cd3cf1-f5d3-4f50-a951-e898b9272eb1", </v>
      </c>
      <c r="V29" s="3" t="str">
        <f>"""loginId"" : """&amp;Table1[[#This Row],[loginId]]&amp;""", "</f>
        <v xml:space="preserve">"loginId" : "hhorton", </v>
      </c>
      <c r="W29" s="3" t="str">
        <f>"""pwd"" : """&amp;Table1[[#This Row],[pwd]]&amp;""", "</f>
        <v xml:space="preserve">"pwd" : "livelygig", </v>
      </c>
      <c r="X29" s="3" t="str">
        <f>"""firstName""  : """&amp;Table1[[#This Row],[firstName]]&amp;""", "</f>
        <v xml:space="preserve">"firstName"  : "Henry", </v>
      </c>
      <c r="Y29" s="3" t="str">
        <f>"""lastName"" : """&amp;Table1[[#This Row],[lastName]]&amp;""", "</f>
        <v xml:space="preserve">"lastName" : "Horton", </v>
      </c>
      <c r="Z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9" s="3" t="str">
        <f>"""contacts"" : { ""channels"": [ {""url"" : """&amp;Table1[[#This Row],[contact1]]&amp;""", ""chanType"" : """&amp;Table1[[#This Row],[contact1 type]]&amp;""" } ] },"</f>
        <v>"contacts" : { "channels": [ {"url" : "mailto:info+28@livelygig.com", "chanType" : "email" } ] },</v>
      </c>
      <c r="AB29" s="3" t="str">
        <f t="shared" si="0"/>
        <v>Yata! 29</v>
      </c>
      <c r="AC29" s="3">
        <f>+Table1[[#This Row],[cnxn1]]</f>
        <v>32</v>
      </c>
      <c r="AD29" s="3">
        <f>+Table1[[#This Row],[cnxn2]]</f>
        <v>1</v>
      </c>
      <c r="AE29" s="3" t="str">
        <f>IF(LEN(Table1[[#This Row],[PostTarget1-1]])&gt;0,VLOOKUP(Table1[[#This Row],[PostTarget1-1]],Table1[[id]:[UUID]],2,FALSE),"")</f>
        <v>a0182840-d318-48dc-a2f9-550d9a39b9b5</v>
      </c>
      <c r="AF29" s="3" t="str">
        <f>IF(LEN(Table1[[#This Row],[PostTarget1-2]])&gt;0,VLOOKUP(Table1[[#This Row],[PostTarget1-2]],Table1[[id]:[UUID]],2,FALSE),"")</f>
        <v>768fd55e-2295-4511-9e19-04a8f29f9d9e</v>
      </c>
      <c r="AG29" s="15" t="s">
        <v>433</v>
      </c>
      <c r="AH2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29" , "labels" : [ "b48bfe5a-15fa-4d8e-b253-752b51c2b94b" ] , "src" : "f5cd3cf1-f5d3-4f50-a951-e898b9272eb1" , "trgts" : [ "a0182840-d318-48dc-a2f9-550d9a39b9b5", "768fd55e-2295-4511-9e19-04a8f29f9d9e" ] }</v>
      </c>
      <c r="AI29" s="3" t="str">
        <f t="shared" si="1"/>
        <v>Recommended freelancer: Ando Masahashi …</v>
      </c>
      <c r="AJ29" s="3">
        <f>+Table1[[#This Row],[cnxn1]]</f>
        <v>32</v>
      </c>
      <c r="AK29" s="3">
        <f>+Table1[[#This Row],[cnxn2]]</f>
        <v>1</v>
      </c>
      <c r="AL29" s="3" t="str">
        <f>IF(LEN(Table1[[#This Row],[PostTarget2-1]])&gt;0,VLOOKUP(Table1[[#This Row],[PostTarget2-1]],Table1[[id]:[UUID]],2,FALSE),"")</f>
        <v>a0182840-d318-48dc-a2f9-550d9a39b9b5</v>
      </c>
      <c r="AM29" s="3" t="str">
        <f>IF(LEN(Table1[[#This Row],[PostTarget2-2]])&gt;0,VLOOKUP(Table1[[#This Row],[PostTarget2-2]],Table1[[id]:[UUID]],2,FALSE),"")</f>
        <v>768fd55e-2295-4511-9e19-04a8f29f9d9e</v>
      </c>
      <c r="AN29" s="15" t="s">
        <v>441</v>
      </c>
      <c r="AO2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"f5cd3cf1-f5d3-4f50-a951-e898b9272eb1" , "trgts" : [ "768fd55e-2295-4511-9e19-04a8f29f9d9e", "4c6642bc-dfe4-45d6-8077-52210d6dff15" ] }</v>
      </c>
      <c r="AP29" s="3" t="str">
        <f>"""initialPosts"" : ["&amp;Table1[[#This Row],[Post1]]&amp;Table1[[#This Row],[Post2]]&amp;" ]"</f>
        <v>"initialPosts" : [{ "content" : "Yata! 29" , "labels" : [ "b48bfe5a-15fa-4d8e-b253-752b51c2b94b" ] , "src" : "f5cd3cf1-f5d3-4f50-a951-e898b9272eb1" , "trgts" : [ "a0182840-d318-48dc-a2f9-550d9a39b9b5", "768fd55e-2295-4511-9e19-04a8f29f9d9e" ] }, { "content" : "Recommended freelancer: Ando Masahashi …" , "labels" : [ "75c9eaa6-31e5-4487-9bc7-50ecfd5e305e" ] , "src" : "f5cd3cf1-f5d3-4f50-a951-e898b9272eb1" , "trgts" : [ "768fd55e-2295-4511-9e19-04a8f29f9d9e", "4c6642bc-dfe4-45d6-8077-52210d6dff15" ] } ]</v>
      </c>
      <c r="AQ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"mailto:info+28@livelygig.com", "chanType" : "email" } ] },"cnxns" : [ "a0182840-d318-48dc-a2f9-550d9a39b9b5", "768fd55e-2295-4511-9e19-04a8f29f9d9e", "4c6642bc-dfe4-45d6-8077-52210d6dff15", "f4b080c7-75ee-40b7-848c-a1824bfaa483" ], "initialPosts" : [{ "content" : "Yata! 29" , "labels" : [ "b48bfe5a-15fa-4d8e-b253-752b51c2b94b" ] , "src" : "f5cd3cf1-f5d3-4f50-a951-e898b9272eb1" , "trgts" : [ "a0182840-d318-48dc-a2f9-550d9a39b9b5", "768fd55e-2295-4511-9e19-04a8f29f9d9e" ] }, { "content" : "Recommended freelancer: Ando Masahashi …" , "labels" : [ "75c9eaa6-31e5-4487-9bc7-50ecfd5e305e" ] , "src" : "f5cd3cf1-f5d3-4f50-a951-e898b9272eb1" , "trgts" : [ "768fd55e-2295-4511-9e19-04a8f29f9d9e", "4c6642bc-dfe4-45d6-8077-52210d6dff15" ] } ] }, </v>
      </c>
    </row>
    <row r="30" spans="1:43" x14ac:dyDescent="0.25">
      <c r="A30" s="2">
        <v>29</v>
      </c>
      <c r="B30" s="1" t="s">
        <v>193</v>
      </c>
      <c r="C30" s="1" t="str">
        <f>LOWER(LEFT(Table1[[#This Row],[firstName]],1)&amp;Table1[[#This Row],[lastName]])</f>
        <v>lfrank</v>
      </c>
      <c r="D30" s="5" t="s">
        <v>60</v>
      </c>
      <c r="E30" s="5" t="s">
        <v>7</v>
      </c>
      <c r="F30" s="3" t="s">
        <v>249</v>
      </c>
      <c r="G30" s="3" t="str">
        <f>"mailto:info+"&amp;Table1[[#This Row],[id]]&amp;"@livelygig.com"</f>
        <v>mailto:info+29@livelygig.com</v>
      </c>
      <c r="H30" s="3" t="s">
        <v>273</v>
      </c>
      <c r="I30" s="3" t="s">
        <v>252</v>
      </c>
      <c r="J30" s="6">
        <v>74</v>
      </c>
      <c r="K30" s="6">
        <v>1</v>
      </c>
      <c r="L30" s="6">
        <v>47</v>
      </c>
      <c r="M30" s="6">
        <v>25</v>
      </c>
      <c r="N30" s="5"/>
      <c r="O30" s="5" t="str">
        <f>IF(LEN(Table1[[#This Row],[cnxn1]])&gt;0,VLOOKUP(Table1[[#This Row],[cnxn1]],Table1[[id]:[UUID]],2,FALSE),"")</f>
        <v>af258f6f-4dea-4f5a-936d-be49c638b262</v>
      </c>
      <c r="P30" s="5" t="str">
        <f>IF(LEN(Table1[[#This Row],[cnxn2]])&gt;0,VLOOKUP(Table1[[#This Row],[cnxn2]],Table1[[id]:[UUID]],2,FALSE),"")</f>
        <v>768fd55e-2295-4511-9e19-04a8f29f9d9e</v>
      </c>
      <c r="Q30" s="5" t="str">
        <f>IF(LEN(Table1[[#This Row],[cnxn3]])&gt;0,VLOOKUP(Table1[[#This Row],[cnxn3]],Table1[[id]:[UUID]],2,FALSE),"")</f>
        <v>4c6642bc-dfe4-45d6-8077-52210d6dff15</v>
      </c>
      <c r="R30" s="5" t="str">
        <f>IF(LEN(Table1[[#This Row],[cnxn4]])&gt;0,VLOOKUP(Table1[[#This Row],[cnxn4]],Table1[[id]:[UUID]],2,FALSE),"")</f>
        <v>af4ffdd5-8e19-425f-9ff0-2be6fe96c244</v>
      </c>
      <c r="S30" s="5" t="str">
        <f>IF(LEN(Table1[[#This Row],[cnxn5]])&gt;0,VLOOKUP(Table1[[#This Row],[cnxn5]],Table1[[id]:[UUID]],2,FALSE),"")</f>
        <v/>
      </c>
      <c r="T3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"af258f6f-4dea-4f5a-936d-be49c638b262", "768fd55e-2295-4511-9e19-04a8f29f9d9e", "4c6642bc-dfe4-45d6-8077-52210d6dff15", "af4ffdd5-8e19-425f-9ff0-2be6fe96c244" ], </v>
      </c>
      <c r="U30" s="3" t="str">
        <f>"""id"" : """&amp;Table1[[#This Row],[UUID]]&amp;""", "</f>
        <v xml:space="preserve">"id" : "ed51310a-b84e-4864-9ada-583139871511", </v>
      </c>
      <c r="V30" s="3" t="str">
        <f>"""loginId"" : """&amp;Table1[[#This Row],[loginId]]&amp;""", "</f>
        <v xml:space="preserve">"loginId" : "lfrank", </v>
      </c>
      <c r="W30" s="3" t="str">
        <f>"""pwd"" : """&amp;Table1[[#This Row],[pwd]]&amp;""", "</f>
        <v xml:space="preserve">"pwd" : "livelygig", </v>
      </c>
      <c r="X30" s="3" t="str">
        <f>"""firstName""  : """&amp;Table1[[#This Row],[firstName]]&amp;""", "</f>
        <v xml:space="preserve">"firstName"  : "Lester", </v>
      </c>
      <c r="Y30" s="3" t="str">
        <f>"""lastName"" : """&amp;Table1[[#This Row],[lastName]]&amp;""", "</f>
        <v xml:space="preserve">"lastName" : "Frank", </v>
      </c>
      <c r="Z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0" s="3" t="str">
        <f>"""contacts"" : { ""channels"": [ {""url"" : """&amp;Table1[[#This Row],[contact1]]&amp;""", ""chanType"" : """&amp;Table1[[#This Row],[contact1 type]]&amp;""" } ] },"</f>
        <v>"contacts" : { "channels": [ {"url" : "mailto:info+29@livelygig.com", "chanType" : "email" } ] },</v>
      </c>
      <c r="AB30" s="3" t="str">
        <f t="shared" si="0"/>
        <v>Yata! 30</v>
      </c>
      <c r="AC30" s="3">
        <f>+Table1[[#This Row],[cnxn1]]</f>
        <v>74</v>
      </c>
      <c r="AD30" s="3">
        <f>+Table1[[#This Row],[cnxn2]]</f>
        <v>1</v>
      </c>
      <c r="AE30" s="3" t="str">
        <f>IF(LEN(Table1[[#This Row],[PostTarget1-1]])&gt;0,VLOOKUP(Table1[[#This Row],[PostTarget1-1]],Table1[[id]:[UUID]],2,FALSE),"")</f>
        <v>af258f6f-4dea-4f5a-936d-be49c638b262</v>
      </c>
      <c r="AF30" s="3" t="str">
        <f>IF(LEN(Table1[[#This Row],[PostTarget1-2]])&gt;0,VLOOKUP(Table1[[#This Row],[PostTarget1-2]],Table1[[id]:[UUID]],2,FALSE),"")</f>
        <v>768fd55e-2295-4511-9e19-04a8f29f9d9e</v>
      </c>
      <c r="AG30" s="15" t="s">
        <v>433</v>
      </c>
      <c r="AH3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30" , "labels" : [ "b48bfe5a-15fa-4d8e-b253-752b51c2b94b" ] , "src" : "ed51310a-b84e-4864-9ada-583139871511" , "trgts" : [ "af258f6f-4dea-4f5a-936d-be49c638b262", "768fd55e-2295-4511-9e19-04a8f29f9d9e" ] }</v>
      </c>
      <c r="AI30" s="3" t="str">
        <f t="shared" si="1"/>
        <v>Recommended freelancer: Ando Masahashi …</v>
      </c>
      <c r="AJ30" s="3">
        <f>+Table1[[#This Row],[cnxn1]]</f>
        <v>74</v>
      </c>
      <c r="AK30" s="3">
        <f>+Table1[[#This Row],[cnxn2]]</f>
        <v>1</v>
      </c>
      <c r="AL30" s="3" t="str">
        <f>IF(LEN(Table1[[#This Row],[PostTarget2-1]])&gt;0,VLOOKUP(Table1[[#This Row],[PostTarget2-1]],Table1[[id]:[UUID]],2,FALSE),"")</f>
        <v>af258f6f-4dea-4f5a-936d-be49c638b262</v>
      </c>
      <c r="AM30" s="3" t="str">
        <f>IF(LEN(Table1[[#This Row],[PostTarget2-2]])&gt;0,VLOOKUP(Table1[[#This Row],[PostTarget2-2]],Table1[[id]:[UUID]],2,FALSE),"")</f>
        <v>768fd55e-2295-4511-9e19-04a8f29f9d9e</v>
      </c>
      <c r="AN30" s="15" t="s">
        <v>441</v>
      </c>
      <c r="AO3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"ed51310a-b84e-4864-9ada-583139871511" , "trgts" : [ "768fd55e-2295-4511-9e19-04a8f29f9d9e", "4c6642bc-dfe4-45d6-8077-52210d6dff15" ] }</v>
      </c>
      <c r="AP30" s="3" t="str">
        <f>"""initialPosts"" : ["&amp;Table1[[#This Row],[Post1]]&amp;Table1[[#This Row],[Post2]]&amp;" ]"</f>
        <v>"initialPosts" : [{ "content" : "Yata! 30" , "labels" : [ "b48bfe5a-15fa-4d8e-b253-752b51c2b94b" ] , "src" : "ed51310a-b84e-4864-9ada-583139871511" , "trgts" : [ "af258f6f-4dea-4f5a-936d-be49c638b262", "768fd55e-2295-4511-9e19-04a8f29f9d9e" ] }, { "content" : "Recommended freelancer: Ando Masahashi …" , "labels" : [ "75c9eaa6-31e5-4487-9bc7-50ecfd5e305e" ] , "src" : "ed51310a-b84e-4864-9ada-583139871511" , "trgts" : [ "768fd55e-2295-4511-9e19-04a8f29f9d9e", "4c6642bc-dfe4-45d6-8077-52210d6dff15" ] } ]</v>
      </c>
      <c r="AQ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"mailto:info+29@livelygig.com", "chanType" : "email" } ] },"cnxns" : [ "af258f6f-4dea-4f5a-936d-be49c638b262", "768fd55e-2295-4511-9e19-04a8f29f9d9e", "4c6642bc-dfe4-45d6-8077-52210d6dff15", "af4ffdd5-8e19-425f-9ff0-2be6fe96c244" ], "initialPosts" : [{ "content" : "Yata! 30" , "labels" : [ "b48bfe5a-15fa-4d8e-b253-752b51c2b94b" ] , "src" : "ed51310a-b84e-4864-9ada-583139871511" , "trgts" : [ "af258f6f-4dea-4f5a-936d-be49c638b262", "768fd55e-2295-4511-9e19-04a8f29f9d9e" ] }, { "content" : "Recommended freelancer: Ando Masahashi …" , "labels" : [ "75c9eaa6-31e5-4487-9bc7-50ecfd5e305e" ] , "src" : "ed51310a-b84e-4864-9ada-583139871511" , "trgts" : [ "768fd55e-2295-4511-9e19-04a8f29f9d9e", "4c6642bc-dfe4-45d6-8077-52210d6dff15" ] } ] }, </v>
      </c>
    </row>
    <row r="31" spans="1:43" x14ac:dyDescent="0.25">
      <c r="A31" s="2">
        <v>30</v>
      </c>
      <c r="B31" s="1" t="s">
        <v>194</v>
      </c>
      <c r="C31" s="1" t="str">
        <f>LOWER(LEFT(Table1[[#This Row],[firstName]],1)&amp;Table1[[#This Row],[lastName]])</f>
        <v>mhill</v>
      </c>
      <c r="D31" s="5" t="s">
        <v>61</v>
      </c>
      <c r="E31" s="5" t="s">
        <v>62</v>
      </c>
      <c r="F31" s="3" t="s">
        <v>249</v>
      </c>
      <c r="G31" s="3" t="str">
        <f>"mailto:info+"&amp;Table1[[#This Row],[id]]&amp;"@livelygig.com"</f>
        <v>mailto:info+30@livelygig.com</v>
      </c>
      <c r="H31" s="3" t="s">
        <v>273</v>
      </c>
      <c r="I31" s="3" t="s">
        <v>252</v>
      </c>
      <c r="J31" s="6">
        <v>6</v>
      </c>
      <c r="K31" s="6">
        <v>1</v>
      </c>
      <c r="L31" s="6">
        <v>22</v>
      </c>
      <c r="M31" s="6">
        <v>75</v>
      </c>
      <c r="N31" s="5"/>
      <c r="O31" s="5" t="str">
        <f>IF(LEN(Table1[[#This Row],[cnxn1]])&gt;0,VLOOKUP(Table1[[#This Row],[cnxn1]],Table1[[id]:[UUID]],2,FALSE),"")</f>
        <v>904e5b1e-1314-41da-bdac-f79ff7722e77</v>
      </c>
      <c r="P31" s="5" t="str">
        <f>IF(LEN(Table1[[#This Row],[cnxn2]])&gt;0,VLOOKUP(Table1[[#This Row],[cnxn2]],Table1[[id]:[UUID]],2,FALSE),"")</f>
        <v>768fd55e-2295-4511-9e19-04a8f29f9d9e</v>
      </c>
      <c r="Q31" s="5" t="str">
        <f>IF(LEN(Table1[[#This Row],[cnxn3]])&gt;0,VLOOKUP(Table1[[#This Row],[cnxn3]],Table1[[id]:[UUID]],2,FALSE),"")</f>
        <v>e4b86eaf-25ba-4ad5-a52e-35b5c9c17b70</v>
      </c>
      <c r="R31" s="5" t="str">
        <f>IF(LEN(Table1[[#This Row],[cnxn4]])&gt;0,VLOOKUP(Table1[[#This Row],[cnxn4]],Table1[[id]:[UUID]],2,FALSE),"")</f>
        <v>04171b5e-c892-4647-aba2-9eed98b15214</v>
      </c>
      <c r="S31" s="5" t="str">
        <f>IF(LEN(Table1[[#This Row],[cnxn5]])&gt;0,VLOOKUP(Table1[[#This Row],[cnxn5]],Table1[[id]:[UUID]],2,FALSE),"")</f>
        <v/>
      </c>
      <c r="T3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"904e5b1e-1314-41da-bdac-f79ff7722e77", "768fd55e-2295-4511-9e19-04a8f29f9d9e", "e4b86eaf-25ba-4ad5-a52e-35b5c9c17b70", "04171b5e-c892-4647-aba2-9eed98b15214" ], </v>
      </c>
      <c r="U31" s="3" t="str">
        <f>"""id"" : """&amp;Table1[[#This Row],[UUID]]&amp;""", "</f>
        <v xml:space="preserve">"id" : "9202217f-e525-46e8-b539-8d2206a526d0", </v>
      </c>
      <c r="V31" s="3" t="str">
        <f>"""loginId"" : """&amp;Table1[[#This Row],[loginId]]&amp;""", "</f>
        <v xml:space="preserve">"loginId" : "mhill", </v>
      </c>
      <c r="W31" s="3" t="str">
        <f>"""pwd"" : """&amp;Table1[[#This Row],[pwd]]&amp;""", "</f>
        <v xml:space="preserve">"pwd" : "livelygig", </v>
      </c>
      <c r="X31" s="3" t="str">
        <f>"""firstName""  : """&amp;Table1[[#This Row],[firstName]]&amp;""", "</f>
        <v xml:space="preserve">"firstName"  : "Melanie", </v>
      </c>
      <c r="Y31" s="3" t="str">
        <f>"""lastName"" : """&amp;Table1[[#This Row],[lastName]]&amp;""", "</f>
        <v xml:space="preserve">"lastName" : "Hill", </v>
      </c>
      <c r="Z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1" s="3" t="str">
        <f>"""contacts"" : { ""channels"": [ {""url"" : """&amp;Table1[[#This Row],[contact1]]&amp;""", ""chanType"" : """&amp;Table1[[#This Row],[contact1 type]]&amp;""" } ] },"</f>
        <v>"contacts" : { "channels": [ {"url" : "mailto:info+30@livelygig.com", "chanType" : "email" } ] },</v>
      </c>
      <c r="AB31" s="3" t="str">
        <f t="shared" si="0"/>
        <v>Yata! 31</v>
      </c>
      <c r="AC31" s="3">
        <f>+Table1[[#This Row],[cnxn1]]</f>
        <v>6</v>
      </c>
      <c r="AD31" s="3">
        <f>+Table1[[#This Row],[cnxn2]]</f>
        <v>1</v>
      </c>
      <c r="AE31" s="3" t="str">
        <f>IF(LEN(Table1[[#This Row],[PostTarget1-1]])&gt;0,VLOOKUP(Table1[[#This Row],[PostTarget1-1]],Table1[[id]:[UUID]],2,FALSE),"")</f>
        <v>904e5b1e-1314-41da-bdac-f79ff7722e77</v>
      </c>
      <c r="AF31" s="3" t="str">
        <f>IF(LEN(Table1[[#This Row],[PostTarget1-2]])&gt;0,VLOOKUP(Table1[[#This Row],[PostTarget1-2]],Table1[[id]:[UUID]],2,FALSE),"")</f>
        <v>768fd55e-2295-4511-9e19-04a8f29f9d9e</v>
      </c>
      <c r="AG31" s="15" t="s">
        <v>433</v>
      </c>
      <c r="AH3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31" , "labels" : [ "b48bfe5a-15fa-4d8e-b253-752b51c2b94b" ] , "src" : "9202217f-e525-46e8-b539-8d2206a526d0" , "trgts" : [ "904e5b1e-1314-41da-bdac-f79ff7722e77", "768fd55e-2295-4511-9e19-04a8f29f9d9e" ] }</v>
      </c>
      <c r="AI31" s="3" t="str">
        <f t="shared" si="1"/>
        <v>Recommended freelancer: Ando Masahashi …</v>
      </c>
      <c r="AJ31" s="3">
        <f>+Table1[[#This Row],[cnxn1]]</f>
        <v>6</v>
      </c>
      <c r="AK31" s="3">
        <f>+Table1[[#This Row],[cnxn2]]</f>
        <v>1</v>
      </c>
      <c r="AL31" s="3" t="str">
        <f>IF(LEN(Table1[[#This Row],[PostTarget2-1]])&gt;0,VLOOKUP(Table1[[#This Row],[PostTarget2-1]],Table1[[id]:[UUID]],2,FALSE),"")</f>
        <v>904e5b1e-1314-41da-bdac-f79ff7722e77</v>
      </c>
      <c r="AM31" s="3" t="str">
        <f>IF(LEN(Table1[[#This Row],[PostTarget2-2]])&gt;0,VLOOKUP(Table1[[#This Row],[PostTarget2-2]],Table1[[id]:[UUID]],2,FALSE),"")</f>
        <v>768fd55e-2295-4511-9e19-04a8f29f9d9e</v>
      </c>
      <c r="AN31" s="15" t="s">
        <v>441</v>
      </c>
      <c r="AO3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"9202217f-e525-46e8-b539-8d2206a526d0" , "trgts" : [ "768fd55e-2295-4511-9e19-04a8f29f9d9e", "e4b86eaf-25ba-4ad5-a52e-35b5c9c17b70" ] }</v>
      </c>
      <c r="AP31" s="3" t="str">
        <f>"""initialPosts"" : ["&amp;Table1[[#This Row],[Post1]]&amp;Table1[[#This Row],[Post2]]&amp;" ]"</f>
        <v>"initialPosts" : [{ "content" : "Yata! 31" , "labels" : [ "b48bfe5a-15fa-4d8e-b253-752b51c2b94b" ] , "src" : "9202217f-e525-46e8-b539-8d2206a526d0" , "trgts" : [ "904e5b1e-1314-41da-bdac-f79ff7722e77", "768fd55e-2295-4511-9e19-04a8f29f9d9e" ] }, { "content" : "Recommended freelancer: Ando Masahashi …" , "labels" : [ "75c9eaa6-31e5-4487-9bc7-50ecfd5e305e" ] , "src" : "9202217f-e525-46e8-b539-8d2206a526d0" , "trgts" : [ "768fd55e-2295-4511-9e19-04a8f29f9d9e", "e4b86eaf-25ba-4ad5-a52e-35b5c9c17b70" ] } ]</v>
      </c>
      <c r="AQ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"mailto:info+30@livelygig.com", "chanType" : "email" } ] },"cnxns" : [ "904e5b1e-1314-41da-bdac-f79ff7722e77", "768fd55e-2295-4511-9e19-04a8f29f9d9e", "e4b86eaf-25ba-4ad5-a52e-35b5c9c17b70", "04171b5e-c892-4647-aba2-9eed98b15214" ], "initialPosts" : [{ "content" : "Yata! 31" , "labels" : [ "b48bfe5a-15fa-4d8e-b253-752b51c2b94b" ] , "src" : "9202217f-e525-46e8-b539-8d2206a526d0" , "trgts" : [ "904e5b1e-1314-41da-bdac-f79ff7722e77", "768fd55e-2295-4511-9e19-04a8f29f9d9e" ] }, { "content" : "Recommended freelancer: Ando Masahashi …" , "labels" : [ "75c9eaa6-31e5-4487-9bc7-50ecfd5e305e" ] , "src" : "9202217f-e525-46e8-b539-8d2206a526d0" , "trgts" : [ "768fd55e-2295-4511-9e19-04a8f29f9d9e", "e4b86eaf-25ba-4ad5-a52e-35b5c9c17b70" ] } ] }, </v>
      </c>
    </row>
    <row r="32" spans="1:43" x14ac:dyDescent="0.25">
      <c r="A32" s="4">
        <v>31</v>
      </c>
      <c r="B32" s="1" t="s">
        <v>195</v>
      </c>
      <c r="C32" s="1" t="str">
        <f>LOWER(LEFT(Table1[[#This Row],[firstName]],1)&amp;Table1[[#This Row],[lastName]])</f>
        <v>nmendez</v>
      </c>
      <c r="D32" s="5" t="s">
        <v>63</v>
      </c>
      <c r="E32" s="5" t="s">
        <v>64</v>
      </c>
      <c r="F32" s="3" t="s">
        <v>249</v>
      </c>
      <c r="G32" s="3" t="str">
        <f>"mailto:info+"&amp;Table1[[#This Row],[id]]&amp;"@livelygig.com"</f>
        <v>mailto:info+31@livelygig.com</v>
      </c>
      <c r="H32" s="3" t="s">
        <v>273</v>
      </c>
      <c r="I32" s="3" t="s">
        <v>252</v>
      </c>
      <c r="J32" s="6">
        <v>79</v>
      </c>
      <c r="K32" s="6">
        <v>1</v>
      </c>
      <c r="L32" s="6">
        <v>72</v>
      </c>
      <c r="M32" s="6">
        <v>80</v>
      </c>
      <c r="N32" s="5"/>
      <c r="O32" s="5" t="str">
        <f>IF(LEN(Table1[[#This Row],[cnxn1]])&gt;0,VLOOKUP(Table1[[#This Row],[cnxn1]],Table1[[id]:[UUID]],2,FALSE),"")</f>
        <v>5a452f49-bb74-4f96-8656-65f6df9856be</v>
      </c>
      <c r="P32" s="5" t="str">
        <f>IF(LEN(Table1[[#This Row],[cnxn2]])&gt;0,VLOOKUP(Table1[[#This Row],[cnxn2]],Table1[[id]:[UUID]],2,FALSE),"")</f>
        <v>768fd55e-2295-4511-9e19-04a8f29f9d9e</v>
      </c>
      <c r="Q32" s="5" t="str">
        <f>IF(LEN(Table1[[#This Row],[cnxn3]])&gt;0,VLOOKUP(Table1[[#This Row],[cnxn3]],Table1[[id]:[UUID]],2,FALSE),"")</f>
        <v>dd8bdf36-fdd1-4046-9fb7-f36848840cdd</v>
      </c>
      <c r="R32" s="5" t="str">
        <f>IF(LEN(Table1[[#This Row],[cnxn4]])&gt;0,VLOOKUP(Table1[[#This Row],[cnxn4]],Table1[[id]:[UUID]],2,FALSE),"")</f>
        <v>a4ebdfba-9bc3-4d91-98cc-7f652d849c3a</v>
      </c>
      <c r="S32" s="5" t="str">
        <f>IF(LEN(Table1[[#This Row],[cnxn5]])&gt;0,VLOOKUP(Table1[[#This Row],[cnxn5]],Table1[[id]:[UUID]],2,FALSE),"")</f>
        <v/>
      </c>
      <c r="T3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"5a452f49-bb74-4f96-8656-65f6df9856be", "768fd55e-2295-4511-9e19-04a8f29f9d9e", "dd8bdf36-fdd1-4046-9fb7-f36848840cdd", "a4ebdfba-9bc3-4d91-98cc-7f652d849c3a" ], </v>
      </c>
      <c r="U32" s="3" t="str">
        <f>"""id"" : """&amp;Table1[[#This Row],[UUID]]&amp;""", "</f>
        <v xml:space="preserve">"id" : "2e7de2ea-9a33-4fd1-aeff-3ab2abf40adc", </v>
      </c>
      <c r="V32" s="3" t="str">
        <f>"""loginId"" : """&amp;Table1[[#This Row],[loginId]]&amp;""", "</f>
        <v xml:space="preserve">"loginId" : "nmendez", </v>
      </c>
      <c r="W32" s="3" t="str">
        <f>"""pwd"" : """&amp;Table1[[#This Row],[pwd]]&amp;""", "</f>
        <v xml:space="preserve">"pwd" : "livelygig", </v>
      </c>
      <c r="X32" s="3" t="str">
        <f>"""firstName""  : """&amp;Table1[[#This Row],[firstName]]&amp;""", "</f>
        <v xml:space="preserve">"firstName"  : "Nicolas", </v>
      </c>
      <c r="Y32" s="3" t="str">
        <f>"""lastName"" : """&amp;Table1[[#This Row],[lastName]]&amp;""", "</f>
        <v xml:space="preserve">"lastName" : "Mendez", </v>
      </c>
      <c r="Z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2" s="3" t="str">
        <f>"""contacts"" : { ""channels"": [ {""url"" : """&amp;Table1[[#This Row],[contact1]]&amp;""", ""chanType"" : """&amp;Table1[[#This Row],[contact1 type]]&amp;""" } ] },"</f>
        <v>"contacts" : { "channels": [ {"url" : "mailto:info+31@livelygig.com", "chanType" : "email" } ] },</v>
      </c>
      <c r="AB32" s="3" t="str">
        <f t="shared" si="0"/>
        <v>Yata! 32</v>
      </c>
      <c r="AC32" s="3">
        <f>+Table1[[#This Row],[cnxn1]]</f>
        <v>79</v>
      </c>
      <c r="AD32" s="3">
        <f>+Table1[[#This Row],[cnxn2]]</f>
        <v>1</v>
      </c>
      <c r="AE32" s="3" t="str">
        <f>IF(LEN(Table1[[#This Row],[PostTarget1-1]])&gt;0,VLOOKUP(Table1[[#This Row],[PostTarget1-1]],Table1[[id]:[UUID]],2,FALSE),"")</f>
        <v>5a452f49-bb74-4f96-8656-65f6df9856be</v>
      </c>
      <c r="AF32" s="3" t="str">
        <f>IF(LEN(Table1[[#This Row],[PostTarget1-2]])&gt;0,VLOOKUP(Table1[[#This Row],[PostTarget1-2]],Table1[[id]:[UUID]],2,FALSE),"")</f>
        <v>768fd55e-2295-4511-9e19-04a8f29f9d9e</v>
      </c>
      <c r="AG32" s="15" t="s">
        <v>433</v>
      </c>
      <c r="AH3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32" , "labels" : [ "b48bfe5a-15fa-4d8e-b253-752b51c2b94b" ] , "src" : "2e7de2ea-9a33-4fd1-aeff-3ab2abf40adc" , "trgts" : [ "5a452f49-bb74-4f96-8656-65f6df9856be", "768fd55e-2295-4511-9e19-04a8f29f9d9e" ] }</v>
      </c>
      <c r="AI32" s="3" t="str">
        <f t="shared" si="1"/>
        <v>Recommended freelancer: Ando Masahashi …</v>
      </c>
      <c r="AJ32" s="3">
        <f>+Table1[[#This Row],[cnxn1]]</f>
        <v>79</v>
      </c>
      <c r="AK32" s="3">
        <f>+Table1[[#This Row],[cnxn2]]</f>
        <v>1</v>
      </c>
      <c r="AL32" s="3" t="str">
        <f>IF(LEN(Table1[[#This Row],[PostTarget2-1]])&gt;0,VLOOKUP(Table1[[#This Row],[PostTarget2-1]],Table1[[id]:[UUID]],2,FALSE),"")</f>
        <v>5a452f49-bb74-4f96-8656-65f6df9856be</v>
      </c>
      <c r="AM32" s="3" t="str">
        <f>IF(LEN(Table1[[#This Row],[PostTarget2-2]])&gt;0,VLOOKUP(Table1[[#This Row],[PostTarget2-2]],Table1[[id]:[UUID]],2,FALSE),"")</f>
        <v>768fd55e-2295-4511-9e19-04a8f29f9d9e</v>
      </c>
      <c r="AN32" s="15" t="s">
        <v>441</v>
      </c>
      <c r="AO3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"2e7de2ea-9a33-4fd1-aeff-3ab2abf40adc" , "trgts" : [ "768fd55e-2295-4511-9e19-04a8f29f9d9e", "dd8bdf36-fdd1-4046-9fb7-f36848840cdd" ] }</v>
      </c>
      <c r="AP32" s="3" t="str">
        <f>"""initialPosts"" : ["&amp;Table1[[#This Row],[Post1]]&amp;Table1[[#This Row],[Post2]]&amp;" ]"</f>
        <v>"initialPosts" : [{ "content" : "Yata! 32" , "labels" : [ "b48bfe5a-15fa-4d8e-b253-752b51c2b94b" ] , "src" : "2e7de2ea-9a33-4fd1-aeff-3ab2abf40adc" , "trgts" : [ "5a452f49-bb74-4f96-8656-65f6df9856be", "768fd55e-2295-4511-9e19-04a8f29f9d9e" ] }, { "content" : "Recommended freelancer: Ando Masahashi …" , "labels" : [ "75c9eaa6-31e5-4487-9bc7-50ecfd5e305e" ] , "src" : "2e7de2ea-9a33-4fd1-aeff-3ab2abf40adc" , "trgts" : [ "768fd55e-2295-4511-9e19-04a8f29f9d9e", "dd8bdf36-fdd1-4046-9fb7-f36848840cdd" ] } ]</v>
      </c>
      <c r="AQ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"mailto:info+31@livelygig.com", "chanType" : "email" } ] },"cnxns" : [ "5a452f49-bb74-4f96-8656-65f6df9856be", "768fd55e-2295-4511-9e19-04a8f29f9d9e", "dd8bdf36-fdd1-4046-9fb7-f36848840cdd", "a4ebdfba-9bc3-4d91-98cc-7f652d849c3a" ], "initialPosts" : [{ "content" : "Yata! 32" , "labels" : [ "b48bfe5a-15fa-4d8e-b253-752b51c2b94b" ] , "src" : "2e7de2ea-9a33-4fd1-aeff-3ab2abf40adc" , "trgts" : [ "5a452f49-bb74-4f96-8656-65f6df9856be", "768fd55e-2295-4511-9e19-04a8f29f9d9e" ] }, { "content" : "Recommended freelancer: Ando Masahashi …" , "labels" : [ "75c9eaa6-31e5-4487-9bc7-50ecfd5e305e" ] , "src" : "2e7de2ea-9a33-4fd1-aeff-3ab2abf40adc" , "trgts" : [ "768fd55e-2295-4511-9e19-04a8f29f9d9e", "dd8bdf36-fdd1-4046-9fb7-f36848840cdd" ] } ] }, </v>
      </c>
    </row>
    <row r="33" spans="1:43" x14ac:dyDescent="0.25">
      <c r="A33" s="5">
        <v>32</v>
      </c>
      <c r="B33" s="5" t="s">
        <v>196</v>
      </c>
      <c r="C33" s="1" t="str">
        <f>LOWER(LEFT(Table1[[#This Row],[firstName]],1)&amp;Table1[[#This Row],[lastName]])</f>
        <v>gmiller</v>
      </c>
      <c r="D33" s="5" t="s">
        <v>65</v>
      </c>
      <c r="E33" s="5" t="s">
        <v>66</v>
      </c>
      <c r="F33" s="3" t="s">
        <v>249</v>
      </c>
      <c r="G33" s="3" t="str">
        <f>"mailto:info+"&amp;Table1[[#This Row],[id]]&amp;"@livelygig.com"</f>
        <v>mailto:info+32@livelygig.com</v>
      </c>
      <c r="H33" s="3" t="s">
        <v>273</v>
      </c>
      <c r="I33" s="3" t="s">
        <v>252</v>
      </c>
      <c r="J33" s="6">
        <v>40</v>
      </c>
      <c r="K33" s="6">
        <v>1</v>
      </c>
      <c r="L33" s="6">
        <v>31</v>
      </c>
      <c r="M33" s="6">
        <v>50</v>
      </c>
      <c r="N33" s="5"/>
      <c r="O33" s="5" t="str">
        <f>IF(LEN(Table1[[#This Row],[cnxn1]])&gt;0,VLOOKUP(Table1[[#This Row],[cnxn1]],Table1[[id]:[UUID]],2,FALSE),"")</f>
        <v>93a381ad-c00d-4ee3-9a5a-fa47308efe64</v>
      </c>
      <c r="P33" s="5" t="str">
        <f>IF(LEN(Table1[[#This Row],[cnxn2]])&gt;0,VLOOKUP(Table1[[#This Row],[cnxn2]],Table1[[id]:[UUID]],2,FALSE),"")</f>
        <v>768fd55e-2295-4511-9e19-04a8f29f9d9e</v>
      </c>
      <c r="Q33" s="5" t="str">
        <f>IF(LEN(Table1[[#This Row],[cnxn3]])&gt;0,VLOOKUP(Table1[[#This Row],[cnxn3]],Table1[[id]:[UUID]],2,FALSE),"")</f>
        <v>2e7de2ea-9a33-4fd1-aeff-3ab2abf40adc</v>
      </c>
      <c r="R33" s="5" t="str">
        <f>IF(LEN(Table1[[#This Row],[cnxn4]])&gt;0,VLOOKUP(Table1[[#This Row],[cnxn4]],Table1[[id]:[UUID]],2,FALSE),"")</f>
        <v>1a1bb32e-3a44-4ce1-be6f-6095ff8306dc</v>
      </c>
      <c r="S33" s="5" t="str">
        <f>IF(LEN(Table1[[#This Row],[cnxn5]])&gt;0,VLOOKUP(Table1[[#This Row],[cnxn5]],Table1[[id]:[UUID]],2,FALSE),"")</f>
        <v/>
      </c>
      <c r="T3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"2e7de2ea-9a33-4fd1-aeff-3ab2abf40adc", "1a1bb32e-3a44-4ce1-be6f-6095ff8306dc" ], </v>
      </c>
      <c r="U33" s="3" t="str">
        <f>"""id"" : """&amp;Table1[[#This Row],[UUID]]&amp;""", "</f>
        <v xml:space="preserve">"id" : "a0182840-d318-48dc-a2f9-550d9a39b9b5", </v>
      </c>
      <c r="V33" s="3" t="str">
        <f>"""loginId"" : """&amp;Table1[[#This Row],[loginId]]&amp;""", "</f>
        <v xml:space="preserve">"loginId" : "gmiller", </v>
      </c>
      <c r="W33" s="3" t="str">
        <f>"""pwd"" : """&amp;Table1[[#This Row],[pwd]]&amp;""", "</f>
        <v xml:space="preserve">"pwd" : "livelygig", </v>
      </c>
      <c r="X33" s="3" t="str">
        <f>"""firstName""  : """&amp;Table1[[#This Row],[firstName]]&amp;""", "</f>
        <v xml:space="preserve">"firstName"  : "Guadalupe", </v>
      </c>
      <c r="Y33" s="3" t="str">
        <f>"""lastName"" : """&amp;Table1[[#This Row],[lastName]]&amp;""", "</f>
        <v xml:space="preserve">"lastName" : "Miller", </v>
      </c>
      <c r="Z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3" s="3" t="str">
        <f>"""contacts"" : { ""channels"": [ {""url"" : """&amp;Table1[[#This Row],[contact1]]&amp;""", ""chanType"" : """&amp;Table1[[#This Row],[contact1 type]]&amp;""" } ] },"</f>
        <v>"contacts" : { "channels": [ {"url" : "mailto:info+32@livelygig.com", "chanType" : "email" } ] },</v>
      </c>
      <c r="AB33" s="3" t="str">
        <f t="shared" si="0"/>
        <v>Yata! 33</v>
      </c>
      <c r="AC33" s="3">
        <f>+Table1[[#This Row],[cnxn1]]</f>
        <v>40</v>
      </c>
      <c r="AD33" s="3">
        <f>+Table1[[#This Row],[cnxn2]]</f>
        <v>1</v>
      </c>
      <c r="AE33" s="3" t="str">
        <f>IF(LEN(Table1[[#This Row],[PostTarget1-1]])&gt;0,VLOOKUP(Table1[[#This Row],[PostTarget1-1]],Table1[[id]:[UUID]],2,FALSE),"")</f>
        <v>93a381ad-c00d-4ee3-9a5a-fa47308efe64</v>
      </c>
      <c r="AF33" s="3" t="str">
        <f>IF(LEN(Table1[[#This Row],[PostTarget1-2]])&gt;0,VLOOKUP(Table1[[#This Row],[PostTarget1-2]],Table1[[id]:[UUID]],2,FALSE),"")</f>
        <v>768fd55e-2295-4511-9e19-04a8f29f9d9e</v>
      </c>
      <c r="AG33" s="15" t="s">
        <v>433</v>
      </c>
      <c r="AH3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33" , "labels" : [ "b48bfe5a-15fa-4d8e-b253-752b51c2b94b" ] , "src" : "a0182840-d318-48dc-a2f9-550d9a39b9b5" , "trgts" : [ "93a381ad-c00d-4ee3-9a5a-fa47308efe64", "768fd55e-2295-4511-9e19-04a8f29f9d9e" ] }</v>
      </c>
      <c r="AI33" s="3" t="str">
        <f t="shared" si="1"/>
        <v>Recommended freelancer: Ando Masahashi …</v>
      </c>
      <c r="AJ33" s="3">
        <f>+Table1[[#This Row],[cnxn1]]</f>
        <v>40</v>
      </c>
      <c r="AK33" s="3">
        <f>+Table1[[#This Row],[cnxn2]]</f>
        <v>1</v>
      </c>
      <c r="AL33" s="3" t="str">
        <f>IF(LEN(Table1[[#This Row],[PostTarget2-1]])&gt;0,VLOOKUP(Table1[[#This Row],[PostTarget2-1]],Table1[[id]:[UUID]],2,FALSE),"")</f>
        <v>93a381ad-c00d-4ee3-9a5a-fa47308efe64</v>
      </c>
      <c r="AM33" s="3" t="str">
        <f>IF(LEN(Table1[[#This Row],[PostTarget2-2]])&gt;0,VLOOKUP(Table1[[#This Row],[PostTarget2-2]],Table1[[id]:[UUID]],2,FALSE),"")</f>
        <v>768fd55e-2295-4511-9e19-04a8f29f9d9e</v>
      </c>
      <c r="AN33" s="15" t="s">
        <v>441</v>
      </c>
      <c r="AO3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"a0182840-d318-48dc-a2f9-550d9a39b9b5" , "trgts" : [ "768fd55e-2295-4511-9e19-04a8f29f9d9e", "2e7de2ea-9a33-4fd1-aeff-3ab2abf40adc" ] }</v>
      </c>
      <c r="AP33" s="3" t="str">
        <f>"""initialPosts"" : ["&amp;Table1[[#This Row],[Post1]]&amp;Table1[[#This Row],[Post2]]&amp;" ]"</f>
        <v>"initialPosts" : [{ "content" : "Yata! 33" , "labels" : [ "b48bfe5a-15fa-4d8e-b253-752b51c2b94b" ] , "src" : "a0182840-d318-48dc-a2f9-550d9a39b9b5" , "trgts" : [ "93a381ad-c00d-4ee3-9a5a-fa47308efe64", "768fd55e-2295-4511-9e19-04a8f29f9d9e" ] }, { "content" : "Recommended freelancer: Ando Masahashi …" , "labels" : [ "75c9eaa6-31e5-4487-9bc7-50ecfd5e305e" ] , "src" : "a0182840-d318-48dc-a2f9-550d9a39b9b5" , "trgts" : [ "768fd55e-2295-4511-9e19-04a8f29f9d9e", "2e7de2ea-9a33-4fd1-aeff-3ab2abf40adc" ] } ]</v>
      </c>
      <c r="AQ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"mailto:info+32@livelygig.com", "chanType" : "email" } ] },"cnxns" : [ "93a381ad-c00d-4ee3-9a5a-fa47308efe64", "768fd55e-2295-4511-9e19-04a8f29f9d9e", "2e7de2ea-9a33-4fd1-aeff-3ab2abf40adc", "1a1bb32e-3a44-4ce1-be6f-6095ff8306dc" ], "initialPosts" : [{ "content" : "Yata! 33" , "labels" : [ "b48bfe5a-15fa-4d8e-b253-752b51c2b94b" ] , "src" : "a0182840-d318-48dc-a2f9-550d9a39b9b5" , "trgts" : [ "93a381ad-c00d-4ee3-9a5a-fa47308efe64", "768fd55e-2295-4511-9e19-04a8f29f9d9e" ] }, { "content" : "Recommended freelancer: Ando Masahashi …" , "labels" : [ "75c9eaa6-31e5-4487-9bc7-50ecfd5e305e" ] , "src" : "a0182840-d318-48dc-a2f9-550d9a39b9b5" , "trgts" : [ "768fd55e-2295-4511-9e19-04a8f29f9d9e", "2e7de2ea-9a33-4fd1-aeff-3ab2abf40adc" ] } ] }, </v>
      </c>
    </row>
    <row r="34" spans="1:43" x14ac:dyDescent="0.25">
      <c r="A34" s="2">
        <v>33</v>
      </c>
      <c r="B34" s="1" t="s">
        <v>197</v>
      </c>
      <c r="C34" s="1" t="str">
        <f>LOWER(LEFT(Table1[[#This Row],[firstName]],1)&amp;Table1[[#This Row],[lastName]])</f>
        <v>jreed</v>
      </c>
      <c r="D34" s="5" t="s">
        <v>67</v>
      </c>
      <c r="E34" s="5" t="s">
        <v>68</v>
      </c>
      <c r="F34" s="3" t="s">
        <v>249</v>
      </c>
      <c r="G34" s="3" t="str">
        <f>"mailto:info+"&amp;Table1[[#This Row],[id]]&amp;"@livelygig.com"</f>
        <v>mailto:info+33@livelygig.com</v>
      </c>
      <c r="H34" s="3" t="s">
        <v>273</v>
      </c>
      <c r="I34" s="3" t="s">
        <v>252</v>
      </c>
      <c r="J34" s="6">
        <v>71</v>
      </c>
      <c r="K34" s="6">
        <v>1</v>
      </c>
      <c r="L34" s="6">
        <v>22</v>
      </c>
      <c r="M34" s="6">
        <v>11</v>
      </c>
      <c r="N34" s="5"/>
      <c r="O34" s="5" t="str">
        <f>IF(LEN(Table1[[#This Row],[cnxn1]])&gt;0,VLOOKUP(Table1[[#This Row],[cnxn1]],Table1[[id]:[UUID]],2,FALSE),"")</f>
        <v>1e15d29f-3bfc-4c23-8be7-6f4bb0e19df9</v>
      </c>
      <c r="P34" s="5" t="str">
        <f>IF(LEN(Table1[[#This Row],[cnxn2]])&gt;0,VLOOKUP(Table1[[#This Row],[cnxn2]],Table1[[id]:[UUID]],2,FALSE),"")</f>
        <v>768fd55e-2295-4511-9e19-04a8f29f9d9e</v>
      </c>
      <c r="Q34" s="5" t="str">
        <f>IF(LEN(Table1[[#This Row],[cnxn3]])&gt;0,VLOOKUP(Table1[[#This Row],[cnxn3]],Table1[[id]:[UUID]],2,FALSE),"")</f>
        <v>e4b86eaf-25ba-4ad5-a52e-35b5c9c17b70</v>
      </c>
      <c r="R34" s="5" t="str">
        <f>IF(LEN(Table1[[#This Row],[cnxn4]])&gt;0,VLOOKUP(Table1[[#This Row],[cnxn4]],Table1[[id]:[UUID]],2,FALSE),"")</f>
        <v>2413be6a-7573-454d-a393-1d22e45c993b</v>
      </c>
      <c r="S34" s="5" t="str">
        <f>IF(LEN(Table1[[#This Row],[cnxn5]])&gt;0,VLOOKUP(Table1[[#This Row],[cnxn5]],Table1[[id]:[UUID]],2,FALSE),"")</f>
        <v/>
      </c>
      <c r="T3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"768fd55e-2295-4511-9e19-04a8f29f9d9e", "e4b86eaf-25ba-4ad5-a52e-35b5c9c17b70", "2413be6a-7573-454d-a393-1d22e45c993b" ], </v>
      </c>
      <c r="U34" s="3" t="str">
        <f>"""id"" : """&amp;Table1[[#This Row],[UUID]]&amp;""", "</f>
        <v xml:space="preserve">"id" : "5c06cf2d-4b1d-4ee7-b0ce-64bc5f1fd429", </v>
      </c>
      <c r="V34" s="3" t="str">
        <f>"""loginId"" : """&amp;Table1[[#This Row],[loginId]]&amp;""", "</f>
        <v xml:space="preserve">"loginId" : "jreed", </v>
      </c>
      <c r="W34" s="3" t="str">
        <f>"""pwd"" : """&amp;Table1[[#This Row],[pwd]]&amp;""", "</f>
        <v xml:space="preserve">"pwd" : "livelygig", </v>
      </c>
      <c r="X34" s="3" t="str">
        <f>"""firstName""  : """&amp;Table1[[#This Row],[firstName]]&amp;""", "</f>
        <v xml:space="preserve">"firstName"  : "Jane", </v>
      </c>
      <c r="Y34" s="3" t="str">
        <f>"""lastName"" : """&amp;Table1[[#This Row],[lastName]]&amp;""", "</f>
        <v xml:space="preserve">"lastName" : "Reed", </v>
      </c>
      <c r="Z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4" s="3" t="str">
        <f>"""contacts"" : { ""channels"": [ {""url"" : """&amp;Table1[[#This Row],[contact1]]&amp;""", ""chanType"" : """&amp;Table1[[#This Row],[contact1 type]]&amp;""" } ] },"</f>
        <v>"contacts" : { "channels": [ {"url" : "mailto:info+33@livelygig.com", "chanType" : "email" } ] },</v>
      </c>
      <c r="AB34" s="3" t="str">
        <f t="shared" ref="AB34:AB65" si="2">"Yata! "&amp;ROW()</f>
        <v>Yata! 34</v>
      </c>
      <c r="AC34" s="3">
        <f>+Table1[[#This Row],[cnxn1]]</f>
        <v>71</v>
      </c>
      <c r="AD34" s="3">
        <f>+Table1[[#This Row],[cnxn2]]</f>
        <v>1</v>
      </c>
      <c r="AE34" s="3" t="str">
        <f>IF(LEN(Table1[[#This Row],[PostTarget1-1]])&gt;0,VLOOKUP(Table1[[#This Row],[PostTarget1-1]],Table1[[id]:[UUID]],2,FALSE),"")</f>
        <v>1e15d29f-3bfc-4c23-8be7-6f4bb0e19df9</v>
      </c>
      <c r="AF34" s="3" t="str">
        <f>IF(LEN(Table1[[#This Row],[PostTarget1-2]])&gt;0,VLOOKUP(Table1[[#This Row],[PostTarget1-2]],Table1[[id]:[UUID]],2,FALSE),"")</f>
        <v>768fd55e-2295-4511-9e19-04a8f29f9d9e</v>
      </c>
      <c r="AG34" s="15" t="s">
        <v>433</v>
      </c>
      <c r="AH3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34" , "labels" : [ "b48bfe5a-15fa-4d8e-b253-752b51c2b94b" ] , "src" : "5c06cf2d-4b1d-4ee7-b0ce-64bc5f1fd429" , "trgts" : [ "1e15d29f-3bfc-4c23-8be7-6f4bb0e19df9", "768fd55e-2295-4511-9e19-04a8f29f9d9e" ] }</v>
      </c>
      <c r="AI34" s="3" t="str">
        <f t="shared" ref="AI34:AI65" si="3">"Recommended freelancer: Ando Masahashi …"</f>
        <v>Recommended freelancer: Ando Masahashi …</v>
      </c>
      <c r="AJ34" s="3">
        <f>+Table1[[#This Row],[cnxn1]]</f>
        <v>71</v>
      </c>
      <c r="AK34" s="3">
        <f>+Table1[[#This Row],[cnxn2]]</f>
        <v>1</v>
      </c>
      <c r="AL34" s="3" t="str">
        <f>IF(LEN(Table1[[#This Row],[PostTarget2-1]])&gt;0,VLOOKUP(Table1[[#This Row],[PostTarget2-1]],Table1[[id]:[UUID]],2,FALSE),"")</f>
        <v>1e15d29f-3bfc-4c23-8be7-6f4bb0e19df9</v>
      </c>
      <c r="AM34" s="3" t="str">
        <f>IF(LEN(Table1[[#This Row],[PostTarget2-2]])&gt;0,VLOOKUP(Table1[[#This Row],[PostTarget2-2]],Table1[[id]:[UUID]],2,FALSE),"")</f>
        <v>768fd55e-2295-4511-9e19-04a8f29f9d9e</v>
      </c>
      <c r="AN34" s="15" t="s">
        <v>441</v>
      </c>
      <c r="AO3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"5c06cf2d-4b1d-4ee7-b0ce-64bc5f1fd429" , "trgts" : [ "768fd55e-2295-4511-9e19-04a8f29f9d9e", "e4b86eaf-25ba-4ad5-a52e-35b5c9c17b70" ] }</v>
      </c>
      <c r="AP34" s="3" t="str">
        <f>"""initialPosts"" : ["&amp;Table1[[#This Row],[Post1]]&amp;Table1[[#This Row],[Post2]]&amp;" ]"</f>
        <v>"initialPosts" : [{ "content" : "Yata! 34" , "labels" : [ "b48bfe5a-15fa-4d8e-b253-752b51c2b94b" ] , "src" : "5c06cf2d-4b1d-4ee7-b0ce-64bc5f1fd429" , "trgts" : [ "1e15d29f-3bfc-4c23-8be7-6f4bb0e19df9", "768fd55e-2295-4511-9e19-04a8f29f9d9e" ] }, { "content" : "Recommended freelancer: Ando Masahashi …" , "labels" : [ "75c9eaa6-31e5-4487-9bc7-50ecfd5e305e" ] , "src" : "5c06cf2d-4b1d-4ee7-b0ce-64bc5f1fd429" , "trgts" : [ "768fd55e-2295-4511-9e19-04a8f29f9d9e", "e4b86eaf-25ba-4ad5-a52e-35b5c9c17b70" ] } ]</v>
      </c>
      <c r="AQ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"mailto:info+33@livelygig.com", "chanType" : "email" } ] },"cnxns" : [ "1e15d29f-3bfc-4c23-8be7-6f4bb0e19df9", "768fd55e-2295-4511-9e19-04a8f29f9d9e", "e4b86eaf-25ba-4ad5-a52e-35b5c9c17b70", "2413be6a-7573-454d-a393-1d22e45c993b" ], "initialPosts" : [{ "content" : "Yata! 34" , "labels" : [ "b48bfe5a-15fa-4d8e-b253-752b51c2b94b" ] , "src" : "5c06cf2d-4b1d-4ee7-b0ce-64bc5f1fd429" , "trgts" : [ "1e15d29f-3bfc-4c23-8be7-6f4bb0e19df9", "768fd55e-2295-4511-9e19-04a8f29f9d9e" ] }, { "content" : "Recommended freelancer: Ando Masahashi …" , "labels" : [ "75c9eaa6-31e5-4487-9bc7-50ecfd5e305e" ] , "src" : "5c06cf2d-4b1d-4ee7-b0ce-64bc5f1fd429" , "trgts" : [ "768fd55e-2295-4511-9e19-04a8f29f9d9e", "e4b86eaf-25ba-4ad5-a52e-35b5c9c17b70" ] } ] }, </v>
      </c>
    </row>
    <row r="35" spans="1:43" x14ac:dyDescent="0.25">
      <c r="A35" s="2">
        <v>34</v>
      </c>
      <c r="B35" s="1" t="s">
        <v>198</v>
      </c>
      <c r="C35" s="1" t="str">
        <f>LOWER(LEFT(Table1[[#This Row],[firstName]],1)&amp;Table1[[#This Row],[lastName]])</f>
        <v>danderson</v>
      </c>
      <c r="D35" s="5" t="s">
        <v>69</v>
      </c>
      <c r="E35" s="5" t="s">
        <v>70</v>
      </c>
      <c r="F35" s="3" t="s">
        <v>249</v>
      </c>
      <c r="G35" s="3" t="str">
        <f>"mailto:info+"&amp;Table1[[#This Row],[id]]&amp;"@livelygig.com"</f>
        <v>mailto:info+34@livelygig.com</v>
      </c>
      <c r="H35" s="3" t="s">
        <v>273</v>
      </c>
      <c r="I35" s="3" t="s">
        <v>252</v>
      </c>
      <c r="J35" s="6">
        <v>12</v>
      </c>
      <c r="K35" s="6">
        <v>1</v>
      </c>
      <c r="L35" s="6">
        <v>68</v>
      </c>
      <c r="M35" s="6">
        <v>62</v>
      </c>
      <c r="N35" s="5"/>
      <c r="O35" s="5" t="str">
        <f>IF(LEN(Table1[[#This Row],[cnxn1]])&gt;0,VLOOKUP(Table1[[#This Row],[cnxn1]],Table1[[id]:[UUID]],2,FALSE),"")</f>
        <v>05a543f8-0d75-4a25-9b0f-2ef7c6ac85dc</v>
      </c>
      <c r="P35" s="5" t="str">
        <f>IF(LEN(Table1[[#This Row],[cnxn2]])&gt;0,VLOOKUP(Table1[[#This Row],[cnxn2]],Table1[[id]:[UUID]],2,FALSE),"")</f>
        <v>768fd55e-2295-4511-9e19-04a8f29f9d9e</v>
      </c>
      <c r="Q35" s="5" t="str">
        <f>IF(LEN(Table1[[#This Row],[cnxn3]])&gt;0,VLOOKUP(Table1[[#This Row],[cnxn3]],Table1[[id]:[UUID]],2,FALSE),"")</f>
        <v>16b3ad7e-8e05-4f35-a81a-4e28b3456f73</v>
      </c>
      <c r="R35" s="5" t="str">
        <f>IF(LEN(Table1[[#This Row],[cnxn4]])&gt;0,VLOOKUP(Table1[[#This Row],[cnxn4]],Table1[[id]:[UUID]],2,FALSE),"")</f>
        <v>3637b365-f83f-4746-9bad-041537e4ff2c</v>
      </c>
      <c r="S35" s="5" t="str">
        <f>IF(LEN(Table1[[#This Row],[cnxn5]])&gt;0,VLOOKUP(Table1[[#This Row],[cnxn5]],Table1[[id]:[UUID]],2,FALSE),"")</f>
        <v/>
      </c>
      <c r="T3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"768fd55e-2295-4511-9e19-04a8f29f9d9e", "16b3ad7e-8e05-4f35-a81a-4e28b3456f73", "3637b365-f83f-4746-9bad-041537e4ff2c" ], </v>
      </c>
      <c r="U35" s="3" t="str">
        <f>"""id"" : """&amp;Table1[[#This Row],[UUID]]&amp;""", "</f>
        <v xml:space="preserve">"id" : "622eae32-5c48-4c2f-8b93-dc655380e0e5", </v>
      </c>
      <c r="V35" s="3" t="str">
        <f>"""loginId"" : """&amp;Table1[[#This Row],[loginId]]&amp;""", "</f>
        <v xml:space="preserve">"loginId" : "danderson", </v>
      </c>
      <c r="W35" s="3" t="str">
        <f>"""pwd"" : """&amp;Table1[[#This Row],[pwd]]&amp;""", "</f>
        <v xml:space="preserve">"pwd" : "livelygig", </v>
      </c>
      <c r="X35" s="3" t="str">
        <f>"""firstName""  : """&amp;Table1[[#This Row],[firstName]]&amp;""", "</f>
        <v xml:space="preserve">"firstName"  : "Deborah", </v>
      </c>
      <c r="Y35" s="3" t="str">
        <f>"""lastName"" : """&amp;Table1[[#This Row],[lastName]]&amp;""", "</f>
        <v xml:space="preserve">"lastName" : "Anderson", </v>
      </c>
      <c r="Z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5" s="3" t="str">
        <f>"""contacts"" : { ""channels"": [ {""url"" : """&amp;Table1[[#This Row],[contact1]]&amp;""", ""chanType"" : """&amp;Table1[[#This Row],[contact1 type]]&amp;""" } ] },"</f>
        <v>"contacts" : { "channels": [ {"url" : "mailto:info+34@livelygig.com", "chanType" : "email" } ] },</v>
      </c>
      <c r="AB35" s="3" t="str">
        <f t="shared" si="2"/>
        <v>Yata! 35</v>
      </c>
      <c r="AC35" s="3">
        <f>+Table1[[#This Row],[cnxn1]]</f>
        <v>12</v>
      </c>
      <c r="AD35" s="3">
        <f>+Table1[[#This Row],[cnxn2]]</f>
        <v>1</v>
      </c>
      <c r="AE35" s="3" t="str">
        <f>IF(LEN(Table1[[#This Row],[PostTarget1-1]])&gt;0,VLOOKUP(Table1[[#This Row],[PostTarget1-1]],Table1[[id]:[UUID]],2,FALSE),"")</f>
        <v>05a543f8-0d75-4a25-9b0f-2ef7c6ac85dc</v>
      </c>
      <c r="AF35" s="3" t="str">
        <f>IF(LEN(Table1[[#This Row],[PostTarget1-2]])&gt;0,VLOOKUP(Table1[[#This Row],[PostTarget1-2]],Table1[[id]:[UUID]],2,FALSE),"")</f>
        <v>768fd55e-2295-4511-9e19-04a8f29f9d9e</v>
      </c>
      <c r="AG35" s="15" t="s">
        <v>433</v>
      </c>
      <c r="AH3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35" , "labels" : [ "b48bfe5a-15fa-4d8e-b253-752b51c2b94b" ] , "src" : "622eae32-5c48-4c2f-8b93-dc655380e0e5" , "trgts" : [ "05a543f8-0d75-4a25-9b0f-2ef7c6ac85dc", "768fd55e-2295-4511-9e19-04a8f29f9d9e" ] }</v>
      </c>
      <c r="AI35" s="3" t="str">
        <f t="shared" si="3"/>
        <v>Recommended freelancer: Ando Masahashi …</v>
      </c>
      <c r="AJ35" s="3">
        <f>+Table1[[#This Row],[cnxn1]]</f>
        <v>12</v>
      </c>
      <c r="AK35" s="3">
        <f>+Table1[[#This Row],[cnxn2]]</f>
        <v>1</v>
      </c>
      <c r="AL35" s="3" t="str">
        <f>IF(LEN(Table1[[#This Row],[PostTarget2-1]])&gt;0,VLOOKUP(Table1[[#This Row],[PostTarget2-1]],Table1[[id]:[UUID]],2,FALSE),"")</f>
        <v>05a543f8-0d75-4a25-9b0f-2ef7c6ac85dc</v>
      </c>
      <c r="AM35" s="3" t="str">
        <f>IF(LEN(Table1[[#This Row],[PostTarget2-2]])&gt;0,VLOOKUP(Table1[[#This Row],[PostTarget2-2]],Table1[[id]:[UUID]],2,FALSE),"")</f>
        <v>768fd55e-2295-4511-9e19-04a8f29f9d9e</v>
      </c>
      <c r="AN35" s="15" t="s">
        <v>441</v>
      </c>
      <c r="AO3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"622eae32-5c48-4c2f-8b93-dc655380e0e5" , "trgts" : [ "768fd55e-2295-4511-9e19-04a8f29f9d9e", "16b3ad7e-8e05-4f35-a81a-4e28b3456f73" ] }</v>
      </c>
      <c r="AP35" s="3" t="str">
        <f>"""initialPosts"" : ["&amp;Table1[[#This Row],[Post1]]&amp;Table1[[#This Row],[Post2]]&amp;" ]"</f>
        <v>"initialPosts" : [{ "content" : "Yata! 35" , "labels" : [ "b48bfe5a-15fa-4d8e-b253-752b51c2b94b" ] , "src" : "622eae32-5c48-4c2f-8b93-dc655380e0e5" , "trgts" : [ "05a543f8-0d75-4a25-9b0f-2ef7c6ac85dc", "768fd55e-2295-4511-9e19-04a8f29f9d9e" ] }, { "content" : "Recommended freelancer: Ando Masahashi …" , "labels" : [ "75c9eaa6-31e5-4487-9bc7-50ecfd5e305e" ] , "src" : "622eae32-5c48-4c2f-8b93-dc655380e0e5" , "trgts" : [ "768fd55e-2295-4511-9e19-04a8f29f9d9e", "16b3ad7e-8e05-4f35-a81a-4e28b3456f73" ] } ]</v>
      </c>
      <c r="AQ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"mailto:info+34@livelygig.com", "chanType" : "email" } ] },"cnxns" : [ "05a543f8-0d75-4a25-9b0f-2ef7c6ac85dc", "768fd55e-2295-4511-9e19-04a8f29f9d9e", "16b3ad7e-8e05-4f35-a81a-4e28b3456f73", "3637b365-f83f-4746-9bad-041537e4ff2c" ], "initialPosts" : [{ "content" : "Yata! 35" , "labels" : [ "b48bfe5a-15fa-4d8e-b253-752b51c2b94b" ] , "src" : "622eae32-5c48-4c2f-8b93-dc655380e0e5" , "trgts" : [ "05a543f8-0d75-4a25-9b0f-2ef7c6ac85dc", "768fd55e-2295-4511-9e19-04a8f29f9d9e" ] }, { "content" : "Recommended freelancer: Ando Masahashi …" , "labels" : [ "75c9eaa6-31e5-4487-9bc7-50ecfd5e305e" ] , "src" : "622eae32-5c48-4c2f-8b93-dc655380e0e5" , "trgts" : [ "768fd55e-2295-4511-9e19-04a8f29f9d9e", "16b3ad7e-8e05-4f35-a81a-4e28b3456f73" ] } ] }, </v>
      </c>
    </row>
    <row r="36" spans="1:43" x14ac:dyDescent="0.25">
      <c r="A36" s="4">
        <v>35</v>
      </c>
      <c r="B36" s="1" t="s">
        <v>199</v>
      </c>
      <c r="C36" s="1" t="str">
        <f>LOWER(LEFT(Table1[[#This Row],[firstName]],1)&amp;Table1[[#This Row],[lastName]])</f>
        <v>wcoleman</v>
      </c>
      <c r="D36" s="5" t="s">
        <v>71</v>
      </c>
      <c r="E36" s="5" t="s">
        <v>72</v>
      </c>
      <c r="F36" s="3" t="s">
        <v>249</v>
      </c>
      <c r="G36" s="3" t="str">
        <f>"mailto:info+"&amp;Table1[[#This Row],[id]]&amp;"@livelygig.com"</f>
        <v>mailto:info+35@livelygig.com</v>
      </c>
      <c r="H36" s="3" t="s">
        <v>273</v>
      </c>
      <c r="I36" s="3" t="s">
        <v>252</v>
      </c>
      <c r="J36" s="6">
        <v>4</v>
      </c>
      <c r="K36" s="6">
        <v>1</v>
      </c>
      <c r="L36" s="6">
        <v>30</v>
      </c>
      <c r="M36" s="6">
        <v>49</v>
      </c>
      <c r="N36" s="5"/>
      <c r="O36" s="5" t="str">
        <f>IF(LEN(Table1[[#This Row],[cnxn1]])&gt;0,VLOOKUP(Table1[[#This Row],[cnxn1]],Table1[[id]:[UUID]],2,FALSE),"")</f>
        <v>c6a3c02e-5724-4a35-adc7-ddc37d3c721b</v>
      </c>
      <c r="P36" s="5" t="str">
        <f>IF(LEN(Table1[[#This Row],[cnxn2]])&gt;0,VLOOKUP(Table1[[#This Row],[cnxn2]],Table1[[id]:[UUID]],2,FALSE),"")</f>
        <v>768fd55e-2295-4511-9e19-04a8f29f9d9e</v>
      </c>
      <c r="Q36" s="5" t="str">
        <f>IF(LEN(Table1[[#This Row],[cnxn3]])&gt;0,VLOOKUP(Table1[[#This Row],[cnxn3]],Table1[[id]:[UUID]],2,FALSE),"")</f>
        <v>9202217f-e525-46e8-b539-8d2206a526d0</v>
      </c>
      <c r="R36" s="5" t="str">
        <f>IF(LEN(Table1[[#This Row],[cnxn4]])&gt;0,VLOOKUP(Table1[[#This Row],[cnxn4]],Table1[[id]:[UUID]],2,FALSE),"")</f>
        <v>2af95444-262e-4d3d-93e4-3e9b09d8cc2f</v>
      </c>
      <c r="S36" s="5" t="str">
        <f>IF(LEN(Table1[[#This Row],[cnxn5]])&gt;0,VLOOKUP(Table1[[#This Row],[cnxn5]],Table1[[id]:[UUID]],2,FALSE),"")</f>
        <v/>
      </c>
      <c r="T3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"c6a3c02e-5724-4a35-adc7-ddc37d3c721b", "768fd55e-2295-4511-9e19-04a8f29f9d9e", "9202217f-e525-46e8-b539-8d2206a526d0", "2af95444-262e-4d3d-93e4-3e9b09d8cc2f" ], </v>
      </c>
      <c r="U36" s="3" t="str">
        <f>"""id"" : """&amp;Table1[[#This Row],[UUID]]&amp;""", "</f>
        <v xml:space="preserve">"id" : "23843ee2-0209-4809-9929-f33cc315fcc0", </v>
      </c>
      <c r="V36" s="3" t="str">
        <f>"""loginId"" : """&amp;Table1[[#This Row],[loginId]]&amp;""", "</f>
        <v xml:space="preserve">"loginId" : "wcoleman", </v>
      </c>
      <c r="W36" s="3" t="str">
        <f>"""pwd"" : """&amp;Table1[[#This Row],[pwd]]&amp;""", "</f>
        <v xml:space="preserve">"pwd" : "livelygig", </v>
      </c>
      <c r="X36" s="3" t="str">
        <f>"""firstName""  : """&amp;Table1[[#This Row],[firstName]]&amp;""", "</f>
        <v xml:space="preserve">"firstName"  : "Wanda", </v>
      </c>
      <c r="Y36" s="3" t="str">
        <f>"""lastName"" : """&amp;Table1[[#This Row],[lastName]]&amp;""", "</f>
        <v xml:space="preserve">"lastName" : "Coleman", </v>
      </c>
      <c r="Z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6" s="3" t="str">
        <f>"""contacts"" : { ""channels"": [ {""url"" : """&amp;Table1[[#This Row],[contact1]]&amp;""", ""chanType"" : """&amp;Table1[[#This Row],[contact1 type]]&amp;""" } ] },"</f>
        <v>"contacts" : { "channels": [ {"url" : "mailto:info+35@livelygig.com", "chanType" : "email" } ] },</v>
      </c>
      <c r="AB36" s="3" t="str">
        <f t="shared" si="2"/>
        <v>Yata! 36</v>
      </c>
      <c r="AC36" s="3">
        <f>+Table1[[#This Row],[cnxn1]]</f>
        <v>4</v>
      </c>
      <c r="AD36" s="3">
        <f>+Table1[[#This Row],[cnxn2]]</f>
        <v>1</v>
      </c>
      <c r="AE36" s="3" t="str">
        <f>IF(LEN(Table1[[#This Row],[PostTarget1-1]])&gt;0,VLOOKUP(Table1[[#This Row],[PostTarget1-1]],Table1[[id]:[UUID]],2,FALSE),"")</f>
        <v>c6a3c02e-5724-4a35-adc7-ddc37d3c721b</v>
      </c>
      <c r="AF36" s="3" t="str">
        <f>IF(LEN(Table1[[#This Row],[PostTarget1-2]])&gt;0,VLOOKUP(Table1[[#This Row],[PostTarget1-2]],Table1[[id]:[UUID]],2,FALSE),"")</f>
        <v>768fd55e-2295-4511-9e19-04a8f29f9d9e</v>
      </c>
      <c r="AG36" s="15" t="s">
        <v>433</v>
      </c>
      <c r="AH3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36" , "labels" : [ "b48bfe5a-15fa-4d8e-b253-752b51c2b94b" ] , "src" : "23843ee2-0209-4809-9929-f33cc315fcc0" , "trgts" : [ "c6a3c02e-5724-4a35-adc7-ddc37d3c721b", "768fd55e-2295-4511-9e19-04a8f29f9d9e" ] }</v>
      </c>
      <c r="AI36" s="3" t="str">
        <f t="shared" si="3"/>
        <v>Recommended freelancer: Ando Masahashi …</v>
      </c>
      <c r="AJ36" s="3">
        <f>+Table1[[#This Row],[cnxn1]]</f>
        <v>4</v>
      </c>
      <c r="AK36" s="3">
        <f>+Table1[[#This Row],[cnxn2]]</f>
        <v>1</v>
      </c>
      <c r="AL36" s="3" t="str">
        <f>IF(LEN(Table1[[#This Row],[PostTarget2-1]])&gt;0,VLOOKUP(Table1[[#This Row],[PostTarget2-1]],Table1[[id]:[UUID]],2,FALSE),"")</f>
        <v>c6a3c02e-5724-4a35-adc7-ddc37d3c721b</v>
      </c>
      <c r="AM36" s="3" t="str">
        <f>IF(LEN(Table1[[#This Row],[PostTarget2-2]])&gt;0,VLOOKUP(Table1[[#This Row],[PostTarget2-2]],Table1[[id]:[UUID]],2,FALSE),"")</f>
        <v>768fd55e-2295-4511-9e19-04a8f29f9d9e</v>
      </c>
      <c r="AN36" s="15" t="s">
        <v>441</v>
      </c>
      <c r="AO3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"23843ee2-0209-4809-9929-f33cc315fcc0" , "trgts" : [ "768fd55e-2295-4511-9e19-04a8f29f9d9e", "9202217f-e525-46e8-b539-8d2206a526d0" ] }</v>
      </c>
      <c r="AP36" s="3" t="str">
        <f>"""initialPosts"" : ["&amp;Table1[[#This Row],[Post1]]&amp;Table1[[#This Row],[Post2]]&amp;" ]"</f>
        <v>"initialPosts" : [{ "content" : "Yata! 36" , "labels" : [ "b48bfe5a-15fa-4d8e-b253-752b51c2b94b" ] , "src" : "23843ee2-0209-4809-9929-f33cc315fcc0" , "trgts" : [ "c6a3c02e-5724-4a35-adc7-ddc37d3c721b", "768fd55e-2295-4511-9e19-04a8f29f9d9e" ] }, { "content" : "Recommended freelancer: Ando Masahashi …" , "labels" : [ "75c9eaa6-31e5-4487-9bc7-50ecfd5e305e" ] , "src" : "23843ee2-0209-4809-9929-f33cc315fcc0" , "trgts" : [ "768fd55e-2295-4511-9e19-04a8f29f9d9e", "9202217f-e525-46e8-b539-8d2206a526d0" ] } ]</v>
      </c>
      <c r="AQ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"mailto:info+35@livelygig.com", "chanType" : "email" } ] },"cnxns" : [ "c6a3c02e-5724-4a35-adc7-ddc37d3c721b", "768fd55e-2295-4511-9e19-04a8f29f9d9e", "9202217f-e525-46e8-b539-8d2206a526d0", "2af95444-262e-4d3d-93e4-3e9b09d8cc2f" ], "initialPosts" : [{ "content" : "Yata! 36" , "labels" : [ "b48bfe5a-15fa-4d8e-b253-752b51c2b94b" ] , "src" : "23843ee2-0209-4809-9929-f33cc315fcc0" , "trgts" : [ "c6a3c02e-5724-4a35-adc7-ddc37d3c721b", "768fd55e-2295-4511-9e19-04a8f29f9d9e" ] }, { "content" : "Recommended freelancer: Ando Masahashi …" , "labels" : [ "75c9eaa6-31e5-4487-9bc7-50ecfd5e305e" ] , "src" : "23843ee2-0209-4809-9929-f33cc315fcc0" , "trgts" : [ "768fd55e-2295-4511-9e19-04a8f29f9d9e", "9202217f-e525-46e8-b539-8d2206a526d0" ] } ] }, </v>
      </c>
    </row>
    <row r="37" spans="1:43" x14ac:dyDescent="0.25">
      <c r="A37" s="5">
        <v>36</v>
      </c>
      <c r="B37" s="5" t="s">
        <v>200</v>
      </c>
      <c r="C37" s="1" t="str">
        <f>LOWER(LEFT(Table1[[#This Row],[firstName]],1)&amp;Table1[[#This Row],[lastName]])</f>
        <v>mmartin</v>
      </c>
      <c r="D37" s="5" t="s">
        <v>73</v>
      </c>
      <c r="E37" s="5" t="s">
        <v>74</v>
      </c>
      <c r="F37" s="3" t="s">
        <v>249</v>
      </c>
      <c r="G37" s="3" t="str">
        <f>"mailto:info+"&amp;Table1[[#This Row],[id]]&amp;"@livelygig.com"</f>
        <v>mailto:info+36@livelygig.com</v>
      </c>
      <c r="H37" s="3" t="s">
        <v>273</v>
      </c>
      <c r="I37" s="3" t="s">
        <v>252</v>
      </c>
      <c r="J37" s="6">
        <v>50</v>
      </c>
      <c r="K37" s="6">
        <v>1</v>
      </c>
      <c r="L37" s="6">
        <v>9</v>
      </c>
      <c r="M37" s="6">
        <v>69</v>
      </c>
      <c r="N37" s="5"/>
      <c r="O37" s="5" t="str">
        <f>IF(LEN(Table1[[#This Row],[cnxn1]])&gt;0,VLOOKUP(Table1[[#This Row],[cnxn1]],Table1[[id]:[UUID]],2,FALSE),"")</f>
        <v>1a1bb32e-3a44-4ce1-be6f-6095ff8306dc</v>
      </c>
      <c r="P37" s="5" t="str">
        <f>IF(LEN(Table1[[#This Row],[cnxn2]])&gt;0,VLOOKUP(Table1[[#This Row],[cnxn2]],Table1[[id]:[UUID]],2,FALSE),"")</f>
        <v>768fd55e-2295-4511-9e19-04a8f29f9d9e</v>
      </c>
      <c r="Q37" s="5" t="str">
        <f>IF(LEN(Table1[[#This Row],[cnxn3]])&gt;0,VLOOKUP(Table1[[#This Row],[cnxn3]],Table1[[id]:[UUID]],2,FALSE),"")</f>
        <v>b65fb366-a405-41e9-82c5-f51726fad95b</v>
      </c>
      <c r="R37" s="5" t="str">
        <f>IF(LEN(Table1[[#This Row],[cnxn4]])&gt;0,VLOOKUP(Table1[[#This Row],[cnxn4]],Table1[[id]:[UUID]],2,FALSE),"")</f>
        <v>63653fbb-2f01-4952-a455-a637f46db7ee</v>
      </c>
      <c r="S37" s="5" t="str">
        <f>IF(LEN(Table1[[#This Row],[cnxn5]])&gt;0,VLOOKUP(Table1[[#This Row],[cnxn5]],Table1[[id]:[UUID]],2,FALSE),"")</f>
        <v/>
      </c>
      <c r="T3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"1a1bb32e-3a44-4ce1-be6f-6095ff8306dc", "768fd55e-2295-4511-9e19-04a8f29f9d9e", "b65fb366-a405-41e9-82c5-f51726fad95b", "63653fbb-2f01-4952-a455-a637f46db7ee" ], </v>
      </c>
      <c r="U37" s="3" t="str">
        <f>"""id"" : """&amp;Table1[[#This Row],[UUID]]&amp;""", "</f>
        <v xml:space="preserve">"id" : "6300a1bb-906c-4013-82cc-4d30f62dfac5", </v>
      </c>
      <c r="V37" s="3" t="str">
        <f>"""loginId"" : """&amp;Table1[[#This Row],[loginId]]&amp;""", "</f>
        <v xml:space="preserve">"loginId" : "mmartin", </v>
      </c>
      <c r="W37" s="3" t="str">
        <f>"""pwd"" : """&amp;Table1[[#This Row],[pwd]]&amp;""", "</f>
        <v xml:space="preserve">"pwd" : "livelygig", </v>
      </c>
      <c r="X37" s="3" t="str">
        <f>"""firstName""  : """&amp;Table1[[#This Row],[firstName]]&amp;""", "</f>
        <v xml:space="preserve">"firstName"  : "Mildred", </v>
      </c>
      <c r="Y37" s="3" t="str">
        <f>"""lastName"" : """&amp;Table1[[#This Row],[lastName]]&amp;""", "</f>
        <v xml:space="preserve">"lastName" : "Martin", </v>
      </c>
      <c r="Z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7" s="3" t="str">
        <f>"""contacts"" : { ""channels"": [ {""url"" : """&amp;Table1[[#This Row],[contact1]]&amp;""", ""chanType"" : """&amp;Table1[[#This Row],[contact1 type]]&amp;""" } ] },"</f>
        <v>"contacts" : { "channels": [ {"url" : "mailto:info+36@livelygig.com", "chanType" : "email" } ] },</v>
      </c>
      <c r="AB37" s="3" t="str">
        <f t="shared" si="2"/>
        <v>Yata! 37</v>
      </c>
      <c r="AC37" s="3">
        <f>+Table1[[#This Row],[cnxn1]]</f>
        <v>50</v>
      </c>
      <c r="AD37" s="3">
        <f>+Table1[[#This Row],[cnxn2]]</f>
        <v>1</v>
      </c>
      <c r="AE37" s="3" t="str">
        <f>IF(LEN(Table1[[#This Row],[PostTarget1-1]])&gt;0,VLOOKUP(Table1[[#This Row],[PostTarget1-1]],Table1[[id]:[UUID]],2,FALSE),"")</f>
        <v>1a1bb32e-3a44-4ce1-be6f-6095ff8306dc</v>
      </c>
      <c r="AF37" s="3" t="str">
        <f>IF(LEN(Table1[[#This Row],[PostTarget1-2]])&gt;0,VLOOKUP(Table1[[#This Row],[PostTarget1-2]],Table1[[id]:[UUID]],2,FALSE),"")</f>
        <v>768fd55e-2295-4511-9e19-04a8f29f9d9e</v>
      </c>
      <c r="AG37" s="15" t="s">
        <v>433</v>
      </c>
      <c r="AH3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37" , "labels" : [ "b48bfe5a-15fa-4d8e-b253-752b51c2b94b" ] , "src" : "6300a1bb-906c-4013-82cc-4d30f62dfac5" , "trgts" : [ "1a1bb32e-3a44-4ce1-be6f-6095ff8306dc", "768fd55e-2295-4511-9e19-04a8f29f9d9e" ] }</v>
      </c>
      <c r="AI37" s="3" t="str">
        <f t="shared" si="3"/>
        <v>Recommended freelancer: Ando Masahashi …</v>
      </c>
      <c r="AJ37" s="3">
        <f>+Table1[[#This Row],[cnxn1]]</f>
        <v>50</v>
      </c>
      <c r="AK37" s="3">
        <f>+Table1[[#This Row],[cnxn2]]</f>
        <v>1</v>
      </c>
      <c r="AL37" s="3" t="str">
        <f>IF(LEN(Table1[[#This Row],[PostTarget2-1]])&gt;0,VLOOKUP(Table1[[#This Row],[PostTarget2-1]],Table1[[id]:[UUID]],2,FALSE),"")</f>
        <v>1a1bb32e-3a44-4ce1-be6f-6095ff8306dc</v>
      </c>
      <c r="AM37" s="3" t="str">
        <f>IF(LEN(Table1[[#This Row],[PostTarget2-2]])&gt;0,VLOOKUP(Table1[[#This Row],[PostTarget2-2]],Table1[[id]:[UUID]],2,FALSE),"")</f>
        <v>768fd55e-2295-4511-9e19-04a8f29f9d9e</v>
      </c>
      <c r="AN37" s="15" t="s">
        <v>441</v>
      </c>
      <c r="AO3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"6300a1bb-906c-4013-82cc-4d30f62dfac5" , "trgts" : [ "768fd55e-2295-4511-9e19-04a8f29f9d9e", "b65fb366-a405-41e9-82c5-f51726fad95b" ] }</v>
      </c>
      <c r="AP37" s="3" t="str">
        <f>"""initialPosts"" : ["&amp;Table1[[#This Row],[Post1]]&amp;Table1[[#This Row],[Post2]]&amp;" ]"</f>
        <v>"initialPosts" : [{ "content" : "Yata! 37" , "labels" : [ "b48bfe5a-15fa-4d8e-b253-752b51c2b94b" ] , "src" : "6300a1bb-906c-4013-82cc-4d30f62dfac5" , "trgts" : [ "1a1bb32e-3a44-4ce1-be6f-6095ff8306dc", "768fd55e-2295-4511-9e19-04a8f29f9d9e" ] }, { "content" : "Recommended freelancer: Ando Masahashi …" , "labels" : [ "75c9eaa6-31e5-4487-9bc7-50ecfd5e305e" ] , "src" : "6300a1bb-906c-4013-82cc-4d30f62dfac5" , "trgts" : [ "768fd55e-2295-4511-9e19-04a8f29f9d9e", "b65fb366-a405-41e9-82c5-f51726fad95b" ] } ]</v>
      </c>
      <c r="AQ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"mailto:info+36@livelygig.com", "chanType" : "email" } ] },"cnxns" : [ "1a1bb32e-3a44-4ce1-be6f-6095ff8306dc", "768fd55e-2295-4511-9e19-04a8f29f9d9e", "b65fb366-a405-41e9-82c5-f51726fad95b", "63653fbb-2f01-4952-a455-a637f46db7ee" ], "initialPosts" : [{ "content" : "Yata! 37" , "labels" : [ "b48bfe5a-15fa-4d8e-b253-752b51c2b94b" ] , "src" : "6300a1bb-906c-4013-82cc-4d30f62dfac5" , "trgts" : [ "1a1bb32e-3a44-4ce1-be6f-6095ff8306dc", "768fd55e-2295-4511-9e19-04a8f29f9d9e" ] }, { "content" : "Recommended freelancer: Ando Masahashi …" , "labels" : [ "75c9eaa6-31e5-4487-9bc7-50ecfd5e305e" ] , "src" : "6300a1bb-906c-4013-82cc-4d30f62dfac5" , "trgts" : [ "768fd55e-2295-4511-9e19-04a8f29f9d9e", "b65fb366-a405-41e9-82c5-f51726fad95b" ] } ] }, </v>
      </c>
    </row>
    <row r="38" spans="1:43" x14ac:dyDescent="0.25">
      <c r="A38" s="2">
        <v>37</v>
      </c>
      <c r="B38" s="1" t="s">
        <v>201</v>
      </c>
      <c r="C38" s="1" t="str">
        <f>LOWER(LEFT(Table1[[#This Row],[firstName]],1)&amp;Table1[[#This Row],[lastName]])</f>
        <v>iperry</v>
      </c>
      <c r="D38" s="5" t="s">
        <v>75</v>
      </c>
      <c r="E38" s="5" t="s">
        <v>76</v>
      </c>
      <c r="F38" s="3" t="s">
        <v>249</v>
      </c>
      <c r="G38" s="3" t="str">
        <f>"mailto:info+"&amp;Table1[[#This Row],[id]]&amp;"@livelygig.com"</f>
        <v>mailto:info+37@livelygig.com</v>
      </c>
      <c r="H38" s="3" t="s">
        <v>273</v>
      </c>
      <c r="I38" s="3" t="s">
        <v>252</v>
      </c>
      <c r="J38" s="6">
        <v>72</v>
      </c>
      <c r="K38" s="6">
        <v>1</v>
      </c>
      <c r="L38" s="6">
        <v>39</v>
      </c>
      <c r="M38" s="6">
        <v>13</v>
      </c>
      <c r="N38" s="5"/>
      <c r="O38" s="5" t="str">
        <f>IF(LEN(Table1[[#This Row],[cnxn1]])&gt;0,VLOOKUP(Table1[[#This Row],[cnxn1]],Table1[[id]:[UUID]],2,FALSE),"")</f>
        <v>dd8bdf36-fdd1-4046-9fb7-f36848840cdd</v>
      </c>
      <c r="P38" s="5" t="str">
        <f>IF(LEN(Table1[[#This Row],[cnxn2]])&gt;0,VLOOKUP(Table1[[#This Row],[cnxn2]],Table1[[id]:[UUID]],2,FALSE),"")</f>
        <v>768fd55e-2295-4511-9e19-04a8f29f9d9e</v>
      </c>
      <c r="Q38" s="5" t="str">
        <f>IF(LEN(Table1[[#This Row],[cnxn3]])&gt;0,VLOOKUP(Table1[[#This Row],[cnxn3]],Table1[[id]:[UUID]],2,FALSE),"")</f>
        <v>ee988673-4459-4630-91c3-6f6d9084641e</v>
      </c>
      <c r="R38" s="5" t="str">
        <f>IF(LEN(Table1[[#This Row],[cnxn4]])&gt;0,VLOOKUP(Table1[[#This Row],[cnxn4]],Table1[[id]:[UUID]],2,FALSE),"")</f>
        <v>e6075665-67ee-49d2-8fde-61d8fc6ec50e</v>
      </c>
      <c r="S38" s="5" t="str">
        <f>IF(LEN(Table1[[#This Row],[cnxn5]])&gt;0,VLOOKUP(Table1[[#This Row],[cnxn5]],Table1[[id]:[UUID]],2,FALSE),"")</f>
        <v/>
      </c>
      <c r="T3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"dd8bdf36-fdd1-4046-9fb7-f36848840cdd", "768fd55e-2295-4511-9e19-04a8f29f9d9e", "ee988673-4459-4630-91c3-6f6d9084641e", "e6075665-67ee-49d2-8fde-61d8fc6ec50e" ], </v>
      </c>
      <c r="U38" s="3" t="str">
        <f>"""id"" : """&amp;Table1[[#This Row],[UUID]]&amp;""", "</f>
        <v xml:space="preserve">"id" : "13421f9e-1bff-4575-820d-1806c8d31190", </v>
      </c>
      <c r="V38" s="3" t="str">
        <f>"""loginId"" : """&amp;Table1[[#This Row],[loginId]]&amp;""", "</f>
        <v xml:space="preserve">"loginId" : "iperry", </v>
      </c>
      <c r="W38" s="3" t="str">
        <f>"""pwd"" : """&amp;Table1[[#This Row],[pwd]]&amp;""", "</f>
        <v xml:space="preserve">"pwd" : "livelygig", </v>
      </c>
      <c r="X38" s="3" t="str">
        <f>"""firstName""  : """&amp;Table1[[#This Row],[firstName]]&amp;""", "</f>
        <v xml:space="preserve">"firstName"  : "Irene", </v>
      </c>
      <c r="Y38" s="3" t="str">
        <f>"""lastName"" : """&amp;Table1[[#This Row],[lastName]]&amp;""", "</f>
        <v xml:space="preserve">"lastName" : "Perry", </v>
      </c>
      <c r="Z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8" s="3" t="str">
        <f>"""contacts"" : { ""channels"": [ {""url"" : """&amp;Table1[[#This Row],[contact1]]&amp;""", ""chanType"" : """&amp;Table1[[#This Row],[contact1 type]]&amp;""" } ] },"</f>
        <v>"contacts" : { "channels": [ {"url" : "mailto:info+37@livelygig.com", "chanType" : "email" } ] },</v>
      </c>
      <c r="AB38" s="3" t="str">
        <f t="shared" si="2"/>
        <v>Yata! 38</v>
      </c>
      <c r="AC38" s="3">
        <f>+Table1[[#This Row],[cnxn1]]</f>
        <v>72</v>
      </c>
      <c r="AD38" s="3">
        <f>+Table1[[#This Row],[cnxn2]]</f>
        <v>1</v>
      </c>
      <c r="AE38" s="3" t="str">
        <f>IF(LEN(Table1[[#This Row],[PostTarget1-1]])&gt;0,VLOOKUP(Table1[[#This Row],[PostTarget1-1]],Table1[[id]:[UUID]],2,FALSE),"")</f>
        <v>dd8bdf36-fdd1-4046-9fb7-f36848840cdd</v>
      </c>
      <c r="AF38" s="3" t="str">
        <f>IF(LEN(Table1[[#This Row],[PostTarget1-2]])&gt;0,VLOOKUP(Table1[[#This Row],[PostTarget1-2]],Table1[[id]:[UUID]],2,FALSE),"")</f>
        <v>768fd55e-2295-4511-9e19-04a8f29f9d9e</v>
      </c>
      <c r="AG38" s="15" t="s">
        <v>433</v>
      </c>
      <c r="AH3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38" , "labels" : [ "b48bfe5a-15fa-4d8e-b253-752b51c2b94b" ] , "src" : "13421f9e-1bff-4575-820d-1806c8d31190" , "trgts" : [ "dd8bdf36-fdd1-4046-9fb7-f36848840cdd", "768fd55e-2295-4511-9e19-04a8f29f9d9e" ] }</v>
      </c>
      <c r="AI38" s="3" t="str">
        <f t="shared" si="3"/>
        <v>Recommended freelancer: Ando Masahashi …</v>
      </c>
      <c r="AJ38" s="3">
        <f>+Table1[[#This Row],[cnxn1]]</f>
        <v>72</v>
      </c>
      <c r="AK38" s="3">
        <f>+Table1[[#This Row],[cnxn2]]</f>
        <v>1</v>
      </c>
      <c r="AL38" s="3" t="str">
        <f>IF(LEN(Table1[[#This Row],[PostTarget2-1]])&gt;0,VLOOKUP(Table1[[#This Row],[PostTarget2-1]],Table1[[id]:[UUID]],2,FALSE),"")</f>
        <v>dd8bdf36-fdd1-4046-9fb7-f36848840cdd</v>
      </c>
      <c r="AM38" s="3" t="str">
        <f>IF(LEN(Table1[[#This Row],[PostTarget2-2]])&gt;0,VLOOKUP(Table1[[#This Row],[PostTarget2-2]],Table1[[id]:[UUID]],2,FALSE),"")</f>
        <v>768fd55e-2295-4511-9e19-04a8f29f9d9e</v>
      </c>
      <c r="AN38" s="15" t="s">
        <v>441</v>
      </c>
      <c r="AO3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"13421f9e-1bff-4575-820d-1806c8d31190" , "trgts" : [ "768fd55e-2295-4511-9e19-04a8f29f9d9e", "ee988673-4459-4630-91c3-6f6d9084641e" ] }</v>
      </c>
      <c r="AP38" s="3" t="str">
        <f>"""initialPosts"" : ["&amp;Table1[[#This Row],[Post1]]&amp;Table1[[#This Row],[Post2]]&amp;" ]"</f>
        <v>"initialPosts" : [{ "content" : "Yata! 38" , "labels" : [ "b48bfe5a-15fa-4d8e-b253-752b51c2b94b" ] , "src" : "13421f9e-1bff-4575-820d-1806c8d31190" , "trgts" : [ "dd8bdf36-fdd1-4046-9fb7-f36848840cdd", "768fd55e-2295-4511-9e19-04a8f29f9d9e" ] }, { "content" : "Recommended freelancer: Ando Masahashi …" , "labels" : [ "75c9eaa6-31e5-4487-9bc7-50ecfd5e305e" ] , "src" : "13421f9e-1bff-4575-820d-1806c8d31190" , "trgts" : [ "768fd55e-2295-4511-9e19-04a8f29f9d9e", "ee988673-4459-4630-91c3-6f6d9084641e" ] } ]</v>
      </c>
      <c r="AQ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"mailto:info+37@livelygig.com", "chanType" : "email" } ] },"cnxns" : [ "dd8bdf36-fdd1-4046-9fb7-f36848840cdd", "768fd55e-2295-4511-9e19-04a8f29f9d9e", "ee988673-4459-4630-91c3-6f6d9084641e", "e6075665-67ee-49d2-8fde-61d8fc6ec50e" ], "initialPosts" : [{ "content" : "Yata! 38" , "labels" : [ "b48bfe5a-15fa-4d8e-b253-752b51c2b94b" ] , "src" : "13421f9e-1bff-4575-820d-1806c8d31190" , "trgts" : [ "dd8bdf36-fdd1-4046-9fb7-f36848840cdd", "768fd55e-2295-4511-9e19-04a8f29f9d9e" ] }, { "content" : "Recommended freelancer: Ando Masahashi …" , "labels" : [ "75c9eaa6-31e5-4487-9bc7-50ecfd5e305e" ] , "src" : "13421f9e-1bff-4575-820d-1806c8d31190" , "trgts" : [ "768fd55e-2295-4511-9e19-04a8f29f9d9e", "ee988673-4459-4630-91c3-6f6d9084641e" ] } ] }, </v>
      </c>
    </row>
    <row r="39" spans="1:43" x14ac:dyDescent="0.25">
      <c r="A39" s="2">
        <v>38</v>
      </c>
      <c r="B39" s="1" t="s">
        <v>202</v>
      </c>
      <c r="C39" s="1" t="str">
        <f>LOWER(LEFT(Table1[[#This Row],[firstName]],1)&amp;Table1[[#This Row],[lastName]])</f>
        <v>rperez</v>
      </c>
      <c r="D39" s="5" t="s">
        <v>77</v>
      </c>
      <c r="E39" s="5" t="s">
        <v>78</v>
      </c>
      <c r="F39" s="3" t="s">
        <v>249</v>
      </c>
      <c r="G39" s="3" t="str">
        <f>"mailto:info+"&amp;Table1[[#This Row],[id]]&amp;"@livelygig.com"</f>
        <v>mailto:info+38@livelygig.com</v>
      </c>
      <c r="H39" s="3" t="s">
        <v>273</v>
      </c>
      <c r="I39" s="3" t="s">
        <v>252</v>
      </c>
      <c r="J39" s="6">
        <v>21</v>
      </c>
      <c r="K39" s="6">
        <v>1</v>
      </c>
      <c r="L39" s="6">
        <v>63</v>
      </c>
      <c r="M39" s="6">
        <v>46</v>
      </c>
      <c r="N39" s="5"/>
      <c r="O39" s="5" t="str">
        <f>IF(LEN(Table1[[#This Row],[cnxn1]])&gt;0,VLOOKUP(Table1[[#This Row],[cnxn1]],Table1[[id]:[UUID]],2,FALSE),"")</f>
        <v>192a8f61-aac0-4261-918c-b1a31f8f26f6</v>
      </c>
      <c r="P39" s="5" t="str">
        <f>IF(LEN(Table1[[#This Row],[cnxn2]])&gt;0,VLOOKUP(Table1[[#This Row],[cnxn2]],Table1[[id]:[UUID]],2,FALSE),"")</f>
        <v>768fd55e-2295-4511-9e19-04a8f29f9d9e</v>
      </c>
      <c r="Q39" s="5" t="str">
        <f>IF(LEN(Table1[[#This Row],[cnxn3]])&gt;0,VLOOKUP(Table1[[#This Row],[cnxn3]],Table1[[id]:[UUID]],2,FALSE),"")</f>
        <v>9497068c-5c42-48e2-8de9-14a2e44dc651</v>
      </c>
      <c r="R39" s="5" t="str">
        <f>IF(LEN(Table1[[#This Row],[cnxn4]])&gt;0,VLOOKUP(Table1[[#This Row],[cnxn4]],Table1[[id]:[UUID]],2,FALSE),"")</f>
        <v>770495fe-e2b3-43aa-925a-dc4223a99c92</v>
      </c>
      <c r="S39" s="5" t="str">
        <f>IF(LEN(Table1[[#This Row],[cnxn5]])&gt;0,VLOOKUP(Table1[[#This Row],[cnxn5]],Table1[[id]:[UUID]],2,FALSE),"")</f>
        <v/>
      </c>
      <c r="T3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"192a8f61-aac0-4261-918c-b1a31f8f26f6", "768fd55e-2295-4511-9e19-04a8f29f9d9e", "9497068c-5c42-48e2-8de9-14a2e44dc651", "770495fe-e2b3-43aa-925a-dc4223a99c92" ], </v>
      </c>
      <c r="U39" s="3" t="str">
        <f>"""id"" : """&amp;Table1[[#This Row],[UUID]]&amp;""", "</f>
        <v xml:space="preserve">"id" : "a2ecef3f-df23-467a-bfe1-1fa2d331442d", </v>
      </c>
      <c r="V39" s="3" t="str">
        <f>"""loginId"" : """&amp;Table1[[#This Row],[loginId]]&amp;""", "</f>
        <v xml:space="preserve">"loginId" : "rperez", </v>
      </c>
      <c r="W39" s="3" t="str">
        <f>"""pwd"" : """&amp;Table1[[#This Row],[pwd]]&amp;""", "</f>
        <v xml:space="preserve">"pwd" : "livelygig", </v>
      </c>
      <c r="X39" s="3" t="str">
        <f>"""firstName""  : """&amp;Table1[[#This Row],[firstName]]&amp;""", "</f>
        <v xml:space="preserve">"firstName"  : "Roger", </v>
      </c>
      <c r="Y39" s="3" t="str">
        <f>"""lastName"" : """&amp;Table1[[#This Row],[lastName]]&amp;""", "</f>
        <v xml:space="preserve">"lastName" : "Perez", </v>
      </c>
      <c r="Z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9" s="3" t="str">
        <f>"""contacts"" : { ""channels"": [ {""url"" : """&amp;Table1[[#This Row],[contact1]]&amp;""", ""chanType"" : """&amp;Table1[[#This Row],[contact1 type]]&amp;""" } ] },"</f>
        <v>"contacts" : { "channels": [ {"url" : "mailto:info+38@livelygig.com", "chanType" : "email" } ] },</v>
      </c>
      <c r="AB39" s="3" t="str">
        <f t="shared" si="2"/>
        <v>Yata! 39</v>
      </c>
      <c r="AC39" s="3">
        <f>+Table1[[#This Row],[cnxn1]]</f>
        <v>21</v>
      </c>
      <c r="AD39" s="3">
        <f>+Table1[[#This Row],[cnxn2]]</f>
        <v>1</v>
      </c>
      <c r="AE39" s="3" t="str">
        <f>IF(LEN(Table1[[#This Row],[PostTarget1-1]])&gt;0,VLOOKUP(Table1[[#This Row],[PostTarget1-1]],Table1[[id]:[UUID]],2,FALSE),"")</f>
        <v>192a8f61-aac0-4261-918c-b1a31f8f26f6</v>
      </c>
      <c r="AF39" s="3" t="str">
        <f>IF(LEN(Table1[[#This Row],[PostTarget1-2]])&gt;0,VLOOKUP(Table1[[#This Row],[PostTarget1-2]],Table1[[id]:[UUID]],2,FALSE),"")</f>
        <v>768fd55e-2295-4511-9e19-04a8f29f9d9e</v>
      </c>
      <c r="AG39" s="15" t="s">
        <v>433</v>
      </c>
      <c r="AH3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39" , "labels" : [ "b48bfe5a-15fa-4d8e-b253-752b51c2b94b" ] , "src" : "a2ecef3f-df23-467a-bfe1-1fa2d331442d" , "trgts" : [ "192a8f61-aac0-4261-918c-b1a31f8f26f6", "768fd55e-2295-4511-9e19-04a8f29f9d9e" ] }</v>
      </c>
      <c r="AI39" s="3" t="str">
        <f t="shared" si="3"/>
        <v>Recommended freelancer: Ando Masahashi …</v>
      </c>
      <c r="AJ39" s="3">
        <f>+Table1[[#This Row],[cnxn1]]</f>
        <v>21</v>
      </c>
      <c r="AK39" s="3">
        <f>+Table1[[#This Row],[cnxn2]]</f>
        <v>1</v>
      </c>
      <c r="AL39" s="3" t="str">
        <f>IF(LEN(Table1[[#This Row],[PostTarget2-1]])&gt;0,VLOOKUP(Table1[[#This Row],[PostTarget2-1]],Table1[[id]:[UUID]],2,FALSE),"")</f>
        <v>192a8f61-aac0-4261-918c-b1a31f8f26f6</v>
      </c>
      <c r="AM39" s="3" t="str">
        <f>IF(LEN(Table1[[#This Row],[PostTarget2-2]])&gt;0,VLOOKUP(Table1[[#This Row],[PostTarget2-2]],Table1[[id]:[UUID]],2,FALSE),"")</f>
        <v>768fd55e-2295-4511-9e19-04a8f29f9d9e</v>
      </c>
      <c r="AN39" s="15" t="s">
        <v>441</v>
      </c>
      <c r="AO3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"a2ecef3f-df23-467a-bfe1-1fa2d331442d" , "trgts" : [ "768fd55e-2295-4511-9e19-04a8f29f9d9e", "9497068c-5c42-48e2-8de9-14a2e44dc651" ] }</v>
      </c>
      <c r="AP39" s="3" t="str">
        <f>"""initialPosts"" : ["&amp;Table1[[#This Row],[Post1]]&amp;Table1[[#This Row],[Post2]]&amp;" ]"</f>
        <v>"initialPosts" : [{ "content" : "Yata! 39" , "labels" : [ "b48bfe5a-15fa-4d8e-b253-752b51c2b94b" ] , "src" : "a2ecef3f-df23-467a-bfe1-1fa2d331442d" , "trgts" : [ "192a8f61-aac0-4261-918c-b1a31f8f26f6", "768fd55e-2295-4511-9e19-04a8f29f9d9e" ] }, { "content" : "Recommended freelancer: Ando Masahashi …" , "labels" : [ "75c9eaa6-31e5-4487-9bc7-50ecfd5e305e" ] , "src" : "a2ecef3f-df23-467a-bfe1-1fa2d331442d" , "trgts" : [ "768fd55e-2295-4511-9e19-04a8f29f9d9e", "9497068c-5c42-48e2-8de9-14a2e44dc651" ] } ]</v>
      </c>
      <c r="AQ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"mailto:info+38@livelygig.com", "chanType" : "email" } ] },"cnxns" : [ "192a8f61-aac0-4261-918c-b1a31f8f26f6", "768fd55e-2295-4511-9e19-04a8f29f9d9e", "9497068c-5c42-48e2-8de9-14a2e44dc651", "770495fe-e2b3-43aa-925a-dc4223a99c92" ], "initialPosts" : [{ "content" : "Yata! 39" , "labels" : [ "b48bfe5a-15fa-4d8e-b253-752b51c2b94b" ] , "src" : "a2ecef3f-df23-467a-bfe1-1fa2d331442d" , "trgts" : [ "192a8f61-aac0-4261-918c-b1a31f8f26f6", "768fd55e-2295-4511-9e19-04a8f29f9d9e" ] }, { "content" : "Recommended freelancer: Ando Masahashi …" , "labels" : [ "75c9eaa6-31e5-4487-9bc7-50ecfd5e305e" ] , "src" : "a2ecef3f-df23-467a-bfe1-1fa2d331442d" , "trgts" : [ "768fd55e-2295-4511-9e19-04a8f29f9d9e", "9497068c-5c42-48e2-8de9-14a2e44dc651" ] } ] }, </v>
      </c>
    </row>
    <row r="40" spans="1:43" x14ac:dyDescent="0.25">
      <c r="A40" s="4">
        <v>39</v>
      </c>
      <c r="B40" s="1" t="s">
        <v>203</v>
      </c>
      <c r="C40" s="1" t="str">
        <f>LOWER(LEFT(Table1[[#This Row],[firstName]],1)&amp;Table1[[#This Row],[lastName]])</f>
        <v>mmorris</v>
      </c>
      <c r="D40" s="5" t="s">
        <v>79</v>
      </c>
      <c r="E40" s="5" t="s">
        <v>80</v>
      </c>
      <c r="F40" s="3" t="s">
        <v>249</v>
      </c>
      <c r="G40" s="3" t="str">
        <f>"mailto:info+"&amp;Table1[[#This Row],[id]]&amp;"@livelygig.com"</f>
        <v>mailto:info+39@livelygig.com</v>
      </c>
      <c r="H40" s="3" t="s">
        <v>273</v>
      </c>
      <c r="I40" s="3" t="s">
        <v>252</v>
      </c>
      <c r="J40" s="6">
        <v>27</v>
      </c>
      <c r="K40" s="6">
        <v>1</v>
      </c>
      <c r="L40" s="6">
        <v>43</v>
      </c>
      <c r="M40" s="6">
        <v>17</v>
      </c>
      <c r="N40" s="5"/>
      <c r="O40" s="5" t="str">
        <f>IF(LEN(Table1[[#This Row],[cnxn1]])&gt;0,VLOOKUP(Table1[[#This Row],[cnxn1]],Table1[[id]:[UUID]],2,FALSE),"")</f>
        <v>8ae601e0-32dd-49d0-8c34-76196ad59861</v>
      </c>
      <c r="P40" s="5" t="str">
        <f>IF(LEN(Table1[[#This Row],[cnxn2]])&gt;0,VLOOKUP(Table1[[#This Row],[cnxn2]],Table1[[id]:[UUID]],2,FALSE),"")</f>
        <v>768fd55e-2295-4511-9e19-04a8f29f9d9e</v>
      </c>
      <c r="Q40" s="5" t="str">
        <f>IF(LEN(Table1[[#This Row],[cnxn3]])&gt;0,VLOOKUP(Table1[[#This Row],[cnxn3]],Table1[[id]:[UUID]],2,FALSE),"")</f>
        <v>11252d6b-4da4-4fbd-8fe8-d7f36ffbd4c7</v>
      </c>
      <c r="R40" s="5" t="str">
        <f>IF(LEN(Table1[[#This Row],[cnxn4]])&gt;0,VLOOKUP(Table1[[#This Row],[cnxn4]],Table1[[id]:[UUID]],2,FALSE),"")</f>
        <v>fd2a800d-5bc8-4083-a2c9-4618900d5045</v>
      </c>
      <c r="S40" s="5" t="str">
        <f>IF(LEN(Table1[[#This Row],[cnxn5]])&gt;0,VLOOKUP(Table1[[#This Row],[cnxn5]],Table1[[id]:[UUID]],2,FALSE),"")</f>
        <v/>
      </c>
      <c r="T4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"11252d6b-4da4-4fbd-8fe8-d7f36ffbd4c7", "fd2a800d-5bc8-4083-a2c9-4618900d5045" ], </v>
      </c>
      <c r="U40" s="3" t="str">
        <f>"""id"" : """&amp;Table1[[#This Row],[UUID]]&amp;""", "</f>
        <v xml:space="preserve">"id" : "ee988673-4459-4630-91c3-6f6d9084641e", </v>
      </c>
      <c r="V40" s="3" t="str">
        <f>"""loginId"" : """&amp;Table1[[#This Row],[loginId]]&amp;""", "</f>
        <v xml:space="preserve">"loginId" : "mmorris", </v>
      </c>
      <c r="W40" s="3" t="str">
        <f>"""pwd"" : """&amp;Table1[[#This Row],[pwd]]&amp;""", "</f>
        <v xml:space="preserve">"pwd" : "livelygig", </v>
      </c>
      <c r="X40" s="3" t="str">
        <f>"""firstName""  : """&amp;Table1[[#This Row],[firstName]]&amp;""", "</f>
        <v xml:space="preserve">"firstName"  : "Maria", </v>
      </c>
      <c r="Y40" s="3" t="str">
        <f>"""lastName"" : """&amp;Table1[[#This Row],[lastName]]&amp;""", "</f>
        <v xml:space="preserve">"lastName" : "Morris", </v>
      </c>
      <c r="Z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0" s="3" t="str">
        <f>"""contacts"" : { ""channels"": [ {""url"" : """&amp;Table1[[#This Row],[contact1]]&amp;""", ""chanType"" : """&amp;Table1[[#This Row],[contact1 type]]&amp;""" } ] },"</f>
        <v>"contacts" : { "channels": [ {"url" : "mailto:info+39@livelygig.com", "chanType" : "email" } ] },</v>
      </c>
      <c r="AB40" s="3" t="str">
        <f t="shared" si="2"/>
        <v>Yata! 40</v>
      </c>
      <c r="AC40" s="3">
        <f>+Table1[[#This Row],[cnxn1]]</f>
        <v>27</v>
      </c>
      <c r="AD40" s="3">
        <f>+Table1[[#This Row],[cnxn2]]</f>
        <v>1</v>
      </c>
      <c r="AE40" s="3" t="str">
        <f>IF(LEN(Table1[[#This Row],[PostTarget1-1]])&gt;0,VLOOKUP(Table1[[#This Row],[PostTarget1-1]],Table1[[id]:[UUID]],2,FALSE),"")</f>
        <v>8ae601e0-32dd-49d0-8c34-76196ad59861</v>
      </c>
      <c r="AF40" s="3" t="str">
        <f>IF(LEN(Table1[[#This Row],[PostTarget1-2]])&gt;0,VLOOKUP(Table1[[#This Row],[PostTarget1-2]],Table1[[id]:[UUID]],2,FALSE),"")</f>
        <v>768fd55e-2295-4511-9e19-04a8f29f9d9e</v>
      </c>
      <c r="AG40" s="15" t="s">
        <v>433</v>
      </c>
      <c r="AH4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40" , "labels" : [ "b48bfe5a-15fa-4d8e-b253-752b51c2b94b" ] , "src" : "ee988673-4459-4630-91c3-6f6d9084641e" , "trgts" : [ "8ae601e0-32dd-49d0-8c34-76196ad59861", "768fd55e-2295-4511-9e19-04a8f29f9d9e" ] }</v>
      </c>
      <c r="AI40" s="3" t="str">
        <f t="shared" si="3"/>
        <v>Recommended freelancer: Ando Masahashi …</v>
      </c>
      <c r="AJ40" s="3">
        <f>+Table1[[#This Row],[cnxn1]]</f>
        <v>27</v>
      </c>
      <c r="AK40" s="3">
        <f>+Table1[[#This Row],[cnxn2]]</f>
        <v>1</v>
      </c>
      <c r="AL40" s="3" t="str">
        <f>IF(LEN(Table1[[#This Row],[PostTarget2-1]])&gt;0,VLOOKUP(Table1[[#This Row],[PostTarget2-1]],Table1[[id]:[UUID]],2,FALSE),"")</f>
        <v>8ae601e0-32dd-49d0-8c34-76196ad59861</v>
      </c>
      <c r="AM40" s="3" t="str">
        <f>IF(LEN(Table1[[#This Row],[PostTarget2-2]])&gt;0,VLOOKUP(Table1[[#This Row],[PostTarget2-2]],Table1[[id]:[UUID]],2,FALSE),"")</f>
        <v>768fd55e-2295-4511-9e19-04a8f29f9d9e</v>
      </c>
      <c r="AN40" s="15" t="s">
        <v>441</v>
      </c>
      <c r="AO4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"ee988673-4459-4630-91c3-6f6d9084641e" , "trgts" : [ "768fd55e-2295-4511-9e19-04a8f29f9d9e", "11252d6b-4da4-4fbd-8fe8-d7f36ffbd4c7" ] }</v>
      </c>
      <c r="AP40" s="3" t="str">
        <f>"""initialPosts"" : ["&amp;Table1[[#This Row],[Post1]]&amp;Table1[[#This Row],[Post2]]&amp;" ]"</f>
        <v>"initialPosts" : [{ "content" : "Yata! 40" , "labels" : [ "b48bfe5a-15fa-4d8e-b253-752b51c2b94b" ] , "src" : "ee988673-4459-4630-91c3-6f6d9084641e" , "trgts" : [ "8ae601e0-32dd-49d0-8c34-76196ad59861", "768fd55e-2295-4511-9e19-04a8f29f9d9e" ] }, { "content" : "Recommended freelancer: Ando Masahashi …" , "labels" : [ "75c9eaa6-31e5-4487-9bc7-50ecfd5e305e" ] , "src" : "ee988673-4459-4630-91c3-6f6d9084641e" , "trgts" : [ "768fd55e-2295-4511-9e19-04a8f29f9d9e", "11252d6b-4da4-4fbd-8fe8-d7f36ffbd4c7" ] } ]</v>
      </c>
      <c r="AQ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"mailto:info+39@livelygig.com", "chanType" : "email" } ] },"cnxns" : [ "8ae601e0-32dd-49d0-8c34-76196ad59861", "768fd55e-2295-4511-9e19-04a8f29f9d9e", "11252d6b-4da4-4fbd-8fe8-d7f36ffbd4c7", "fd2a800d-5bc8-4083-a2c9-4618900d5045" ], "initialPosts" : [{ "content" : "Yata! 40" , "labels" : [ "b48bfe5a-15fa-4d8e-b253-752b51c2b94b" ] , "src" : "ee988673-4459-4630-91c3-6f6d9084641e" , "trgts" : [ "8ae601e0-32dd-49d0-8c34-76196ad59861", "768fd55e-2295-4511-9e19-04a8f29f9d9e" ] }, { "content" : "Recommended freelancer: Ando Masahashi …" , "labels" : [ "75c9eaa6-31e5-4487-9bc7-50ecfd5e305e" ] , "src" : "ee988673-4459-4630-91c3-6f6d9084641e" , "trgts" : [ "768fd55e-2295-4511-9e19-04a8f29f9d9e", "11252d6b-4da4-4fbd-8fe8-d7f36ffbd4c7" ] } ] }, </v>
      </c>
    </row>
    <row r="41" spans="1:43" x14ac:dyDescent="0.25">
      <c r="A41" s="5">
        <v>40</v>
      </c>
      <c r="B41" s="5" t="s">
        <v>204</v>
      </c>
      <c r="C41" s="1" t="str">
        <f>LOWER(LEFT(Table1[[#This Row],[firstName]],1)&amp;Table1[[#This Row],[lastName]])</f>
        <v>rmurphy</v>
      </c>
      <c r="D41" s="5" t="s">
        <v>81</v>
      </c>
      <c r="E41" s="5" t="s">
        <v>82</v>
      </c>
      <c r="F41" s="3" t="s">
        <v>249</v>
      </c>
      <c r="G41" s="3" t="str">
        <f>"mailto:info+"&amp;Table1[[#This Row],[id]]&amp;"@livelygig.com"</f>
        <v>mailto:info+40@livelygig.com</v>
      </c>
      <c r="H41" s="3" t="s">
        <v>273</v>
      </c>
      <c r="I41" s="3" t="s">
        <v>252</v>
      </c>
      <c r="J41" s="6">
        <v>31</v>
      </c>
      <c r="K41" s="6">
        <v>1</v>
      </c>
      <c r="L41" s="6">
        <v>61</v>
      </c>
      <c r="M41" s="6">
        <v>70</v>
      </c>
      <c r="N41" s="5"/>
      <c r="O41" s="5" t="str">
        <f>IF(LEN(Table1[[#This Row],[cnxn1]])&gt;0,VLOOKUP(Table1[[#This Row],[cnxn1]],Table1[[id]:[UUID]],2,FALSE),"")</f>
        <v>2e7de2ea-9a33-4fd1-aeff-3ab2abf40adc</v>
      </c>
      <c r="P41" s="5" t="str">
        <f>IF(LEN(Table1[[#This Row],[cnxn2]])&gt;0,VLOOKUP(Table1[[#This Row],[cnxn2]],Table1[[id]:[UUID]],2,FALSE),"")</f>
        <v>768fd55e-2295-4511-9e19-04a8f29f9d9e</v>
      </c>
      <c r="Q41" s="5" t="str">
        <f>IF(LEN(Table1[[#This Row],[cnxn3]])&gt;0,VLOOKUP(Table1[[#This Row],[cnxn3]],Table1[[id]:[UUID]],2,FALSE),"")</f>
        <v>d57e47d9-3ad4-45d3-9dd9-c7898dcfbfbc</v>
      </c>
      <c r="R41" s="5" t="str">
        <f>IF(LEN(Table1[[#This Row],[cnxn4]])&gt;0,VLOOKUP(Table1[[#This Row],[cnxn4]],Table1[[id]:[UUID]],2,FALSE),"")</f>
        <v>d1567958-1d4b-48eb-9613-fbfe7dc352b4</v>
      </c>
      <c r="S41" s="5" t="str">
        <f>IF(LEN(Table1[[#This Row],[cnxn5]])&gt;0,VLOOKUP(Table1[[#This Row],[cnxn5]],Table1[[id]:[UUID]],2,FALSE),"")</f>
        <v/>
      </c>
      <c r="T4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"2e7de2ea-9a33-4fd1-aeff-3ab2abf40adc", "768fd55e-2295-4511-9e19-04a8f29f9d9e", "d57e47d9-3ad4-45d3-9dd9-c7898dcfbfbc", "d1567958-1d4b-48eb-9613-fbfe7dc352b4" ], </v>
      </c>
      <c r="U41" s="3" t="str">
        <f>"""id"" : """&amp;Table1[[#This Row],[UUID]]&amp;""", "</f>
        <v xml:space="preserve">"id" : "93a381ad-c00d-4ee3-9a5a-fa47308efe64", </v>
      </c>
      <c r="V41" s="3" t="str">
        <f>"""loginId"" : """&amp;Table1[[#This Row],[loginId]]&amp;""", "</f>
        <v xml:space="preserve">"loginId" : "rmurphy", </v>
      </c>
      <c r="W41" s="3" t="str">
        <f>"""pwd"" : """&amp;Table1[[#This Row],[pwd]]&amp;""", "</f>
        <v xml:space="preserve">"pwd" : "livelygig", </v>
      </c>
      <c r="X41" s="3" t="str">
        <f>"""firstName""  : """&amp;Table1[[#This Row],[firstName]]&amp;""", "</f>
        <v xml:space="preserve">"firstName"  : "Roy", </v>
      </c>
      <c r="Y41" s="3" t="str">
        <f>"""lastName"" : """&amp;Table1[[#This Row],[lastName]]&amp;""", "</f>
        <v xml:space="preserve">"lastName" : "Murphy", </v>
      </c>
      <c r="Z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1" s="3" t="str">
        <f>"""contacts"" : { ""channels"": [ {""url"" : """&amp;Table1[[#This Row],[contact1]]&amp;""", ""chanType"" : """&amp;Table1[[#This Row],[contact1 type]]&amp;""" } ] },"</f>
        <v>"contacts" : { "channels": [ {"url" : "mailto:info+40@livelygig.com", "chanType" : "email" } ] },</v>
      </c>
      <c r="AB41" s="3" t="str">
        <f t="shared" si="2"/>
        <v>Yata! 41</v>
      </c>
      <c r="AC41" s="3">
        <f>+Table1[[#This Row],[cnxn1]]</f>
        <v>31</v>
      </c>
      <c r="AD41" s="3">
        <f>+Table1[[#This Row],[cnxn2]]</f>
        <v>1</v>
      </c>
      <c r="AE41" s="3" t="str">
        <f>IF(LEN(Table1[[#This Row],[PostTarget1-1]])&gt;0,VLOOKUP(Table1[[#This Row],[PostTarget1-1]],Table1[[id]:[UUID]],2,FALSE),"")</f>
        <v>2e7de2ea-9a33-4fd1-aeff-3ab2abf40adc</v>
      </c>
      <c r="AF41" s="3" t="str">
        <f>IF(LEN(Table1[[#This Row],[PostTarget1-2]])&gt;0,VLOOKUP(Table1[[#This Row],[PostTarget1-2]],Table1[[id]:[UUID]],2,FALSE),"")</f>
        <v>768fd55e-2295-4511-9e19-04a8f29f9d9e</v>
      </c>
      <c r="AG41" s="15" t="s">
        <v>433</v>
      </c>
      <c r="AH4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41" , "labels" : [ "b48bfe5a-15fa-4d8e-b253-752b51c2b94b" ] , "src" : "93a381ad-c00d-4ee3-9a5a-fa47308efe64" , "trgts" : [ "2e7de2ea-9a33-4fd1-aeff-3ab2abf40adc", "768fd55e-2295-4511-9e19-04a8f29f9d9e" ] }</v>
      </c>
      <c r="AI41" s="3" t="str">
        <f t="shared" si="3"/>
        <v>Recommended freelancer: Ando Masahashi …</v>
      </c>
      <c r="AJ41" s="3">
        <f>+Table1[[#This Row],[cnxn1]]</f>
        <v>31</v>
      </c>
      <c r="AK41" s="3">
        <f>+Table1[[#This Row],[cnxn2]]</f>
        <v>1</v>
      </c>
      <c r="AL41" s="3" t="str">
        <f>IF(LEN(Table1[[#This Row],[PostTarget2-1]])&gt;0,VLOOKUP(Table1[[#This Row],[PostTarget2-1]],Table1[[id]:[UUID]],2,FALSE),"")</f>
        <v>2e7de2ea-9a33-4fd1-aeff-3ab2abf40adc</v>
      </c>
      <c r="AM41" s="3" t="str">
        <f>IF(LEN(Table1[[#This Row],[PostTarget2-2]])&gt;0,VLOOKUP(Table1[[#This Row],[PostTarget2-2]],Table1[[id]:[UUID]],2,FALSE),"")</f>
        <v>768fd55e-2295-4511-9e19-04a8f29f9d9e</v>
      </c>
      <c r="AN41" s="15" t="s">
        <v>441</v>
      </c>
      <c r="AO4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"93a381ad-c00d-4ee3-9a5a-fa47308efe64" , "trgts" : [ "768fd55e-2295-4511-9e19-04a8f29f9d9e", "d57e47d9-3ad4-45d3-9dd9-c7898dcfbfbc" ] }</v>
      </c>
      <c r="AP41" s="3" t="str">
        <f>"""initialPosts"" : ["&amp;Table1[[#This Row],[Post1]]&amp;Table1[[#This Row],[Post2]]&amp;" ]"</f>
        <v>"initialPosts" : [{ "content" : "Yata! 41" , "labels" : [ "b48bfe5a-15fa-4d8e-b253-752b51c2b94b" ] , "src" : "93a381ad-c00d-4ee3-9a5a-fa47308efe64" , "trgts" : [ "2e7de2ea-9a33-4fd1-aeff-3ab2abf40adc", "768fd55e-2295-4511-9e19-04a8f29f9d9e" ] }, { "content" : "Recommended freelancer: Ando Masahashi …" , "labels" : [ "75c9eaa6-31e5-4487-9bc7-50ecfd5e305e" ] , "src" : "93a381ad-c00d-4ee3-9a5a-fa47308efe64" , "trgts" : [ "768fd55e-2295-4511-9e19-04a8f29f9d9e", "d57e47d9-3ad4-45d3-9dd9-c7898dcfbfbc" ] } ]</v>
      </c>
      <c r="AQ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"mailto:info+40@livelygig.com", "chanType" : "email" } ] },"cnxns" : [ "2e7de2ea-9a33-4fd1-aeff-3ab2abf40adc", "768fd55e-2295-4511-9e19-04a8f29f9d9e", "d57e47d9-3ad4-45d3-9dd9-c7898dcfbfbc", "d1567958-1d4b-48eb-9613-fbfe7dc352b4" ], "initialPosts" : [{ "content" : "Yata! 41" , "labels" : [ "b48bfe5a-15fa-4d8e-b253-752b51c2b94b" ] , "src" : "93a381ad-c00d-4ee3-9a5a-fa47308efe64" , "trgts" : [ "2e7de2ea-9a33-4fd1-aeff-3ab2abf40adc", "768fd55e-2295-4511-9e19-04a8f29f9d9e" ] }, { "content" : "Recommended freelancer: Ando Masahashi …" , "labels" : [ "75c9eaa6-31e5-4487-9bc7-50ecfd5e305e" ] , "src" : "93a381ad-c00d-4ee3-9a5a-fa47308efe64" , "trgts" : [ "768fd55e-2295-4511-9e19-04a8f29f9d9e", "d57e47d9-3ad4-45d3-9dd9-c7898dcfbfbc" ] } ] }, </v>
      </c>
    </row>
    <row r="42" spans="1:43" x14ac:dyDescent="0.25">
      <c r="A42" s="2">
        <v>41</v>
      </c>
      <c r="B42" s="1" t="s">
        <v>205</v>
      </c>
      <c r="C42" s="1" t="str">
        <f>LOWER(LEFT(Table1[[#This Row],[firstName]],1)&amp;Table1[[#This Row],[lastName]])</f>
        <v>ethomas</v>
      </c>
      <c r="D42" s="5" t="s">
        <v>83</v>
      </c>
      <c r="E42" s="5" t="s">
        <v>84</v>
      </c>
      <c r="F42" s="3" t="s">
        <v>249</v>
      </c>
      <c r="G42" s="3" t="str">
        <f>"mailto:info+"&amp;Table1[[#This Row],[id]]&amp;"@livelygig.com"</f>
        <v>mailto:info+41@livelygig.com</v>
      </c>
      <c r="H42" s="3" t="s">
        <v>273</v>
      </c>
      <c r="I42" s="3" t="s">
        <v>252</v>
      </c>
      <c r="J42" s="6">
        <v>42</v>
      </c>
      <c r="K42" s="6">
        <v>1</v>
      </c>
      <c r="L42" s="6">
        <v>28</v>
      </c>
      <c r="M42" s="6">
        <v>19</v>
      </c>
      <c r="N42" s="5"/>
      <c r="O42" s="5" t="str">
        <f>IF(LEN(Table1[[#This Row],[cnxn1]])&gt;0,VLOOKUP(Table1[[#This Row],[cnxn1]],Table1[[id]:[UUID]],2,FALSE),"")</f>
        <v>bc9721c0-6db1-4dd3-a5e2-4e3823ac112b</v>
      </c>
      <c r="P42" s="5" t="str">
        <f>IF(LEN(Table1[[#This Row],[cnxn2]])&gt;0,VLOOKUP(Table1[[#This Row],[cnxn2]],Table1[[id]:[UUID]],2,FALSE),"")</f>
        <v>768fd55e-2295-4511-9e19-04a8f29f9d9e</v>
      </c>
      <c r="Q42" s="5" t="str">
        <f>IF(LEN(Table1[[#This Row],[cnxn3]])&gt;0,VLOOKUP(Table1[[#This Row],[cnxn3]],Table1[[id]:[UUID]],2,FALSE),"")</f>
        <v>f5cd3cf1-f5d3-4f50-a951-e898b9272eb1</v>
      </c>
      <c r="R42" s="5" t="str">
        <f>IF(LEN(Table1[[#This Row],[cnxn4]])&gt;0,VLOOKUP(Table1[[#This Row],[cnxn4]],Table1[[id]:[UUID]],2,FALSE),"")</f>
        <v>f4b080c7-75ee-40b7-848c-a1824bfaa483</v>
      </c>
      <c r="S42" s="5" t="str">
        <f>IF(LEN(Table1[[#This Row],[cnxn5]])&gt;0,VLOOKUP(Table1[[#This Row],[cnxn5]],Table1[[id]:[UUID]],2,FALSE),"")</f>
        <v/>
      </c>
      <c r="T4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"bc9721c0-6db1-4dd3-a5e2-4e3823ac112b", "768fd55e-2295-4511-9e19-04a8f29f9d9e", "f5cd3cf1-f5d3-4f50-a951-e898b9272eb1", "f4b080c7-75ee-40b7-848c-a1824bfaa483" ], </v>
      </c>
      <c r="U42" s="3" t="str">
        <f>"""id"" : """&amp;Table1[[#This Row],[UUID]]&amp;""", "</f>
        <v xml:space="preserve">"id" : "b8616225-0496-417d-bcb9-be4a8bc54c7d", </v>
      </c>
      <c r="V42" s="3" t="str">
        <f>"""loginId"" : """&amp;Table1[[#This Row],[loginId]]&amp;""", "</f>
        <v xml:space="preserve">"loginId" : "ethomas", </v>
      </c>
      <c r="W42" s="3" t="str">
        <f>"""pwd"" : """&amp;Table1[[#This Row],[pwd]]&amp;""", "</f>
        <v xml:space="preserve">"pwd" : "livelygig", </v>
      </c>
      <c r="X42" s="3" t="str">
        <f>"""firstName""  : """&amp;Table1[[#This Row],[firstName]]&amp;""", "</f>
        <v xml:space="preserve">"firstName"  : "Ernest", </v>
      </c>
      <c r="Y42" s="3" t="str">
        <f>"""lastName"" : """&amp;Table1[[#This Row],[lastName]]&amp;""", "</f>
        <v xml:space="preserve">"lastName" : "Thomas", </v>
      </c>
      <c r="Z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2" s="3" t="str">
        <f>"""contacts"" : { ""channels"": [ {""url"" : """&amp;Table1[[#This Row],[contact1]]&amp;""", ""chanType"" : """&amp;Table1[[#This Row],[contact1 type]]&amp;""" } ] },"</f>
        <v>"contacts" : { "channels": [ {"url" : "mailto:info+41@livelygig.com", "chanType" : "email" } ] },</v>
      </c>
      <c r="AB42" s="3" t="str">
        <f t="shared" si="2"/>
        <v>Yata! 42</v>
      </c>
      <c r="AC42" s="3">
        <f>+Table1[[#This Row],[cnxn1]]</f>
        <v>42</v>
      </c>
      <c r="AD42" s="3">
        <f>+Table1[[#This Row],[cnxn2]]</f>
        <v>1</v>
      </c>
      <c r="AE42" s="3" t="str">
        <f>IF(LEN(Table1[[#This Row],[PostTarget1-1]])&gt;0,VLOOKUP(Table1[[#This Row],[PostTarget1-1]],Table1[[id]:[UUID]],2,FALSE),"")</f>
        <v>bc9721c0-6db1-4dd3-a5e2-4e3823ac112b</v>
      </c>
      <c r="AF42" s="3" t="str">
        <f>IF(LEN(Table1[[#This Row],[PostTarget1-2]])&gt;0,VLOOKUP(Table1[[#This Row],[PostTarget1-2]],Table1[[id]:[UUID]],2,FALSE),"")</f>
        <v>768fd55e-2295-4511-9e19-04a8f29f9d9e</v>
      </c>
      <c r="AG42" s="15" t="s">
        <v>433</v>
      </c>
      <c r="AH4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42" , "labels" : [ "b48bfe5a-15fa-4d8e-b253-752b51c2b94b" ] , "src" : "b8616225-0496-417d-bcb9-be4a8bc54c7d" , "trgts" : [ "bc9721c0-6db1-4dd3-a5e2-4e3823ac112b", "768fd55e-2295-4511-9e19-04a8f29f9d9e" ] }</v>
      </c>
      <c r="AI42" s="3" t="str">
        <f t="shared" si="3"/>
        <v>Recommended freelancer: Ando Masahashi …</v>
      </c>
      <c r="AJ42" s="3">
        <f>+Table1[[#This Row],[cnxn1]]</f>
        <v>42</v>
      </c>
      <c r="AK42" s="3">
        <f>+Table1[[#This Row],[cnxn2]]</f>
        <v>1</v>
      </c>
      <c r="AL42" s="3" t="str">
        <f>IF(LEN(Table1[[#This Row],[PostTarget2-1]])&gt;0,VLOOKUP(Table1[[#This Row],[PostTarget2-1]],Table1[[id]:[UUID]],2,FALSE),"")</f>
        <v>bc9721c0-6db1-4dd3-a5e2-4e3823ac112b</v>
      </c>
      <c r="AM42" s="3" t="str">
        <f>IF(LEN(Table1[[#This Row],[PostTarget2-2]])&gt;0,VLOOKUP(Table1[[#This Row],[PostTarget2-2]],Table1[[id]:[UUID]],2,FALSE),"")</f>
        <v>768fd55e-2295-4511-9e19-04a8f29f9d9e</v>
      </c>
      <c r="AN42" s="15" t="s">
        <v>441</v>
      </c>
      <c r="AO4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"b8616225-0496-417d-bcb9-be4a8bc54c7d" , "trgts" : [ "768fd55e-2295-4511-9e19-04a8f29f9d9e", "f5cd3cf1-f5d3-4f50-a951-e898b9272eb1" ] }</v>
      </c>
      <c r="AP42" s="3" t="str">
        <f>"""initialPosts"" : ["&amp;Table1[[#This Row],[Post1]]&amp;Table1[[#This Row],[Post2]]&amp;" ]"</f>
        <v>"initialPosts" : [{ "content" : "Yata! 42" , "labels" : [ "b48bfe5a-15fa-4d8e-b253-752b51c2b94b" ] , "src" : "b8616225-0496-417d-bcb9-be4a8bc54c7d" , "trgts" : [ "bc9721c0-6db1-4dd3-a5e2-4e3823ac112b", "768fd55e-2295-4511-9e19-04a8f29f9d9e" ] }, { "content" : "Recommended freelancer: Ando Masahashi …" , "labels" : [ "75c9eaa6-31e5-4487-9bc7-50ecfd5e305e" ] , "src" : "b8616225-0496-417d-bcb9-be4a8bc54c7d" , "trgts" : [ "768fd55e-2295-4511-9e19-04a8f29f9d9e", "f5cd3cf1-f5d3-4f50-a951-e898b9272eb1" ] } ]</v>
      </c>
      <c r="AQ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"mailto:info+41@livelygig.com", "chanType" : "email" } ] },"cnxns" : [ "bc9721c0-6db1-4dd3-a5e2-4e3823ac112b", "768fd55e-2295-4511-9e19-04a8f29f9d9e", "f5cd3cf1-f5d3-4f50-a951-e898b9272eb1", "f4b080c7-75ee-40b7-848c-a1824bfaa483" ], "initialPosts" : [{ "content" : "Yata! 42" , "labels" : [ "b48bfe5a-15fa-4d8e-b253-752b51c2b94b" ] , "src" : "b8616225-0496-417d-bcb9-be4a8bc54c7d" , "trgts" : [ "bc9721c0-6db1-4dd3-a5e2-4e3823ac112b", "768fd55e-2295-4511-9e19-04a8f29f9d9e" ] }, { "content" : "Recommended freelancer: Ando Masahashi …" , "labels" : [ "75c9eaa6-31e5-4487-9bc7-50ecfd5e305e" ] , "src" : "b8616225-0496-417d-bcb9-be4a8bc54c7d" , "trgts" : [ "768fd55e-2295-4511-9e19-04a8f29f9d9e", "f5cd3cf1-f5d3-4f50-a951-e898b9272eb1" ] } ] }, </v>
      </c>
    </row>
    <row r="43" spans="1:43" x14ac:dyDescent="0.25">
      <c r="A43" s="2">
        <v>42</v>
      </c>
      <c r="B43" s="1" t="s">
        <v>206</v>
      </c>
      <c r="C43" s="1" t="str">
        <f>LOWER(LEFT(Table1[[#This Row],[firstName]],1)&amp;Table1[[#This Row],[lastName]])</f>
        <v>kmoore</v>
      </c>
      <c r="D43" s="5" t="s">
        <v>85</v>
      </c>
      <c r="E43" s="5" t="s">
        <v>86</v>
      </c>
      <c r="F43" s="3" t="s">
        <v>249</v>
      </c>
      <c r="G43" s="3" t="str">
        <f>"mailto:info+"&amp;Table1[[#This Row],[id]]&amp;"@livelygig.com"</f>
        <v>mailto:info+42@livelygig.com</v>
      </c>
      <c r="H43" s="3" t="s">
        <v>273</v>
      </c>
      <c r="I43" s="3" t="s">
        <v>252</v>
      </c>
      <c r="J43" s="6">
        <v>63</v>
      </c>
      <c r="K43" s="6">
        <v>1</v>
      </c>
      <c r="L43" s="6">
        <v>65</v>
      </c>
      <c r="M43" s="6">
        <v>30</v>
      </c>
      <c r="N43" s="5"/>
      <c r="O43" s="5" t="str">
        <f>IF(LEN(Table1[[#This Row],[cnxn1]])&gt;0,VLOOKUP(Table1[[#This Row],[cnxn1]],Table1[[id]:[UUID]],2,FALSE),"")</f>
        <v>9497068c-5c42-48e2-8de9-14a2e44dc651</v>
      </c>
      <c r="P43" s="5" t="str">
        <f>IF(LEN(Table1[[#This Row],[cnxn2]])&gt;0,VLOOKUP(Table1[[#This Row],[cnxn2]],Table1[[id]:[UUID]],2,FALSE),"")</f>
        <v>768fd55e-2295-4511-9e19-04a8f29f9d9e</v>
      </c>
      <c r="Q43" s="5" t="str">
        <f>IF(LEN(Table1[[#This Row],[cnxn3]])&gt;0,VLOOKUP(Table1[[#This Row],[cnxn3]],Table1[[id]:[UUID]],2,FALSE),"")</f>
        <v>955f3107-fd5f-46bc-a28d-f18f82cc8cf6</v>
      </c>
      <c r="R43" s="5" t="str">
        <f>IF(LEN(Table1[[#This Row],[cnxn4]])&gt;0,VLOOKUP(Table1[[#This Row],[cnxn4]],Table1[[id]:[UUID]],2,FALSE),"")</f>
        <v>9202217f-e525-46e8-b539-8d2206a526d0</v>
      </c>
      <c r="S43" s="5" t="str">
        <f>IF(LEN(Table1[[#This Row],[cnxn5]])&gt;0,VLOOKUP(Table1[[#This Row],[cnxn5]],Table1[[id]:[UUID]],2,FALSE),"")</f>
        <v/>
      </c>
      <c r="T4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"9497068c-5c42-48e2-8de9-14a2e44dc651", "768fd55e-2295-4511-9e19-04a8f29f9d9e", "955f3107-fd5f-46bc-a28d-f18f82cc8cf6", "9202217f-e525-46e8-b539-8d2206a526d0" ], </v>
      </c>
      <c r="U43" s="3" t="str">
        <f>"""id"" : """&amp;Table1[[#This Row],[UUID]]&amp;""", "</f>
        <v xml:space="preserve">"id" : "bc9721c0-6db1-4dd3-a5e2-4e3823ac112b", </v>
      </c>
      <c r="V43" s="3" t="str">
        <f>"""loginId"" : """&amp;Table1[[#This Row],[loginId]]&amp;""", "</f>
        <v xml:space="preserve">"loginId" : "kmoore", </v>
      </c>
      <c r="W43" s="3" t="str">
        <f>"""pwd"" : """&amp;Table1[[#This Row],[pwd]]&amp;""", "</f>
        <v xml:space="preserve">"pwd" : "livelygig", </v>
      </c>
      <c r="X43" s="3" t="str">
        <f>"""firstName""  : """&amp;Table1[[#This Row],[firstName]]&amp;""", "</f>
        <v xml:space="preserve">"firstName"  : "Keith", </v>
      </c>
      <c r="Y43" s="3" t="str">
        <f>"""lastName"" : """&amp;Table1[[#This Row],[lastName]]&amp;""", "</f>
        <v xml:space="preserve">"lastName" : "Moore", </v>
      </c>
      <c r="Z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3" s="3" t="str">
        <f>"""contacts"" : { ""channels"": [ {""url"" : """&amp;Table1[[#This Row],[contact1]]&amp;""", ""chanType"" : """&amp;Table1[[#This Row],[contact1 type]]&amp;""" } ] },"</f>
        <v>"contacts" : { "channels": [ {"url" : "mailto:info+42@livelygig.com", "chanType" : "email" } ] },</v>
      </c>
      <c r="AB43" s="3" t="str">
        <f t="shared" si="2"/>
        <v>Yata! 43</v>
      </c>
      <c r="AC43" s="3">
        <f>+Table1[[#This Row],[cnxn1]]</f>
        <v>63</v>
      </c>
      <c r="AD43" s="3">
        <f>+Table1[[#This Row],[cnxn2]]</f>
        <v>1</v>
      </c>
      <c r="AE43" s="3" t="str">
        <f>IF(LEN(Table1[[#This Row],[PostTarget1-1]])&gt;0,VLOOKUP(Table1[[#This Row],[PostTarget1-1]],Table1[[id]:[UUID]],2,FALSE),"")</f>
        <v>9497068c-5c42-48e2-8de9-14a2e44dc651</v>
      </c>
      <c r="AF43" s="3" t="str">
        <f>IF(LEN(Table1[[#This Row],[PostTarget1-2]])&gt;0,VLOOKUP(Table1[[#This Row],[PostTarget1-2]],Table1[[id]:[UUID]],2,FALSE),"")</f>
        <v>768fd55e-2295-4511-9e19-04a8f29f9d9e</v>
      </c>
      <c r="AG43" s="15" t="s">
        <v>433</v>
      </c>
      <c r="AH4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43" , "labels" : [ "b48bfe5a-15fa-4d8e-b253-752b51c2b94b" ] , "src" : "bc9721c0-6db1-4dd3-a5e2-4e3823ac112b" , "trgts" : [ "9497068c-5c42-48e2-8de9-14a2e44dc651", "768fd55e-2295-4511-9e19-04a8f29f9d9e" ] }</v>
      </c>
      <c r="AI43" s="3" t="str">
        <f t="shared" si="3"/>
        <v>Recommended freelancer: Ando Masahashi …</v>
      </c>
      <c r="AJ43" s="3">
        <f>+Table1[[#This Row],[cnxn1]]</f>
        <v>63</v>
      </c>
      <c r="AK43" s="3">
        <f>+Table1[[#This Row],[cnxn2]]</f>
        <v>1</v>
      </c>
      <c r="AL43" s="3" t="str">
        <f>IF(LEN(Table1[[#This Row],[PostTarget2-1]])&gt;0,VLOOKUP(Table1[[#This Row],[PostTarget2-1]],Table1[[id]:[UUID]],2,FALSE),"")</f>
        <v>9497068c-5c42-48e2-8de9-14a2e44dc651</v>
      </c>
      <c r="AM43" s="3" t="str">
        <f>IF(LEN(Table1[[#This Row],[PostTarget2-2]])&gt;0,VLOOKUP(Table1[[#This Row],[PostTarget2-2]],Table1[[id]:[UUID]],2,FALSE),"")</f>
        <v>768fd55e-2295-4511-9e19-04a8f29f9d9e</v>
      </c>
      <c r="AN43" s="15" t="s">
        <v>441</v>
      </c>
      <c r="AO4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"bc9721c0-6db1-4dd3-a5e2-4e3823ac112b" , "trgts" : [ "768fd55e-2295-4511-9e19-04a8f29f9d9e", "955f3107-fd5f-46bc-a28d-f18f82cc8cf6" ] }</v>
      </c>
      <c r="AP43" s="3" t="str">
        <f>"""initialPosts"" : ["&amp;Table1[[#This Row],[Post1]]&amp;Table1[[#This Row],[Post2]]&amp;" ]"</f>
        <v>"initialPosts" : [{ "content" : "Yata! 43" , "labels" : [ "b48bfe5a-15fa-4d8e-b253-752b51c2b94b" ] , "src" : "bc9721c0-6db1-4dd3-a5e2-4e3823ac112b" , "trgts" : [ "9497068c-5c42-48e2-8de9-14a2e44dc651", "768fd55e-2295-4511-9e19-04a8f29f9d9e" ] }, { "content" : "Recommended freelancer: Ando Masahashi …" , "labels" : [ "75c9eaa6-31e5-4487-9bc7-50ecfd5e305e" ] , "src" : "bc9721c0-6db1-4dd3-a5e2-4e3823ac112b" , "trgts" : [ "768fd55e-2295-4511-9e19-04a8f29f9d9e", "955f3107-fd5f-46bc-a28d-f18f82cc8cf6" ] } ]</v>
      </c>
      <c r="AQ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"mailto:info+42@livelygig.com", "chanType" : "email" } ] },"cnxns" : [ "9497068c-5c42-48e2-8de9-14a2e44dc651", "768fd55e-2295-4511-9e19-04a8f29f9d9e", "955f3107-fd5f-46bc-a28d-f18f82cc8cf6", "9202217f-e525-46e8-b539-8d2206a526d0" ], "initialPosts" : [{ "content" : "Yata! 43" , "labels" : [ "b48bfe5a-15fa-4d8e-b253-752b51c2b94b" ] , "src" : "bc9721c0-6db1-4dd3-a5e2-4e3823ac112b" , "trgts" : [ "9497068c-5c42-48e2-8de9-14a2e44dc651", "768fd55e-2295-4511-9e19-04a8f29f9d9e" ] }, { "content" : "Recommended freelancer: Ando Masahashi …" , "labels" : [ "75c9eaa6-31e5-4487-9bc7-50ecfd5e305e" ] , "src" : "bc9721c0-6db1-4dd3-a5e2-4e3823ac112b" , "trgts" : [ "768fd55e-2295-4511-9e19-04a8f29f9d9e", "955f3107-fd5f-46bc-a28d-f18f82cc8cf6" ] } ] }, </v>
      </c>
    </row>
    <row r="44" spans="1:43" x14ac:dyDescent="0.25">
      <c r="A44" s="4">
        <v>43</v>
      </c>
      <c r="B44" s="1" t="s">
        <v>207</v>
      </c>
      <c r="C44" s="1" t="str">
        <f>LOWER(LEFT(Table1[[#This Row],[firstName]],1)&amp;Table1[[#This Row],[lastName]])</f>
        <v>dmoore</v>
      </c>
      <c r="D44" s="5" t="s">
        <v>69</v>
      </c>
      <c r="E44" s="5" t="s">
        <v>86</v>
      </c>
      <c r="F44" s="3" t="s">
        <v>249</v>
      </c>
      <c r="G44" s="3" t="str">
        <f>"mailto:info+"&amp;Table1[[#This Row],[id]]&amp;"@livelygig.com"</f>
        <v>mailto:info+43@livelygig.com</v>
      </c>
      <c r="H44" s="3" t="s">
        <v>273</v>
      </c>
      <c r="I44" s="3" t="s">
        <v>252</v>
      </c>
      <c r="J44" s="6">
        <v>5</v>
      </c>
      <c r="K44" s="6">
        <v>1</v>
      </c>
      <c r="L44" s="6">
        <v>41</v>
      </c>
      <c r="M44" s="6">
        <v>18</v>
      </c>
      <c r="N44" s="5"/>
      <c r="O44" s="5" t="str">
        <f>IF(LEN(Table1[[#This Row],[cnxn1]])&gt;0,VLOOKUP(Table1[[#This Row],[cnxn1]],Table1[[id]:[UUID]],2,FALSE),"")</f>
        <v>23c3669c-de78-4a5d-8c15-4a3792a96f10</v>
      </c>
      <c r="P44" s="5" t="str">
        <f>IF(LEN(Table1[[#This Row],[cnxn2]])&gt;0,VLOOKUP(Table1[[#This Row],[cnxn2]],Table1[[id]:[UUID]],2,FALSE),"")</f>
        <v>768fd55e-2295-4511-9e19-04a8f29f9d9e</v>
      </c>
      <c r="Q44" s="5" t="str">
        <f>IF(LEN(Table1[[#This Row],[cnxn3]])&gt;0,VLOOKUP(Table1[[#This Row],[cnxn3]],Table1[[id]:[UUID]],2,FALSE),"")</f>
        <v>b8616225-0496-417d-bcb9-be4a8bc54c7d</v>
      </c>
      <c r="R44" s="5" t="str">
        <f>IF(LEN(Table1[[#This Row],[cnxn4]])&gt;0,VLOOKUP(Table1[[#This Row],[cnxn4]],Table1[[id]:[UUID]],2,FALSE),"")</f>
        <v>3ccea8b2-c856-40ee-aff5-c19817be4ea6</v>
      </c>
      <c r="S44" s="5" t="str">
        <f>IF(LEN(Table1[[#This Row],[cnxn5]])&gt;0,VLOOKUP(Table1[[#This Row],[cnxn5]],Table1[[id]:[UUID]],2,FALSE),"")</f>
        <v/>
      </c>
      <c r="T4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"23c3669c-de78-4a5d-8c15-4a3792a96f10", "768fd55e-2295-4511-9e19-04a8f29f9d9e", "b8616225-0496-417d-bcb9-be4a8bc54c7d", "3ccea8b2-c856-40ee-aff5-c19817be4ea6" ], </v>
      </c>
      <c r="U44" s="3" t="str">
        <f>"""id"" : """&amp;Table1[[#This Row],[UUID]]&amp;""", "</f>
        <v xml:space="preserve">"id" : "11252d6b-4da4-4fbd-8fe8-d7f36ffbd4c7", </v>
      </c>
      <c r="V44" s="3" t="str">
        <f>"""loginId"" : """&amp;Table1[[#This Row],[loginId]]&amp;""", "</f>
        <v xml:space="preserve">"loginId" : "dmoore", </v>
      </c>
      <c r="W44" s="3" t="str">
        <f>"""pwd"" : """&amp;Table1[[#This Row],[pwd]]&amp;""", "</f>
        <v xml:space="preserve">"pwd" : "livelygig", </v>
      </c>
      <c r="X44" s="3" t="str">
        <f>"""firstName""  : """&amp;Table1[[#This Row],[firstName]]&amp;""", "</f>
        <v xml:space="preserve">"firstName"  : "Deborah", </v>
      </c>
      <c r="Y44" s="3" t="str">
        <f>"""lastName"" : """&amp;Table1[[#This Row],[lastName]]&amp;""", "</f>
        <v xml:space="preserve">"lastName" : "Moore", </v>
      </c>
      <c r="Z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4" s="3" t="str">
        <f>"""contacts"" : { ""channels"": [ {""url"" : """&amp;Table1[[#This Row],[contact1]]&amp;""", ""chanType"" : """&amp;Table1[[#This Row],[contact1 type]]&amp;""" } ] },"</f>
        <v>"contacts" : { "channels": [ {"url" : "mailto:info+43@livelygig.com", "chanType" : "email" } ] },</v>
      </c>
      <c r="AB44" s="3" t="str">
        <f t="shared" si="2"/>
        <v>Yata! 44</v>
      </c>
      <c r="AC44" s="3">
        <f>+Table1[[#This Row],[cnxn1]]</f>
        <v>5</v>
      </c>
      <c r="AD44" s="3">
        <f>+Table1[[#This Row],[cnxn2]]</f>
        <v>1</v>
      </c>
      <c r="AE44" s="3" t="str">
        <f>IF(LEN(Table1[[#This Row],[PostTarget1-1]])&gt;0,VLOOKUP(Table1[[#This Row],[PostTarget1-1]],Table1[[id]:[UUID]],2,FALSE),"")</f>
        <v>23c3669c-de78-4a5d-8c15-4a3792a96f10</v>
      </c>
      <c r="AF44" s="3" t="str">
        <f>IF(LEN(Table1[[#This Row],[PostTarget1-2]])&gt;0,VLOOKUP(Table1[[#This Row],[PostTarget1-2]],Table1[[id]:[UUID]],2,FALSE),"")</f>
        <v>768fd55e-2295-4511-9e19-04a8f29f9d9e</v>
      </c>
      <c r="AG44" s="15" t="s">
        <v>433</v>
      </c>
      <c r="AH4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44" , "labels" : [ "b48bfe5a-15fa-4d8e-b253-752b51c2b94b" ] , "src" : "11252d6b-4da4-4fbd-8fe8-d7f36ffbd4c7" , "trgts" : [ "23c3669c-de78-4a5d-8c15-4a3792a96f10", "768fd55e-2295-4511-9e19-04a8f29f9d9e" ] }</v>
      </c>
      <c r="AI44" s="3" t="str">
        <f t="shared" si="3"/>
        <v>Recommended freelancer: Ando Masahashi …</v>
      </c>
      <c r="AJ44" s="3">
        <f>+Table1[[#This Row],[cnxn1]]</f>
        <v>5</v>
      </c>
      <c r="AK44" s="3">
        <f>+Table1[[#This Row],[cnxn2]]</f>
        <v>1</v>
      </c>
      <c r="AL44" s="3" t="str">
        <f>IF(LEN(Table1[[#This Row],[PostTarget2-1]])&gt;0,VLOOKUP(Table1[[#This Row],[PostTarget2-1]],Table1[[id]:[UUID]],2,FALSE),"")</f>
        <v>23c3669c-de78-4a5d-8c15-4a3792a96f10</v>
      </c>
      <c r="AM44" s="3" t="str">
        <f>IF(LEN(Table1[[#This Row],[PostTarget2-2]])&gt;0,VLOOKUP(Table1[[#This Row],[PostTarget2-2]],Table1[[id]:[UUID]],2,FALSE),"")</f>
        <v>768fd55e-2295-4511-9e19-04a8f29f9d9e</v>
      </c>
      <c r="AN44" s="15" t="s">
        <v>441</v>
      </c>
      <c r="AO4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"11252d6b-4da4-4fbd-8fe8-d7f36ffbd4c7" , "trgts" : [ "768fd55e-2295-4511-9e19-04a8f29f9d9e", "b8616225-0496-417d-bcb9-be4a8bc54c7d" ] }</v>
      </c>
      <c r="AP44" s="3" t="str">
        <f>"""initialPosts"" : ["&amp;Table1[[#This Row],[Post1]]&amp;Table1[[#This Row],[Post2]]&amp;" ]"</f>
        <v>"initialPosts" : [{ "content" : "Yata! 44" , "labels" : [ "b48bfe5a-15fa-4d8e-b253-752b51c2b94b" ] , "src" : "11252d6b-4da4-4fbd-8fe8-d7f36ffbd4c7" , "trgts" : [ "23c3669c-de78-4a5d-8c15-4a3792a96f10", "768fd55e-2295-4511-9e19-04a8f29f9d9e" ] }, { "content" : "Recommended freelancer: Ando Masahashi …" , "labels" : [ "75c9eaa6-31e5-4487-9bc7-50ecfd5e305e" ] , "src" : "11252d6b-4da4-4fbd-8fe8-d7f36ffbd4c7" , "trgts" : [ "768fd55e-2295-4511-9e19-04a8f29f9d9e", "b8616225-0496-417d-bcb9-be4a8bc54c7d" ] } ]</v>
      </c>
      <c r="AQ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"mailto:info+43@livelygig.com", "chanType" : "email" } ] },"cnxns" : [ "23c3669c-de78-4a5d-8c15-4a3792a96f10", "768fd55e-2295-4511-9e19-04a8f29f9d9e", "b8616225-0496-417d-bcb9-be4a8bc54c7d", "3ccea8b2-c856-40ee-aff5-c19817be4ea6" ], "initialPosts" : [{ "content" : "Yata! 44" , "labels" : [ "b48bfe5a-15fa-4d8e-b253-752b51c2b94b" ] , "src" : "11252d6b-4da4-4fbd-8fe8-d7f36ffbd4c7" , "trgts" : [ "23c3669c-de78-4a5d-8c15-4a3792a96f10", "768fd55e-2295-4511-9e19-04a8f29f9d9e" ] }, { "content" : "Recommended freelancer: Ando Masahashi …" , "labels" : [ "75c9eaa6-31e5-4487-9bc7-50ecfd5e305e" ] , "src" : "11252d6b-4da4-4fbd-8fe8-d7f36ffbd4c7" , "trgts" : [ "768fd55e-2295-4511-9e19-04a8f29f9d9e", "b8616225-0496-417d-bcb9-be4a8bc54c7d" ] } ] }, </v>
      </c>
    </row>
    <row r="45" spans="1:43" x14ac:dyDescent="0.25">
      <c r="A45" s="5">
        <v>44</v>
      </c>
      <c r="B45" s="5" t="s">
        <v>208</v>
      </c>
      <c r="C45" s="1" t="str">
        <f>LOWER(LEFT(Table1[[#This Row],[firstName]],1)&amp;Table1[[#This Row],[lastName]])</f>
        <v>hdreesens</v>
      </c>
      <c r="D45" s="5" t="s">
        <v>87</v>
      </c>
      <c r="E45" s="5" t="s">
        <v>88</v>
      </c>
      <c r="F45" s="3" t="s">
        <v>249</v>
      </c>
      <c r="G45" s="3" t="str">
        <f>"mailto:info+"&amp;Table1[[#This Row],[id]]&amp;"@livelygig.com"</f>
        <v>mailto:info+44@livelygig.com</v>
      </c>
      <c r="H45" s="3" t="s">
        <v>273</v>
      </c>
      <c r="I45" s="3" t="s">
        <v>252</v>
      </c>
      <c r="J45" s="6">
        <v>1</v>
      </c>
      <c r="K45" s="6">
        <v>1</v>
      </c>
      <c r="L45" s="6">
        <v>77</v>
      </c>
      <c r="M45" s="6">
        <v>13</v>
      </c>
      <c r="N45" s="5"/>
      <c r="O45" s="5" t="str">
        <f>IF(LEN(Table1[[#This Row],[cnxn1]])&gt;0,VLOOKUP(Table1[[#This Row],[cnxn1]],Table1[[id]:[UUID]],2,FALSE),"")</f>
        <v>768fd55e-2295-4511-9e19-04a8f29f9d9e</v>
      </c>
      <c r="P45" s="5" t="str">
        <f>IF(LEN(Table1[[#This Row],[cnxn2]])&gt;0,VLOOKUP(Table1[[#This Row],[cnxn2]],Table1[[id]:[UUID]],2,FALSE),"")</f>
        <v>768fd55e-2295-4511-9e19-04a8f29f9d9e</v>
      </c>
      <c r="Q45" s="5" t="str">
        <f>IF(LEN(Table1[[#This Row],[cnxn3]])&gt;0,VLOOKUP(Table1[[#This Row],[cnxn3]],Table1[[id]:[UUID]],2,FALSE),"")</f>
        <v>c1835ecc-f9ea-4449-af7b-2fcea845763c</v>
      </c>
      <c r="R45" s="5" t="str">
        <f>IF(LEN(Table1[[#This Row],[cnxn4]])&gt;0,VLOOKUP(Table1[[#This Row],[cnxn4]],Table1[[id]:[UUID]],2,FALSE),"")</f>
        <v>e6075665-67ee-49d2-8fde-61d8fc6ec50e</v>
      </c>
      <c r="S45" s="5" t="str">
        <f>IF(LEN(Table1[[#This Row],[cnxn5]])&gt;0,VLOOKUP(Table1[[#This Row],[cnxn5]],Table1[[id]:[UUID]],2,FALSE),"")</f>
        <v/>
      </c>
      <c r="T4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"768fd55e-2295-4511-9e19-04a8f29f9d9e", "c1835ecc-f9ea-4449-af7b-2fcea845763c", "e6075665-67ee-49d2-8fde-61d8fc6ec50e" ], </v>
      </c>
      <c r="U45" s="3" t="str">
        <f>"""id"" : """&amp;Table1[[#This Row],[UUID]]&amp;""", "</f>
        <v xml:space="preserve">"id" : "dbcc610b-ab0e-4a82-9aba-af849ffb6b6b", </v>
      </c>
      <c r="V45" s="3" t="str">
        <f>"""loginId"" : """&amp;Table1[[#This Row],[loginId]]&amp;""", "</f>
        <v xml:space="preserve">"loginId" : "hdreesens", </v>
      </c>
      <c r="W45" s="3" t="str">
        <f>"""pwd"" : """&amp;Table1[[#This Row],[pwd]]&amp;""", "</f>
        <v xml:space="preserve">"pwd" : "livelygig", </v>
      </c>
      <c r="X45" s="3" t="str">
        <f>"""firstName""  : """&amp;Table1[[#This Row],[firstName]]&amp;""", "</f>
        <v xml:space="preserve">"firstName"  : "Hermann", </v>
      </c>
      <c r="Y45" s="3" t="str">
        <f>"""lastName"" : """&amp;Table1[[#This Row],[lastName]]&amp;""", "</f>
        <v xml:space="preserve">"lastName" : "Dreesens", </v>
      </c>
      <c r="Z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5" s="3" t="str">
        <f>"""contacts"" : { ""channels"": [ {""url"" : """&amp;Table1[[#This Row],[contact1]]&amp;""", ""chanType"" : """&amp;Table1[[#This Row],[contact1 type]]&amp;""" } ] },"</f>
        <v>"contacts" : { "channels": [ {"url" : "mailto:info+44@livelygig.com", "chanType" : "email" } ] },</v>
      </c>
      <c r="AB45" s="3" t="str">
        <f t="shared" si="2"/>
        <v>Yata! 45</v>
      </c>
      <c r="AC45" s="3">
        <f>+Table1[[#This Row],[cnxn1]]</f>
        <v>1</v>
      </c>
      <c r="AD45" s="3">
        <f>+Table1[[#This Row],[cnxn2]]</f>
        <v>1</v>
      </c>
      <c r="AE45" s="3" t="str">
        <f>IF(LEN(Table1[[#This Row],[PostTarget1-1]])&gt;0,VLOOKUP(Table1[[#This Row],[PostTarget1-1]],Table1[[id]:[UUID]],2,FALSE),"")</f>
        <v>768fd55e-2295-4511-9e19-04a8f29f9d9e</v>
      </c>
      <c r="AF45" s="3" t="str">
        <f>IF(LEN(Table1[[#This Row],[PostTarget1-2]])&gt;0,VLOOKUP(Table1[[#This Row],[PostTarget1-2]],Table1[[id]:[UUID]],2,FALSE),"")</f>
        <v>768fd55e-2295-4511-9e19-04a8f29f9d9e</v>
      </c>
      <c r="AG45" s="15" t="s">
        <v>433</v>
      </c>
      <c r="AH4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45" , "labels" : [ "b48bfe5a-15fa-4d8e-b253-752b51c2b94b" ] , "src" : "dbcc610b-ab0e-4a82-9aba-af849ffb6b6b" , "trgts" : [ "768fd55e-2295-4511-9e19-04a8f29f9d9e", "768fd55e-2295-4511-9e19-04a8f29f9d9e" ] }</v>
      </c>
      <c r="AI45" s="3" t="str">
        <f t="shared" si="3"/>
        <v>Recommended freelancer: Ando Masahashi …</v>
      </c>
      <c r="AJ45" s="3">
        <f>+Table1[[#This Row],[cnxn1]]</f>
        <v>1</v>
      </c>
      <c r="AK45" s="3">
        <f>+Table1[[#This Row],[cnxn2]]</f>
        <v>1</v>
      </c>
      <c r="AL45" s="3" t="str">
        <f>IF(LEN(Table1[[#This Row],[PostTarget2-1]])&gt;0,VLOOKUP(Table1[[#This Row],[PostTarget2-1]],Table1[[id]:[UUID]],2,FALSE),"")</f>
        <v>768fd55e-2295-4511-9e19-04a8f29f9d9e</v>
      </c>
      <c r="AM45" s="3" t="str">
        <f>IF(LEN(Table1[[#This Row],[PostTarget2-2]])&gt;0,VLOOKUP(Table1[[#This Row],[PostTarget2-2]],Table1[[id]:[UUID]],2,FALSE),"")</f>
        <v>768fd55e-2295-4511-9e19-04a8f29f9d9e</v>
      </c>
      <c r="AN45" s="15" t="s">
        <v>441</v>
      </c>
      <c r="AO4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"dbcc610b-ab0e-4a82-9aba-af849ffb6b6b" , "trgts" : [ "768fd55e-2295-4511-9e19-04a8f29f9d9e", "c1835ecc-f9ea-4449-af7b-2fcea845763c" ] }</v>
      </c>
      <c r="AP45" s="3" t="str">
        <f>"""initialPosts"" : ["&amp;Table1[[#This Row],[Post1]]&amp;Table1[[#This Row],[Post2]]&amp;" ]"</f>
        <v>"initialPosts" : [{ "content" : "Yata! 45" , "labels" : [ "b48bfe5a-15fa-4d8e-b253-752b51c2b94b" ] , "src" : "dbcc610b-ab0e-4a82-9aba-af849ffb6b6b" , "trgts" : [ "768fd55e-2295-4511-9e19-04a8f29f9d9e", "768fd55e-2295-4511-9e19-04a8f29f9d9e" ] }, { "content" : "Recommended freelancer: Ando Masahashi …" , "labels" : [ "75c9eaa6-31e5-4487-9bc7-50ecfd5e305e" ] , "src" : "dbcc610b-ab0e-4a82-9aba-af849ffb6b6b" , "trgts" : [ "768fd55e-2295-4511-9e19-04a8f29f9d9e", "c1835ecc-f9ea-4449-af7b-2fcea845763c" ] } ]</v>
      </c>
      <c r="AQ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"mailto:info+44@livelygig.com", "chanType" : "email" } ] },"cnxns" : [ "768fd55e-2295-4511-9e19-04a8f29f9d9e", "768fd55e-2295-4511-9e19-04a8f29f9d9e", "c1835ecc-f9ea-4449-af7b-2fcea845763c", "e6075665-67ee-49d2-8fde-61d8fc6ec50e" ], "initialPosts" : [{ "content" : "Yata! 45" , "labels" : [ "b48bfe5a-15fa-4d8e-b253-752b51c2b94b" ] , "src" : "dbcc610b-ab0e-4a82-9aba-af849ffb6b6b" , "trgts" : [ "768fd55e-2295-4511-9e19-04a8f29f9d9e", "768fd55e-2295-4511-9e19-04a8f29f9d9e" ] }, { "content" : "Recommended freelancer: Ando Masahashi …" , "labels" : [ "75c9eaa6-31e5-4487-9bc7-50ecfd5e305e" ] , "src" : "dbcc610b-ab0e-4a82-9aba-af849ffb6b6b" , "trgts" : [ "768fd55e-2295-4511-9e19-04a8f29f9d9e", "c1835ecc-f9ea-4449-af7b-2fcea845763c" ] } ] }, </v>
      </c>
    </row>
    <row r="46" spans="1:43" x14ac:dyDescent="0.25">
      <c r="A46" s="2">
        <v>45</v>
      </c>
      <c r="B46" s="1" t="s">
        <v>209</v>
      </c>
      <c r="C46" s="1" t="str">
        <f>LOWER(LEFT(Table1[[#This Row],[firstName]],1)&amp;Table1[[#This Row],[lastName]])</f>
        <v>lborde</v>
      </c>
      <c r="D46" s="5" t="s">
        <v>89</v>
      </c>
      <c r="E46" s="5" t="s">
        <v>90</v>
      </c>
      <c r="F46" s="3" t="s">
        <v>249</v>
      </c>
      <c r="G46" s="3" t="str">
        <f>"mailto:info+"&amp;Table1[[#This Row],[id]]&amp;"@livelygig.com"</f>
        <v>mailto:info+45@livelygig.com</v>
      </c>
      <c r="H46" s="3" t="s">
        <v>273</v>
      </c>
      <c r="I46" s="3" t="s">
        <v>252</v>
      </c>
      <c r="J46" s="6">
        <v>75</v>
      </c>
      <c r="K46" s="6">
        <v>1</v>
      </c>
      <c r="L46" s="6">
        <v>51</v>
      </c>
      <c r="M46" s="6">
        <v>24</v>
      </c>
      <c r="N46" s="5"/>
      <c r="O46" s="5" t="str">
        <f>IF(LEN(Table1[[#This Row],[cnxn1]])&gt;0,VLOOKUP(Table1[[#This Row],[cnxn1]],Table1[[id]:[UUID]],2,FALSE),"")</f>
        <v>04171b5e-c892-4647-aba2-9eed98b15214</v>
      </c>
      <c r="P46" s="5" t="str">
        <f>IF(LEN(Table1[[#This Row],[cnxn2]])&gt;0,VLOOKUP(Table1[[#This Row],[cnxn2]],Table1[[id]:[UUID]],2,FALSE),"")</f>
        <v>768fd55e-2295-4511-9e19-04a8f29f9d9e</v>
      </c>
      <c r="Q46" s="5" t="str">
        <f>IF(LEN(Table1[[#This Row],[cnxn3]])&gt;0,VLOOKUP(Table1[[#This Row],[cnxn3]],Table1[[id]:[UUID]],2,FALSE),"")</f>
        <v>4c97d00a-f9b7-4073-93bc-968c29f4e86a</v>
      </c>
      <c r="R46" s="5" t="str">
        <f>IF(LEN(Table1[[#This Row],[cnxn4]])&gt;0,VLOOKUP(Table1[[#This Row],[cnxn4]],Table1[[id]:[UUID]],2,FALSE),"")</f>
        <v>90139a7b-12bc-4ca1-b8c1-05f15f8baeb3</v>
      </c>
      <c r="S46" s="5" t="str">
        <f>IF(LEN(Table1[[#This Row],[cnxn5]])&gt;0,VLOOKUP(Table1[[#This Row],[cnxn5]],Table1[[id]:[UUID]],2,FALSE),"")</f>
        <v/>
      </c>
      <c r="T4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"04171b5e-c892-4647-aba2-9eed98b15214", "768fd55e-2295-4511-9e19-04a8f29f9d9e", "4c97d00a-f9b7-4073-93bc-968c29f4e86a", "90139a7b-12bc-4ca1-b8c1-05f15f8baeb3" ], </v>
      </c>
      <c r="U46" s="3" t="str">
        <f>"""id"" : """&amp;Table1[[#This Row],[UUID]]&amp;""", "</f>
        <v xml:space="preserve">"id" : "cb979e8b-8c81-42fe-a093-455a823f067d", </v>
      </c>
      <c r="V46" s="3" t="str">
        <f>"""loginId"" : """&amp;Table1[[#This Row],[loginId]]&amp;""", "</f>
        <v xml:space="preserve">"loginId" : "lborde", </v>
      </c>
      <c r="W46" s="3" t="str">
        <f>"""pwd"" : """&amp;Table1[[#This Row],[pwd]]&amp;""", "</f>
        <v xml:space="preserve">"pwd" : "livelygig", </v>
      </c>
      <c r="X46" s="3" t="str">
        <f>"""firstName""  : """&amp;Table1[[#This Row],[firstName]]&amp;""", "</f>
        <v xml:space="preserve">"firstName"  : "Lucia", </v>
      </c>
      <c r="Y46" s="3" t="str">
        <f>"""lastName"" : """&amp;Table1[[#This Row],[lastName]]&amp;""", "</f>
        <v xml:space="preserve">"lastName" : "Borde", </v>
      </c>
      <c r="Z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6" s="3" t="str">
        <f>"""contacts"" : { ""channels"": [ {""url"" : """&amp;Table1[[#This Row],[contact1]]&amp;""", ""chanType"" : """&amp;Table1[[#This Row],[contact1 type]]&amp;""" } ] },"</f>
        <v>"contacts" : { "channels": [ {"url" : "mailto:info+45@livelygig.com", "chanType" : "email" } ] },</v>
      </c>
      <c r="AB46" s="3" t="str">
        <f t="shared" si="2"/>
        <v>Yata! 46</v>
      </c>
      <c r="AC46" s="3">
        <f>+Table1[[#This Row],[cnxn1]]</f>
        <v>75</v>
      </c>
      <c r="AD46" s="3">
        <f>+Table1[[#This Row],[cnxn2]]</f>
        <v>1</v>
      </c>
      <c r="AE46" s="3" t="str">
        <f>IF(LEN(Table1[[#This Row],[PostTarget1-1]])&gt;0,VLOOKUP(Table1[[#This Row],[PostTarget1-1]],Table1[[id]:[UUID]],2,FALSE),"")</f>
        <v>04171b5e-c892-4647-aba2-9eed98b15214</v>
      </c>
      <c r="AF46" s="3" t="str">
        <f>IF(LEN(Table1[[#This Row],[PostTarget1-2]])&gt;0,VLOOKUP(Table1[[#This Row],[PostTarget1-2]],Table1[[id]:[UUID]],2,FALSE),"")</f>
        <v>768fd55e-2295-4511-9e19-04a8f29f9d9e</v>
      </c>
      <c r="AG46" s="15" t="s">
        <v>435</v>
      </c>
      <c r="AH4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46" , "labels" : [ "ef6a7b08-beaf-4c8a-994f-dcbed4a37909" ] , "src" : "cb979e8b-8c81-42fe-a093-455a823f067d" , "trgts" : [ "04171b5e-c892-4647-aba2-9eed98b15214", "768fd55e-2295-4511-9e19-04a8f29f9d9e" ] }</v>
      </c>
      <c r="AI46" s="3" t="str">
        <f t="shared" si="3"/>
        <v>Recommended freelancer: Ando Masahashi …</v>
      </c>
      <c r="AJ46" s="3">
        <f>+Table1[[#This Row],[cnxn1]]</f>
        <v>75</v>
      </c>
      <c r="AK46" s="3">
        <f>+Table1[[#This Row],[cnxn2]]</f>
        <v>1</v>
      </c>
      <c r="AL46" s="3" t="str">
        <f>IF(LEN(Table1[[#This Row],[PostTarget2-1]])&gt;0,VLOOKUP(Table1[[#This Row],[PostTarget2-1]],Table1[[id]:[UUID]],2,FALSE),"")</f>
        <v>04171b5e-c892-4647-aba2-9eed98b15214</v>
      </c>
      <c r="AM46" s="3" t="str">
        <f>IF(LEN(Table1[[#This Row],[PostTarget2-2]])&gt;0,VLOOKUP(Table1[[#This Row],[PostTarget2-2]],Table1[[id]:[UUID]],2,FALSE),"")</f>
        <v>768fd55e-2295-4511-9e19-04a8f29f9d9e</v>
      </c>
      <c r="AN46" s="15" t="s">
        <v>441</v>
      </c>
      <c r="AO4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"cb979e8b-8c81-42fe-a093-455a823f067d" , "trgts" : [ "768fd55e-2295-4511-9e19-04a8f29f9d9e", "4c97d00a-f9b7-4073-93bc-968c29f4e86a" ] }</v>
      </c>
      <c r="AP46" s="3" t="str">
        <f>"""initialPosts"" : ["&amp;Table1[[#This Row],[Post1]]&amp;Table1[[#This Row],[Post2]]&amp;" ]"</f>
        <v>"initialPosts" : [{ "content" : "Yata! 46" , "labels" : [ "ef6a7b08-beaf-4c8a-994f-dcbed4a37909" ] , "src" : "cb979e8b-8c81-42fe-a093-455a823f067d" , "trgts" : [ "04171b5e-c892-4647-aba2-9eed98b15214", "768fd55e-2295-4511-9e19-04a8f29f9d9e" ] }, { "content" : "Recommended freelancer: Ando Masahashi …" , "labels" : [ "75c9eaa6-31e5-4487-9bc7-50ecfd5e305e" ] , "src" : "cb979e8b-8c81-42fe-a093-455a823f067d" , "trgts" : [ "768fd55e-2295-4511-9e19-04a8f29f9d9e", "4c97d00a-f9b7-4073-93bc-968c29f4e86a" ] } ]</v>
      </c>
      <c r="AQ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"mailto:info+45@livelygig.com", "chanType" : "email" } ] },"cnxns" : [ "04171b5e-c892-4647-aba2-9eed98b15214", "768fd55e-2295-4511-9e19-04a8f29f9d9e", "4c97d00a-f9b7-4073-93bc-968c29f4e86a", "90139a7b-12bc-4ca1-b8c1-05f15f8baeb3" ], "initialPosts" : [{ "content" : "Yata! 46" , "labels" : [ "ef6a7b08-beaf-4c8a-994f-dcbed4a37909" ] , "src" : "cb979e8b-8c81-42fe-a093-455a823f067d" , "trgts" : [ "04171b5e-c892-4647-aba2-9eed98b15214", "768fd55e-2295-4511-9e19-04a8f29f9d9e" ] }, { "content" : "Recommended freelancer: Ando Masahashi …" , "labels" : [ "75c9eaa6-31e5-4487-9bc7-50ecfd5e305e" ] , "src" : "cb979e8b-8c81-42fe-a093-455a823f067d" , "trgts" : [ "768fd55e-2295-4511-9e19-04a8f29f9d9e", "4c97d00a-f9b7-4073-93bc-968c29f4e86a" ] } ] }, </v>
      </c>
    </row>
    <row r="47" spans="1:43" x14ac:dyDescent="0.25">
      <c r="A47" s="2">
        <v>46</v>
      </c>
      <c r="B47" s="1" t="s">
        <v>210</v>
      </c>
      <c r="C47" s="1" t="str">
        <f>LOWER(LEFT(Table1[[#This Row],[firstName]],1)&amp;Table1[[#This Row],[lastName]])</f>
        <v>mdragomirov</v>
      </c>
      <c r="D47" s="5" t="s">
        <v>91</v>
      </c>
      <c r="E47" s="5" t="s">
        <v>92</v>
      </c>
      <c r="F47" s="3" t="s">
        <v>249</v>
      </c>
      <c r="G47" s="3" t="str">
        <f>"mailto:info+"&amp;Table1[[#This Row],[id]]&amp;"@livelygig.com"</f>
        <v>mailto:info+46@livelygig.com</v>
      </c>
      <c r="H47" s="3" t="s">
        <v>273</v>
      </c>
      <c r="I47" s="3" t="s">
        <v>252</v>
      </c>
      <c r="J47" s="6">
        <v>48</v>
      </c>
      <c r="K47" s="6">
        <v>1</v>
      </c>
      <c r="L47" s="6">
        <v>64</v>
      </c>
      <c r="M47" s="6">
        <v>75</v>
      </c>
      <c r="N47" s="5"/>
      <c r="O47" s="5" t="str">
        <f>IF(LEN(Table1[[#This Row],[cnxn1]])&gt;0,VLOOKUP(Table1[[#This Row],[cnxn1]],Table1[[id]:[UUID]],2,FALSE),"")</f>
        <v>b54e7190-040d-469d-8836-dd7afa6aed91</v>
      </c>
      <c r="P47" s="5" t="str">
        <f>IF(LEN(Table1[[#This Row],[cnxn2]])&gt;0,VLOOKUP(Table1[[#This Row],[cnxn2]],Table1[[id]:[UUID]],2,FALSE),"")</f>
        <v>768fd55e-2295-4511-9e19-04a8f29f9d9e</v>
      </c>
      <c r="Q47" s="5" t="str">
        <f>IF(LEN(Table1[[#This Row],[cnxn3]])&gt;0,VLOOKUP(Table1[[#This Row],[cnxn3]],Table1[[id]:[UUID]],2,FALSE),"")</f>
        <v>dfe045e9-42ad-41e5-a2a0-9890b219e4f7</v>
      </c>
      <c r="R47" s="5" t="str">
        <f>IF(LEN(Table1[[#This Row],[cnxn4]])&gt;0,VLOOKUP(Table1[[#This Row],[cnxn4]],Table1[[id]:[UUID]],2,FALSE),"")</f>
        <v>04171b5e-c892-4647-aba2-9eed98b15214</v>
      </c>
      <c r="S47" s="5" t="str">
        <f>IF(LEN(Table1[[#This Row],[cnxn5]])&gt;0,VLOOKUP(Table1[[#This Row],[cnxn5]],Table1[[id]:[UUID]],2,FALSE),"")</f>
        <v/>
      </c>
      <c r="T4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"b54e7190-040d-469d-8836-dd7afa6aed91", "768fd55e-2295-4511-9e19-04a8f29f9d9e", "dfe045e9-42ad-41e5-a2a0-9890b219e4f7", "04171b5e-c892-4647-aba2-9eed98b15214" ], </v>
      </c>
      <c r="U47" s="3" t="str">
        <f>"""id"" : """&amp;Table1[[#This Row],[UUID]]&amp;""", "</f>
        <v xml:space="preserve">"id" : "770495fe-e2b3-43aa-925a-dc4223a99c92", </v>
      </c>
      <c r="V47" s="3" t="str">
        <f>"""loginId"" : """&amp;Table1[[#This Row],[loginId]]&amp;""", "</f>
        <v xml:space="preserve">"loginId" : "mdragomirov", </v>
      </c>
      <c r="W47" s="3" t="str">
        <f>"""pwd"" : """&amp;Table1[[#This Row],[pwd]]&amp;""", "</f>
        <v xml:space="preserve">"pwd" : "livelygig", </v>
      </c>
      <c r="X47" s="3" t="str">
        <f>"""firstName""  : """&amp;Table1[[#This Row],[firstName]]&amp;""", "</f>
        <v xml:space="preserve">"firstName"  : "Mihail", </v>
      </c>
      <c r="Y47" s="3" t="str">
        <f>"""lastName"" : """&amp;Table1[[#This Row],[lastName]]&amp;""", "</f>
        <v xml:space="preserve">"lastName" : "Dragomirov", </v>
      </c>
      <c r="Z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7" s="3" t="str">
        <f>"""contacts"" : { ""channels"": [ {""url"" : """&amp;Table1[[#This Row],[contact1]]&amp;""", ""chanType"" : """&amp;Table1[[#This Row],[contact1 type]]&amp;""" } ] },"</f>
        <v>"contacts" : { "channels": [ {"url" : "mailto:info+46@livelygig.com", "chanType" : "email" } ] },</v>
      </c>
      <c r="AB47" s="3" t="str">
        <f t="shared" si="2"/>
        <v>Yata! 47</v>
      </c>
      <c r="AC47" s="3">
        <f>+Table1[[#This Row],[cnxn1]]</f>
        <v>48</v>
      </c>
      <c r="AD47" s="3">
        <f>+Table1[[#This Row],[cnxn2]]</f>
        <v>1</v>
      </c>
      <c r="AE47" s="3" t="str">
        <f>IF(LEN(Table1[[#This Row],[PostTarget1-1]])&gt;0,VLOOKUP(Table1[[#This Row],[PostTarget1-1]],Table1[[id]:[UUID]],2,FALSE),"")</f>
        <v>b54e7190-040d-469d-8836-dd7afa6aed91</v>
      </c>
      <c r="AF47" s="3" t="str">
        <f>IF(LEN(Table1[[#This Row],[PostTarget1-2]])&gt;0,VLOOKUP(Table1[[#This Row],[PostTarget1-2]],Table1[[id]:[UUID]],2,FALSE),"")</f>
        <v>768fd55e-2295-4511-9e19-04a8f29f9d9e</v>
      </c>
      <c r="AG47" s="15" t="s">
        <v>435</v>
      </c>
      <c r="AH4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47" , "labels" : [ "ef6a7b08-beaf-4c8a-994f-dcbed4a37909" ] , "src" : "770495fe-e2b3-43aa-925a-dc4223a99c92" , "trgts" : [ "b54e7190-040d-469d-8836-dd7afa6aed91", "768fd55e-2295-4511-9e19-04a8f29f9d9e" ] }</v>
      </c>
      <c r="AI47" s="3" t="str">
        <f t="shared" si="3"/>
        <v>Recommended freelancer: Ando Masahashi …</v>
      </c>
      <c r="AJ47" s="3">
        <f>+Table1[[#This Row],[cnxn1]]</f>
        <v>48</v>
      </c>
      <c r="AK47" s="3">
        <f>+Table1[[#This Row],[cnxn2]]</f>
        <v>1</v>
      </c>
      <c r="AL47" s="3" t="str">
        <f>IF(LEN(Table1[[#This Row],[PostTarget2-1]])&gt;0,VLOOKUP(Table1[[#This Row],[PostTarget2-1]],Table1[[id]:[UUID]],2,FALSE),"")</f>
        <v>b54e7190-040d-469d-8836-dd7afa6aed91</v>
      </c>
      <c r="AM47" s="3" t="str">
        <f>IF(LEN(Table1[[#This Row],[PostTarget2-2]])&gt;0,VLOOKUP(Table1[[#This Row],[PostTarget2-2]],Table1[[id]:[UUID]],2,FALSE),"")</f>
        <v>768fd55e-2295-4511-9e19-04a8f29f9d9e</v>
      </c>
      <c r="AN47" s="15" t="s">
        <v>441</v>
      </c>
      <c r="AO4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"770495fe-e2b3-43aa-925a-dc4223a99c92" , "trgts" : [ "768fd55e-2295-4511-9e19-04a8f29f9d9e", "dfe045e9-42ad-41e5-a2a0-9890b219e4f7" ] }</v>
      </c>
      <c r="AP47" s="3" t="str">
        <f>"""initialPosts"" : ["&amp;Table1[[#This Row],[Post1]]&amp;Table1[[#This Row],[Post2]]&amp;" ]"</f>
        <v>"initialPosts" : [{ "content" : "Yata! 47" , "labels" : [ "ef6a7b08-beaf-4c8a-994f-dcbed4a37909" ] , "src" : "770495fe-e2b3-43aa-925a-dc4223a99c92" , "trgts" : [ "b54e7190-040d-469d-8836-dd7afa6aed91", "768fd55e-2295-4511-9e19-04a8f29f9d9e" ] }, { "content" : "Recommended freelancer: Ando Masahashi …" , "labels" : [ "75c9eaa6-31e5-4487-9bc7-50ecfd5e305e" ] , "src" : "770495fe-e2b3-43aa-925a-dc4223a99c92" , "trgts" : [ "768fd55e-2295-4511-9e19-04a8f29f9d9e", "dfe045e9-42ad-41e5-a2a0-9890b219e4f7" ] } ]</v>
      </c>
      <c r="AQ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"mailto:info+46@livelygig.com", "chanType" : "email" } ] },"cnxns" : [ "b54e7190-040d-469d-8836-dd7afa6aed91", "768fd55e-2295-4511-9e19-04a8f29f9d9e", "dfe045e9-42ad-41e5-a2a0-9890b219e4f7", "04171b5e-c892-4647-aba2-9eed98b15214" ], "initialPosts" : [{ "content" : "Yata! 47" , "labels" : [ "ef6a7b08-beaf-4c8a-994f-dcbed4a37909" ] , "src" : "770495fe-e2b3-43aa-925a-dc4223a99c92" , "trgts" : [ "b54e7190-040d-469d-8836-dd7afa6aed91", "768fd55e-2295-4511-9e19-04a8f29f9d9e" ] }, { "content" : "Recommended freelancer: Ando Masahashi …" , "labels" : [ "75c9eaa6-31e5-4487-9bc7-50ecfd5e305e" ] , "src" : "770495fe-e2b3-43aa-925a-dc4223a99c92" , "trgts" : [ "768fd55e-2295-4511-9e19-04a8f29f9d9e", "dfe045e9-42ad-41e5-a2a0-9890b219e4f7" ] } ] }, </v>
      </c>
    </row>
    <row r="48" spans="1:43" x14ac:dyDescent="0.25">
      <c r="A48" s="4">
        <v>47</v>
      </c>
      <c r="B48" s="1" t="s">
        <v>211</v>
      </c>
      <c r="C48" s="1" t="str">
        <f>LOWER(LEFT(Table1[[#This Row],[firstName]],1)&amp;Table1[[#This Row],[lastName]])</f>
        <v>dcastro</v>
      </c>
      <c r="D48" s="5" t="s">
        <v>93</v>
      </c>
      <c r="E48" s="5" t="s">
        <v>94</v>
      </c>
      <c r="F48" s="3" t="s">
        <v>249</v>
      </c>
      <c r="G48" s="3" t="str">
        <f>"mailto:info+"&amp;Table1[[#This Row],[id]]&amp;"@livelygig.com"</f>
        <v>mailto:info+47@livelygig.com</v>
      </c>
      <c r="H48" s="3" t="s">
        <v>273</v>
      </c>
      <c r="I48" s="3" t="s">
        <v>252</v>
      </c>
      <c r="J48" s="6">
        <v>52</v>
      </c>
      <c r="K48" s="6">
        <v>1</v>
      </c>
      <c r="L48" s="6">
        <v>65</v>
      </c>
      <c r="M48" s="6">
        <v>75</v>
      </c>
      <c r="N48" s="5"/>
      <c r="O48" s="5" t="str">
        <f>IF(LEN(Table1[[#This Row],[cnxn1]])&gt;0,VLOOKUP(Table1[[#This Row],[cnxn1]],Table1[[id]:[UUID]],2,FALSE),"")</f>
        <v>7766a637-23b8-44aa-a043-3ccba9693d98</v>
      </c>
      <c r="P48" s="5" t="str">
        <f>IF(LEN(Table1[[#This Row],[cnxn2]])&gt;0,VLOOKUP(Table1[[#This Row],[cnxn2]],Table1[[id]:[UUID]],2,FALSE),"")</f>
        <v>768fd55e-2295-4511-9e19-04a8f29f9d9e</v>
      </c>
      <c r="Q48" s="5" t="str">
        <f>IF(LEN(Table1[[#This Row],[cnxn3]])&gt;0,VLOOKUP(Table1[[#This Row],[cnxn3]],Table1[[id]:[UUID]],2,FALSE),"")</f>
        <v>955f3107-fd5f-46bc-a28d-f18f82cc8cf6</v>
      </c>
      <c r="R48" s="5" t="str">
        <f>IF(LEN(Table1[[#This Row],[cnxn4]])&gt;0,VLOOKUP(Table1[[#This Row],[cnxn4]],Table1[[id]:[UUID]],2,FALSE),"")</f>
        <v>04171b5e-c892-4647-aba2-9eed98b15214</v>
      </c>
      <c r="S48" s="5" t="str">
        <f>IF(LEN(Table1[[#This Row],[cnxn5]])&gt;0,VLOOKUP(Table1[[#This Row],[cnxn5]],Table1[[id]:[UUID]],2,FALSE),"")</f>
        <v/>
      </c>
      <c r="T4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"7766a637-23b8-44aa-a043-3ccba9693d98", "768fd55e-2295-4511-9e19-04a8f29f9d9e", "955f3107-fd5f-46bc-a28d-f18f82cc8cf6", "04171b5e-c892-4647-aba2-9eed98b15214" ], </v>
      </c>
      <c r="U48" s="3" t="str">
        <f>"""id"" : """&amp;Table1[[#This Row],[UUID]]&amp;""", "</f>
        <v xml:space="preserve">"id" : "4c6642bc-dfe4-45d6-8077-52210d6dff15", </v>
      </c>
      <c r="V48" s="3" t="str">
        <f>"""loginId"" : """&amp;Table1[[#This Row],[loginId]]&amp;""", "</f>
        <v xml:space="preserve">"loginId" : "dcastro", </v>
      </c>
      <c r="W48" s="3" t="str">
        <f>"""pwd"" : """&amp;Table1[[#This Row],[pwd]]&amp;""", "</f>
        <v xml:space="preserve">"pwd" : "livelygig", </v>
      </c>
      <c r="X48" s="3" t="str">
        <f>"""firstName""  : """&amp;Table1[[#This Row],[firstName]]&amp;""", "</f>
        <v xml:space="preserve">"firstName"  : "Daryl", </v>
      </c>
      <c r="Y48" s="3" t="str">
        <f>"""lastName"" : """&amp;Table1[[#This Row],[lastName]]&amp;""", "</f>
        <v xml:space="preserve">"lastName" : "Castro", </v>
      </c>
      <c r="Z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8" s="3" t="str">
        <f>"""contacts"" : { ""channels"": [ {""url"" : """&amp;Table1[[#This Row],[contact1]]&amp;""", ""chanType"" : """&amp;Table1[[#This Row],[contact1 type]]&amp;""" } ] },"</f>
        <v>"contacts" : { "channels": [ {"url" : "mailto:info+47@livelygig.com", "chanType" : "email" } ] },</v>
      </c>
      <c r="AB48" s="3" t="str">
        <f t="shared" si="2"/>
        <v>Yata! 48</v>
      </c>
      <c r="AC48" s="3">
        <f>+Table1[[#This Row],[cnxn1]]</f>
        <v>52</v>
      </c>
      <c r="AD48" s="3">
        <f>+Table1[[#This Row],[cnxn2]]</f>
        <v>1</v>
      </c>
      <c r="AE48" s="3" t="str">
        <f>IF(LEN(Table1[[#This Row],[PostTarget1-1]])&gt;0,VLOOKUP(Table1[[#This Row],[PostTarget1-1]],Table1[[id]:[UUID]],2,FALSE),"")</f>
        <v>7766a637-23b8-44aa-a043-3ccba9693d98</v>
      </c>
      <c r="AF48" s="3" t="str">
        <f>IF(LEN(Table1[[#This Row],[PostTarget1-2]])&gt;0,VLOOKUP(Table1[[#This Row],[PostTarget1-2]],Table1[[id]:[UUID]],2,FALSE),"")</f>
        <v>768fd55e-2295-4511-9e19-04a8f29f9d9e</v>
      </c>
      <c r="AG48" s="15" t="s">
        <v>435</v>
      </c>
      <c r="AH4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48" , "labels" : [ "ef6a7b08-beaf-4c8a-994f-dcbed4a37909" ] , "src" : "4c6642bc-dfe4-45d6-8077-52210d6dff15" , "trgts" : [ "7766a637-23b8-44aa-a043-3ccba9693d98", "768fd55e-2295-4511-9e19-04a8f29f9d9e" ] }</v>
      </c>
      <c r="AI48" s="3" t="str">
        <f t="shared" si="3"/>
        <v>Recommended freelancer: Ando Masahashi …</v>
      </c>
      <c r="AJ48" s="3">
        <f>+Table1[[#This Row],[cnxn1]]</f>
        <v>52</v>
      </c>
      <c r="AK48" s="3">
        <f>+Table1[[#This Row],[cnxn2]]</f>
        <v>1</v>
      </c>
      <c r="AL48" s="3" t="str">
        <f>IF(LEN(Table1[[#This Row],[PostTarget2-1]])&gt;0,VLOOKUP(Table1[[#This Row],[PostTarget2-1]],Table1[[id]:[UUID]],2,FALSE),"")</f>
        <v>7766a637-23b8-44aa-a043-3ccba9693d98</v>
      </c>
      <c r="AM48" s="3" t="str">
        <f>IF(LEN(Table1[[#This Row],[PostTarget2-2]])&gt;0,VLOOKUP(Table1[[#This Row],[PostTarget2-2]],Table1[[id]:[UUID]],2,FALSE),"")</f>
        <v>768fd55e-2295-4511-9e19-04a8f29f9d9e</v>
      </c>
      <c r="AN48" s="15" t="s">
        <v>441</v>
      </c>
      <c r="AO4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"4c6642bc-dfe4-45d6-8077-52210d6dff15" , "trgts" : [ "768fd55e-2295-4511-9e19-04a8f29f9d9e", "955f3107-fd5f-46bc-a28d-f18f82cc8cf6" ] }</v>
      </c>
      <c r="AP48" s="3" t="str">
        <f>"""initialPosts"" : ["&amp;Table1[[#This Row],[Post1]]&amp;Table1[[#This Row],[Post2]]&amp;" ]"</f>
        <v>"initialPosts" : [{ "content" : "Yata! 48" , "labels" : [ "ef6a7b08-beaf-4c8a-994f-dcbed4a37909" ] , "src" : "4c6642bc-dfe4-45d6-8077-52210d6dff15" , "trgts" : [ "7766a637-23b8-44aa-a043-3ccba9693d98", "768fd55e-2295-4511-9e19-04a8f29f9d9e" ] }, { "content" : "Recommended freelancer: Ando Masahashi …" , "labels" : [ "75c9eaa6-31e5-4487-9bc7-50ecfd5e305e" ] , "src" : "4c6642bc-dfe4-45d6-8077-52210d6dff15" , "trgts" : [ "768fd55e-2295-4511-9e19-04a8f29f9d9e", "955f3107-fd5f-46bc-a28d-f18f82cc8cf6" ] } ]</v>
      </c>
      <c r="AQ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"mailto:info+47@livelygig.com", "chanType" : "email" } ] },"cnxns" : [ "7766a637-23b8-44aa-a043-3ccba9693d98", "768fd55e-2295-4511-9e19-04a8f29f9d9e", "955f3107-fd5f-46bc-a28d-f18f82cc8cf6", "04171b5e-c892-4647-aba2-9eed98b15214" ], "initialPosts" : [{ "content" : "Yata! 48" , "labels" : [ "ef6a7b08-beaf-4c8a-994f-dcbed4a37909" ] , "src" : "4c6642bc-dfe4-45d6-8077-52210d6dff15" , "trgts" : [ "7766a637-23b8-44aa-a043-3ccba9693d98", "768fd55e-2295-4511-9e19-04a8f29f9d9e" ] }, { "content" : "Recommended freelancer: Ando Masahashi …" , "labels" : [ "75c9eaa6-31e5-4487-9bc7-50ecfd5e305e" ] , "src" : "4c6642bc-dfe4-45d6-8077-52210d6dff15" , "trgts" : [ "768fd55e-2295-4511-9e19-04a8f29f9d9e", "955f3107-fd5f-46bc-a28d-f18f82cc8cf6" ] } ] }, </v>
      </c>
    </row>
    <row r="49" spans="1:43" x14ac:dyDescent="0.25">
      <c r="A49" s="5">
        <v>48</v>
      </c>
      <c r="B49" s="5" t="s">
        <v>212</v>
      </c>
      <c r="C49" s="1" t="str">
        <f>LOWER(LEFT(Table1[[#This Row],[firstName]],1)&amp;Table1[[#This Row],[lastName]])</f>
        <v>rvogts</v>
      </c>
      <c r="D49" s="5" t="s">
        <v>95</v>
      </c>
      <c r="E49" s="5" t="s">
        <v>96</v>
      </c>
      <c r="F49" s="3" t="s">
        <v>249</v>
      </c>
      <c r="G49" s="3" t="str">
        <f>"mailto:info+"&amp;Table1[[#This Row],[id]]&amp;"@livelygig.com"</f>
        <v>mailto:info+48@livelygig.com</v>
      </c>
      <c r="H49" s="3" t="s">
        <v>273</v>
      </c>
      <c r="I49" s="3" t="s">
        <v>252</v>
      </c>
      <c r="J49" s="6">
        <v>37</v>
      </c>
      <c r="K49" s="6">
        <v>1</v>
      </c>
      <c r="L49" s="6">
        <v>70</v>
      </c>
      <c r="M49" s="6">
        <v>63</v>
      </c>
      <c r="N49" s="5"/>
      <c r="O49" s="5" t="str">
        <f>IF(LEN(Table1[[#This Row],[cnxn1]])&gt;0,VLOOKUP(Table1[[#This Row],[cnxn1]],Table1[[id]:[UUID]],2,FALSE),"")</f>
        <v>13421f9e-1bff-4575-820d-1806c8d31190</v>
      </c>
      <c r="P49" s="5" t="str">
        <f>IF(LEN(Table1[[#This Row],[cnxn2]])&gt;0,VLOOKUP(Table1[[#This Row],[cnxn2]],Table1[[id]:[UUID]],2,FALSE),"")</f>
        <v>768fd55e-2295-4511-9e19-04a8f29f9d9e</v>
      </c>
      <c r="Q49" s="5" t="str">
        <f>IF(LEN(Table1[[#This Row],[cnxn3]])&gt;0,VLOOKUP(Table1[[#This Row],[cnxn3]],Table1[[id]:[UUID]],2,FALSE),"")</f>
        <v>d1567958-1d4b-48eb-9613-fbfe7dc352b4</v>
      </c>
      <c r="R49" s="5" t="str">
        <f>IF(LEN(Table1[[#This Row],[cnxn4]])&gt;0,VLOOKUP(Table1[[#This Row],[cnxn4]],Table1[[id]:[UUID]],2,FALSE),"")</f>
        <v>9497068c-5c42-48e2-8de9-14a2e44dc651</v>
      </c>
      <c r="S49" s="5" t="str">
        <f>IF(LEN(Table1[[#This Row],[cnxn5]])&gt;0,VLOOKUP(Table1[[#This Row],[cnxn5]],Table1[[id]:[UUID]],2,FALSE),"")</f>
        <v/>
      </c>
      <c r="T4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"13421f9e-1bff-4575-820d-1806c8d31190", "768fd55e-2295-4511-9e19-04a8f29f9d9e", "d1567958-1d4b-48eb-9613-fbfe7dc352b4", "9497068c-5c42-48e2-8de9-14a2e44dc651" ], </v>
      </c>
      <c r="U49" s="3" t="str">
        <f>"""id"" : """&amp;Table1[[#This Row],[UUID]]&amp;""", "</f>
        <v xml:space="preserve">"id" : "b54e7190-040d-469d-8836-dd7afa6aed91", </v>
      </c>
      <c r="V49" s="3" t="str">
        <f>"""loginId"" : """&amp;Table1[[#This Row],[loginId]]&amp;""", "</f>
        <v xml:space="preserve">"loginId" : "rvogts", </v>
      </c>
      <c r="W49" s="3" t="str">
        <f>"""pwd"" : """&amp;Table1[[#This Row],[pwd]]&amp;""", "</f>
        <v xml:space="preserve">"pwd" : "livelygig", </v>
      </c>
      <c r="X49" s="3" t="str">
        <f>"""firstName""  : """&amp;Table1[[#This Row],[firstName]]&amp;""", "</f>
        <v xml:space="preserve">"firstName"  : "Ragnhildr", </v>
      </c>
      <c r="Y49" s="3" t="str">
        <f>"""lastName"" : """&amp;Table1[[#This Row],[lastName]]&amp;""", "</f>
        <v xml:space="preserve">"lastName" : "Vogts", </v>
      </c>
      <c r="Z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9" s="3" t="str">
        <f>"""contacts"" : { ""channels"": [ {""url"" : """&amp;Table1[[#This Row],[contact1]]&amp;""", ""chanType"" : """&amp;Table1[[#This Row],[contact1 type]]&amp;""" } ] },"</f>
        <v>"contacts" : { "channels": [ {"url" : "mailto:info+48@livelygig.com", "chanType" : "email" } ] },</v>
      </c>
      <c r="AB49" s="3" t="str">
        <f t="shared" si="2"/>
        <v>Yata! 49</v>
      </c>
      <c r="AC49" s="3">
        <f>+Table1[[#This Row],[cnxn1]]</f>
        <v>37</v>
      </c>
      <c r="AD49" s="3">
        <f>+Table1[[#This Row],[cnxn2]]</f>
        <v>1</v>
      </c>
      <c r="AE49" s="3" t="str">
        <f>IF(LEN(Table1[[#This Row],[PostTarget1-1]])&gt;0,VLOOKUP(Table1[[#This Row],[PostTarget1-1]],Table1[[id]:[UUID]],2,FALSE),"")</f>
        <v>13421f9e-1bff-4575-820d-1806c8d31190</v>
      </c>
      <c r="AF49" s="3" t="str">
        <f>IF(LEN(Table1[[#This Row],[PostTarget1-2]])&gt;0,VLOOKUP(Table1[[#This Row],[PostTarget1-2]],Table1[[id]:[UUID]],2,FALSE),"")</f>
        <v>768fd55e-2295-4511-9e19-04a8f29f9d9e</v>
      </c>
      <c r="AG49" s="15" t="s">
        <v>435</v>
      </c>
      <c r="AH4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49" , "labels" : [ "ef6a7b08-beaf-4c8a-994f-dcbed4a37909" ] , "src" : "b54e7190-040d-469d-8836-dd7afa6aed91" , "trgts" : [ "13421f9e-1bff-4575-820d-1806c8d31190", "768fd55e-2295-4511-9e19-04a8f29f9d9e" ] }</v>
      </c>
      <c r="AI49" s="3" t="str">
        <f t="shared" si="3"/>
        <v>Recommended freelancer: Ando Masahashi …</v>
      </c>
      <c r="AJ49" s="3">
        <f>+Table1[[#This Row],[cnxn1]]</f>
        <v>37</v>
      </c>
      <c r="AK49" s="3">
        <f>+Table1[[#This Row],[cnxn2]]</f>
        <v>1</v>
      </c>
      <c r="AL49" s="3" t="str">
        <f>IF(LEN(Table1[[#This Row],[PostTarget2-1]])&gt;0,VLOOKUP(Table1[[#This Row],[PostTarget2-1]],Table1[[id]:[UUID]],2,FALSE),"")</f>
        <v>13421f9e-1bff-4575-820d-1806c8d31190</v>
      </c>
      <c r="AM49" s="3" t="str">
        <f>IF(LEN(Table1[[#This Row],[PostTarget2-2]])&gt;0,VLOOKUP(Table1[[#This Row],[PostTarget2-2]],Table1[[id]:[UUID]],2,FALSE),"")</f>
        <v>768fd55e-2295-4511-9e19-04a8f29f9d9e</v>
      </c>
      <c r="AN49" s="15" t="s">
        <v>441</v>
      </c>
      <c r="AO4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"b54e7190-040d-469d-8836-dd7afa6aed91" , "trgts" : [ "768fd55e-2295-4511-9e19-04a8f29f9d9e", "d1567958-1d4b-48eb-9613-fbfe7dc352b4" ] }</v>
      </c>
      <c r="AP49" s="3" t="str">
        <f>"""initialPosts"" : ["&amp;Table1[[#This Row],[Post1]]&amp;Table1[[#This Row],[Post2]]&amp;" ]"</f>
        <v>"initialPosts" : [{ "content" : "Yata! 49" , "labels" : [ "ef6a7b08-beaf-4c8a-994f-dcbed4a37909" ] , "src" : "b54e7190-040d-469d-8836-dd7afa6aed91" , "trgts" : [ "13421f9e-1bff-4575-820d-1806c8d31190", "768fd55e-2295-4511-9e19-04a8f29f9d9e" ] }, { "content" : "Recommended freelancer: Ando Masahashi …" , "labels" : [ "75c9eaa6-31e5-4487-9bc7-50ecfd5e305e" ] , "src" : "b54e7190-040d-469d-8836-dd7afa6aed91" , "trgts" : [ "768fd55e-2295-4511-9e19-04a8f29f9d9e", "d1567958-1d4b-48eb-9613-fbfe7dc352b4" ] } ]</v>
      </c>
      <c r="AQ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"mailto:info+48@livelygig.com", "chanType" : "email" } ] },"cnxns" : [ "13421f9e-1bff-4575-820d-1806c8d31190", "768fd55e-2295-4511-9e19-04a8f29f9d9e", "d1567958-1d4b-48eb-9613-fbfe7dc352b4", "9497068c-5c42-48e2-8de9-14a2e44dc651" ], "initialPosts" : [{ "content" : "Yata! 49" , "labels" : [ "ef6a7b08-beaf-4c8a-994f-dcbed4a37909" ] , "src" : "b54e7190-040d-469d-8836-dd7afa6aed91" , "trgts" : [ "13421f9e-1bff-4575-820d-1806c8d31190", "768fd55e-2295-4511-9e19-04a8f29f9d9e" ] }, { "content" : "Recommended freelancer: Ando Masahashi …" , "labels" : [ "75c9eaa6-31e5-4487-9bc7-50ecfd5e305e" ] , "src" : "b54e7190-040d-469d-8836-dd7afa6aed91" , "trgts" : [ "768fd55e-2295-4511-9e19-04a8f29f9d9e", "d1567958-1d4b-48eb-9613-fbfe7dc352b4" ] } ] }, </v>
      </c>
    </row>
    <row r="50" spans="1:43" x14ac:dyDescent="0.25">
      <c r="A50" s="2">
        <v>49</v>
      </c>
      <c r="B50" s="1" t="s">
        <v>213</v>
      </c>
      <c r="C50" s="1" t="str">
        <f>LOWER(LEFT(Table1[[#This Row],[firstName]],1)&amp;Table1[[#This Row],[lastName]])</f>
        <v>sseward</v>
      </c>
      <c r="D50" s="5" t="s">
        <v>97</v>
      </c>
      <c r="E50" s="5" t="s">
        <v>98</v>
      </c>
      <c r="F50" s="3" t="s">
        <v>249</v>
      </c>
      <c r="G50" s="3" t="str">
        <f>"mailto:info+"&amp;Table1[[#This Row],[id]]&amp;"@livelygig.com"</f>
        <v>mailto:info+49@livelygig.com</v>
      </c>
      <c r="H50" s="3" t="s">
        <v>273</v>
      </c>
      <c r="I50" s="3" t="s">
        <v>252</v>
      </c>
      <c r="J50" s="6">
        <v>46</v>
      </c>
      <c r="K50" s="6">
        <v>1</v>
      </c>
      <c r="L50" s="6">
        <v>19</v>
      </c>
      <c r="M50" s="6">
        <v>7</v>
      </c>
      <c r="N50" s="5"/>
      <c r="O50" s="5" t="str">
        <f>IF(LEN(Table1[[#This Row],[cnxn1]])&gt;0,VLOOKUP(Table1[[#This Row],[cnxn1]],Table1[[id]:[UUID]],2,FALSE),"")</f>
        <v>770495fe-e2b3-43aa-925a-dc4223a99c92</v>
      </c>
      <c r="P50" s="5" t="str">
        <f>IF(LEN(Table1[[#This Row],[cnxn2]])&gt;0,VLOOKUP(Table1[[#This Row],[cnxn2]],Table1[[id]:[UUID]],2,FALSE),"")</f>
        <v>768fd55e-2295-4511-9e19-04a8f29f9d9e</v>
      </c>
      <c r="Q50" s="5" t="str">
        <f>IF(LEN(Table1[[#This Row],[cnxn3]])&gt;0,VLOOKUP(Table1[[#This Row],[cnxn3]],Table1[[id]:[UUID]],2,FALSE),"")</f>
        <v>f4b080c7-75ee-40b7-848c-a1824bfaa483</v>
      </c>
      <c r="R50" s="5" t="str">
        <f>IF(LEN(Table1[[#This Row],[cnxn4]])&gt;0,VLOOKUP(Table1[[#This Row],[cnxn4]],Table1[[id]:[UUID]],2,FALSE),"")</f>
        <v>f9ad7bb7-1524-4e1a-bf8e-3611859f1875</v>
      </c>
      <c r="S50" s="5" t="str">
        <f>IF(LEN(Table1[[#This Row],[cnxn5]])&gt;0,VLOOKUP(Table1[[#This Row],[cnxn5]],Table1[[id]:[UUID]],2,FALSE),"")</f>
        <v/>
      </c>
      <c r="T5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"770495fe-e2b3-43aa-925a-dc4223a99c92", "768fd55e-2295-4511-9e19-04a8f29f9d9e", "f4b080c7-75ee-40b7-848c-a1824bfaa483", "f9ad7bb7-1524-4e1a-bf8e-3611859f1875" ], </v>
      </c>
      <c r="U50" s="3" t="str">
        <f>"""id"" : """&amp;Table1[[#This Row],[UUID]]&amp;""", "</f>
        <v xml:space="preserve">"id" : "2af95444-262e-4d3d-93e4-3e9b09d8cc2f", </v>
      </c>
      <c r="V50" s="3" t="str">
        <f>"""loginId"" : """&amp;Table1[[#This Row],[loginId]]&amp;""", "</f>
        <v xml:space="preserve">"loginId" : "sseward", </v>
      </c>
      <c r="W50" s="3" t="str">
        <f>"""pwd"" : """&amp;Table1[[#This Row],[pwd]]&amp;""", "</f>
        <v xml:space="preserve">"pwd" : "livelygig", </v>
      </c>
      <c r="X50" s="3" t="str">
        <f>"""firstName""  : """&amp;Table1[[#This Row],[firstName]]&amp;""", "</f>
        <v xml:space="preserve">"firstName"  : "Silvester", </v>
      </c>
      <c r="Y50" s="3" t="str">
        <f>"""lastName"" : """&amp;Table1[[#This Row],[lastName]]&amp;""", "</f>
        <v xml:space="preserve">"lastName" : "Seward", </v>
      </c>
      <c r="Z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0" s="3" t="str">
        <f>"""contacts"" : { ""channels"": [ {""url"" : """&amp;Table1[[#This Row],[contact1]]&amp;""", ""chanType"" : """&amp;Table1[[#This Row],[contact1 type]]&amp;""" } ] },"</f>
        <v>"contacts" : { "channels": [ {"url" : "mailto:info+49@livelygig.com", "chanType" : "email" } ] },</v>
      </c>
      <c r="AB50" s="3" t="str">
        <f t="shared" si="2"/>
        <v>Yata! 50</v>
      </c>
      <c r="AC50" s="3">
        <f>+Table1[[#This Row],[cnxn1]]</f>
        <v>46</v>
      </c>
      <c r="AD50" s="3">
        <f>+Table1[[#This Row],[cnxn2]]</f>
        <v>1</v>
      </c>
      <c r="AE50" s="3" t="str">
        <f>IF(LEN(Table1[[#This Row],[PostTarget1-1]])&gt;0,VLOOKUP(Table1[[#This Row],[PostTarget1-1]],Table1[[id]:[UUID]],2,FALSE),"")</f>
        <v>770495fe-e2b3-43aa-925a-dc4223a99c92</v>
      </c>
      <c r="AF50" s="3" t="str">
        <f>IF(LEN(Table1[[#This Row],[PostTarget1-2]])&gt;0,VLOOKUP(Table1[[#This Row],[PostTarget1-2]],Table1[[id]:[UUID]],2,FALSE),"")</f>
        <v>768fd55e-2295-4511-9e19-04a8f29f9d9e</v>
      </c>
      <c r="AG50" s="15" t="s">
        <v>435</v>
      </c>
      <c r="AH5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50" , "labels" : [ "ef6a7b08-beaf-4c8a-994f-dcbed4a37909" ] , "src" : "2af95444-262e-4d3d-93e4-3e9b09d8cc2f" , "trgts" : [ "770495fe-e2b3-43aa-925a-dc4223a99c92", "768fd55e-2295-4511-9e19-04a8f29f9d9e" ] }</v>
      </c>
      <c r="AI50" s="3" t="str">
        <f t="shared" si="3"/>
        <v>Recommended freelancer: Ando Masahashi …</v>
      </c>
      <c r="AJ50" s="3">
        <f>+Table1[[#This Row],[cnxn1]]</f>
        <v>46</v>
      </c>
      <c r="AK50" s="3">
        <f>+Table1[[#This Row],[cnxn2]]</f>
        <v>1</v>
      </c>
      <c r="AL50" s="3" t="str">
        <f>IF(LEN(Table1[[#This Row],[PostTarget2-1]])&gt;0,VLOOKUP(Table1[[#This Row],[PostTarget2-1]],Table1[[id]:[UUID]],2,FALSE),"")</f>
        <v>770495fe-e2b3-43aa-925a-dc4223a99c92</v>
      </c>
      <c r="AM50" s="3" t="str">
        <f>IF(LEN(Table1[[#This Row],[PostTarget2-2]])&gt;0,VLOOKUP(Table1[[#This Row],[PostTarget2-2]],Table1[[id]:[UUID]],2,FALSE),"")</f>
        <v>768fd55e-2295-4511-9e19-04a8f29f9d9e</v>
      </c>
      <c r="AN50" s="15" t="s">
        <v>441</v>
      </c>
      <c r="AO5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"2af95444-262e-4d3d-93e4-3e9b09d8cc2f" , "trgts" : [ "768fd55e-2295-4511-9e19-04a8f29f9d9e", "f4b080c7-75ee-40b7-848c-a1824bfaa483" ] }</v>
      </c>
      <c r="AP50" s="3" t="str">
        <f>"""initialPosts"" : ["&amp;Table1[[#This Row],[Post1]]&amp;Table1[[#This Row],[Post2]]&amp;" ]"</f>
        <v>"initialPosts" : [{ "content" : "Yata! 50" , "labels" : [ "ef6a7b08-beaf-4c8a-994f-dcbed4a37909" ] , "src" : "2af95444-262e-4d3d-93e4-3e9b09d8cc2f" , "trgts" : [ "770495fe-e2b3-43aa-925a-dc4223a99c92", "768fd55e-2295-4511-9e19-04a8f29f9d9e" ] }, { "content" : "Recommended freelancer: Ando Masahashi …" , "labels" : [ "75c9eaa6-31e5-4487-9bc7-50ecfd5e305e" ] , "src" : "2af95444-262e-4d3d-93e4-3e9b09d8cc2f" , "trgts" : [ "768fd55e-2295-4511-9e19-04a8f29f9d9e", "f4b080c7-75ee-40b7-848c-a1824bfaa483" ] } ]</v>
      </c>
      <c r="AQ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"mailto:info+49@livelygig.com", "chanType" : "email" } ] },"cnxns" : [ "770495fe-e2b3-43aa-925a-dc4223a99c92", "768fd55e-2295-4511-9e19-04a8f29f9d9e", "f4b080c7-75ee-40b7-848c-a1824bfaa483", "f9ad7bb7-1524-4e1a-bf8e-3611859f1875" ], "initialPosts" : [{ "content" : "Yata! 50" , "labels" : [ "ef6a7b08-beaf-4c8a-994f-dcbed4a37909" ] , "src" : "2af95444-262e-4d3d-93e4-3e9b09d8cc2f" , "trgts" : [ "770495fe-e2b3-43aa-925a-dc4223a99c92", "768fd55e-2295-4511-9e19-04a8f29f9d9e" ] }, { "content" : "Recommended freelancer: Ando Masahashi …" , "labels" : [ "75c9eaa6-31e5-4487-9bc7-50ecfd5e305e" ] , "src" : "2af95444-262e-4d3d-93e4-3e9b09d8cc2f" , "trgts" : [ "768fd55e-2295-4511-9e19-04a8f29f9d9e", "f4b080c7-75ee-40b7-848c-a1824bfaa483" ] } ] }, </v>
      </c>
    </row>
    <row r="51" spans="1:43" x14ac:dyDescent="0.25">
      <c r="A51" s="2">
        <v>50</v>
      </c>
      <c r="B51" s="1" t="s">
        <v>214</v>
      </c>
      <c r="C51" s="1" t="str">
        <f>LOWER(LEFT(Table1[[#This Row],[firstName]],1)&amp;Table1[[#This Row],[lastName]])</f>
        <v>mstilo</v>
      </c>
      <c r="D51" s="5" t="s">
        <v>99</v>
      </c>
      <c r="E51" s="5" t="s">
        <v>100</v>
      </c>
      <c r="F51" s="3" t="s">
        <v>249</v>
      </c>
      <c r="G51" s="3" t="str">
        <f>"mailto:info+"&amp;Table1[[#This Row],[id]]&amp;"@livelygig.com"</f>
        <v>mailto:info+50@livelygig.com</v>
      </c>
      <c r="H51" s="3" t="s">
        <v>273</v>
      </c>
      <c r="I51" s="3" t="s">
        <v>252</v>
      </c>
      <c r="J51" s="6">
        <v>40</v>
      </c>
      <c r="K51" s="6">
        <v>1</v>
      </c>
      <c r="L51" s="6">
        <v>71</v>
      </c>
      <c r="M51" s="6">
        <v>37</v>
      </c>
      <c r="N51" s="5"/>
      <c r="O51" s="5" t="str">
        <f>IF(LEN(Table1[[#This Row],[cnxn1]])&gt;0,VLOOKUP(Table1[[#This Row],[cnxn1]],Table1[[id]:[UUID]],2,FALSE),"")</f>
        <v>93a381ad-c00d-4ee3-9a5a-fa47308efe64</v>
      </c>
      <c r="P51" s="5" t="str">
        <f>IF(LEN(Table1[[#This Row],[cnxn2]])&gt;0,VLOOKUP(Table1[[#This Row],[cnxn2]],Table1[[id]:[UUID]],2,FALSE),"")</f>
        <v>768fd55e-2295-4511-9e19-04a8f29f9d9e</v>
      </c>
      <c r="Q51" s="5" t="str">
        <f>IF(LEN(Table1[[#This Row],[cnxn3]])&gt;0,VLOOKUP(Table1[[#This Row],[cnxn3]],Table1[[id]:[UUID]],2,FALSE),"")</f>
        <v>1e15d29f-3bfc-4c23-8be7-6f4bb0e19df9</v>
      </c>
      <c r="R51" s="5" t="str">
        <f>IF(LEN(Table1[[#This Row],[cnxn4]])&gt;0,VLOOKUP(Table1[[#This Row],[cnxn4]],Table1[[id]:[UUID]],2,FALSE),"")</f>
        <v>13421f9e-1bff-4575-820d-1806c8d31190</v>
      </c>
      <c r="S51" s="5" t="str">
        <f>IF(LEN(Table1[[#This Row],[cnxn5]])&gt;0,VLOOKUP(Table1[[#This Row],[cnxn5]],Table1[[id]:[UUID]],2,FALSE),"")</f>
        <v/>
      </c>
      <c r="T5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"1e15d29f-3bfc-4c23-8be7-6f4bb0e19df9", "13421f9e-1bff-4575-820d-1806c8d31190" ], </v>
      </c>
      <c r="U51" s="3" t="str">
        <f>"""id"" : """&amp;Table1[[#This Row],[UUID]]&amp;""", "</f>
        <v xml:space="preserve">"id" : "1a1bb32e-3a44-4ce1-be6f-6095ff8306dc", </v>
      </c>
      <c r="V51" s="3" t="str">
        <f>"""loginId"" : """&amp;Table1[[#This Row],[loginId]]&amp;""", "</f>
        <v xml:space="preserve">"loginId" : "mstilo", </v>
      </c>
      <c r="W51" s="3" t="str">
        <f>"""pwd"" : """&amp;Table1[[#This Row],[pwd]]&amp;""", "</f>
        <v xml:space="preserve">"pwd" : "livelygig", </v>
      </c>
      <c r="X51" s="3" t="str">
        <f>"""firstName""  : """&amp;Table1[[#This Row],[firstName]]&amp;""", "</f>
        <v xml:space="preserve">"firstName"  : "Mandy", </v>
      </c>
      <c r="Y51" s="3" t="str">
        <f>"""lastName"" : """&amp;Table1[[#This Row],[lastName]]&amp;""", "</f>
        <v xml:space="preserve">"lastName" : "Stilo", </v>
      </c>
      <c r="Z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1" s="3" t="str">
        <f>"""contacts"" : { ""channels"": [ {""url"" : """&amp;Table1[[#This Row],[contact1]]&amp;""", ""chanType"" : """&amp;Table1[[#This Row],[contact1 type]]&amp;""" } ] },"</f>
        <v>"contacts" : { "channels": [ {"url" : "mailto:info+50@livelygig.com", "chanType" : "email" } ] },</v>
      </c>
      <c r="AB51" s="3" t="str">
        <f t="shared" si="2"/>
        <v>Yata! 51</v>
      </c>
      <c r="AC51" s="3">
        <f>+Table1[[#This Row],[cnxn1]]</f>
        <v>40</v>
      </c>
      <c r="AD51" s="3">
        <f>+Table1[[#This Row],[cnxn2]]</f>
        <v>1</v>
      </c>
      <c r="AE51" s="3" t="str">
        <f>IF(LEN(Table1[[#This Row],[PostTarget1-1]])&gt;0,VLOOKUP(Table1[[#This Row],[PostTarget1-1]],Table1[[id]:[UUID]],2,FALSE),"")</f>
        <v>93a381ad-c00d-4ee3-9a5a-fa47308efe64</v>
      </c>
      <c r="AF51" s="3" t="str">
        <f>IF(LEN(Table1[[#This Row],[PostTarget1-2]])&gt;0,VLOOKUP(Table1[[#This Row],[PostTarget1-2]],Table1[[id]:[UUID]],2,FALSE),"")</f>
        <v>768fd55e-2295-4511-9e19-04a8f29f9d9e</v>
      </c>
      <c r="AG51" s="15" t="s">
        <v>435</v>
      </c>
      <c r="AH5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51" , "labels" : [ "ef6a7b08-beaf-4c8a-994f-dcbed4a37909" ] , "src" : "1a1bb32e-3a44-4ce1-be6f-6095ff8306dc" , "trgts" : [ "93a381ad-c00d-4ee3-9a5a-fa47308efe64", "768fd55e-2295-4511-9e19-04a8f29f9d9e" ] }</v>
      </c>
      <c r="AI51" s="3" t="str">
        <f t="shared" si="3"/>
        <v>Recommended freelancer: Ando Masahashi …</v>
      </c>
      <c r="AJ51" s="3">
        <f>+Table1[[#This Row],[cnxn1]]</f>
        <v>40</v>
      </c>
      <c r="AK51" s="3">
        <f>+Table1[[#This Row],[cnxn2]]</f>
        <v>1</v>
      </c>
      <c r="AL51" s="3" t="str">
        <f>IF(LEN(Table1[[#This Row],[PostTarget2-1]])&gt;0,VLOOKUP(Table1[[#This Row],[PostTarget2-1]],Table1[[id]:[UUID]],2,FALSE),"")</f>
        <v>93a381ad-c00d-4ee3-9a5a-fa47308efe64</v>
      </c>
      <c r="AM51" s="3" t="str">
        <f>IF(LEN(Table1[[#This Row],[PostTarget2-2]])&gt;0,VLOOKUP(Table1[[#This Row],[PostTarget2-2]],Table1[[id]:[UUID]],2,FALSE),"")</f>
        <v>768fd55e-2295-4511-9e19-04a8f29f9d9e</v>
      </c>
      <c r="AN51" s="15" t="s">
        <v>441</v>
      </c>
      <c r="AO5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"1a1bb32e-3a44-4ce1-be6f-6095ff8306dc" , "trgts" : [ "768fd55e-2295-4511-9e19-04a8f29f9d9e", "1e15d29f-3bfc-4c23-8be7-6f4bb0e19df9" ] }</v>
      </c>
      <c r="AP51" s="3" t="str">
        <f>"""initialPosts"" : ["&amp;Table1[[#This Row],[Post1]]&amp;Table1[[#This Row],[Post2]]&amp;" ]"</f>
        <v>"initialPosts" : [{ "content" : "Yata! 51" , "labels" : [ "ef6a7b08-beaf-4c8a-994f-dcbed4a37909" ] , "src" : "1a1bb32e-3a44-4ce1-be6f-6095ff8306dc" , "trgts" : [ "93a381ad-c00d-4ee3-9a5a-fa47308efe64", "768fd55e-2295-4511-9e19-04a8f29f9d9e" ] }, { "content" : "Recommended freelancer: Ando Masahashi …" , "labels" : [ "75c9eaa6-31e5-4487-9bc7-50ecfd5e305e" ] , "src" : "1a1bb32e-3a44-4ce1-be6f-6095ff8306dc" , "trgts" : [ "768fd55e-2295-4511-9e19-04a8f29f9d9e", "1e15d29f-3bfc-4c23-8be7-6f4bb0e19df9" ] } ]</v>
      </c>
      <c r="AQ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"mailto:info+50@livelygig.com", "chanType" : "email" } ] },"cnxns" : [ "93a381ad-c00d-4ee3-9a5a-fa47308efe64", "768fd55e-2295-4511-9e19-04a8f29f9d9e", "1e15d29f-3bfc-4c23-8be7-6f4bb0e19df9", "13421f9e-1bff-4575-820d-1806c8d31190" ], "initialPosts" : [{ "content" : "Yata! 51" , "labels" : [ "ef6a7b08-beaf-4c8a-994f-dcbed4a37909" ] , "src" : "1a1bb32e-3a44-4ce1-be6f-6095ff8306dc" , "trgts" : [ "93a381ad-c00d-4ee3-9a5a-fa47308efe64", "768fd55e-2295-4511-9e19-04a8f29f9d9e" ] }, { "content" : "Recommended freelancer: Ando Masahashi …" , "labels" : [ "75c9eaa6-31e5-4487-9bc7-50ecfd5e305e" ] , "src" : "1a1bb32e-3a44-4ce1-be6f-6095ff8306dc" , "trgts" : [ "768fd55e-2295-4511-9e19-04a8f29f9d9e", "1e15d29f-3bfc-4c23-8be7-6f4bb0e19df9" ] } ] }, </v>
      </c>
    </row>
    <row r="52" spans="1:43" x14ac:dyDescent="0.25">
      <c r="A52" s="4">
        <v>51</v>
      </c>
      <c r="B52" s="1" t="s">
        <v>215</v>
      </c>
      <c r="C52" s="1" t="str">
        <f>LOWER(LEFT(Table1[[#This Row],[firstName]],1)&amp;Table1[[#This Row],[lastName]])</f>
        <v>iungaro</v>
      </c>
      <c r="D52" s="5" t="s">
        <v>101</v>
      </c>
      <c r="E52" s="5" t="s">
        <v>102</v>
      </c>
      <c r="F52" s="3" t="s">
        <v>249</v>
      </c>
      <c r="G52" s="3" t="str">
        <f>"mailto:info+"&amp;Table1[[#This Row],[id]]&amp;"@livelygig.com"</f>
        <v>mailto:info+51@livelygig.com</v>
      </c>
      <c r="H52" s="3" t="s">
        <v>273</v>
      </c>
      <c r="I52" s="3" t="s">
        <v>252</v>
      </c>
      <c r="J52" s="6">
        <v>80</v>
      </c>
      <c r="K52" s="6">
        <v>1</v>
      </c>
      <c r="L52" s="6">
        <v>26</v>
      </c>
      <c r="M52" s="6">
        <v>69</v>
      </c>
      <c r="N52" s="5"/>
      <c r="O52" s="5" t="str">
        <f>IF(LEN(Table1[[#This Row],[cnxn1]])&gt;0,VLOOKUP(Table1[[#This Row],[cnxn1]],Table1[[id]:[UUID]],2,FALSE),"")</f>
        <v>a4ebdfba-9bc3-4d91-98cc-7f652d849c3a</v>
      </c>
      <c r="P52" s="5" t="str">
        <f>IF(LEN(Table1[[#This Row],[cnxn2]])&gt;0,VLOOKUP(Table1[[#This Row],[cnxn2]],Table1[[id]:[UUID]],2,FALSE),"")</f>
        <v>768fd55e-2295-4511-9e19-04a8f29f9d9e</v>
      </c>
      <c r="Q52" s="5" t="str">
        <f>IF(LEN(Table1[[#This Row],[cnxn3]])&gt;0,VLOOKUP(Table1[[#This Row],[cnxn3]],Table1[[id]:[UUID]],2,FALSE),"")</f>
        <v>2317c0f4-c75a-4130-9965-c039bc39db62</v>
      </c>
      <c r="R52" s="5" t="str">
        <f>IF(LEN(Table1[[#This Row],[cnxn4]])&gt;0,VLOOKUP(Table1[[#This Row],[cnxn4]],Table1[[id]:[UUID]],2,FALSE),"")</f>
        <v>63653fbb-2f01-4952-a455-a637f46db7ee</v>
      </c>
      <c r="S52" s="5" t="str">
        <f>IF(LEN(Table1[[#This Row],[cnxn5]])&gt;0,VLOOKUP(Table1[[#This Row],[cnxn5]],Table1[[id]:[UUID]],2,FALSE),"")</f>
        <v/>
      </c>
      <c r="T5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"a4ebdfba-9bc3-4d91-98cc-7f652d849c3a", "768fd55e-2295-4511-9e19-04a8f29f9d9e", "2317c0f4-c75a-4130-9965-c039bc39db62", "63653fbb-2f01-4952-a455-a637f46db7ee" ], </v>
      </c>
      <c r="U52" s="3" t="str">
        <f>"""id"" : """&amp;Table1[[#This Row],[UUID]]&amp;""", "</f>
        <v xml:space="preserve">"id" : "4c97d00a-f9b7-4073-93bc-968c29f4e86a", </v>
      </c>
      <c r="V52" s="3" t="str">
        <f>"""loginId"" : """&amp;Table1[[#This Row],[loginId]]&amp;""", "</f>
        <v xml:space="preserve">"loginId" : "iungaro", </v>
      </c>
      <c r="W52" s="3" t="str">
        <f>"""pwd"" : """&amp;Table1[[#This Row],[pwd]]&amp;""", "</f>
        <v xml:space="preserve">"pwd" : "livelygig", </v>
      </c>
      <c r="X52" s="3" t="str">
        <f>"""firstName""  : """&amp;Table1[[#This Row],[firstName]]&amp;""", "</f>
        <v xml:space="preserve">"firstName"  : "Issa", </v>
      </c>
      <c r="Y52" s="3" t="str">
        <f>"""lastName"" : """&amp;Table1[[#This Row],[lastName]]&amp;""", "</f>
        <v xml:space="preserve">"lastName" : "Ungaro", </v>
      </c>
      <c r="Z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2" s="3" t="str">
        <f>"""contacts"" : { ""channels"": [ {""url"" : """&amp;Table1[[#This Row],[contact1]]&amp;""", ""chanType"" : """&amp;Table1[[#This Row],[contact1 type]]&amp;""" } ] },"</f>
        <v>"contacts" : { "channels": [ {"url" : "mailto:info+51@livelygig.com", "chanType" : "email" } ] },</v>
      </c>
      <c r="AB52" s="3" t="str">
        <f t="shared" si="2"/>
        <v>Yata! 52</v>
      </c>
      <c r="AC52" s="3">
        <f>+Table1[[#This Row],[cnxn1]]</f>
        <v>80</v>
      </c>
      <c r="AD52" s="3">
        <f>+Table1[[#This Row],[cnxn2]]</f>
        <v>1</v>
      </c>
      <c r="AE52" s="3" t="str">
        <f>IF(LEN(Table1[[#This Row],[PostTarget1-1]])&gt;0,VLOOKUP(Table1[[#This Row],[PostTarget1-1]],Table1[[id]:[UUID]],2,FALSE),"")</f>
        <v>a4ebdfba-9bc3-4d91-98cc-7f652d849c3a</v>
      </c>
      <c r="AF52" s="3" t="str">
        <f>IF(LEN(Table1[[#This Row],[PostTarget1-2]])&gt;0,VLOOKUP(Table1[[#This Row],[PostTarget1-2]],Table1[[id]:[UUID]],2,FALSE),"")</f>
        <v>768fd55e-2295-4511-9e19-04a8f29f9d9e</v>
      </c>
      <c r="AG52" s="15" t="s">
        <v>435</v>
      </c>
      <c r="AH5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52" , "labels" : [ "ef6a7b08-beaf-4c8a-994f-dcbed4a37909" ] , "src" : "4c97d00a-f9b7-4073-93bc-968c29f4e86a" , "trgts" : [ "a4ebdfba-9bc3-4d91-98cc-7f652d849c3a", "768fd55e-2295-4511-9e19-04a8f29f9d9e" ] }</v>
      </c>
      <c r="AI52" s="3" t="str">
        <f t="shared" si="3"/>
        <v>Recommended freelancer: Ando Masahashi …</v>
      </c>
      <c r="AJ52" s="3">
        <f>+Table1[[#This Row],[cnxn1]]</f>
        <v>80</v>
      </c>
      <c r="AK52" s="3">
        <f>+Table1[[#This Row],[cnxn2]]</f>
        <v>1</v>
      </c>
      <c r="AL52" s="3" t="str">
        <f>IF(LEN(Table1[[#This Row],[PostTarget2-1]])&gt;0,VLOOKUP(Table1[[#This Row],[PostTarget2-1]],Table1[[id]:[UUID]],2,FALSE),"")</f>
        <v>a4ebdfba-9bc3-4d91-98cc-7f652d849c3a</v>
      </c>
      <c r="AM52" s="3" t="str">
        <f>IF(LEN(Table1[[#This Row],[PostTarget2-2]])&gt;0,VLOOKUP(Table1[[#This Row],[PostTarget2-2]],Table1[[id]:[UUID]],2,FALSE),"")</f>
        <v>768fd55e-2295-4511-9e19-04a8f29f9d9e</v>
      </c>
      <c r="AN52" s="15" t="s">
        <v>441</v>
      </c>
      <c r="AO5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"4c97d00a-f9b7-4073-93bc-968c29f4e86a" , "trgts" : [ "768fd55e-2295-4511-9e19-04a8f29f9d9e", "2317c0f4-c75a-4130-9965-c039bc39db62" ] }</v>
      </c>
      <c r="AP52" s="3" t="str">
        <f>"""initialPosts"" : ["&amp;Table1[[#This Row],[Post1]]&amp;Table1[[#This Row],[Post2]]&amp;" ]"</f>
        <v>"initialPosts" : [{ "content" : "Yata! 52" , "labels" : [ "ef6a7b08-beaf-4c8a-994f-dcbed4a37909" ] , "src" : "4c97d00a-f9b7-4073-93bc-968c29f4e86a" , "trgts" : [ "a4ebdfba-9bc3-4d91-98cc-7f652d849c3a", "768fd55e-2295-4511-9e19-04a8f29f9d9e" ] }, { "content" : "Recommended freelancer: Ando Masahashi …" , "labels" : [ "75c9eaa6-31e5-4487-9bc7-50ecfd5e305e" ] , "src" : "4c97d00a-f9b7-4073-93bc-968c29f4e86a" , "trgts" : [ "768fd55e-2295-4511-9e19-04a8f29f9d9e", "2317c0f4-c75a-4130-9965-c039bc39db62" ] } ]</v>
      </c>
      <c r="AQ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"mailto:info+51@livelygig.com", "chanType" : "email" } ] },"cnxns" : [ "a4ebdfba-9bc3-4d91-98cc-7f652d849c3a", "768fd55e-2295-4511-9e19-04a8f29f9d9e", "2317c0f4-c75a-4130-9965-c039bc39db62", "63653fbb-2f01-4952-a455-a637f46db7ee" ], "initialPosts" : [{ "content" : "Yata! 52" , "labels" : [ "ef6a7b08-beaf-4c8a-994f-dcbed4a37909" ] , "src" : "4c97d00a-f9b7-4073-93bc-968c29f4e86a" , "trgts" : [ "a4ebdfba-9bc3-4d91-98cc-7f652d849c3a", "768fd55e-2295-4511-9e19-04a8f29f9d9e" ] }, { "content" : "Recommended freelancer: Ando Masahashi …" , "labels" : [ "75c9eaa6-31e5-4487-9bc7-50ecfd5e305e" ] , "src" : "4c97d00a-f9b7-4073-93bc-968c29f4e86a" , "trgts" : [ "768fd55e-2295-4511-9e19-04a8f29f9d9e", "2317c0f4-c75a-4130-9965-c039bc39db62" ] } ] }, </v>
      </c>
    </row>
    <row r="53" spans="1:43" x14ac:dyDescent="0.25">
      <c r="A53" s="5">
        <v>52</v>
      </c>
      <c r="B53" s="5" t="s">
        <v>216</v>
      </c>
      <c r="C53" s="1" t="str">
        <f>LOWER(LEFT(Table1[[#This Row],[firstName]],1)&amp;Table1[[#This Row],[lastName]])</f>
        <v>famador</v>
      </c>
      <c r="D53" s="5" t="s">
        <v>103</v>
      </c>
      <c r="E53" s="5" t="s">
        <v>104</v>
      </c>
      <c r="F53" s="3" t="s">
        <v>249</v>
      </c>
      <c r="G53" s="3" t="str">
        <f>"mailto:info+"&amp;Table1[[#This Row],[id]]&amp;"@livelygig.com"</f>
        <v>mailto:info+52@livelygig.com</v>
      </c>
      <c r="H53" s="3" t="s">
        <v>273</v>
      </c>
      <c r="I53" s="3" t="s">
        <v>252</v>
      </c>
      <c r="J53" s="6">
        <v>53</v>
      </c>
      <c r="K53" s="6">
        <v>1</v>
      </c>
      <c r="L53" s="6">
        <v>11</v>
      </c>
      <c r="M53" s="6">
        <v>12</v>
      </c>
      <c r="N53" s="5"/>
      <c r="O53" s="5" t="str">
        <f>IF(LEN(Table1[[#This Row],[cnxn1]])&gt;0,VLOOKUP(Table1[[#This Row],[cnxn1]],Table1[[id]:[UUID]],2,FALSE),"")</f>
        <v>0689abfa-06cc-49a5-adb6-0e53134b0958</v>
      </c>
      <c r="P53" s="5" t="str">
        <f>IF(LEN(Table1[[#This Row],[cnxn2]])&gt;0,VLOOKUP(Table1[[#This Row],[cnxn2]],Table1[[id]:[UUID]],2,FALSE),"")</f>
        <v>768fd55e-2295-4511-9e19-04a8f29f9d9e</v>
      </c>
      <c r="Q53" s="5" t="str">
        <f>IF(LEN(Table1[[#This Row],[cnxn3]])&gt;0,VLOOKUP(Table1[[#This Row],[cnxn3]],Table1[[id]:[UUID]],2,FALSE),"")</f>
        <v>2413be6a-7573-454d-a393-1d22e45c993b</v>
      </c>
      <c r="R53" s="5" t="str">
        <f>IF(LEN(Table1[[#This Row],[cnxn4]])&gt;0,VLOOKUP(Table1[[#This Row],[cnxn4]],Table1[[id]:[UUID]],2,FALSE),"")</f>
        <v>05a543f8-0d75-4a25-9b0f-2ef7c6ac85dc</v>
      </c>
      <c r="S53" s="5" t="str">
        <f>IF(LEN(Table1[[#This Row],[cnxn5]])&gt;0,VLOOKUP(Table1[[#This Row],[cnxn5]],Table1[[id]:[UUID]],2,FALSE),"")</f>
        <v/>
      </c>
      <c r="T5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"0689abfa-06cc-49a5-adb6-0e53134b0958", "768fd55e-2295-4511-9e19-04a8f29f9d9e", "2413be6a-7573-454d-a393-1d22e45c993b", "05a543f8-0d75-4a25-9b0f-2ef7c6ac85dc" ], </v>
      </c>
      <c r="U53" s="3" t="str">
        <f>"""id"" : """&amp;Table1[[#This Row],[UUID]]&amp;""", "</f>
        <v xml:space="preserve">"id" : "7766a637-23b8-44aa-a043-3ccba9693d98", </v>
      </c>
      <c r="V53" s="3" t="str">
        <f>"""loginId"" : """&amp;Table1[[#This Row],[loginId]]&amp;""", "</f>
        <v xml:space="preserve">"loginId" : "famador", </v>
      </c>
      <c r="W53" s="3" t="str">
        <f>"""pwd"" : """&amp;Table1[[#This Row],[pwd]]&amp;""", "</f>
        <v xml:space="preserve">"pwd" : "livelygig", </v>
      </c>
      <c r="X53" s="3" t="str">
        <f>"""firstName""  : """&amp;Table1[[#This Row],[firstName]]&amp;""", "</f>
        <v xml:space="preserve">"firstName"  : "Ferdy", </v>
      </c>
      <c r="Y53" s="3" t="str">
        <f>"""lastName"" : """&amp;Table1[[#This Row],[lastName]]&amp;""", "</f>
        <v xml:space="preserve">"lastName" : "Amador", </v>
      </c>
      <c r="Z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3" s="3" t="str">
        <f>"""contacts"" : { ""channels"": [ {""url"" : """&amp;Table1[[#This Row],[contact1]]&amp;""", ""chanType"" : """&amp;Table1[[#This Row],[contact1 type]]&amp;""" } ] },"</f>
        <v>"contacts" : { "channels": [ {"url" : "mailto:info+52@livelygig.com", "chanType" : "email" } ] },</v>
      </c>
      <c r="AB53" s="3" t="str">
        <f t="shared" si="2"/>
        <v>Yata! 53</v>
      </c>
      <c r="AC53" s="3">
        <f>+Table1[[#This Row],[cnxn1]]</f>
        <v>53</v>
      </c>
      <c r="AD53" s="3">
        <f>+Table1[[#This Row],[cnxn2]]</f>
        <v>1</v>
      </c>
      <c r="AE53" s="3" t="str">
        <f>IF(LEN(Table1[[#This Row],[PostTarget1-1]])&gt;0,VLOOKUP(Table1[[#This Row],[PostTarget1-1]],Table1[[id]:[UUID]],2,FALSE),"")</f>
        <v>0689abfa-06cc-49a5-adb6-0e53134b0958</v>
      </c>
      <c r="AF53" s="3" t="str">
        <f>IF(LEN(Table1[[#This Row],[PostTarget1-2]])&gt;0,VLOOKUP(Table1[[#This Row],[PostTarget1-2]],Table1[[id]:[UUID]],2,FALSE),"")</f>
        <v>768fd55e-2295-4511-9e19-04a8f29f9d9e</v>
      </c>
      <c r="AG53" s="15" t="s">
        <v>435</v>
      </c>
      <c r="AH5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53" , "labels" : [ "ef6a7b08-beaf-4c8a-994f-dcbed4a37909" ] , "src" : "7766a637-23b8-44aa-a043-3ccba9693d98" , "trgts" : [ "0689abfa-06cc-49a5-adb6-0e53134b0958", "768fd55e-2295-4511-9e19-04a8f29f9d9e" ] }</v>
      </c>
      <c r="AI53" s="3" t="str">
        <f t="shared" si="3"/>
        <v>Recommended freelancer: Ando Masahashi …</v>
      </c>
      <c r="AJ53" s="3">
        <f>+Table1[[#This Row],[cnxn1]]</f>
        <v>53</v>
      </c>
      <c r="AK53" s="3">
        <f>+Table1[[#This Row],[cnxn2]]</f>
        <v>1</v>
      </c>
      <c r="AL53" s="3" t="str">
        <f>IF(LEN(Table1[[#This Row],[PostTarget2-1]])&gt;0,VLOOKUP(Table1[[#This Row],[PostTarget2-1]],Table1[[id]:[UUID]],2,FALSE),"")</f>
        <v>0689abfa-06cc-49a5-adb6-0e53134b0958</v>
      </c>
      <c r="AM53" s="3" t="str">
        <f>IF(LEN(Table1[[#This Row],[PostTarget2-2]])&gt;0,VLOOKUP(Table1[[#This Row],[PostTarget2-2]],Table1[[id]:[UUID]],2,FALSE),"")</f>
        <v>768fd55e-2295-4511-9e19-04a8f29f9d9e</v>
      </c>
      <c r="AN53" s="15" t="s">
        <v>441</v>
      </c>
      <c r="AO5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"7766a637-23b8-44aa-a043-3ccba9693d98" , "trgts" : [ "768fd55e-2295-4511-9e19-04a8f29f9d9e", "2413be6a-7573-454d-a393-1d22e45c993b" ] }</v>
      </c>
      <c r="AP53" s="3" t="str">
        <f>"""initialPosts"" : ["&amp;Table1[[#This Row],[Post1]]&amp;Table1[[#This Row],[Post2]]&amp;" ]"</f>
        <v>"initialPosts" : [{ "content" : "Yata! 53" , "labels" : [ "ef6a7b08-beaf-4c8a-994f-dcbed4a37909" ] , "src" : "7766a637-23b8-44aa-a043-3ccba9693d98" , "trgts" : [ "0689abfa-06cc-49a5-adb6-0e53134b0958", "768fd55e-2295-4511-9e19-04a8f29f9d9e" ] }, { "content" : "Recommended freelancer: Ando Masahashi …" , "labels" : [ "75c9eaa6-31e5-4487-9bc7-50ecfd5e305e" ] , "src" : "7766a637-23b8-44aa-a043-3ccba9693d98" , "trgts" : [ "768fd55e-2295-4511-9e19-04a8f29f9d9e", "2413be6a-7573-454d-a393-1d22e45c993b" ] } ]</v>
      </c>
      <c r="AQ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"mailto:info+52@livelygig.com", "chanType" : "email" } ] },"cnxns" : [ "0689abfa-06cc-49a5-adb6-0e53134b0958", "768fd55e-2295-4511-9e19-04a8f29f9d9e", "2413be6a-7573-454d-a393-1d22e45c993b", "05a543f8-0d75-4a25-9b0f-2ef7c6ac85dc" ], "initialPosts" : [{ "content" : "Yata! 53" , "labels" : [ "ef6a7b08-beaf-4c8a-994f-dcbed4a37909" ] , "src" : "7766a637-23b8-44aa-a043-3ccba9693d98" , "trgts" : [ "0689abfa-06cc-49a5-adb6-0e53134b0958", "768fd55e-2295-4511-9e19-04a8f29f9d9e" ] }, { "content" : "Recommended freelancer: Ando Masahashi …" , "labels" : [ "75c9eaa6-31e5-4487-9bc7-50ecfd5e305e" ] , "src" : "7766a637-23b8-44aa-a043-3ccba9693d98" , "trgts" : [ "768fd55e-2295-4511-9e19-04a8f29f9d9e", "2413be6a-7573-454d-a393-1d22e45c993b" ] } ] }, </v>
      </c>
    </row>
    <row r="54" spans="1:43" x14ac:dyDescent="0.25">
      <c r="A54" s="2">
        <v>53</v>
      </c>
      <c r="B54" s="1" t="s">
        <v>217</v>
      </c>
      <c r="C54" s="1" t="str">
        <f>LOWER(LEFT(Table1[[#This Row],[firstName]],1)&amp;Table1[[#This Row],[lastName]])</f>
        <v>mlamberti</v>
      </c>
      <c r="D54" s="5" t="s">
        <v>105</v>
      </c>
      <c r="E54" s="5" t="s">
        <v>106</v>
      </c>
      <c r="F54" s="3" t="s">
        <v>249</v>
      </c>
      <c r="G54" s="3" t="str">
        <f>"mailto:info+"&amp;Table1[[#This Row],[id]]&amp;"@livelygig.com"</f>
        <v>mailto:info+53@livelygig.com</v>
      </c>
      <c r="H54" s="3" t="s">
        <v>273</v>
      </c>
      <c r="I54" s="3" t="s">
        <v>252</v>
      </c>
      <c r="J54" s="6">
        <v>68</v>
      </c>
      <c r="K54" s="6">
        <v>1</v>
      </c>
      <c r="L54" s="6">
        <v>47</v>
      </c>
      <c r="M54" s="6">
        <v>68</v>
      </c>
      <c r="N54" s="5"/>
      <c r="O54" s="5" t="str">
        <f>IF(LEN(Table1[[#This Row],[cnxn1]])&gt;0,VLOOKUP(Table1[[#This Row],[cnxn1]],Table1[[id]:[UUID]],2,FALSE),"")</f>
        <v>16b3ad7e-8e05-4f35-a81a-4e28b3456f73</v>
      </c>
      <c r="P54" s="5" t="str">
        <f>IF(LEN(Table1[[#This Row],[cnxn2]])&gt;0,VLOOKUP(Table1[[#This Row],[cnxn2]],Table1[[id]:[UUID]],2,FALSE),"")</f>
        <v>768fd55e-2295-4511-9e19-04a8f29f9d9e</v>
      </c>
      <c r="Q54" s="5" t="str">
        <f>IF(LEN(Table1[[#This Row],[cnxn3]])&gt;0,VLOOKUP(Table1[[#This Row],[cnxn3]],Table1[[id]:[UUID]],2,FALSE),"")</f>
        <v>4c6642bc-dfe4-45d6-8077-52210d6dff15</v>
      </c>
      <c r="R54" s="5" t="str">
        <f>IF(LEN(Table1[[#This Row],[cnxn4]])&gt;0,VLOOKUP(Table1[[#This Row],[cnxn4]],Table1[[id]:[UUID]],2,FALSE),"")</f>
        <v>16b3ad7e-8e05-4f35-a81a-4e28b3456f73</v>
      </c>
      <c r="S54" s="5" t="str">
        <f>IF(LEN(Table1[[#This Row],[cnxn5]])&gt;0,VLOOKUP(Table1[[#This Row],[cnxn5]],Table1[[id]:[UUID]],2,FALSE),"")</f>
        <v/>
      </c>
      <c r="T5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"16b3ad7e-8e05-4f35-a81a-4e28b3456f73", "768fd55e-2295-4511-9e19-04a8f29f9d9e", "4c6642bc-dfe4-45d6-8077-52210d6dff15", "16b3ad7e-8e05-4f35-a81a-4e28b3456f73" ], </v>
      </c>
      <c r="U54" s="3" t="str">
        <f>"""id"" : """&amp;Table1[[#This Row],[UUID]]&amp;""", "</f>
        <v xml:space="preserve">"id" : "0689abfa-06cc-49a5-adb6-0e53134b0958", </v>
      </c>
      <c r="V54" s="3" t="str">
        <f>"""loginId"" : """&amp;Table1[[#This Row],[loginId]]&amp;""", "</f>
        <v xml:space="preserve">"loginId" : "mlamberti", </v>
      </c>
      <c r="W54" s="3" t="str">
        <f>"""pwd"" : """&amp;Table1[[#This Row],[pwd]]&amp;""", "</f>
        <v xml:space="preserve">"pwd" : "livelygig", </v>
      </c>
      <c r="X54" s="3" t="str">
        <f>"""firstName""  : """&amp;Table1[[#This Row],[firstName]]&amp;""", "</f>
        <v xml:space="preserve">"firstName"  : "Manoel", </v>
      </c>
      <c r="Y54" s="3" t="str">
        <f>"""lastName"" : """&amp;Table1[[#This Row],[lastName]]&amp;""", "</f>
        <v xml:space="preserve">"lastName" : "Lamberti", </v>
      </c>
      <c r="Z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4" s="3" t="str">
        <f>"""contacts"" : { ""channels"": [ {""url"" : """&amp;Table1[[#This Row],[contact1]]&amp;""", ""chanType"" : """&amp;Table1[[#This Row],[contact1 type]]&amp;""" } ] },"</f>
        <v>"contacts" : { "channels": [ {"url" : "mailto:info+53@livelygig.com", "chanType" : "email" } ] },</v>
      </c>
      <c r="AB54" s="3" t="str">
        <f t="shared" si="2"/>
        <v>Yata! 54</v>
      </c>
      <c r="AC54" s="3">
        <f>+Table1[[#This Row],[cnxn1]]</f>
        <v>68</v>
      </c>
      <c r="AD54" s="3">
        <f>+Table1[[#This Row],[cnxn2]]</f>
        <v>1</v>
      </c>
      <c r="AE54" s="3" t="str">
        <f>IF(LEN(Table1[[#This Row],[PostTarget1-1]])&gt;0,VLOOKUP(Table1[[#This Row],[PostTarget1-1]],Table1[[id]:[UUID]],2,FALSE),"")</f>
        <v>16b3ad7e-8e05-4f35-a81a-4e28b3456f73</v>
      </c>
      <c r="AF54" s="3" t="str">
        <f>IF(LEN(Table1[[#This Row],[PostTarget1-2]])&gt;0,VLOOKUP(Table1[[#This Row],[PostTarget1-2]],Table1[[id]:[UUID]],2,FALSE),"")</f>
        <v>768fd55e-2295-4511-9e19-04a8f29f9d9e</v>
      </c>
      <c r="AG54" s="15" t="s">
        <v>435</v>
      </c>
      <c r="AH5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54" , "labels" : [ "ef6a7b08-beaf-4c8a-994f-dcbed4a37909" ] , "src" : "0689abfa-06cc-49a5-adb6-0e53134b0958" , "trgts" : [ "16b3ad7e-8e05-4f35-a81a-4e28b3456f73", "768fd55e-2295-4511-9e19-04a8f29f9d9e" ] }</v>
      </c>
      <c r="AI54" s="3" t="str">
        <f t="shared" si="3"/>
        <v>Recommended freelancer: Ando Masahashi …</v>
      </c>
      <c r="AJ54" s="3">
        <f>+Table1[[#This Row],[cnxn1]]</f>
        <v>68</v>
      </c>
      <c r="AK54" s="3">
        <f>+Table1[[#This Row],[cnxn2]]</f>
        <v>1</v>
      </c>
      <c r="AL54" s="3" t="str">
        <f>IF(LEN(Table1[[#This Row],[PostTarget2-1]])&gt;0,VLOOKUP(Table1[[#This Row],[PostTarget2-1]],Table1[[id]:[UUID]],2,FALSE),"")</f>
        <v>16b3ad7e-8e05-4f35-a81a-4e28b3456f73</v>
      </c>
      <c r="AM54" s="3" t="str">
        <f>IF(LEN(Table1[[#This Row],[PostTarget2-2]])&gt;0,VLOOKUP(Table1[[#This Row],[PostTarget2-2]],Table1[[id]:[UUID]],2,FALSE),"")</f>
        <v>768fd55e-2295-4511-9e19-04a8f29f9d9e</v>
      </c>
      <c r="AN54" s="15" t="s">
        <v>441</v>
      </c>
      <c r="AO5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"0689abfa-06cc-49a5-adb6-0e53134b0958" , "trgts" : [ "768fd55e-2295-4511-9e19-04a8f29f9d9e", "4c6642bc-dfe4-45d6-8077-52210d6dff15" ] }</v>
      </c>
      <c r="AP54" s="3" t="str">
        <f>"""initialPosts"" : ["&amp;Table1[[#This Row],[Post1]]&amp;Table1[[#This Row],[Post2]]&amp;" ]"</f>
        <v>"initialPosts" : [{ "content" : "Yata! 54" , "labels" : [ "ef6a7b08-beaf-4c8a-994f-dcbed4a37909" ] , "src" : "0689abfa-06cc-49a5-adb6-0e53134b0958" , "trgts" : [ "16b3ad7e-8e05-4f35-a81a-4e28b3456f73", "768fd55e-2295-4511-9e19-04a8f29f9d9e" ] }, { "content" : "Recommended freelancer: Ando Masahashi …" , "labels" : [ "75c9eaa6-31e5-4487-9bc7-50ecfd5e305e" ] , "src" : "0689abfa-06cc-49a5-adb6-0e53134b0958" , "trgts" : [ "768fd55e-2295-4511-9e19-04a8f29f9d9e", "4c6642bc-dfe4-45d6-8077-52210d6dff15" ] } ]</v>
      </c>
      <c r="AQ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"mailto:info+53@livelygig.com", "chanType" : "email" } ] },"cnxns" : [ "16b3ad7e-8e05-4f35-a81a-4e28b3456f73", "768fd55e-2295-4511-9e19-04a8f29f9d9e", "4c6642bc-dfe4-45d6-8077-52210d6dff15", "16b3ad7e-8e05-4f35-a81a-4e28b3456f73" ], "initialPosts" : [{ "content" : "Yata! 54" , "labels" : [ "ef6a7b08-beaf-4c8a-994f-dcbed4a37909" ] , "src" : "0689abfa-06cc-49a5-adb6-0e53134b0958" , "trgts" : [ "16b3ad7e-8e05-4f35-a81a-4e28b3456f73", "768fd55e-2295-4511-9e19-04a8f29f9d9e" ] }, { "content" : "Recommended freelancer: Ando Masahashi …" , "labels" : [ "75c9eaa6-31e5-4487-9bc7-50ecfd5e305e" ] , "src" : "0689abfa-06cc-49a5-adb6-0e53134b0958" , "trgts" : [ "768fd55e-2295-4511-9e19-04a8f29f9d9e", "4c6642bc-dfe4-45d6-8077-52210d6dff15" ] } ] }, </v>
      </c>
    </row>
    <row r="55" spans="1:43" x14ac:dyDescent="0.25">
      <c r="A55" s="2">
        <v>54</v>
      </c>
      <c r="B55" s="1" t="s">
        <v>218</v>
      </c>
      <c r="C55" s="1" t="str">
        <f>LOWER(LEFT(Table1[[#This Row],[firstName]],1)&amp;Table1[[#This Row],[lastName]])</f>
        <v>tantall</v>
      </c>
      <c r="D55" s="5" t="s">
        <v>107</v>
      </c>
      <c r="E55" s="5" t="s">
        <v>108</v>
      </c>
      <c r="F55" s="3" t="s">
        <v>249</v>
      </c>
      <c r="G55" s="3" t="str">
        <f>"mailto:info+"&amp;Table1[[#This Row],[id]]&amp;"@livelygig.com"</f>
        <v>mailto:info+54@livelygig.com</v>
      </c>
      <c r="H55" s="3" t="s">
        <v>273</v>
      </c>
      <c r="I55" s="3" t="s">
        <v>252</v>
      </c>
      <c r="J55" s="6">
        <v>16</v>
      </c>
      <c r="K55" s="6">
        <v>1</v>
      </c>
      <c r="L55" s="6">
        <v>57</v>
      </c>
      <c r="M55" s="6">
        <v>49</v>
      </c>
      <c r="N55" s="5"/>
      <c r="O55" s="5" t="str">
        <f>IF(LEN(Table1[[#This Row],[cnxn1]])&gt;0,VLOOKUP(Table1[[#This Row],[cnxn1]],Table1[[id]:[UUID]],2,FALSE),"")</f>
        <v>7c0fc06b-4f02-4bf8-8aea-f0125f397555</v>
      </c>
      <c r="P55" s="5" t="str">
        <f>IF(LEN(Table1[[#This Row],[cnxn2]])&gt;0,VLOOKUP(Table1[[#This Row],[cnxn2]],Table1[[id]:[UUID]],2,FALSE),"")</f>
        <v>768fd55e-2295-4511-9e19-04a8f29f9d9e</v>
      </c>
      <c r="Q55" s="5" t="str">
        <f>IF(LEN(Table1[[#This Row],[cnxn3]])&gt;0,VLOOKUP(Table1[[#This Row],[cnxn3]],Table1[[id]:[UUID]],2,FALSE),"")</f>
        <v>94a8c78e-a71b-449d-aee7-38590853c242</v>
      </c>
      <c r="R55" s="5" t="str">
        <f>IF(LEN(Table1[[#This Row],[cnxn4]])&gt;0,VLOOKUP(Table1[[#This Row],[cnxn4]],Table1[[id]:[UUID]],2,FALSE),"")</f>
        <v>2af95444-262e-4d3d-93e4-3e9b09d8cc2f</v>
      </c>
      <c r="S55" s="5" t="str">
        <f>IF(LEN(Table1[[#This Row],[cnxn5]])&gt;0,VLOOKUP(Table1[[#This Row],[cnxn5]],Table1[[id]:[UUID]],2,FALSE),"")</f>
        <v/>
      </c>
      <c r="T5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"7c0fc06b-4f02-4bf8-8aea-f0125f397555", "768fd55e-2295-4511-9e19-04a8f29f9d9e", "94a8c78e-a71b-449d-aee7-38590853c242", "2af95444-262e-4d3d-93e4-3e9b09d8cc2f" ], </v>
      </c>
      <c r="U55" s="3" t="str">
        <f>"""id"" : """&amp;Table1[[#This Row],[UUID]]&amp;""", "</f>
        <v xml:space="preserve">"id" : "476aab86-01a7-4cc8-a80e-b2f36ad6ed0e", </v>
      </c>
      <c r="V55" s="3" t="str">
        <f>"""loginId"" : """&amp;Table1[[#This Row],[loginId]]&amp;""", "</f>
        <v xml:space="preserve">"loginId" : "tantall", </v>
      </c>
      <c r="W55" s="3" t="str">
        <f>"""pwd"" : """&amp;Table1[[#This Row],[pwd]]&amp;""", "</f>
        <v xml:space="preserve">"pwd" : "livelygig", </v>
      </c>
      <c r="X55" s="3" t="str">
        <f>"""firstName""  : """&amp;Table1[[#This Row],[firstName]]&amp;""", "</f>
        <v xml:space="preserve">"firstName"  : "Twm", </v>
      </c>
      <c r="Y55" s="3" t="str">
        <f>"""lastName"" : """&amp;Table1[[#This Row],[lastName]]&amp;""", "</f>
        <v xml:space="preserve">"lastName" : "Antall", </v>
      </c>
      <c r="Z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5" s="3" t="str">
        <f>"""contacts"" : { ""channels"": [ {""url"" : """&amp;Table1[[#This Row],[contact1]]&amp;""", ""chanType"" : """&amp;Table1[[#This Row],[contact1 type]]&amp;""" } ] },"</f>
        <v>"contacts" : { "channels": [ {"url" : "mailto:info+54@livelygig.com", "chanType" : "email" } ] },</v>
      </c>
      <c r="AB55" s="3" t="str">
        <f t="shared" si="2"/>
        <v>Yata! 55</v>
      </c>
      <c r="AC55" s="3">
        <f>+Table1[[#This Row],[cnxn1]]</f>
        <v>16</v>
      </c>
      <c r="AD55" s="3">
        <f>+Table1[[#This Row],[cnxn2]]</f>
        <v>1</v>
      </c>
      <c r="AE55" s="3" t="str">
        <f>IF(LEN(Table1[[#This Row],[PostTarget1-1]])&gt;0,VLOOKUP(Table1[[#This Row],[PostTarget1-1]],Table1[[id]:[UUID]],2,FALSE),"")</f>
        <v>7c0fc06b-4f02-4bf8-8aea-f0125f397555</v>
      </c>
      <c r="AF55" s="3" t="str">
        <f>IF(LEN(Table1[[#This Row],[PostTarget1-2]])&gt;0,VLOOKUP(Table1[[#This Row],[PostTarget1-2]],Table1[[id]:[UUID]],2,FALSE),"")</f>
        <v>768fd55e-2295-4511-9e19-04a8f29f9d9e</v>
      </c>
      <c r="AG55" s="15" t="s">
        <v>435</v>
      </c>
      <c r="AH5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55" , "labels" : [ "ef6a7b08-beaf-4c8a-994f-dcbed4a37909" ] , "src" : "476aab86-01a7-4cc8-a80e-b2f36ad6ed0e" , "trgts" : [ "7c0fc06b-4f02-4bf8-8aea-f0125f397555", "768fd55e-2295-4511-9e19-04a8f29f9d9e" ] }</v>
      </c>
      <c r="AI55" s="3" t="str">
        <f t="shared" si="3"/>
        <v>Recommended freelancer: Ando Masahashi …</v>
      </c>
      <c r="AJ55" s="3">
        <f>+Table1[[#This Row],[cnxn1]]</f>
        <v>16</v>
      </c>
      <c r="AK55" s="3">
        <f>+Table1[[#This Row],[cnxn2]]</f>
        <v>1</v>
      </c>
      <c r="AL55" s="3" t="str">
        <f>IF(LEN(Table1[[#This Row],[PostTarget2-1]])&gt;0,VLOOKUP(Table1[[#This Row],[PostTarget2-1]],Table1[[id]:[UUID]],2,FALSE),"")</f>
        <v>7c0fc06b-4f02-4bf8-8aea-f0125f397555</v>
      </c>
      <c r="AM55" s="3" t="str">
        <f>IF(LEN(Table1[[#This Row],[PostTarget2-2]])&gt;0,VLOOKUP(Table1[[#This Row],[PostTarget2-2]],Table1[[id]:[UUID]],2,FALSE),"")</f>
        <v>768fd55e-2295-4511-9e19-04a8f29f9d9e</v>
      </c>
      <c r="AN55" s="15" t="s">
        <v>441</v>
      </c>
      <c r="AO5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"476aab86-01a7-4cc8-a80e-b2f36ad6ed0e" , "trgts" : [ "768fd55e-2295-4511-9e19-04a8f29f9d9e", "94a8c78e-a71b-449d-aee7-38590853c242" ] }</v>
      </c>
      <c r="AP55" s="3" t="str">
        <f>"""initialPosts"" : ["&amp;Table1[[#This Row],[Post1]]&amp;Table1[[#This Row],[Post2]]&amp;" ]"</f>
        <v>"initialPosts" : [{ "content" : "Yata! 55" , "labels" : [ "ef6a7b08-beaf-4c8a-994f-dcbed4a37909" ] , "src" : "476aab86-01a7-4cc8-a80e-b2f36ad6ed0e" , "trgts" : [ "7c0fc06b-4f02-4bf8-8aea-f0125f397555", "768fd55e-2295-4511-9e19-04a8f29f9d9e" ] }, { "content" : "Recommended freelancer: Ando Masahashi …" , "labels" : [ "75c9eaa6-31e5-4487-9bc7-50ecfd5e305e" ] , "src" : "476aab86-01a7-4cc8-a80e-b2f36ad6ed0e" , "trgts" : [ "768fd55e-2295-4511-9e19-04a8f29f9d9e", "94a8c78e-a71b-449d-aee7-38590853c242" ] } ]</v>
      </c>
      <c r="AQ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"mailto:info+54@livelygig.com", "chanType" : "email" } ] },"cnxns" : [ "7c0fc06b-4f02-4bf8-8aea-f0125f397555", "768fd55e-2295-4511-9e19-04a8f29f9d9e", "94a8c78e-a71b-449d-aee7-38590853c242", "2af95444-262e-4d3d-93e4-3e9b09d8cc2f" ], "initialPosts" : [{ "content" : "Yata! 55" , "labels" : [ "ef6a7b08-beaf-4c8a-994f-dcbed4a37909" ] , "src" : "476aab86-01a7-4cc8-a80e-b2f36ad6ed0e" , "trgts" : [ "7c0fc06b-4f02-4bf8-8aea-f0125f397555", "768fd55e-2295-4511-9e19-04a8f29f9d9e" ] }, { "content" : "Recommended freelancer: Ando Masahashi …" , "labels" : [ "75c9eaa6-31e5-4487-9bc7-50ecfd5e305e" ] , "src" : "476aab86-01a7-4cc8-a80e-b2f36ad6ed0e" , "trgts" : [ "768fd55e-2295-4511-9e19-04a8f29f9d9e", "94a8c78e-a71b-449d-aee7-38590853c242" ] } ] }, </v>
      </c>
    </row>
    <row r="56" spans="1:43" x14ac:dyDescent="0.25">
      <c r="A56" s="4">
        <v>55</v>
      </c>
      <c r="B56" s="1" t="s">
        <v>219</v>
      </c>
      <c r="C56" s="1" t="str">
        <f>LOWER(LEFT(Table1[[#This Row],[firstName]],1)&amp;Table1[[#This Row],[lastName]])</f>
        <v>mdonalds</v>
      </c>
      <c r="D56" s="5" t="s">
        <v>109</v>
      </c>
      <c r="E56" s="5" t="s">
        <v>110</v>
      </c>
      <c r="F56" s="3" t="s">
        <v>249</v>
      </c>
      <c r="G56" s="3" t="str">
        <f>"mailto:info+"&amp;Table1[[#This Row],[id]]&amp;"@livelygig.com"</f>
        <v>mailto:info+55@livelygig.com</v>
      </c>
      <c r="H56" s="3" t="s">
        <v>273</v>
      </c>
      <c r="I56" s="3" t="s">
        <v>252</v>
      </c>
      <c r="J56" s="6">
        <v>43</v>
      </c>
      <c r="K56" s="6">
        <v>1</v>
      </c>
      <c r="L56" s="6">
        <v>12</v>
      </c>
      <c r="M56" s="6">
        <v>81</v>
      </c>
      <c r="N56" s="5"/>
      <c r="O56" s="5" t="str">
        <f>IF(LEN(Table1[[#This Row],[cnxn1]])&gt;0,VLOOKUP(Table1[[#This Row],[cnxn1]],Table1[[id]:[UUID]],2,FALSE),"")</f>
        <v>11252d6b-4da4-4fbd-8fe8-d7f36ffbd4c7</v>
      </c>
      <c r="P56" s="5" t="str">
        <f>IF(LEN(Table1[[#This Row],[cnxn2]])&gt;0,VLOOKUP(Table1[[#This Row],[cnxn2]],Table1[[id]:[UUID]],2,FALSE),"")</f>
        <v>768fd55e-2295-4511-9e19-04a8f29f9d9e</v>
      </c>
      <c r="Q56" s="5" t="str">
        <f>IF(LEN(Table1[[#This Row],[cnxn3]])&gt;0,VLOOKUP(Table1[[#This Row],[cnxn3]],Table1[[id]:[UUID]],2,FALSE),"")</f>
        <v>05a543f8-0d75-4a25-9b0f-2ef7c6ac85dc</v>
      </c>
      <c r="R56" s="5" t="str">
        <f>IF(LEN(Table1[[#This Row],[cnxn4]])&gt;0,VLOOKUP(Table1[[#This Row],[cnxn4]],Table1[[id]:[UUID]],2,FALSE),"")</f>
        <v>5da946b7-7b4e-4e7b-8cfd-4eb5c020b0c0</v>
      </c>
      <c r="S56" s="5" t="str">
        <f>IF(LEN(Table1[[#This Row],[cnxn5]])&gt;0,VLOOKUP(Table1[[#This Row],[cnxn5]],Table1[[id]:[UUID]],2,FALSE),"")</f>
        <v/>
      </c>
      <c r="T5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"11252d6b-4da4-4fbd-8fe8-d7f36ffbd4c7", "768fd55e-2295-4511-9e19-04a8f29f9d9e", "05a543f8-0d75-4a25-9b0f-2ef7c6ac85dc", "5da946b7-7b4e-4e7b-8cfd-4eb5c020b0c0" ], </v>
      </c>
      <c r="U56" s="3" t="str">
        <f>"""id"" : """&amp;Table1[[#This Row],[UUID]]&amp;""", "</f>
        <v xml:space="preserve">"id" : "9c51c8d1-1948-4d63-9dc1-31e7ffe40865", </v>
      </c>
      <c r="V56" s="3" t="str">
        <f>"""loginId"" : """&amp;Table1[[#This Row],[loginId]]&amp;""", "</f>
        <v xml:space="preserve">"loginId" : "mdonalds", </v>
      </c>
      <c r="W56" s="3" t="str">
        <f>"""pwd"" : """&amp;Table1[[#This Row],[pwd]]&amp;""", "</f>
        <v xml:space="preserve">"pwd" : "livelygig", </v>
      </c>
      <c r="X56" s="3" t="str">
        <f>"""firstName""  : """&amp;Table1[[#This Row],[firstName]]&amp;""", "</f>
        <v xml:space="preserve">"firstName"  : "Menno", </v>
      </c>
      <c r="Y56" s="3" t="str">
        <f>"""lastName"" : """&amp;Table1[[#This Row],[lastName]]&amp;""", "</f>
        <v xml:space="preserve">"lastName" : "Donalds", </v>
      </c>
      <c r="Z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6" s="3" t="str">
        <f>"""contacts"" : { ""channels"": [ {""url"" : """&amp;Table1[[#This Row],[contact1]]&amp;""", ""chanType"" : """&amp;Table1[[#This Row],[contact1 type]]&amp;""" } ] },"</f>
        <v>"contacts" : { "channels": [ {"url" : "mailto:info+55@livelygig.com", "chanType" : "email" } ] },</v>
      </c>
      <c r="AB56" s="3" t="str">
        <f t="shared" si="2"/>
        <v>Yata! 56</v>
      </c>
      <c r="AC56" s="3">
        <f>+Table1[[#This Row],[cnxn1]]</f>
        <v>43</v>
      </c>
      <c r="AD56" s="3">
        <f>+Table1[[#This Row],[cnxn2]]</f>
        <v>1</v>
      </c>
      <c r="AE56" s="3" t="str">
        <f>IF(LEN(Table1[[#This Row],[PostTarget1-1]])&gt;0,VLOOKUP(Table1[[#This Row],[PostTarget1-1]],Table1[[id]:[UUID]],2,FALSE),"")</f>
        <v>11252d6b-4da4-4fbd-8fe8-d7f36ffbd4c7</v>
      </c>
      <c r="AF56" s="3" t="str">
        <f>IF(LEN(Table1[[#This Row],[PostTarget1-2]])&gt;0,VLOOKUP(Table1[[#This Row],[PostTarget1-2]],Table1[[id]:[UUID]],2,FALSE),"")</f>
        <v>768fd55e-2295-4511-9e19-04a8f29f9d9e</v>
      </c>
      <c r="AG56" s="15" t="s">
        <v>435</v>
      </c>
      <c r="AH5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56" , "labels" : [ "ef6a7b08-beaf-4c8a-994f-dcbed4a37909" ] , "src" : "9c51c8d1-1948-4d63-9dc1-31e7ffe40865" , "trgts" : [ "11252d6b-4da4-4fbd-8fe8-d7f36ffbd4c7", "768fd55e-2295-4511-9e19-04a8f29f9d9e" ] }</v>
      </c>
      <c r="AI56" s="3" t="str">
        <f t="shared" si="3"/>
        <v>Recommended freelancer: Ando Masahashi …</v>
      </c>
      <c r="AJ56" s="3">
        <f>+Table1[[#This Row],[cnxn1]]</f>
        <v>43</v>
      </c>
      <c r="AK56" s="3">
        <f>+Table1[[#This Row],[cnxn2]]</f>
        <v>1</v>
      </c>
      <c r="AL56" s="3" t="str">
        <f>IF(LEN(Table1[[#This Row],[PostTarget2-1]])&gt;0,VLOOKUP(Table1[[#This Row],[PostTarget2-1]],Table1[[id]:[UUID]],2,FALSE),"")</f>
        <v>11252d6b-4da4-4fbd-8fe8-d7f36ffbd4c7</v>
      </c>
      <c r="AM56" s="3" t="str">
        <f>IF(LEN(Table1[[#This Row],[PostTarget2-2]])&gt;0,VLOOKUP(Table1[[#This Row],[PostTarget2-2]],Table1[[id]:[UUID]],2,FALSE),"")</f>
        <v>768fd55e-2295-4511-9e19-04a8f29f9d9e</v>
      </c>
      <c r="AN56" s="15" t="s">
        <v>441</v>
      </c>
      <c r="AO5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"9c51c8d1-1948-4d63-9dc1-31e7ffe40865" , "trgts" : [ "768fd55e-2295-4511-9e19-04a8f29f9d9e", "05a543f8-0d75-4a25-9b0f-2ef7c6ac85dc" ] }</v>
      </c>
      <c r="AP56" s="3" t="str">
        <f>"""initialPosts"" : ["&amp;Table1[[#This Row],[Post1]]&amp;Table1[[#This Row],[Post2]]&amp;" ]"</f>
        <v>"initialPosts" : [{ "content" : "Yata! 56" , "labels" : [ "ef6a7b08-beaf-4c8a-994f-dcbed4a37909" ] , "src" : "9c51c8d1-1948-4d63-9dc1-31e7ffe40865" , "trgts" : [ "11252d6b-4da4-4fbd-8fe8-d7f36ffbd4c7", "768fd55e-2295-4511-9e19-04a8f29f9d9e" ] }, { "content" : "Recommended freelancer: Ando Masahashi …" , "labels" : [ "75c9eaa6-31e5-4487-9bc7-50ecfd5e305e" ] , "src" : "9c51c8d1-1948-4d63-9dc1-31e7ffe40865" , "trgts" : [ "768fd55e-2295-4511-9e19-04a8f29f9d9e", "05a543f8-0d75-4a25-9b0f-2ef7c6ac85dc" ] } ]</v>
      </c>
      <c r="AQ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"mailto:info+55@livelygig.com", "chanType" : "email" } ] },"cnxns" : [ "11252d6b-4da4-4fbd-8fe8-d7f36ffbd4c7", "768fd55e-2295-4511-9e19-04a8f29f9d9e", "05a543f8-0d75-4a25-9b0f-2ef7c6ac85dc", "5da946b7-7b4e-4e7b-8cfd-4eb5c020b0c0" ], "initialPosts" : [{ "content" : "Yata! 56" , "labels" : [ "ef6a7b08-beaf-4c8a-994f-dcbed4a37909" ] , "src" : "9c51c8d1-1948-4d63-9dc1-31e7ffe40865" , "trgts" : [ "11252d6b-4da4-4fbd-8fe8-d7f36ffbd4c7", "768fd55e-2295-4511-9e19-04a8f29f9d9e" ] }, { "content" : "Recommended freelancer: Ando Masahashi …" , "labels" : [ "75c9eaa6-31e5-4487-9bc7-50ecfd5e305e" ] , "src" : "9c51c8d1-1948-4d63-9dc1-31e7ffe40865" , "trgts" : [ "768fd55e-2295-4511-9e19-04a8f29f9d9e", "05a543f8-0d75-4a25-9b0f-2ef7c6ac85dc" ] } ] }, </v>
      </c>
    </row>
    <row r="57" spans="1:43" x14ac:dyDescent="0.25">
      <c r="A57" s="5">
        <v>56</v>
      </c>
      <c r="B57" s="5" t="s">
        <v>220</v>
      </c>
      <c r="C57" s="1" t="str">
        <f>LOWER(LEFT(Table1[[#This Row],[firstName]],1)&amp;Table1[[#This Row],[lastName]])</f>
        <v>svincent</v>
      </c>
      <c r="D57" s="5" t="s">
        <v>111</v>
      </c>
      <c r="E57" s="5" t="s">
        <v>112</v>
      </c>
      <c r="F57" s="3" t="s">
        <v>249</v>
      </c>
      <c r="G57" s="3" t="str">
        <f>"mailto:info+"&amp;Table1[[#This Row],[id]]&amp;"@livelygig.com"</f>
        <v>mailto:info+56@livelygig.com</v>
      </c>
      <c r="H57" s="3" t="s">
        <v>273</v>
      </c>
      <c r="I57" s="3" t="s">
        <v>252</v>
      </c>
      <c r="J57" s="6">
        <v>4</v>
      </c>
      <c r="K57" s="6">
        <v>1</v>
      </c>
      <c r="L57" s="6">
        <v>47</v>
      </c>
      <c r="M57" s="6">
        <v>5</v>
      </c>
      <c r="N57" s="5"/>
      <c r="O57" s="5" t="str">
        <f>IF(LEN(Table1[[#This Row],[cnxn1]])&gt;0,VLOOKUP(Table1[[#This Row],[cnxn1]],Table1[[id]:[UUID]],2,FALSE),"")</f>
        <v>c6a3c02e-5724-4a35-adc7-ddc37d3c721b</v>
      </c>
      <c r="P57" s="5" t="str">
        <f>IF(LEN(Table1[[#This Row],[cnxn2]])&gt;0,VLOOKUP(Table1[[#This Row],[cnxn2]],Table1[[id]:[UUID]],2,FALSE),"")</f>
        <v>768fd55e-2295-4511-9e19-04a8f29f9d9e</v>
      </c>
      <c r="Q57" s="5" t="str">
        <f>IF(LEN(Table1[[#This Row],[cnxn3]])&gt;0,VLOOKUP(Table1[[#This Row],[cnxn3]],Table1[[id]:[UUID]],2,FALSE),"")</f>
        <v>4c6642bc-dfe4-45d6-8077-52210d6dff15</v>
      </c>
      <c r="R57" s="5" t="str">
        <f>IF(LEN(Table1[[#This Row],[cnxn4]])&gt;0,VLOOKUP(Table1[[#This Row],[cnxn4]],Table1[[id]:[UUID]],2,FALSE),"")</f>
        <v>23c3669c-de78-4a5d-8c15-4a3792a96f10</v>
      </c>
      <c r="S57" s="5" t="str">
        <f>IF(LEN(Table1[[#This Row],[cnxn5]])&gt;0,VLOOKUP(Table1[[#This Row],[cnxn5]],Table1[[id]:[UUID]],2,FALSE),"")</f>
        <v/>
      </c>
      <c r="T5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"c6a3c02e-5724-4a35-adc7-ddc37d3c721b", "768fd55e-2295-4511-9e19-04a8f29f9d9e", "4c6642bc-dfe4-45d6-8077-52210d6dff15", "23c3669c-de78-4a5d-8c15-4a3792a96f10" ], </v>
      </c>
      <c r="U57" s="3" t="str">
        <f>"""id"" : """&amp;Table1[[#This Row],[UUID]]&amp;""", "</f>
        <v xml:space="preserve">"id" : "4f773a4e-d1f7-4eb4-9a6f-5f81919bd4c5", </v>
      </c>
      <c r="V57" s="3" t="str">
        <f>"""loginId"" : """&amp;Table1[[#This Row],[loginId]]&amp;""", "</f>
        <v xml:space="preserve">"loginId" : "svincent", </v>
      </c>
      <c r="W57" s="3" t="str">
        <f>"""pwd"" : """&amp;Table1[[#This Row],[pwd]]&amp;""", "</f>
        <v xml:space="preserve">"pwd" : "livelygig", </v>
      </c>
      <c r="X57" s="3" t="str">
        <f>"""firstName""  : """&amp;Table1[[#This Row],[firstName]]&amp;""", "</f>
        <v xml:space="preserve">"firstName"  : "Setsuko", </v>
      </c>
      <c r="Y57" s="3" t="str">
        <f>"""lastName"" : """&amp;Table1[[#This Row],[lastName]]&amp;""", "</f>
        <v xml:space="preserve">"lastName" : "Vincent", </v>
      </c>
      <c r="Z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7" s="3" t="str">
        <f>"""contacts"" : { ""channels"": [ {""url"" : """&amp;Table1[[#This Row],[contact1]]&amp;""", ""chanType"" : """&amp;Table1[[#This Row],[contact1 type]]&amp;""" } ] },"</f>
        <v>"contacts" : { "channels": [ {"url" : "mailto:info+56@livelygig.com", "chanType" : "email" } ] },</v>
      </c>
      <c r="AB57" s="3" t="str">
        <f t="shared" si="2"/>
        <v>Yata! 57</v>
      </c>
      <c r="AC57" s="3">
        <f>+Table1[[#This Row],[cnxn1]]</f>
        <v>4</v>
      </c>
      <c r="AD57" s="3">
        <f>+Table1[[#This Row],[cnxn2]]</f>
        <v>1</v>
      </c>
      <c r="AE57" s="3" t="str">
        <f>IF(LEN(Table1[[#This Row],[PostTarget1-1]])&gt;0,VLOOKUP(Table1[[#This Row],[PostTarget1-1]],Table1[[id]:[UUID]],2,FALSE),"")</f>
        <v>c6a3c02e-5724-4a35-adc7-ddc37d3c721b</v>
      </c>
      <c r="AF57" s="3" t="str">
        <f>IF(LEN(Table1[[#This Row],[PostTarget1-2]])&gt;0,VLOOKUP(Table1[[#This Row],[PostTarget1-2]],Table1[[id]:[UUID]],2,FALSE),"")</f>
        <v>768fd55e-2295-4511-9e19-04a8f29f9d9e</v>
      </c>
      <c r="AG57" s="15" t="s">
        <v>435</v>
      </c>
      <c r="AH5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57" , "labels" : [ "ef6a7b08-beaf-4c8a-994f-dcbed4a37909" ] , "src" : "4f773a4e-d1f7-4eb4-9a6f-5f81919bd4c5" , "trgts" : [ "c6a3c02e-5724-4a35-adc7-ddc37d3c721b", "768fd55e-2295-4511-9e19-04a8f29f9d9e" ] }</v>
      </c>
      <c r="AI57" s="3" t="str">
        <f t="shared" si="3"/>
        <v>Recommended freelancer: Ando Masahashi …</v>
      </c>
      <c r="AJ57" s="3">
        <f>+Table1[[#This Row],[cnxn1]]</f>
        <v>4</v>
      </c>
      <c r="AK57" s="3">
        <f>+Table1[[#This Row],[cnxn2]]</f>
        <v>1</v>
      </c>
      <c r="AL57" s="3" t="str">
        <f>IF(LEN(Table1[[#This Row],[PostTarget2-1]])&gt;0,VLOOKUP(Table1[[#This Row],[PostTarget2-1]],Table1[[id]:[UUID]],2,FALSE),"")</f>
        <v>c6a3c02e-5724-4a35-adc7-ddc37d3c721b</v>
      </c>
      <c r="AM57" s="3" t="str">
        <f>IF(LEN(Table1[[#This Row],[PostTarget2-2]])&gt;0,VLOOKUP(Table1[[#This Row],[PostTarget2-2]],Table1[[id]:[UUID]],2,FALSE),"")</f>
        <v>768fd55e-2295-4511-9e19-04a8f29f9d9e</v>
      </c>
      <c r="AN57" s="15" t="s">
        <v>441</v>
      </c>
      <c r="AO5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"4f773a4e-d1f7-4eb4-9a6f-5f81919bd4c5" , "trgts" : [ "768fd55e-2295-4511-9e19-04a8f29f9d9e", "4c6642bc-dfe4-45d6-8077-52210d6dff15" ] }</v>
      </c>
      <c r="AP57" s="3" t="str">
        <f>"""initialPosts"" : ["&amp;Table1[[#This Row],[Post1]]&amp;Table1[[#This Row],[Post2]]&amp;" ]"</f>
        <v>"initialPosts" : [{ "content" : "Yata! 57" , "labels" : [ "ef6a7b08-beaf-4c8a-994f-dcbed4a37909" ] , "src" : "4f773a4e-d1f7-4eb4-9a6f-5f81919bd4c5" , "trgts" : [ "c6a3c02e-5724-4a35-adc7-ddc37d3c721b", "768fd55e-2295-4511-9e19-04a8f29f9d9e" ] }, { "content" : "Recommended freelancer: Ando Masahashi …" , "labels" : [ "75c9eaa6-31e5-4487-9bc7-50ecfd5e305e" ] , "src" : "4f773a4e-d1f7-4eb4-9a6f-5f81919bd4c5" , "trgts" : [ "768fd55e-2295-4511-9e19-04a8f29f9d9e", "4c6642bc-dfe4-45d6-8077-52210d6dff15" ] } ]</v>
      </c>
      <c r="AQ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"mailto:info+56@livelygig.com", "chanType" : "email" } ] },"cnxns" : [ "c6a3c02e-5724-4a35-adc7-ddc37d3c721b", "768fd55e-2295-4511-9e19-04a8f29f9d9e", "4c6642bc-dfe4-45d6-8077-52210d6dff15", "23c3669c-de78-4a5d-8c15-4a3792a96f10" ], "initialPosts" : [{ "content" : "Yata! 57" , "labels" : [ "ef6a7b08-beaf-4c8a-994f-dcbed4a37909" ] , "src" : "4f773a4e-d1f7-4eb4-9a6f-5f81919bd4c5" , "trgts" : [ "c6a3c02e-5724-4a35-adc7-ddc37d3c721b", "768fd55e-2295-4511-9e19-04a8f29f9d9e" ] }, { "content" : "Recommended freelancer: Ando Masahashi …" , "labels" : [ "75c9eaa6-31e5-4487-9bc7-50ecfd5e305e" ] , "src" : "4f773a4e-d1f7-4eb4-9a6f-5f81919bd4c5" , "trgts" : [ "768fd55e-2295-4511-9e19-04a8f29f9d9e", "4c6642bc-dfe4-45d6-8077-52210d6dff15" ] } ] }, </v>
      </c>
    </row>
    <row r="58" spans="1:43" x14ac:dyDescent="0.25">
      <c r="A58" s="2">
        <v>57</v>
      </c>
      <c r="B58" s="1" t="s">
        <v>221</v>
      </c>
      <c r="C58" s="1" t="str">
        <f>LOWER(LEFT(Table1[[#This Row],[firstName]],1)&amp;Table1[[#This Row],[lastName]])</f>
        <v>kdragic</v>
      </c>
      <c r="D58" s="5" t="s">
        <v>113</v>
      </c>
      <c r="E58" s="5" t="s">
        <v>114</v>
      </c>
      <c r="F58" s="3" t="s">
        <v>249</v>
      </c>
      <c r="G58" s="3" t="str">
        <f>"mailto:info+"&amp;Table1[[#This Row],[id]]&amp;"@livelygig.com"</f>
        <v>mailto:info+57@livelygig.com</v>
      </c>
      <c r="H58" s="3" t="s">
        <v>273</v>
      </c>
      <c r="I58" s="3" t="s">
        <v>252</v>
      </c>
      <c r="J58" s="6">
        <v>6</v>
      </c>
      <c r="K58" s="6">
        <v>1</v>
      </c>
      <c r="L58" s="6">
        <v>13</v>
      </c>
      <c r="M58" s="6">
        <v>78</v>
      </c>
      <c r="N58" s="5"/>
      <c r="O58" s="5" t="str">
        <f>IF(LEN(Table1[[#This Row],[cnxn1]])&gt;0,VLOOKUP(Table1[[#This Row],[cnxn1]],Table1[[id]:[UUID]],2,FALSE),"")</f>
        <v>904e5b1e-1314-41da-bdac-f79ff7722e77</v>
      </c>
      <c r="P58" s="5" t="str">
        <f>IF(LEN(Table1[[#This Row],[cnxn2]])&gt;0,VLOOKUP(Table1[[#This Row],[cnxn2]],Table1[[id]:[UUID]],2,FALSE),"")</f>
        <v>768fd55e-2295-4511-9e19-04a8f29f9d9e</v>
      </c>
      <c r="Q58" s="5" t="str">
        <f>IF(LEN(Table1[[#This Row],[cnxn3]])&gt;0,VLOOKUP(Table1[[#This Row],[cnxn3]],Table1[[id]:[UUID]],2,FALSE),"")</f>
        <v>e6075665-67ee-49d2-8fde-61d8fc6ec50e</v>
      </c>
      <c r="R58" s="5" t="str">
        <f>IF(LEN(Table1[[#This Row],[cnxn4]])&gt;0,VLOOKUP(Table1[[#This Row],[cnxn4]],Table1[[id]:[UUID]],2,FALSE),"")</f>
        <v>7107881c-c5c3-4939-8886-5c7fd5a87b8c</v>
      </c>
      <c r="S58" s="5" t="str">
        <f>IF(LEN(Table1[[#This Row],[cnxn5]])&gt;0,VLOOKUP(Table1[[#This Row],[cnxn5]],Table1[[id]:[UUID]],2,FALSE),"")</f>
        <v/>
      </c>
      <c r="T5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"904e5b1e-1314-41da-bdac-f79ff7722e77", "768fd55e-2295-4511-9e19-04a8f29f9d9e", "e6075665-67ee-49d2-8fde-61d8fc6ec50e", "7107881c-c5c3-4939-8886-5c7fd5a87b8c" ], </v>
      </c>
      <c r="U58" s="3" t="str">
        <f>"""id"" : """&amp;Table1[[#This Row],[UUID]]&amp;""", "</f>
        <v xml:space="preserve">"id" : "94a8c78e-a71b-449d-aee7-38590853c242", </v>
      </c>
      <c r="V58" s="3" t="str">
        <f>"""loginId"" : """&amp;Table1[[#This Row],[loginId]]&amp;""", "</f>
        <v xml:space="preserve">"loginId" : "kdragic", </v>
      </c>
      <c r="W58" s="3" t="str">
        <f>"""pwd"" : """&amp;Table1[[#This Row],[pwd]]&amp;""", "</f>
        <v xml:space="preserve">"pwd" : "livelygig", </v>
      </c>
      <c r="X58" s="3" t="str">
        <f>"""firstName""  : """&amp;Table1[[#This Row],[firstName]]&amp;""", "</f>
        <v xml:space="preserve">"firstName"  : "Kalle", </v>
      </c>
      <c r="Y58" s="3" t="str">
        <f>"""lastName"" : """&amp;Table1[[#This Row],[lastName]]&amp;""", "</f>
        <v xml:space="preserve">"lastName" : "Dragic", </v>
      </c>
      <c r="Z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8" s="3" t="str">
        <f>"""contacts"" : { ""channels"": [ {""url"" : """&amp;Table1[[#This Row],[contact1]]&amp;""", ""chanType"" : """&amp;Table1[[#This Row],[contact1 type]]&amp;""" } ] },"</f>
        <v>"contacts" : { "channels": [ {"url" : "mailto:info+57@livelygig.com", "chanType" : "email" } ] },</v>
      </c>
      <c r="AB58" s="3" t="str">
        <f t="shared" si="2"/>
        <v>Yata! 58</v>
      </c>
      <c r="AC58" s="3">
        <f>+Table1[[#This Row],[cnxn1]]</f>
        <v>6</v>
      </c>
      <c r="AD58" s="3">
        <f>+Table1[[#This Row],[cnxn2]]</f>
        <v>1</v>
      </c>
      <c r="AE58" s="3" t="str">
        <f>IF(LEN(Table1[[#This Row],[PostTarget1-1]])&gt;0,VLOOKUP(Table1[[#This Row],[PostTarget1-1]],Table1[[id]:[UUID]],2,FALSE),"")</f>
        <v>904e5b1e-1314-41da-bdac-f79ff7722e77</v>
      </c>
      <c r="AF58" s="3" t="str">
        <f>IF(LEN(Table1[[#This Row],[PostTarget1-2]])&gt;0,VLOOKUP(Table1[[#This Row],[PostTarget1-2]],Table1[[id]:[UUID]],2,FALSE),"")</f>
        <v>768fd55e-2295-4511-9e19-04a8f29f9d9e</v>
      </c>
      <c r="AG58" s="15" t="s">
        <v>435</v>
      </c>
      <c r="AH5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58" , "labels" : [ "ef6a7b08-beaf-4c8a-994f-dcbed4a37909" ] , "src" : "94a8c78e-a71b-449d-aee7-38590853c242" , "trgts" : [ "904e5b1e-1314-41da-bdac-f79ff7722e77", "768fd55e-2295-4511-9e19-04a8f29f9d9e" ] }</v>
      </c>
      <c r="AI58" s="3" t="str">
        <f t="shared" si="3"/>
        <v>Recommended freelancer: Ando Masahashi …</v>
      </c>
      <c r="AJ58" s="3">
        <f>+Table1[[#This Row],[cnxn1]]</f>
        <v>6</v>
      </c>
      <c r="AK58" s="3">
        <f>+Table1[[#This Row],[cnxn2]]</f>
        <v>1</v>
      </c>
      <c r="AL58" s="3" t="str">
        <f>IF(LEN(Table1[[#This Row],[PostTarget2-1]])&gt;0,VLOOKUP(Table1[[#This Row],[PostTarget2-1]],Table1[[id]:[UUID]],2,FALSE),"")</f>
        <v>904e5b1e-1314-41da-bdac-f79ff7722e77</v>
      </c>
      <c r="AM58" s="3" t="str">
        <f>IF(LEN(Table1[[#This Row],[PostTarget2-2]])&gt;0,VLOOKUP(Table1[[#This Row],[PostTarget2-2]],Table1[[id]:[UUID]],2,FALSE),"")</f>
        <v>768fd55e-2295-4511-9e19-04a8f29f9d9e</v>
      </c>
      <c r="AN58" s="15" t="s">
        <v>441</v>
      </c>
      <c r="AO5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"94a8c78e-a71b-449d-aee7-38590853c242" , "trgts" : [ "768fd55e-2295-4511-9e19-04a8f29f9d9e", "e6075665-67ee-49d2-8fde-61d8fc6ec50e" ] }</v>
      </c>
      <c r="AP58" s="3" t="str">
        <f>"""initialPosts"" : ["&amp;Table1[[#This Row],[Post1]]&amp;Table1[[#This Row],[Post2]]&amp;" ]"</f>
        <v>"initialPosts" : [{ "content" : "Yata! 58" , "labels" : [ "ef6a7b08-beaf-4c8a-994f-dcbed4a37909" ] , "src" : "94a8c78e-a71b-449d-aee7-38590853c242" , "trgts" : [ "904e5b1e-1314-41da-bdac-f79ff7722e77", "768fd55e-2295-4511-9e19-04a8f29f9d9e" ] }, { "content" : "Recommended freelancer: Ando Masahashi …" , "labels" : [ "75c9eaa6-31e5-4487-9bc7-50ecfd5e305e" ] , "src" : "94a8c78e-a71b-449d-aee7-38590853c242" , "trgts" : [ "768fd55e-2295-4511-9e19-04a8f29f9d9e", "e6075665-67ee-49d2-8fde-61d8fc6ec50e" ] } ]</v>
      </c>
      <c r="AQ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"mailto:info+57@livelygig.com", "chanType" : "email" } ] },"cnxns" : [ "904e5b1e-1314-41da-bdac-f79ff7722e77", "768fd55e-2295-4511-9e19-04a8f29f9d9e", "e6075665-67ee-49d2-8fde-61d8fc6ec50e", "7107881c-c5c3-4939-8886-5c7fd5a87b8c" ], "initialPosts" : [{ "content" : "Yata! 58" , "labels" : [ "ef6a7b08-beaf-4c8a-994f-dcbed4a37909" ] , "src" : "94a8c78e-a71b-449d-aee7-38590853c242" , "trgts" : [ "904e5b1e-1314-41da-bdac-f79ff7722e77", "768fd55e-2295-4511-9e19-04a8f29f9d9e" ] }, { "content" : "Recommended freelancer: Ando Masahashi …" , "labels" : [ "75c9eaa6-31e5-4487-9bc7-50ecfd5e305e" ] , "src" : "94a8c78e-a71b-449d-aee7-38590853c242" , "trgts" : [ "768fd55e-2295-4511-9e19-04a8f29f9d9e", "e6075665-67ee-49d2-8fde-61d8fc6ec50e" ] } ] }, </v>
      </c>
    </row>
    <row r="59" spans="1:43" x14ac:dyDescent="0.25">
      <c r="A59" s="2">
        <v>58</v>
      </c>
      <c r="B59" s="1" t="s">
        <v>222</v>
      </c>
      <c r="C59" s="1" t="str">
        <f>LOWER(LEFT(Table1[[#This Row],[firstName]],1)&amp;Table1[[#This Row],[lastName]])</f>
        <v>rsarkozi</v>
      </c>
      <c r="D59" s="5" t="s">
        <v>115</v>
      </c>
      <c r="E59" s="5" t="s">
        <v>116</v>
      </c>
      <c r="F59" s="3" t="s">
        <v>249</v>
      </c>
      <c r="G59" s="3" t="str">
        <f>"mailto:info+"&amp;Table1[[#This Row],[id]]&amp;"@livelygig.com"</f>
        <v>mailto:info+58@livelygig.com</v>
      </c>
      <c r="H59" s="3" t="s">
        <v>273</v>
      </c>
      <c r="I59" s="3" t="s">
        <v>252</v>
      </c>
      <c r="J59" s="6">
        <v>75</v>
      </c>
      <c r="K59" s="6">
        <v>1</v>
      </c>
      <c r="L59" s="6">
        <v>78</v>
      </c>
      <c r="M59" s="6">
        <v>15</v>
      </c>
      <c r="N59" s="5"/>
      <c r="O59" s="5" t="str">
        <f>IF(LEN(Table1[[#This Row],[cnxn1]])&gt;0,VLOOKUP(Table1[[#This Row],[cnxn1]],Table1[[id]:[UUID]],2,FALSE),"")</f>
        <v>04171b5e-c892-4647-aba2-9eed98b15214</v>
      </c>
      <c r="P59" s="5" t="str">
        <f>IF(LEN(Table1[[#This Row],[cnxn2]])&gt;0,VLOOKUP(Table1[[#This Row],[cnxn2]],Table1[[id]:[UUID]],2,FALSE),"")</f>
        <v>768fd55e-2295-4511-9e19-04a8f29f9d9e</v>
      </c>
      <c r="Q59" s="5" t="str">
        <f>IF(LEN(Table1[[#This Row],[cnxn3]])&gt;0,VLOOKUP(Table1[[#This Row],[cnxn3]],Table1[[id]:[UUID]],2,FALSE),"")</f>
        <v>7107881c-c5c3-4939-8886-5c7fd5a87b8c</v>
      </c>
      <c r="R59" s="5" t="str">
        <f>IF(LEN(Table1[[#This Row],[cnxn4]])&gt;0,VLOOKUP(Table1[[#This Row],[cnxn4]],Table1[[id]:[UUID]],2,FALSE),"")</f>
        <v>79effdbf-2779-4049-be0b-d8c0c284046e</v>
      </c>
      <c r="S59" s="5" t="str">
        <f>IF(LEN(Table1[[#This Row],[cnxn5]])&gt;0,VLOOKUP(Table1[[#This Row],[cnxn5]],Table1[[id]:[UUID]],2,FALSE),"")</f>
        <v/>
      </c>
      <c r="T5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"04171b5e-c892-4647-aba2-9eed98b15214", "768fd55e-2295-4511-9e19-04a8f29f9d9e", "7107881c-c5c3-4939-8886-5c7fd5a87b8c", "79effdbf-2779-4049-be0b-d8c0c284046e" ], </v>
      </c>
      <c r="U59" s="3" t="str">
        <f>"""id"" : """&amp;Table1[[#This Row],[UUID]]&amp;""", "</f>
        <v xml:space="preserve">"id" : "23e9ff8a-c0fd-40a3-8849-a1f1579f1179", </v>
      </c>
      <c r="V59" s="3" t="str">
        <f>"""loginId"" : """&amp;Table1[[#This Row],[loginId]]&amp;""", "</f>
        <v xml:space="preserve">"loginId" : "rsarkozi", </v>
      </c>
      <c r="W59" s="3" t="str">
        <f>"""pwd"" : """&amp;Table1[[#This Row],[pwd]]&amp;""", "</f>
        <v xml:space="preserve">"pwd" : "livelygig", </v>
      </c>
      <c r="X59" s="3" t="str">
        <f>"""firstName""  : """&amp;Table1[[#This Row],[firstName]]&amp;""", "</f>
        <v xml:space="preserve">"firstName"  : "Roxane", </v>
      </c>
      <c r="Y59" s="3" t="str">
        <f>"""lastName"" : """&amp;Table1[[#This Row],[lastName]]&amp;""", "</f>
        <v xml:space="preserve">"lastName" : "Sarkozi", </v>
      </c>
      <c r="Z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9" s="3" t="str">
        <f>"""contacts"" : { ""channels"": [ {""url"" : """&amp;Table1[[#This Row],[contact1]]&amp;""", ""chanType"" : """&amp;Table1[[#This Row],[contact1 type]]&amp;""" } ] },"</f>
        <v>"contacts" : { "channels": [ {"url" : "mailto:info+58@livelygig.com", "chanType" : "email" } ] },</v>
      </c>
      <c r="AB59" s="3" t="str">
        <f t="shared" si="2"/>
        <v>Yata! 59</v>
      </c>
      <c r="AC59" s="3">
        <f>+Table1[[#This Row],[cnxn1]]</f>
        <v>75</v>
      </c>
      <c r="AD59" s="3">
        <f>+Table1[[#This Row],[cnxn2]]</f>
        <v>1</v>
      </c>
      <c r="AE59" s="3" t="str">
        <f>IF(LEN(Table1[[#This Row],[PostTarget1-1]])&gt;0,VLOOKUP(Table1[[#This Row],[PostTarget1-1]],Table1[[id]:[UUID]],2,FALSE),"")</f>
        <v>04171b5e-c892-4647-aba2-9eed98b15214</v>
      </c>
      <c r="AF59" s="3" t="str">
        <f>IF(LEN(Table1[[#This Row],[PostTarget1-2]])&gt;0,VLOOKUP(Table1[[#This Row],[PostTarget1-2]],Table1[[id]:[UUID]],2,FALSE),"")</f>
        <v>768fd55e-2295-4511-9e19-04a8f29f9d9e</v>
      </c>
      <c r="AG59" s="15" t="s">
        <v>435</v>
      </c>
      <c r="AH5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59" , "labels" : [ "ef6a7b08-beaf-4c8a-994f-dcbed4a37909" ] , "src" : "23e9ff8a-c0fd-40a3-8849-a1f1579f1179" , "trgts" : [ "04171b5e-c892-4647-aba2-9eed98b15214", "768fd55e-2295-4511-9e19-04a8f29f9d9e" ] }</v>
      </c>
      <c r="AI59" s="3" t="str">
        <f t="shared" si="3"/>
        <v>Recommended freelancer: Ando Masahashi …</v>
      </c>
      <c r="AJ59" s="3">
        <f>+Table1[[#This Row],[cnxn1]]</f>
        <v>75</v>
      </c>
      <c r="AK59" s="3">
        <f>+Table1[[#This Row],[cnxn2]]</f>
        <v>1</v>
      </c>
      <c r="AL59" s="3" t="str">
        <f>IF(LEN(Table1[[#This Row],[PostTarget2-1]])&gt;0,VLOOKUP(Table1[[#This Row],[PostTarget2-1]],Table1[[id]:[UUID]],2,FALSE),"")</f>
        <v>04171b5e-c892-4647-aba2-9eed98b15214</v>
      </c>
      <c r="AM59" s="3" t="str">
        <f>IF(LEN(Table1[[#This Row],[PostTarget2-2]])&gt;0,VLOOKUP(Table1[[#This Row],[PostTarget2-2]],Table1[[id]:[UUID]],2,FALSE),"")</f>
        <v>768fd55e-2295-4511-9e19-04a8f29f9d9e</v>
      </c>
      <c r="AN59" s="15" t="s">
        <v>441</v>
      </c>
      <c r="AO5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"23e9ff8a-c0fd-40a3-8849-a1f1579f1179" , "trgts" : [ "768fd55e-2295-4511-9e19-04a8f29f9d9e", "7107881c-c5c3-4939-8886-5c7fd5a87b8c" ] }</v>
      </c>
      <c r="AP59" s="3" t="str">
        <f>"""initialPosts"" : ["&amp;Table1[[#This Row],[Post1]]&amp;Table1[[#This Row],[Post2]]&amp;" ]"</f>
        <v>"initialPosts" : [{ "content" : "Yata! 59" , "labels" : [ "ef6a7b08-beaf-4c8a-994f-dcbed4a37909" ] , "src" : "23e9ff8a-c0fd-40a3-8849-a1f1579f1179" , "trgts" : [ "04171b5e-c892-4647-aba2-9eed98b15214", "768fd55e-2295-4511-9e19-04a8f29f9d9e" ] }, { "content" : "Recommended freelancer: Ando Masahashi …" , "labels" : [ "75c9eaa6-31e5-4487-9bc7-50ecfd5e305e" ] , "src" : "23e9ff8a-c0fd-40a3-8849-a1f1579f1179" , "trgts" : [ "768fd55e-2295-4511-9e19-04a8f29f9d9e", "7107881c-c5c3-4939-8886-5c7fd5a87b8c" ] } ]</v>
      </c>
      <c r="AQ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"mailto:info+58@livelygig.com", "chanType" : "email" } ] },"cnxns" : [ "04171b5e-c892-4647-aba2-9eed98b15214", "768fd55e-2295-4511-9e19-04a8f29f9d9e", "7107881c-c5c3-4939-8886-5c7fd5a87b8c", "79effdbf-2779-4049-be0b-d8c0c284046e" ], "initialPosts" : [{ "content" : "Yata! 59" , "labels" : [ "ef6a7b08-beaf-4c8a-994f-dcbed4a37909" ] , "src" : "23e9ff8a-c0fd-40a3-8849-a1f1579f1179" , "trgts" : [ "04171b5e-c892-4647-aba2-9eed98b15214", "768fd55e-2295-4511-9e19-04a8f29f9d9e" ] }, { "content" : "Recommended freelancer: Ando Masahashi …" , "labels" : [ "75c9eaa6-31e5-4487-9bc7-50ecfd5e305e" ] , "src" : "23e9ff8a-c0fd-40a3-8849-a1f1579f1179" , "trgts" : [ "768fd55e-2295-4511-9e19-04a8f29f9d9e", "7107881c-c5c3-4939-8886-5c7fd5a87b8c" ] } ] }, </v>
      </c>
    </row>
    <row r="60" spans="1:43" x14ac:dyDescent="0.25">
      <c r="A60" s="4">
        <v>59</v>
      </c>
      <c r="B60" s="1" t="s">
        <v>223</v>
      </c>
      <c r="C60" s="1" t="str">
        <f>LOWER(LEFT(Table1[[#This Row],[firstName]],1)&amp;Table1[[#This Row],[lastName]])</f>
        <v>ghall</v>
      </c>
      <c r="D60" s="5" t="s">
        <v>117</v>
      </c>
      <c r="E60" s="5" t="s">
        <v>118</v>
      </c>
      <c r="F60" s="3" t="s">
        <v>249</v>
      </c>
      <c r="G60" s="3" t="str">
        <f>"mailto:info+"&amp;Table1[[#This Row],[id]]&amp;"@livelygig.com"</f>
        <v>mailto:info+59@livelygig.com</v>
      </c>
      <c r="H60" s="3" t="s">
        <v>273</v>
      </c>
      <c r="I60" s="3" t="s">
        <v>252</v>
      </c>
      <c r="J60" s="6">
        <v>74</v>
      </c>
      <c r="K60" s="6">
        <v>1</v>
      </c>
      <c r="L60" s="6">
        <v>23</v>
      </c>
      <c r="M60" s="6">
        <v>59</v>
      </c>
      <c r="N60" s="5"/>
      <c r="O60" s="5" t="str">
        <f>IF(LEN(Table1[[#This Row],[cnxn1]])&gt;0,VLOOKUP(Table1[[#This Row],[cnxn1]],Table1[[id]:[UUID]],2,FALSE),"")</f>
        <v>af258f6f-4dea-4f5a-936d-be49c638b262</v>
      </c>
      <c r="P60" s="5" t="str">
        <f>IF(LEN(Table1[[#This Row],[cnxn2]])&gt;0,VLOOKUP(Table1[[#This Row],[cnxn2]],Table1[[id]:[UUID]],2,FALSE),"")</f>
        <v>768fd55e-2295-4511-9e19-04a8f29f9d9e</v>
      </c>
      <c r="Q60" s="5" t="str">
        <f>IF(LEN(Table1[[#This Row],[cnxn3]])&gt;0,VLOOKUP(Table1[[#This Row],[cnxn3]],Table1[[id]:[UUID]],2,FALSE),"")</f>
        <v>aa1a1b4b-c9b4-4d72-96ac-f45f38802f70</v>
      </c>
      <c r="R60" s="5" t="str">
        <f>IF(LEN(Table1[[#This Row],[cnxn4]])&gt;0,VLOOKUP(Table1[[#This Row],[cnxn4]],Table1[[id]:[UUID]],2,FALSE),"")</f>
        <v>43a9f1ee-41d1-4181-9360-4415f9624ce2</v>
      </c>
      <c r="S60" s="5" t="str">
        <f>IF(LEN(Table1[[#This Row],[cnxn5]])&gt;0,VLOOKUP(Table1[[#This Row],[cnxn5]],Table1[[id]:[UUID]],2,FALSE),"")</f>
        <v/>
      </c>
      <c r="T6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"af258f6f-4dea-4f5a-936d-be49c638b262", "768fd55e-2295-4511-9e19-04a8f29f9d9e", "aa1a1b4b-c9b4-4d72-96ac-f45f38802f70", "43a9f1ee-41d1-4181-9360-4415f9624ce2" ], </v>
      </c>
      <c r="U60" s="3" t="str">
        <f>"""id"" : """&amp;Table1[[#This Row],[UUID]]&amp;""", "</f>
        <v xml:space="preserve">"id" : "43a9f1ee-41d1-4181-9360-4415f9624ce2", </v>
      </c>
      <c r="V60" s="3" t="str">
        <f>"""loginId"" : """&amp;Table1[[#This Row],[loginId]]&amp;""", "</f>
        <v xml:space="preserve">"loginId" : "ghall", </v>
      </c>
      <c r="W60" s="3" t="str">
        <f>"""pwd"" : """&amp;Table1[[#This Row],[pwd]]&amp;""", "</f>
        <v xml:space="preserve">"pwd" : "livelygig", </v>
      </c>
      <c r="X60" s="3" t="str">
        <f>"""firstName""  : """&amp;Table1[[#This Row],[firstName]]&amp;""", "</f>
        <v xml:space="preserve">"firstName"  : "Gerulf", </v>
      </c>
      <c r="Y60" s="3" t="str">
        <f>"""lastName"" : """&amp;Table1[[#This Row],[lastName]]&amp;""", "</f>
        <v xml:space="preserve">"lastName" : "Hall", </v>
      </c>
      <c r="Z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0" s="3" t="str">
        <f>"""contacts"" : { ""channels"": [ {""url"" : """&amp;Table1[[#This Row],[contact1]]&amp;""", ""chanType"" : """&amp;Table1[[#This Row],[contact1 type]]&amp;""" } ] },"</f>
        <v>"contacts" : { "channels": [ {"url" : "mailto:info+59@livelygig.com", "chanType" : "email" } ] },</v>
      </c>
      <c r="AB60" s="3" t="str">
        <f t="shared" si="2"/>
        <v>Yata! 60</v>
      </c>
      <c r="AC60" s="3">
        <f>+Table1[[#This Row],[cnxn1]]</f>
        <v>74</v>
      </c>
      <c r="AD60" s="3">
        <f>+Table1[[#This Row],[cnxn2]]</f>
        <v>1</v>
      </c>
      <c r="AE60" s="3" t="str">
        <f>IF(LEN(Table1[[#This Row],[PostTarget1-1]])&gt;0,VLOOKUP(Table1[[#This Row],[PostTarget1-1]],Table1[[id]:[UUID]],2,FALSE),"")</f>
        <v>af258f6f-4dea-4f5a-936d-be49c638b262</v>
      </c>
      <c r="AF60" s="3" t="str">
        <f>IF(LEN(Table1[[#This Row],[PostTarget1-2]])&gt;0,VLOOKUP(Table1[[#This Row],[PostTarget1-2]],Table1[[id]:[UUID]],2,FALSE),"")</f>
        <v>768fd55e-2295-4511-9e19-04a8f29f9d9e</v>
      </c>
      <c r="AG60" s="15" t="s">
        <v>435</v>
      </c>
      <c r="AH6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60" , "labels" : [ "ef6a7b08-beaf-4c8a-994f-dcbed4a37909" ] , "src" : "43a9f1ee-41d1-4181-9360-4415f9624ce2" , "trgts" : [ "af258f6f-4dea-4f5a-936d-be49c638b262", "768fd55e-2295-4511-9e19-04a8f29f9d9e" ] }</v>
      </c>
      <c r="AI60" s="3" t="str">
        <f t="shared" si="3"/>
        <v>Recommended freelancer: Ando Masahashi …</v>
      </c>
      <c r="AJ60" s="3">
        <f>+Table1[[#This Row],[cnxn1]]</f>
        <v>74</v>
      </c>
      <c r="AK60" s="3">
        <f>+Table1[[#This Row],[cnxn2]]</f>
        <v>1</v>
      </c>
      <c r="AL60" s="3" t="str">
        <f>IF(LEN(Table1[[#This Row],[PostTarget2-1]])&gt;0,VLOOKUP(Table1[[#This Row],[PostTarget2-1]],Table1[[id]:[UUID]],2,FALSE),"")</f>
        <v>af258f6f-4dea-4f5a-936d-be49c638b262</v>
      </c>
      <c r="AM60" s="3" t="str">
        <f>IF(LEN(Table1[[#This Row],[PostTarget2-2]])&gt;0,VLOOKUP(Table1[[#This Row],[PostTarget2-2]],Table1[[id]:[UUID]],2,FALSE),"")</f>
        <v>768fd55e-2295-4511-9e19-04a8f29f9d9e</v>
      </c>
      <c r="AN60" s="15" t="s">
        <v>441</v>
      </c>
      <c r="AO6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"43a9f1ee-41d1-4181-9360-4415f9624ce2" , "trgts" : [ "768fd55e-2295-4511-9e19-04a8f29f9d9e", "aa1a1b4b-c9b4-4d72-96ac-f45f38802f70" ] }</v>
      </c>
      <c r="AP60" s="3" t="str">
        <f>"""initialPosts"" : ["&amp;Table1[[#This Row],[Post1]]&amp;Table1[[#This Row],[Post2]]&amp;" ]"</f>
        <v>"initialPosts" : [{ "content" : "Yata! 60" , "labels" : [ "ef6a7b08-beaf-4c8a-994f-dcbed4a37909" ] , "src" : "43a9f1ee-41d1-4181-9360-4415f9624ce2" , "trgts" : [ "af258f6f-4dea-4f5a-936d-be49c638b262", "768fd55e-2295-4511-9e19-04a8f29f9d9e" ] }, { "content" : "Recommended freelancer: Ando Masahashi …" , "labels" : [ "75c9eaa6-31e5-4487-9bc7-50ecfd5e305e" ] , "src" : "43a9f1ee-41d1-4181-9360-4415f9624ce2" , "trgts" : [ "768fd55e-2295-4511-9e19-04a8f29f9d9e", "aa1a1b4b-c9b4-4d72-96ac-f45f38802f70" ] } ]</v>
      </c>
      <c r="AQ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"mailto:info+59@livelygig.com", "chanType" : "email" } ] },"cnxns" : [ "af258f6f-4dea-4f5a-936d-be49c638b262", "768fd55e-2295-4511-9e19-04a8f29f9d9e", "aa1a1b4b-c9b4-4d72-96ac-f45f38802f70", "43a9f1ee-41d1-4181-9360-4415f9624ce2" ], "initialPosts" : [{ "content" : "Yata! 60" , "labels" : [ "ef6a7b08-beaf-4c8a-994f-dcbed4a37909" ] , "src" : "43a9f1ee-41d1-4181-9360-4415f9624ce2" , "trgts" : [ "af258f6f-4dea-4f5a-936d-be49c638b262", "768fd55e-2295-4511-9e19-04a8f29f9d9e" ] }, { "content" : "Recommended freelancer: Ando Masahashi …" , "labels" : [ "75c9eaa6-31e5-4487-9bc7-50ecfd5e305e" ] , "src" : "43a9f1ee-41d1-4181-9360-4415f9624ce2" , "trgts" : [ "768fd55e-2295-4511-9e19-04a8f29f9d9e", "aa1a1b4b-c9b4-4d72-96ac-f45f38802f70" ] } ] }, </v>
      </c>
    </row>
    <row r="61" spans="1:43" x14ac:dyDescent="0.25">
      <c r="A61" s="5">
        <v>60</v>
      </c>
      <c r="B61" s="5" t="s">
        <v>224</v>
      </c>
      <c r="C61" s="1" t="str">
        <f>LOWER(LEFT(Table1[[#This Row],[firstName]],1)&amp;Table1[[#This Row],[lastName]])</f>
        <v>myap</v>
      </c>
      <c r="D61" s="5" t="s">
        <v>119</v>
      </c>
      <c r="E61" s="5" t="s">
        <v>120</v>
      </c>
      <c r="F61" s="3" t="s">
        <v>249</v>
      </c>
      <c r="G61" s="3" t="str">
        <f>"mailto:info+"&amp;Table1[[#This Row],[id]]&amp;"@livelygig.com"</f>
        <v>mailto:info+60@livelygig.com</v>
      </c>
      <c r="H61" s="3" t="s">
        <v>273</v>
      </c>
      <c r="I61" s="3" t="s">
        <v>252</v>
      </c>
      <c r="J61" s="6">
        <v>64</v>
      </c>
      <c r="K61" s="6">
        <v>1</v>
      </c>
      <c r="L61" s="6">
        <v>60</v>
      </c>
      <c r="M61" s="6">
        <v>27</v>
      </c>
      <c r="N61" s="5"/>
      <c r="O61" s="5" t="str">
        <f>IF(LEN(Table1[[#This Row],[cnxn1]])&gt;0,VLOOKUP(Table1[[#This Row],[cnxn1]],Table1[[id]:[UUID]],2,FALSE),"")</f>
        <v>dfe045e9-42ad-41e5-a2a0-9890b219e4f7</v>
      </c>
      <c r="P61" s="5" t="str">
        <f>IF(LEN(Table1[[#This Row],[cnxn2]])&gt;0,VLOOKUP(Table1[[#This Row],[cnxn2]],Table1[[id]:[UUID]],2,FALSE),"")</f>
        <v>768fd55e-2295-4511-9e19-04a8f29f9d9e</v>
      </c>
      <c r="Q61" s="5" t="str">
        <f>IF(LEN(Table1[[#This Row],[cnxn3]])&gt;0,VLOOKUP(Table1[[#This Row],[cnxn3]],Table1[[id]:[UUID]],2,FALSE),"")</f>
        <v>cb4ac0f8-8d6e-4458-a018-66484ce4dff9</v>
      </c>
      <c r="R61" s="5" t="str">
        <f>IF(LEN(Table1[[#This Row],[cnxn4]])&gt;0,VLOOKUP(Table1[[#This Row],[cnxn4]],Table1[[id]:[UUID]],2,FALSE),"")</f>
        <v>8ae601e0-32dd-49d0-8c34-76196ad59861</v>
      </c>
      <c r="S61" s="5" t="str">
        <f>IF(LEN(Table1[[#This Row],[cnxn5]])&gt;0,VLOOKUP(Table1[[#This Row],[cnxn5]],Table1[[id]:[UUID]],2,FALSE),"")</f>
        <v/>
      </c>
      <c r="T6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"cb4ac0f8-8d6e-4458-a018-66484ce4dff9", "8ae601e0-32dd-49d0-8c34-76196ad59861" ], </v>
      </c>
      <c r="U61" s="3" t="str">
        <f>"""id"" : """&amp;Table1[[#This Row],[UUID]]&amp;""", "</f>
        <v xml:space="preserve">"id" : "cb4ac0f8-8d6e-4458-a018-66484ce4dff9", </v>
      </c>
      <c r="V61" s="3" t="str">
        <f>"""loginId"" : """&amp;Table1[[#This Row],[loginId]]&amp;""", "</f>
        <v xml:space="preserve">"loginId" : "myap", </v>
      </c>
      <c r="W61" s="3" t="str">
        <f>"""pwd"" : """&amp;Table1[[#This Row],[pwd]]&amp;""", "</f>
        <v xml:space="preserve">"pwd" : "livelygig", </v>
      </c>
      <c r="X61" s="3" t="str">
        <f>"""firstName""  : """&amp;Table1[[#This Row],[firstName]]&amp;""", "</f>
        <v xml:space="preserve">"firstName"  : "Megaira", </v>
      </c>
      <c r="Y61" s="3" t="str">
        <f>"""lastName"" : """&amp;Table1[[#This Row],[lastName]]&amp;""", "</f>
        <v xml:space="preserve">"lastName" : "Yap", </v>
      </c>
      <c r="Z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1" s="3" t="str">
        <f>"""contacts"" : { ""channels"": [ {""url"" : """&amp;Table1[[#This Row],[contact1]]&amp;""", ""chanType"" : """&amp;Table1[[#This Row],[contact1 type]]&amp;""" } ] },"</f>
        <v>"contacts" : { "channels": [ {"url" : "mailto:info+60@livelygig.com", "chanType" : "email" } ] },</v>
      </c>
      <c r="AB61" s="3" t="str">
        <f t="shared" si="2"/>
        <v>Yata! 61</v>
      </c>
      <c r="AC61" s="3">
        <f>+Table1[[#This Row],[cnxn1]]</f>
        <v>64</v>
      </c>
      <c r="AD61" s="3">
        <f>+Table1[[#This Row],[cnxn2]]</f>
        <v>1</v>
      </c>
      <c r="AE61" s="3" t="str">
        <f>IF(LEN(Table1[[#This Row],[PostTarget1-1]])&gt;0,VLOOKUP(Table1[[#This Row],[PostTarget1-1]],Table1[[id]:[UUID]],2,FALSE),"")</f>
        <v>dfe045e9-42ad-41e5-a2a0-9890b219e4f7</v>
      </c>
      <c r="AF61" s="3" t="str">
        <f>IF(LEN(Table1[[#This Row],[PostTarget1-2]])&gt;0,VLOOKUP(Table1[[#This Row],[PostTarget1-2]],Table1[[id]:[UUID]],2,FALSE),"")</f>
        <v>768fd55e-2295-4511-9e19-04a8f29f9d9e</v>
      </c>
      <c r="AG61" s="15" t="s">
        <v>435</v>
      </c>
      <c r="AH6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61" , "labels" : [ "ef6a7b08-beaf-4c8a-994f-dcbed4a37909" ] , "src" : "cb4ac0f8-8d6e-4458-a018-66484ce4dff9" , "trgts" : [ "dfe045e9-42ad-41e5-a2a0-9890b219e4f7", "768fd55e-2295-4511-9e19-04a8f29f9d9e" ] }</v>
      </c>
      <c r="AI61" s="3" t="str">
        <f t="shared" si="3"/>
        <v>Recommended freelancer: Ando Masahashi …</v>
      </c>
      <c r="AJ61" s="3">
        <f>+Table1[[#This Row],[cnxn1]]</f>
        <v>64</v>
      </c>
      <c r="AK61" s="3">
        <f>+Table1[[#This Row],[cnxn2]]</f>
        <v>1</v>
      </c>
      <c r="AL61" s="3" t="str">
        <f>IF(LEN(Table1[[#This Row],[PostTarget2-1]])&gt;0,VLOOKUP(Table1[[#This Row],[PostTarget2-1]],Table1[[id]:[UUID]],2,FALSE),"")</f>
        <v>dfe045e9-42ad-41e5-a2a0-9890b219e4f7</v>
      </c>
      <c r="AM61" s="3" t="str">
        <f>IF(LEN(Table1[[#This Row],[PostTarget2-2]])&gt;0,VLOOKUP(Table1[[#This Row],[PostTarget2-2]],Table1[[id]:[UUID]],2,FALSE),"")</f>
        <v>768fd55e-2295-4511-9e19-04a8f29f9d9e</v>
      </c>
      <c r="AN61" s="15" t="s">
        <v>441</v>
      </c>
      <c r="AO6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"cb4ac0f8-8d6e-4458-a018-66484ce4dff9" , "trgts" : [ "768fd55e-2295-4511-9e19-04a8f29f9d9e", "cb4ac0f8-8d6e-4458-a018-66484ce4dff9" ] }</v>
      </c>
      <c r="AP61" s="3" t="str">
        <f>"""initialPosts"" : ["&amp;Table1[[#This Row],[Post1]]&amp;Table1[[#This Row],[Post2]]&amp;" ]"</f>
        <v>"initialPosts" : [{ "content" : "Yata! 61" , "labels" : [ "ef6a7b08-beaf-4c8a-994f-dcbed4a37909" ] , "src" : "cb4ac0f8-8d6e-4458-a018-66484ce4dff9" , "trgts" : [ "dfe045e9-42ad-41e5-a2a0-9890b219e4f7", "768fd55e-2295-4511-9e19-04a8f29f9d9e" ] }, { "content" : "Recommended freelancer: Ando Masahashi …" , "labels" : [ "75c9eaa6-31e5-4487-9bc7-50ecfd5e305e" ] , "src" : "cb4ac0f8-8d6e-4458-a018-66484ce4dff9" , "trgts" : [ "768fd55e-2295-4511-9e19-04a8f29f9d9e", "cb4ac0f8-8d6e-4458-a018-66484ce4dff9" ] } ]</v>
      </c>
      <c r="AQ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"mailto:info+60@livelygig.com", "chanType" : "email" } ] },"cnxns" : [ "dfe045e9-42ad-41e5-a2a0-9890b219e4f7", "768fd55e-2295-4511-9e19-04a8f29f9d9e", "cb4ac0f8-8d6e-4458-a018-66484ce4dff9", "8ae601e0-32dd-49d0-8c34-76196ad59861" ], "initialPosts" : [{ "content" : "Yata! 61" , "labels" : [ "ef6a7b08-beaf-4c8a-994f-dcbed4a37909" ] , "src" : "cb4ac0f8-8d6e-4458-a018-66484ce4dff9" , "trgts" : [ "dfe045e9-42ad-41e5-a2a0-9890b219e4f7", "768fd55e-2295-4511-9e19-04a8f29f9d9e" ] }, { "content" : "Recommended freelancer: Ando Masahashi …" , "labels" : [ "75c9eaa6-31e5-4487-9bc7-50ecfd5e305e" ] , "src" : "cb4ac0f8-8d6e-4458-a018-66484ce4dff9" , "trgts" : [ "768fd55e-2295-4511-9e19-04a8f29f9d9e", "cb4ac0f8-8d6e-4458-a018-66484ce4dff9" ] } ] }, </v>
      </c>
    </row>
    <row r="62" spans="1:43" x14ac:dyDescent="0.25">
      <c r="A62" s="2">
        <v>61</v>
      </c>
      <c r="B62" s="1" t="s">
        <v>225</v>
      </c>
      <c r="C62" s="1" t="str">
        <f>LOWER(LEFT(Table1[[#This Row],[firstName]],1)&amp;Table1[[#This Row],[lastName]])</f>
        <v>csalvage</v>
      </c>
      <c r="D62" s="5" t="s">
        <v>121</v>
      </c>
      <c r="E62" s="5" t="s">
        <v>122</v>
      </c>
      <c r="F62" s="3" t="s">
        <v>249</v>
      </c>
      <c r="G62" s="3" t="str">
        <f>"mailto:info+"&amp;Table1[[#This Row],[id]]&amp;"@livelygig.com"</f>
        <v>mailto:info+61@livelygig.com</v>
      </c>
      <c r="H62" s="3" t="s">
        <v>273</v>
      </c>
      <c r="I62" s="3" t="s">
        <v>252</v>
      </c>
      <c r="J62" s="6">
        <v>1</v>
      </c>
      <c r="K62" s="6">
        <v>5</v>
      </c>
      <c r="L62" s="6">
        <v>4</v>
      </c>
      <c r="M62" s="6">
        <v>2</v>
      </c>
      <c r="N62" s="5"/>
      <c r="O62" s="5" t="str">
        <f>IF(LEN(Table1[[#This Row],[cnxn1]])&gt;0,VLOOKUP(Table1[[#This Row],[cnxn1]],Table1[[id]:[UUID]],2,FALSE),"")</f>
        <v>768fd55e-2295-4511-9e19-04a8f29f9d9e</v>
      </c>
      <c r="P62" s="5" t="str">
        <f>IF(LEN(Table1[[#This Row],[cnxn2]])&gt;0,VLOOKUP(Table1[[#This Row],[cnxn2]],Table1[[id]:[UUID]],2,FALSE),"")</f>
        <v>23c3669c-de78-4a5d-8c15-4a3792a96f10</v>
      </c>
      <c r="Q62" s="5" t="str">
        <f>IF(LEN(Table1[[#This Row],[cnxn3]])&gt;0,VLOOKUP(Table1[[#This Row],[cnxn3]],Table1[[id]:[UUID]],2,FALSE),"")</f>
        <v>c6a3c02e-5724-4a35-adc7-ddc37d3c721b</v>
      </c>
      <c r="R62" s="5" t="str">
        <f>IF(LEN(Table1[[#This Row],[cnxn4]])&gt;0,VLOOKUP(Table1[[#This Row],[cnxn4]],Table1[[id]:[UUID]],2,FALSE),"")</f>
        <v>89cbeaaf-bb58-48a4-8bdf-2917d6ae110d</v>
      </c>
      <c r="S62" s="5" t="str">
        <f>IF(LEN(Table1[[#This Row],[cnxn5]])&gt;0,VLOOKUP(Table1[[#This Row],[cnxn5]],Table1[[id]:[UUID]],2,FALSE),"")</f>
        <v/>
      </c>
      <c r="T6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"23c3669c-de78-4a5d-8c15-4a3792a96f10", "c6a3c02e-5724-4a35-adc7-ddc37d3c721b", "89cbeaaf-bb58-48a4-8bdf-2917d6ae110d" ], </v>
      </c>
      <c r="U62" s="3" t="str">
        <f>"""id"" : """&amp;Table1[[#This Row],[UUID]]&amp;""", "</f>
        <v xml:space="preserve">"id" : "d57e47d9-3ad4-45d3-9dd9-c7898dcfbfbc", </v>
      </c>
      <c r="V62" s="3" t="str">
        <f>"""loginId"" : """&amp;Table1[[#This Row],[loginId]]&amp;""", "</f>
        <v xml:space="preserve">"loginId" : "csalvage", </v>
      </c>
      <c r="W62" s="3" t="str">
        <f>"""pwd"" : """&amp;Table1[[#This Row],[pwd]]&amp;""", "</f>
        <v xml:space="preserve">"pwd" : "livelygig", </v>
      </c>
      <c r="X62" s="3" t="str">
        <f>"""firstName""  : """&amp;Table1[[#This Row],[firstName]]&amp;""", "</f>
        <v xml:space="preserve">"firstName"  : "Cerdic", </v>
      </c>
      <c r="Y62" s="3" t="str">
        <f>"""lastName"" : """&amp;Table1[[#This Row],[lastName]]&amp;""", "</f>
        <v xml:space="preserve">"lastName" : "Salvage", </v>
      </c>
      <c r="Z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2" s="3" t="str">
        <f>"""contacts"" : { ""channels"": [ {""url"" : """&amp;Table1[[#This Row],[contact1]]&amp;""", ""chanType"" : """&amp;Table1[[#This Row],[contact1 type]]&amp;""" } ] },"</f>
        <v>"contacts" : { "channels": [ {"url" : "mailto:info+61@livelygig.com", "chanType" : "email" } ] },</v>
      </c>
      <c r="AB62" s="3" t="str">
        <f t="shared" si="2"/>
        <v>Yata! 62</v>
      </c>
      <c r="AC62" s="3">
        <f>+Table1[[#This Row],[cnxn1]]</f>
        <v>1</v>
      </c>
      <c r="AD62" s="3">
        <f>+Table1[[#This Row],[cnxn2]]</f>
        <v>5</v>
      </c>
      <c r="AE62" s="3" t="str">
        <f>IF(LEN(Table1[[#This Row],[PostTarget1-1]])&gt;0,VLOOKUP(Table1[[#This Row],[PostTarget1-1]],Table1[[id]:[UUID]],2,FALSE),"")</f>
        <v>768fd55e-2295-4511-9e19-04a8f29f9d9e</v>
      </c>
      <c r="AF62" s="3" t="str">
        <f>IF(LEN(Table1[[#This Row],[PostTarget1-2]])&gt;0,VLOOKUP(Table1[[#This Row],[PostTarget1-2]],Table1[[id]:[UUID]],2,FALSE),"")</f>
        <v>23c3669c-de78-4a5d-8c15-4a3792a96f10</v>
      </c>
      <c r="AG62" s="15" t="s">
        <v>435</v>
      </c>
      <c r="AH6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62" , "labels" : [ "ef6a7b08-beaf-4c8a-994f-dcbed4a37909" ] , "src" : "d57e47d9-3ad4-45d3-9dd9-c7898dcfbfbc" , "trgts" : [ "768fd55e-2295-4511-9e19-04a8f29f9d9e", "23c3669c-de78-4a5d-8c15-4a3792a96f10" ] }</v>
      </c>
      <c r="AI62" s="3" t="str">
        <f t="shared" si="3"/>
        <v>Recommended freelancer: Ando Masahashi …</v>
      </c>
      <c r="AJ62" s="3">
        <f>+Table1[[#This Row],[cnxn1]]</f>
        <v>1</v>
      </c>
      <c r="AK62" s="3">
        <f>+Table1[[#This Row],[cnxn2]]</f>
        <v>5</v>
      </c>
      <c r="AL62" s="3" t="str">
        <f>IF(LEN(Table1[[#This Row],[PostTarget2-1]])&gt;0,VLOOKUP(Table1[[#This Row],[PostTarget2-1]],Table1[[id]:[UUID]],2,FALSE),"")</f>
        <v>768fd55e-2295-4511-9e19-04a8f29f9d9e</v>
      </c>
      <c r="AM62" s="3" t="str">
        <f>IF(LEN(Table1[[#This Row],[PostTarget2-2]])&gt;0,VLOOKUP(Table1[[#This Row],[PostTarget2-2]],Table1[[id]:[UUID]],2,FALSE),"")</f>
        <v>23c3669c-de78-4a5d-8c15-4a3792a96f10</v>
      </c>
      <c r="AN62" s="15" t="s">
        <v>441</v>
      </c>
      <c r="AO6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"d57e47d9-3ad4-45d3-9dd9-c7898dcfbfbc" , "trgts" : [ "23c3669c-de78-4a5d-8c15-4a3792a96f10", "c6a3c02e-5724-4a35-adc7-ddc37d3c721b" ] }</v>
      </c>
      <c r="AP62" s="3" t="str">
        <f>"""initialPosts"" : ["&amp;Table1[[#This Row],[Post1]]&amp;Table1[[#This Row],[Post2]]&amp;" ]"</f>
        <v>"initialPosts" : [{ "content" : "Yata! 62" , "labels" : [ "ef6a7b08-beaf-4c8a-994f-dcbed4a37909" ] , "src" : "d57e47d9-3ad4-45d3-9dd9-c7898dcfbfbc" , "trgts" : [ "768fd55e-2295-4511-9e19-04a8f29f9d9e", "23c3669c-de78-4a5d-8c15-4a3792a96f10" ] }, { "content" : "Recommended freelancer: Ando Masahashi …" , "labels" : [ "75c9eaa6-31e5-4487-9bc7-50ecfd5e305e" ] , "src" : "d57e47d9-3ad4-45d3-9dd9-c7898dcfbfbc" , "trgts" : [ "23c3669c-de78-4a5d-8c15-4a3792a96f10", "c6a3c02e-5724-4a35-adc7-ddc37d3c721b" ] } ]</v>
      </c>
      <c r="AQ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"mailto:info+61@livelygig.com", "chanType" : "email" } ] },"cnxns" : [ "768fd55e-2295-4511-9e19-04a8f29f9d9e", "23c3669c-de78-4a5d-8c15-4a3792a96f10", "c6a3c02e-5724-4a35-adc7-ddc37d3c721b", "89cbeaaf-bb58-48a4-8bdf-2917d6ae110d" ], "initialPosts" : [{ "content" : "Yata! 62" , "labels" : [ "ef6a7b08-beaf-4c8a-994f-dcbed4a37909" ] , "src" : "d57e47d9-3ad4-45d3-9dd9-c7898dcfbfbc" , "trgts" : [ "768fd55e-2295-4511-9e19-04a8f29f9d9e", "23c3669c-de78-4a5d-8c15-4a3792a96f10" ] }, { "content" : "Recommended freelancer: Ando Masahashi …" , "labels" : [ "75c9eaa6-31e5-4487-9bc7-50ecfd5e305e" ] , "src" : "d57e47d9-3ad4-45d3-9dd9-c7898dcfbfbc" , "trgts" : [ "23c3669c-de78-4a5d-8c15-4a3792a96f10", "c6a3c02e-5724-4a35-adc7-ddc37d3c721b" ] } ] }, </v>
      </c>
    </row>
    <row r="63" spans="1:43" x14ac:dyDescent="0.25">
      <c r="A63" s="2">
        <v>62</v>
      </c>
      <c r="B63" s="1" t="s">
        <v>226</v>
      </c>
      <c r="C63" s="1" t="str">
        <f>LOWER(LEFT(Table1[[#This Row],[firstName]],1)&amp;Table1[[#This Row],[lastName]])</f>
        <v>dnagy</v>
      </c>
      <c r="D63" s="5" t="s">
        <v>123</v>
      </c>
      <c r="E63" s="5" t="s">
        <v>124</v>
      </c>
      <c r="F63" s="3" t="s">
        <v>249</v>
      </c>
      <c r="G63" s="3" t="str">
        <f>"mailto:info+"&amp;Table1[[#This Row],[id]]&amp;"@livelygig.com"</f>
        <v>mailto:info+62@livelygig.com</v>
      </c>
      <c r="H63" s="3" t="s">
        <v>273</v>
      </c>
      <c r="I63" s="3" t="s">
        <v>252</v>
      </c>
      <c r="J63" s="6">
        <v>1</v>
      </c>
      <c r="K63" s="6">
        <v>79</v>
      </c>
      <c r="L63" s="6">
        <v>37</v>
      </c>
      <c r="M63" s="5"/>
      <c r="N63" s="5"/>
      <c r="O63" s="5" t="str">
        <f>IF(LEN(Table1[[#This Row],[cnxn1]])&gt;0,VLOOKUP(Table1[[#This Row],[cnxn1]],Table1[[id]:[UUID]],2,FALSE),"")</f>
        <v>768fd55e-2295-4511-9e19-04a8f29f9d9e</v>
      </c>
      <c r="P63" s="5" t="str">
        <f>IF(LEN(Table1[[#This Row],[cnxn2]])&gt;0,VLOOKUP(Table1[[#This Row],[cnxn2]],Table1[[id]:[UUID]],2,FALSE),"")</f>
        <v>5a452f49-bb74-4f96-8656-65f6df9856be</v>
      </c>
      <c r="Q63" s="5" t="str">
        <f>IF(LEN(Table1[[#This Row],[cnxn3]])&gt;0,VLOOKUP(Table1[[#This Row],[cnxn3]],Table1[[id]:[UUID]],2,FALSE),"")</f>
        <v>13421f9e-1bff-4575-820d-1806c8d31190</v>
      </c>
      <c r="R63" s="5" t="str">
        <f>IF(LEN(Table1[[#This Row],[cnxn4]])&gt;0,VLOOKUP(Table1[[#This Row],[cnxn4]],Table1[[id]:[UUID]],2,FALSE),"")</f>
        <v/>
      </c>
      <c r="S63" s="5" t="str">
        <f>IF(LEN(Table1[[#This Row],[cnxn5]])&gt;0,VLOOKUP(Table1[[#This Row],[cnxn5]],Table1[[id]:[UUID]],2,FALSE),"")</f>
        <v/>
      </c>
      <c r="T6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"5a452f49-bb74-4f96-8656-65f6df9856be", "13421f9e-1bff-4575-820d-1806c8d31190" ], </v>
      </c>
      <c r="U63" s="3" t="str">
        <f>"""id"" : """&amp;Table1[[#This Row],[UUID]]&amp;""", "</f>
        <v xml:space="preserve">"id" : "3637b365-f83f-4746-9bad-041537e4ff2c", </v>
      </c>
      <c r="V63" s="3" t="str">
        <f>"""loginId"" : """&amp;Table1[[#This Row],[loginId]]&amp;""", "</f>
        <v xml:space="preserve">"loginId" : "dnagy", </v>
      </c>
      <c r="W63" s="3" t="str">
        <f>"""pwd"" : """&amp;Table1[[#This Row],[pwd]]&amp;""", "</f>
        <v xml:space="preserve">"pwd" : "livelygig", </v>
      </c>
      <c r="X63" s="3" t="str">
        <f>"""firstName""  : """&amp;Table1[[#This Row],[firstName]]&amp;""", "</f>
        <v xml:space="preserve">"firstName"  : "Dragana", </v>
      </c>
      <c r="Y63" s="3" t="str">
        <f>"""lastName"" : """&amp;Table1[[#This Row],[lastName]]&amp;""", "</f>
        <v xml:space="preserve">"lastName" : "Nagy", </v>
      </c>
      <c r="Z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3" s="3" t="str">
        <f>"""contacts"" : { ""channels"": [ {""url"" : """&amp;Table1[[#This Row],[contact1]]&amp;""", ""chanType"" : """&amp;Table1[[#This Row],[contact1 type]]&amp;""" } ] },"</f>
        <v>"contacts" : { "channels": [ {"url" : "mailto:info+62@livelygig.com", "chanType" : "email" } ] },</v>
      </c>
      <c r="AB63" s="3" t="str">
        <f t="shared" si="2"/>
        <v>Yata! 63</v>
      </c>
      <c r="AC63" s="3">
        <f>+Table1[[#This Row],[cnxn1]]</f>
        <v>1</v>
      </c>
      <c r="AD63" s="3">
        <f>+Table1[[#This Row],[cnxn2]]</f>
        <v>79</v>
      </c>
      <c r="AE63" s="3" t="str">
        <f>IF(LEN(Table1[[#This Row],[PostTarget1-1]])&gt;0,VLOOKUP(Table1[[#This Row],[PostTarget1-1]],Table1[[id]:[UUID]],2,FALSE),"")</f>
        <v>768fd55e-2295-4511-9e19-04a8f29f9d9e</v>
      </c>
      <c r="AF63" s="3" t="str">
        <f>IF(LEN(Table1[[#This Row],[PostTarget1-2]])&gt;0,VLOOKUP(Table1[[#This Row],[PostTarget1-2]],Table1[[id]:[UUID]],2,FALSE),"")</f>
        <v>5a452f49-bb74-4f96-8656-65f6df9856be</v>
      </c>
      <c r="AG63" s="15" t="s">
        <v>435</v>
      </c>
      <c r="AH6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63" , "labels" : [ "ef6a7b08-beaf-4c8a-994f-dcbed4a37909" ] , "src" : "3637b365-f83f-4746-9bad-041537e4ff2c" , "trgts" : [ "768fd55e-2295-4511-9e19-04a8f29f9d9e", "5a452f49-bb74-4f96-8656-65f6df9856be" ] }</v>
      </c>
      <c r="AI63" s="3" t="str">
        <f t="shared" si="3"/>
        <v>Recommended freelancer: Ando Masahashi …</v>
      </c>
      <c r="AJ63" s="3">
        <f>+Table1[[#This Row],[cnxn1]]</f>
        <v>1</v>
      </c>
      <c r="AK63" s="3">
        <f>+Table1[[#This Row],[cnxn2]]</f>
        <v>79</v>
      </c>
      <c r="AL63" s="3" t="str">
        <f>IF(LEN(Table1[[#This Row],[PostTarget2-1]])&gt;0,VLOOKUP(Table1[[#This Row],[PostTarget2-1]],Table1[[id]:[UUID]],2,FALSE),"")</f>
        <v>768fd55e-2295-4511-9e19-04a8f29f9d9e</v>
      </c>
      <c r="AM63" s="3" t="str">
        <f>IF(LEN(Table1[[#This Row],[PostTarget2-2]])&gt;0,VLOOKUP(Table1[[#This Row],[PostTarget2-2]],Table1[[id]:[UUID]],2,FALSE),"")</f>
        <v>5a452f49-bb74-4f96-8656-65f6df9856be</v>
      </c>
      <c r="AN63" s="15" t="s">
        <v>441</v>
      </c>
      <c r="AO6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"3637b365-f83f-4746-9bad-041537e4ff2c" , "trgts" : [ "5a452f49-bb74-4f96-8656-65f6df9856be", "13421f9e-1bff-4575-820d-1806c8d31190" ] }</v>
      </c>
      <c r="AP63" s="3" t="str">
        <f>"""initialPosts"" : ["&amp;Table1[[#This Row],[Post1]]&amp;Table1[[#This Row],[Post2]]&amp;" ]"</f>
        <v>"initialPosts" : [{ "content" : "Yata! 63" , "labels" : [ "ef6a7b08-beaf-4c8a-994f-dcbed4a37909" ] , "src" : "3637b365-f83f-4746-9bad-041537e4ff2c" , "trgts" : [ "768fd55e-2295-4511-9e19-04a8f29f9d9e", "5a452f49-bb74-4f96-8656-65f6df9856be" ] }, { "content" : "Recommended freelancer: Ando Masahashi …" , "labels" : [ "75c9eaa6-31e5-4487-9bc7-50ecfd5e305e" ] , "src" : "3637b365-f83f-4746-9bad-041537e4ff2c" , "trgts" : [ "5a452f49-bb74-4f96-8656-65f6df9856be", "13421f9e-1bff-4575-820d-1806c8d31190" ] } ]</v>
      </c>
      <c r="AQ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"mailto:info+62@livelygig.com", "chanType" : "email" } ] },"cnxns" : [ "768fd55e-2295-4511-9e19-04a8f29f9d9e", "5a452f49-bb74-4f96-8656-65f6df9856be", "13421f9e-1bff-4575-820d-1806c8d31190" ], "initialPosts" : [{ "content" : "Yata! 63" , "labels" : [ "ef6a7b08-beaf-4c8a-994f-dcbed4a37909" ] , "src" : "3637b365-f83f-4746-9bad-041537e4ff2c" , "trgts" : [ "768fd55e-2295-4511-9e19-04a8f29f9d9e", "5a452f49-bb74-4f96-8656-65f6df9856be" ] }, { "content" : "Recommended freelancer: Ando Masahashi …" , "labels" : [ "75c9eaa6-31e5-4487-9bc7-50ecfd5e305e" ] , "src" : "3637b365-f83f-4746-9bad-041537e4ff2c" , "trgts" : [ "5a452f49-bb74-4f96-8656-65f6df9856be", "13421f9e-1bff-4575-820d-1806c8d31190" ] } ] }, </v>
      </c>
    </row>
    <row r="64" spans="1:43" x14ac:dyDescent="0.25">
      <c r="A64" s="4">
        <v>63</v>
      </c>
      <c r="B64" s="1" t="s">
        <v>227</v>
      </c>
      <c r="C64" s="1" t="str">
        <f>LOWER(LEFT(Table1[[#This Row],[firstName]],1)&amp;Table1[[#This Row],[lastName]])</f>
        <v>kestévez</v>
      </c>
      <c r="D64" s="5" t="s">
        <v>125</v>
      </c>
      <c r="E64" s="5" t="s">
        <v>126</v>
      </c>
      <c r="F64" s="3" t="s">
        <v>249</v>
      </c>
      <c r="G64" s="3" t="str">
        <f>"mailto:info+"&amp;Table1[[#This Row],[id]]&amp;"@livelygig.com"</f>
        <v>mailto:info+63@livelygig.com</v>
      </c>
      <c r="H64" s="3" t="s">
        <v>273</v>
      </c>
      <c r="I64" s="3" t="s">
        <v>252</v>
      </c>
      <c r="J64" s="6">
        <v>12</v>
      </c>
      <c r="K64" s="6">
        <v>77</v>
      </c>
      <c r="L64" s="6">
        <v>44</v>
      </c>
      <c r="M64" s="5"/>
      <c r="N64" s="5"/>
      <c r="O64" s="5" t="str">
        <f>IF(LEN(Table1[[#This Row],[cnxn1]])&gt;0,VLOOKUP(Table1[[#This Row],[cnxn1]],Table1[[id]:[UUID]],2,FALSE),"")</f>
        <v>05a543f8-0d75-4a25-9b0f-2ef7c6ac85dc</v>
      </c>
      <c r="P64" s="5" t="str">
        <f>IF(LEN(Table1[[#This Row],[cnxn2]])&gt;0,VLOOKUP(Table1[[#This Row],[cnxn2]],Table1[[id]:[UUID]],2,FALSE),"")</f>
        <v>c1835ecc-f9ea-4449-af7b-2fcea845763c</v>
      </c>
      <c r="Q64" s="5" t="str">
        <f>IF(LEN(Table1[[#This Row],[cnxn3]])&gt;0,VLOOKUP(Table1[[#This Row],[cnxn3]],Table1[[id]:[UUID]],2,FALSE),"")</f>
        <v>dbcc610b-ab0e-4a82-9aba-af849ffb6b6b</v>
      </c>
      <c r="R64" s="5" t="str">
        <f>IF(LEN(Table1[[#This Row],[cnxn4]])&gt;0,VLOOKUP(Table1[[#This Row],[cnxn4]],Table1[[id]:[UUID]],2,FALSE),"")</f>
        <v/>
      </c>
      <c r="S64" s="5" t="str">
        <f>IF(LEN(Table1[[#This Row],[cnxn5]])&gt;0,VLOOKUP(Table1[[#This Row],[cnxn5]],Table1[[id]:[UUID]],2,FALSE),"")</f>
        <v/>
      </c>
      <c r="T6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"c1835ecc-f9ea-4449-af7b-2fcea845763c", "dbcc610b-ab0e-4a82-9aba-af849ffb6b6b" ], </v>
      </c>
      <c r="U64" s="3" t="str">
        <f>"""id"" : """&amp;Table1[[#This Row],[UUID]]&amp;""", "</f>
        <v xml:space="preserve">"id" : "9497068c-5c42-48e2-8de9-14a2e44dc651", </v>
      </c>
      <c r="V64" s="3" t="str">
        <f>"""loginId"" : """&amp;Table1[[#This Row],[loginId]]&amp;""", "</f>
        <v xml:space="preserve">"loginId" : "kestévez", </v>
      </c>
      <c r="W64" s="3" t="str">
        <f>"""pwd"" : """&amp;Table1[[#This Row],[pwd]]&amp;""", "</f>
        <v xml:space="preserve">"pwd" : "livelygig", </v>
      </c>
      <c r="X64" s="3" t="str">
        <f>"""firstName""  : """&amp;Table1[[#This Row],[firstName]]&amp;""", "</f>
        <v xml:space="preserve">"firstName"  : "Karina", </v>
      </c>
      <c r="Y64" s="3" t="str">
        <f>"""lastName"" : """&amp;Table1[[#This Row],[lastName]]&amp;""", "</f>
        <v xml:space="preserve">"lastName" : "Estévez", </v>
      </c>
      <c r="Z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4" s="3" t="str">
        <f>"""contacts"" : { ""channels"": [ {""url"" : """&amp;Table1[[#This Row],[contact1]]&amp;""", ""chanType"" : """&amp;Table1[[#This Row],[contact1 type]]&amp;""" } ] },"</f>
        <v>"contacts" : { "channels": [ {"url" : "mailto:info+63@livelygig.com", "chanType" : "email" } ] },</v>
      </c>
      <c r="AB64" s="3" t="str">
        <f t="shared" si="2"/>
        <v>Yata! 64</v>
      </c>
      <c r="AC64" s="3">
        <f>+Table1[[#This Row],[cnxn1]]</f>
        <v>12</v>
      </c>
      <c r="AD64" s="3">
        <f>+Table1[[#This Row],[cnxn2]]</f>
        <v>77</v>
      </c>
      <c r="AE64" s="3" t="str">
        <f>IF(LEN(Table1[[#This Row],[PostTarget1-1]])&gt;0,VLOOKUP(Table1[[#This Row],[PostTarget1-1]],Table1[[id]:[UUID]],2,FALSE),"")</f>
        <v>05a543f8-0d75-4a25-9b0f-2ef7c6ac85dc</v>
      </c>
      <c r="AF64" s="3" t="str">
        <f>IF(LEN(Table1[[#This Row],[PostTarget1-2]])&gt;0,VLOOKUP(Table1[[#This Row],[PostTarget1-2]],Table1[[id]:[UUID]],2,FALSE),"")</f>
        <v>c1835ecc-f9ea-4449-af7b-2fcea845763c</v>
      </c>
      <c r="AG64" s="15" t="s">
        <v>435</v>
      </c>
      <c r="AH6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64" , "labels" : [ "ef6a7b08-beaf-4c8a-994f-dcbed4a37909" ] , "src" : "9497068c-5c42-48e2-8de9-14a2e44dc651" , "trgts" : [ "05a543f8-0d75-4a25-9b0f-2ef7c6ac85dc", "c1835ecc-f9ea-4449-af7b-2fcea845763c" ] }</v>
      </c>
      <c r="AI64" s="3" t="str">
        <f t="shared" si="3"/>
        <v>Recommended freelancer: Ando Masahashi …</v>
      </c>
      <c r="AJ64" s="3">
        <f>+Table1[[#This Row],[cnxn1]]</f>
        <v>12</v>
      </c>
      <c r="AK64" s="3">
        <f>+Table1[[#This Row],[cnxn2]]</f>
        <v>77</v>
      </c>
      <c r="AL64" s="3" t="str">
        <f>IF(LEN(Table1[[#This Row],[PostTarget2-1]])&gt;0,VLOOKUP(Table1[[#This Row],[PostTarget2-1]],Table1[[id]:[UUID]],2,FALSE),"")</f>
        <v>05a543f8-0d75-4a25-9b0f-2ef7c6ac85dc</v>
      </c>
      <c r="AM64" s="3" t="str">
        <f>IF(LEN(Table1[[#This Row],[PostTarget2-2]])&gt;0,VLOOKUP(Table1[[#This Row],[PostTarget2-2]],Table1[[id]:[UUID]],2,FALSE),"")</f>
        <v>c1835ecc-f9ea-4449-af7b-2fcea845763c</v>
      </c>
      <c r="AN64" s="15" t="s">
        <v>441</v>
      </c>
      <c r="AO6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"9497068c-5c42-48e2-8de9-14a2e44dc651" , "trgts" : [ "c1835ecc-f9ea-4449-af7b-2fcea845763c", "dbcc610b-ab0e-4a82-9aba-af849ffb6b6b" ] }</v>
      </c>
      <c r="AP64" s="3" t="str">
        <f>"""initialPosts"" : ["&amp;Table1[[#This Row],[Post1]]&amp;Table1[[#This Row],[Post2]]&amp;" ]"</f>
        <v>"initialPosts" : [{ "content" : "Yata! 64" , "labels" : [ "ef6a7b08-beaf-4c8a-994f-dcbed4a37909" ] , "src" : "9497068c-5c42-48e2-8de9-14a2e44dc651" , "trgts" : [ "05a543f8-0d75-4a25-9b0f-2ef7c6ac85dc", "c1835ecc-f9ea-4449-af7b-2fcea845763c" ] }, { "content" : "Recommended freelancer: Ando Masahashi …" , "labels" : [ "75c9eaa6-31e5-4487-9bc7-50ecfd5e305e" ] , "src" : "9497068c-5c42-48e2-8de9-14a2e44dc651" , "trgts" : [ "c1835ecc-f9ea-4449-af7b-2fcea845763c", "dbcc610b-ab0e-4a82-9aba-af849ffb6b6b" ] } ]</v>
      </c>
      <c r="AQ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"contacts" : { "channels": [ {"url" : "mailto:info+63@livelygig.com", "chanType" : "email" } ] },"cnxns" : [ "05a543f8-0d75-4a25-9b0f-2ef7c6ac85dc", "c1835ecc-f9ea-4449-af7b-2fcea845763c", "dbcc610b-ab0e-4a82-9aba-af849ffb6b6b" ], "initialPosts" : [{ "content" : "Yata! 64" , "labels" : [ "ef6a7b08-beaf-4c8a-994f-dcbed4a37909" ] , "src" : "9497068c-5c42-48e2-8de9-14a2e44dc651" , "trgts" : [ "05a543f8-0d75-4a25-9b0f-2ef7c6ac85dc", "c1835ecc-f9ea-4449-af7b-2fcea845763c" ] }, { "content" : "Recommended freelancer: Ando Masahashi …" , "labels" : [ "75c9eaa6-31e5-4487-9bc7-50ecfd5e305e" ] , "src" : "9497068c-5c42-48e2-8de9-14a2e44dc651" , "trgts" : [ "c1835ecc-f9ea-4449-af7b-2fcea845763c", "dbcc610b-ab0e-4a82-9aba-af849ffb6b6b" ] } ] }, </v>
      </c>
    </row>
    <row r="65" spans="1:43" x14ac:dyDescent="0.25">
      <c r="A65" s="5">
        <v>64</v>
      </c>
      <c r="B65" s="5" t="s">
        <v>228</v>
      </c>
      <c r="C65" s="1" t="str">
        <f>LOWER(LEFT(Table1[[#This Row],[firstName]],1)&amp;Table1[[#This Row],[lastName]])</f>
        <v>mmachado</v>
      </c>
      <c r="D65" s="5" t="s">
        <v>127</v>
      </c>
      <c r="E65" s="5" t="s">
        <v>128</v>
      </c>
      <c r="F65" s="3" t="s">
        <v>249</v>
      </c>
      <c r="G65" s="3" t="str">
        <f>"mailto:info+"&amp;Table1[[#This Row],[id]]&amp;"@livelygig.com"</f>
        <v>mailto:info+64@livelygig.com</v>
      </c>
      <c r="H65" s="3" t="s">
        <v>273</v>
      </c>
      <c r="I65" s="3" t="s">
        <v>252</v>
      </c>
      <c r="J65" s="6">
        <v>57</v>
      </c>
      <c r="K65" s="6">
        <v>15</v>
      </c>
      <c r="L65" s="6">
        <v>29</v>
      </c>
      <c r="M65" s="5"/>
      <c r="N65" s="5"/>
      <c r="O65" s="5" t="str">
        <f>IF(LEN(Table1[[#This Row],[cnxn1]])&gt;0,VLOOKUP(Table1[[#This Row],[cnxn1]],Table1[[id]:[UUID]],2,FALSE),"")</f>
        <v>94a8c78e-a71b-449d-aee7-38590853c242</v>
      </c>
      <c r="P65" s="5" t="str">
        <f>IF(LEN(Table1[[#This Row],[cnxn2]])&gt;0,VLOOKUP(Table1[[#This Row],[cnxn2]],Table1[[id]:[UUID]],2,FALSE),"")</f>
        <v>79effdbf-2779-4049-be0b-d8c0c284046e</v>
      </c>
      <c r="Q65" s="5" t="str">
        <f>IF(LEN(Table1[[#This Row],[cnxn3]])&gt;0,VLOOKUP(Table1[[#This Row],[cnxn3]],Table1[[id]:[UUID]],2,FALSE),"")</f>
        <v>ed51310a-b84e-4864-9ada-583139871511</v>
      </c>
      <c r="R65" s="5" t="str">
        <f>IF(LEN(Table1[[#This Row],[cnxn4]])&gt;0,VLOOKUP(Table1[[#This Row],[cnxn4]],Table1[[id]:[UUID]],2,FALSE),"")</f>
        <v/>
      </c>
      <c r="S65" s="5" t="str">
        <f>IF(LEN(Table1[[#This Row],[cnxn5]])&gt;0,VLOOKUP(Table1[[#This Row],[cnxn5]],Table1[[id]:[UUID]],2,FALSE),"")</f>
        <v/>
      </c>
      <c r="T6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"94a8c78e-a71b-449d-aee7-38590853c242", "79effdbf-2779-4049-be0b-d8c0c284046e", "ed51310a-b84e-4864-9ada-583139871511" ], </v>
      </c>
      <c r="U65" s="3" t="str">
        <f>"""id"" : """&amp;Table1[[#This Row],[UUID]]&amp;""", "</f>
        <v xml:space="preserve">"id" : "dfe045e9-42ad-41e5-a2a0-9890b219e4f7", </v>
      </c>
      <c r="V65" s="3" t="str">
        <f>"""loginId"" : """&amp;Table1[[#This Row],[loginId]]&amp;""", "</f>
        <v xml:space="preserve">"loginId" : "mmachado", </v>
      </c>
      <c r="W65" s="3" t="str">
        <f>"""pwd"" : """&amp;Table1[[#This Row],[pwd]]&amp;""", "</f>
        <v xml:space="preserve">"pwd" : "livelygig", </v>
      </c>
      <c r="X65" s="3" t="str">
        <f>"""firstName""  : """&amp;Table1[[#This Row],[firstName]]&amp;""", "</f>
        <v xml:space="preserve">"firstName"  : "Mario", </v>
      </c>
      <c r="Y65" s="3" t="str">
        <f>"""lastName"" : """&amp;Table1[[#This Row],[lastName]]&amp;""", "</f>
        <v xml:space="preserve">"lastName" : "Machado", </v>
      </c>
      <c r="Z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5" s="3" t="str">
        <f>"""contacts"" : { ""channels"": [ {""url"" : """&amp;Table1[[#This Row],[contact1]]&amp;""", ""chanType"" : """&amp;Table1[[#This Row],[contact1 type]]&amp;""" } ] },"</f>
        <v>"contacts" : { "channels": [ {"url" : "mailto:info+64@livelygig.com", "chanType" : "email" } ] },</v>
      </c>
      <c r="AB65" s="3" t="str">
        <f t="shared" si="2"/>
        <v>Yata! 65</v>
      </c>
      <c r="AC65" s="3">
        <f>+Table1[[#This Row],[cnxn1]]</f>
        <v>57</v>
      </c>
      <c r="AD65" s="3">
        <f>+Table1[[#This Row],[cnxn2]]</f>
        <v>15</v>
      </c>
      <c r="AE65" s="3" t="str">
        <f>IF(LEN(Table1[[#This Row],[PostTarget1-1]])&gt;0,VLOOKUP(Table1[[#This Row],[PostTarget1-1]],Table1[[id]:[UUID]],2,FALSE),"")</f>
        <v>94a8c78e-a71b-449d-aee7-38590853c242</v>
      </c>
      <c r="AF65" s="3" t="str">
        <f>IF(LEN(Table1[[#This Row],[PostTarget1-2]])&gt;0,VLOOKUP(Table1[[#This Row],[PostTarget1-2]],Table1[[id]:[UUID]],2,FALSE),"")</f>
        <v>79effdbf-2779-4049-be0b-d8c0c284046e</v>
      </c>
      <c r="AG65" s="15" t="s">
        <v>435</v>
      </c>
      <c r="AH6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65" , "labels" : [ "ef6a7b08-beaf-4c8a-994f-dcbed4a37909" ] , "src" : "dfe045e9-42ad-41e5-a2a0-9890b219e4f7" , "trgts" : [ "94a8c78e-a71b-449d-aee7-38590853c242", "79effdbf-2779-4049-be0b-d8c0c284046e" ] }</v>
      </c>
      <c r="AI65" s="3" t="str">
        <f t="shared" si="3"/>
        <v>Recommended freelancer: Ando Masahashi …</v>
      </c>
      <c r="AJ65" s="3">
        <f>+Table1[[#This Row],[cnxn1]]</f>
        <v>57</v>
      </c>
      <c r="AK65" s="3">
        <f>+Table1[[#This Row],[cnxn2]]</f>
        <v>15</v>
      </c>
      <c r="AL65" s="3" t="str">
        <f>IF(LEN(Table1[[#This Row],[PostTarget2-1]])&gt;0,VLOOKUP(Table1[[#This Row],[PostTarget2-1]],Table1[[id]:[UUID]],2,FALSE),"")</f>
        <v>94a8c78e-a71b-449d-aee7-38590853c242</v>
      </c>
      <c r="AM65" s="3" t="str">
        <f>IF(LEN(Table1[[#This Row],[PostTarget2-2]])&gt;0,VLOOKUP(Table1[[#This Row],[PostTarget2-2]],Table1[[id]:[UUID]],2,FALSE),"")</f>
        <v>79effdbf-2779-4049-be0b-d8c0c284046e</v>
      </c>
      <c r="AN65" s="15" t="s">
        <v>441</v>
      </c>
      <c r="AO6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"dfe045e9-42ad-41e5-a2a0-9890b219e4f7" , "trgts" : [ "79effdbf-2779-4049-be0b-d8c0c284046e", "ed51310a-b84e-4864-9ada-583139871511" ] }</v>
      </c>
      <c r="AP65" s="3" t="str">
        <f>"""initialPosts"" : ["&amp;Table1[[#This Row],[Post1]]&amp;Table1[[#This Row],[Post2]]&amp;" ]"</f>
        <v>"initialPosts" : [{ "content" : "Yata! 65" , "labels" : [ "ef6a7b08-beaf-4c8a-994f-dcbed4a37909" ] , "src" : "dfe045e9-42ad-41e5-a2a0-9890b219e4f7" , "trgts" : [ "94a8c78e-a71b-449d-aee7-38590853c242", "79effdbf-2779-4049-be0b-d8c0c284046e" ] }, { "content" : "Recommended freelancer: Ando Masahashi …" , "labels" : [ "75c9eaa6-31e5-4487-9bc7-50ecfd5e305e" ] , "src" : "dfe045e9-42ad-41e5-a2a0-9890b219e4f7" , "trgts" : [ "79effdbf-2779-4049-be0b-d8c0c284046e", "ed51310a-b84e-4864-9ada-583139871511" ] } ]</v>
      </c>
      <c r="AQ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"mailto:info+64@livelygig.com", "chanType" : "email" } ] },"cnxns" : [ "94a8c78e-a71b-449d-aee7-38590853c242", "79effdbf-2779-4049-be0b-d8c0c284046e", "ed51310a-b84e-4864-9ada-583139871511" ], "initialPosts" : [{ "content" : "Yata! 65" , "labels" : [ "ef6a7b08-beaf-4c8a-994f-dcbed4a37909" ] , "src" : "dfe045e9-42ad-41e5-a2a0-9890b219e4f7" , "trgts" : [ "94a8c78e-a71b-449d-aee7-38590853c242", "79effdbf-2779-4049-be0b-d8c0c284046e" ] }, { "content" : "Recommended freelancer: Ando Masahashi …" , "labels" : [ "75c9eaa6-31e5-4487-9bc7-50ecfd5e305e" ] , "src" : "dfe045e9-42ad-41e5-a2a0-9890b219e4f7" , "trgts" : [ "79effdbf-2779-4049-be0b-d8c0c284046e", "ed51310a-b84e-4864-9ada-583139871511" ] } ] }, </v>
      </c>
    </row>
    <row r="66" spans="1:43" x14ac:dyDescent="0.25">
      <c r="A66" s="2">
        <v>65</v>
      </c>
      <c r="B66" s="1" t="s">
        <v>229</v>
      </c>
      <c r="C66" s="1" t="str">
        <f>LOWER(LEFT(Table1[[#This Row],[firstName]],1)&amp;Table1[[#This Row],[lastName]])</f>
        <v>dbenitez</v>
      </c>
      <c r="D66" s="5" t="s">
        <v>129</v>
      </c>
      <c r="E66" s="5" t="s">
        <v>130</v>
      </c>
      <c r="F66" s="3" t="s">
        <v>249</v>
      </c>
      <c r="G66" s="3" t="str">
        <f>"mailto:info+"&amp;Table1[[#This Row],[id]]&amp;"@livelygig.com"</f>
        <v>mailto:info+65@livelygig.com</v>
      </c>
      <c r="H66" s="3" t="s">
        <v>273</v>
      </c>
      <c r="I66" s="3" t="s">
        <v>252</v>
      </c>
      <c r="J66" s="6">
        <v>82</v>
      </c>
      <c r="K66" s="6">
        <v>44</v>
      </c>
      <c r="L66" s="6">
        <v>61</v>
      </c>
      <c r="M66" s="5"/>
      <c r="N66" s="5"/>
      <c r="O66" s="5" t="str">
        <f>IF(LEN(Table1[[#This Row],[cnxn1]])&gt;0,VLOOKUP(Table1[[#This Row],[cnxn1]],Table1[[id]:[UUID]],2,FALSE),"")</f>
        <v>95580059-5628-403f-81c8-a3c5aa4d91ec</v>
      </c>
      <c r="P66" s="5" t="str">
        <f>IF(LEN(Table1[[#This Row],[cnxn2]])&gt;0,VLOOKUP(Table1[[#This Row],[cnxn2]],Table1[[id]:[UUID]],2,FALSE),"")</f>
        <v>dbcc610b-ab0e-4a82-9aba-af849ffb6b6b</v>
      </c>
      <c r="Q66" s="5" t="str">
        <f>IF(LEN(Table1[[#This Row],[cnxn3]])&gt;0,VLOOKUP(Table1[[#This Row],[cnxn3]],Table1[[id]:[UUID]],2,FALSE),"")</f>
        <v>d57e47d9-3ad4-45d3-9dd9-c7898dcfbfbc</v>
      </c>
      <c r="R66" s="5" t="str">
        <f>IF(LEN(Table1[[#This Row],[cnxn4]])&gt;0,VLOOKUP(Table1[[#This Row],[cnxn4]],Table1[[id]:[UUID]],2,FALSE),"")</f>
        <v/>
      </c>
      <c r="S66" s="5" t="str">
        <f>IF(LEN(Table1[[#This Row],[cnxn5]])&gt;0,VLOOKUP(Table1[[#This Row],[cnxn5]],Table1[[id]:[UUID]],2,FALSE),"")</f>
        <v/>
      </c>
      <c r="T6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"95580059-5628-403f-81c8-a3c5aa4d91ec", "dbcc610b-ab0e-4a82-9aba-af849ffb6b6b", "d57e47d9-3ad4-45d3-9dd9-c7898dcfbfbc" ], </v>
      </c>
      <c r="U66" s="3" t="str">
        <f>"""id"" : """&amp;Table1[[#This Row],[UUID]]&amp;""", "</f>
        <v xml:space="preserve">"id" : "955f3107-fd5f-46bc-a28d-f18f82cc8cf6", </v>
      </c>
      <c r="V66" s="3" t="str">
        <f>"""loginId"" : """&amp;Table1[[#This Row],[loginId]]&amp;""", "</f>
        <v xml:space="preserve">"loginId" : "dbenitez", </v>
      </c>
      <c r="W66" s="3" t="str">
        <f>"""pwd"" : """&amp;Table1[[#This Row],[pwd]]&amp;""", "</f>
        <v xml:space="preserve">"pwd" : "livelygig", </v>
      </c>
      <c r="X66" s="3" t="str">
        <f>"""firstName""  : """&amp;Table1[[#This Row],[firstName]]&amp;""", "</f>
        <v xml:space="preserve">"firstName"  : "Davor", </v>
      </c>
      <c r="Y66" s="3" t="str">
        <f>"""lastName"" : """&amp;Table1[[#This Row],[lastName]]&amp;""", "</f>
        <v xml:space="preserve">"lastName" : "Benitez", </v>
      </c>
      <c r="Z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6" s="3" t="str">
        <f>"""contacts"" : { ""channels"": [ {""url"" : """&amp;Table1[[#This Row],[contact1]]&amp;""", ""chanType"" : """&amp;Table1[[#This Row],[contact1 type]]&amp;""" } ] },"</f>
        <v>"contacts" : { "channels": [ {"url" : "mailto:info+65@livelygig.com", "chanType" : "email" } ] },</v>
      </c>
      <c r="AB66" s="3" t="str">
        <f t="shared" ref="AB66:AB83" si="4">"Yata! "&amp;ROW()</f>
        <v>Yata! 66</v>
      </c>
      <c r="AC66" s="3">
        <f>+Table1[[#This Row],[cnxn1]]</f>
        <v>82</v>
      </c>
      <c r="AD66" s="3">
        <f>+Table1[[#This Row],[cnxn2]]</f>
        <v>44</v>
      </c>
      <c r="AE66" s="3" t="str">
        <f>IF(LEN(Table1[[#This Row],[PostTarget1-1]])&gt;0,VLOOKUP(Table1[[#This Row],[PostTarget1-1]],Table1[[id]:[UUID]],2,FALSE),"")</f>
        <v>95580059-5628-403f-81c8-a3c5aa4d91ec</v>
      </c>
      <c r="AF66" s="3" t="str">
        <f>IF(LEN(Table1[[#This Row],[PostTarget1-2]])&gt;0,VLOOKUP(Table1[[#This Row],[PostTarget1-2]],Table1[[id]:[UUID]],2,FALSE),"")</f>
        <v>dbcc610b-ab0e-4a82-9aba-af849ffb6b6b</v>
      </c>
      <c r="AG66" s="15" t="s">
        <v>435</v>
      </c>
      <c r="AH6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66" , "labels" : [ "ef6a7b08-beaf-4c8a-994f-dcbed4a37909" ] , "src" : "955f3107-fd5f-46bc-a28d-f18f82cc8cf6" , "trgts" : [ "95580059-5628-403f-81c8-a3c5aa4d91ec", "dbcc610b-ab0e-4a82-9aba-af849ffb6b6b" ] }</v>
      </c>
      <c r="AI66" s="3" t="str">
        <f t="shared" ref="AI66:AI83" si="5">"Recommended freelancer: Ando Masahashi …"</f>
        <v>Recommended freelancer: Ando Masahashi …</v>
      </c>
      <c r="AJ66" s="3">
        <f>+Table1[[#This Row],[cnxn1]]</f>
        <v>82</v>
      </c>
      <c r="AK66" s="3">
        <f>+Table1[[#This Row],[cnxn2]]</f>
        <v>44</v>
      </c>
      <c r="AL66" s="3" t="str">
        <f>IF(LEN(Table1[[#This Row],[PostTarget2-1]])&gt;0,VLOOKUP(Table1[[#This Row],[PostTarget2-1]],Table1[[id]:[UUID]],2,FALSE),"")</f>
        <v>95580059-5628-403f-81c8-a3c5aa4d91ec</v>
      </c>
      <c r="AM66" s="3" t="str">
        <f>IF(LEN(Table1[[#This Row],[PostTarget2-2]])&gt;0,VLOOKUP(Table1[[#This Row],[PostTarget2-2]],Table1[[id]:[UUID]],2,FALSE),"")</f>
        <v>dbcc610b-ab0e-4a82-9aba-af849ffb6b6b</v>
      </c>
      <c r="AN66" s="15" t="s">
        <v>441</v>
      </c>
      <c r="AO6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"955f3107-fd5f-46bc-a28d-f18f82cc8cf6" , "trgts" : [ "dbcc610b-ab0e-4a82-9aba-af849ffb6b6b", "d57e47d9-3ad4-45d3-9dd9-c7898dcfbfbc" ] }</v>
      </c>
      <c r="AP66" s="3" t="str">
        <f>"""initialPosts"" : ["&amp;Table1[[#This Row],[Post1]]&amp;Table1[[#This Row],[Post2]]&amp;" ]"</f>
        <v>"initialPosts" : [{ "content" : "Yata! 66" , "labels" : [ "ef6a7b08-beaf-4c8a-994f-dcbed4a37909" ] , "src" : "955f3107-fd5f-46bc-a28d-f18f82cc8cf6" , "trgts" : [ "95580059-5628-403f-81c8-a3c5aa4d91ec", "dbcc610b-ab0e-4a82-9aba-af849ffb6b6b" ] }, { "content" : "Recommended freelancer: Ando Masahashi …" , "labels" : [ "75c9eaa6-31e5-4487-9bc7-50ecfd5e305e" ] , "src" : "955f3107-fd5f-46bc-a28d-f18f82cc8cf6" , "trgts" : [ "dbcc610b-ab0e-4a82-9aba-af849ffb6b6b", "d57e47d9-3ad4-45d3-9dd9-c7898dcfbfbc" ] } ]</v>
      </c>
      <c r="AQ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"mailto:info+65@livelygig.com", "chanType" : "email" } ] },"cnxns" : [ "95580059-5628-403f-81c8-a3c5aa4d91ec", "dbcc610b-ab0e-4a82-9aba-af849ffb6b6b", "d57e47d9-3ad4-45d3-9dd9-c7898dcfbfbc" ], "initialPosts" : [{ "content" : "Yata! 66" , "labels" : [ "ef6a7b08-beaf-4c8a-994f-dcbed4a37909" ] , "src" : "955f3107-fd5f-46bc-a28d-f18f82cc8cf6" , "trgts" : [ "95580059-5628-403f-81c8-a3c5aa4d91ec", "dbcc610b-ab0e-4a82-9aba-af849ffb6b6b" ] }, { "content" : "Recommended freelancer: Ando Masahashi …" , "labels" : [ "75c9eaa6-31e5-4487-9bc7-50ecfd5e305e" ] , "src" : "955f3107-fd5f-46bc-a28d-f18f82cc8cf6" , "trgts" : [ "dbcc610b-ab0e-4a82-9aba-af849ffb6b6b", "d57e47d9-3ad4-45d3-9dd9-c7898dcfbfbc" ] } ] }, </v>
      </c>
    </row>
    <row r="67" spans="1:43" x14ac:dyDescent="0.25">
      <c r="A67" s="2">
        <v>66</v>
      </c>
      <c r="B67" s="1" t="s">
        <v>230</v>
      </c>
      <c r="C67" s="1" t="str">
        <f>LOWER(LEFT(Table1[[#This Row],[firstName]],1)&amp;Table1[[#This Row],[lastName]])</f>
        <v>apage</v>
      </c>
      <c r="D67" s="5" t="s">
        <v>131</v>
      </c>
      <c r="E67" s="5" t="s">
        <v>132</v>
      </c>
      <c r="F67" s="3" t="s">
        <v>249</v>
      </c>
      <c r="G67" s="3" t="str">
        <f>"mailto:info+"&amp;Table1[[#This Row],[id]]&amp;"@livelygig.com"</f>
        <v>mailto:info+66@livelygig.com</v>
      </c>
      <c r="H67" s="3" t="s">
        <v>273</v>
      </c>
      <c r="I67" s="3" t="s">
        <v>252</v>
      </c>
      <c r="J67" s="6">
        <v>26</v>
      </c>
      <c r="K67" s="6">
        <v>22</v>
      </c>
      <c r="L67" s="6">
        <v>67</v>
      </c>
      <c r="M67" s="5"/>
      <c r="N67" s="5"/>
      <c r="O67" s="5" t="str">
        <f>IF(LEN(Table1[[#This Row],[cnxn1]])&gt;0,VLOOKUP(Table1[[#This Row],[cnxn1]],Table1[[id]:[UUID]],2,FALSE),"")</f>
        <v>2317c0f4-c75a-4130-9965-c039bc39db62</v>
      </c>
      <c r="P67" s="5" t="str">
        <f>IF(LEN(Table1[[#This Row],[cnxn2]])&gt;0,VLOOKUP(Table1[[#This Row],[cnxn2]],Table1[[id]:[UUID]],2,FALSE),"")</f>
        <v>e4b86eaf-25ba-4ad5-a52e-35b5c9c17b70</v>
      </c>
      <c r="Q67" s="5" t="str">
        <f>IF(LEN(Table1[[#This Row],[cnxn3]])&gt;0,VLOOKUP(Table1[[#This Row],[cnxn3]],Table1[[id]:[UUID]],2,FALSE),"")</f>
        <v>4588b052-b643-4add-ade9-803c3607ffbd</v>
      </c>
      <c r="R67" s="5" t="str">
        <f>IF(LEN(Table1[[#This Row],[cnxn4]])&gt;0,VLOOKUP(Table1[[#This Row],[cnxn4]],Table1[[id]:[UUID]],2,FALSE),"")</f>
        <v/>
      </c>
      <c r="S67" s="5" t="str">
        <f>IF(LEN(Table1[[#This Row],[cnxn5]])&gt;0,VLOOKUP(Table1[[#This Row],[cnxn5]],Table1[[id]:[UUID]],2,FALSE),"")</f>
        <v/>
      </c>
      <c r="T6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"2317c0f4-c75a-4130-9965-c039bc39db62", "e4b86eaf-25ba-4ad5-a52e-35b5c9c17b70", "4588b052-b643-4add-ade9-803c3607ffbd" ], </v>
      </c>
      <c r="U67" s="3" t="str">
        <f>"""id"" : """&amp;Table1[[#This Row],[UUID]]&amp;""", "</f>
        <v xml:space="preserve">"id" : "f7fe2ff1-5756-4ff9-a3fd-15961118746b", </v>
      </c>
      <c r="V67" s="3" t="str">
        <f>"""loginId"" : """&amp;Table1[[#This Row],[loginId]]&amp;""", "</f>
        <v xml:space="preserve">"loginId" : "apage", </v>
      </c>
      <c r="W67" s="3" t="str">
        <f>"""pwd"" : """&amp;Table1[[#This Row],[pwd]]&amp;""", "</f>
        <v xml:space="preserve">"pwd" : "livelygig", </v>
      </c>
      <c r="X67" s="3" t="str">
        <f>"""firstName""  : """&amp;Table1[[#This Row],[firstName]]&amp;""", "</f>
        <v xml:space="preserve">"firstName"  : "Atarah", </v>
      </c>
      <c r="Y67" s="3" t="str">
        <f>"""lastName"" : """&amp;Table1[[#This Row],[lastName]]&amp;""", "</f>
        <v xml:space="preserve">"lastName" : "Page", </v>
      </c>
      <c r="Z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7" s="3" t="str">
        <f>"""contacts"" : { ""channels"": [ {""url"" : """&amp;Table1[[#This Row],[contact1]]&amp;""", ""chanType"" : """&amp;Table1[[#This Row],[contact1 type]]&amp;""" } ] },"</f>
        <v>"contacts" : { "channels": [ {"url" : "mailto:info+66@livelygig.com", "chanType" : "email" } ] },</v>
      </c>
      <c r="AB67" s="3" t="str">
        <f t="shared" si="4"/>
        <v>Yata! 67</v>
      </c>
      <c r="AC67" s="3">
        <f>+Table1[[#This Row],[cnxn1]]</f>
        <v>26</v>
      </c>
      <c r="AD67" s="3">
        <f>+Table1[[#This Row],[cnxn2]]</f>
        <v>22</v>
      </c>
      <c r="AE67" s="3" t="str">
        <f>IF(LEN(Table1[[#This Row],[PostTarget1-1]])&gt;0,VLOOKUP(Table1[[#This Row],[PostTarget1-1]],Table1[[id]:[UUID]],2,FALSE),"")</f>
        <v>2317c0f4-c75a-4130-9965-c039bc39db62</v>
      </c>
      <c r="AF67" s="3" t="str">
        <f>IF(LEN(Table1[[#This Row],[PostTarget1-2]])&gt;0,VLOOKUP(Table1[[#This Row],[PostTarget1-2]],Table1[[id]:[UUID]],2,FALSE),"")</f>
        <v>e4b86eaf-25ba-4ad5-a52e-35b5c9c17b70</v>
      </c>
      <c r="AG67" s="15" t="s">
        <v>435</v>
      </c>
      <c r="AH6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67" , "labels" : [ "ef6a7b08-beaf-4c8a-994f-dcbed4a37909" ] , "src" : "f7fe2ff1-5756-4ff9-a3fd-15961118746b" , "trgts" : [ "2317c0f4-c75a-4130-9965-c039bc39db62", "e4b86eaf-25ba-4ad5-a52e-35b5c9c17b70" ] }</v>
      </c>
      <c r="AI67" s="3" t="str">
        <f t="shared" si="5"/>
        <v>Recommended freelancer: Ando Masahashi …</v>
      </c>
      <c r="AJ67" s="3">
        <f>+Table1[[#This Row],[cnxn1]]</f>
        <v>26</v>
      </c>
      <c r="AK67" s="3">
        <f>+Table1[[#This Row],[cnxn2]]</f>
        <v>22</v>
      </c>
      <c r="AL67" s="3" t="str">
        <f>IF(LEN(Table1[[#This Row],[PostTarget2-1]])&gt;0,VLOOKUP(Table1[[#This Row],[PostTarget2-1]],Table1[[id]:[UUID]],2,FALSE),"")</f>
        <v>2317c0f4-c75a-4130-9965-c039bc39db62</v>
      </c>
      <c r="AM67" s="3" t="str">
        <f>IF(LEN(Table1[[#This Row],[PostTarget2-2]])&gt;0,VLOOKUP(Table1[[#This Row],[PostTarget2-2]],Table1[[id]:[UUID]],2,FALSE),"")</f>
        <v>e4b86eaf-25ba-4ad5-a52e-35b5c9c17b70</v>
      </c>
      <c r="AN67" s="15" t="s">
        <v>441</v>
      </c>
      <c r="AO6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"f7fe2ff1-5756-4ff9-a3fd-15961118746b" , "trgts" : [ "e4b86eaf-25ba-4ad5-a52e-35b5c9c17b70", "4588b052-b643-4add-ade9-803c3607ffbd" ] }</v>
      </c>
      <c r="AP67" s="3" t="str">
        <f>"""initialPosts"" : ["&amp;Table1[[#This Row],[Post1]]&amp;Table1[[#This Row],[Post2]]&amp;" ]"</f>
        <v>"initialPosts" : [{ "content" : "Yata! 67" , "labels" : [ "ef6a7b08-beaf-4c8a-994f-dcbed4a37909" ] , "src" : "f7fe2ff1-5756-4ff9-a3fd-15961118746b" , "trgts" : [ "2317c0f4-c75a-4130-9965-c039bc39db62", "e4b86eaf-25ba-4ad5-a52e-35b5c9c17b70" ] }, { "content" : "Recommended freelancer: Ando Masahashi …" , "labels" : [ "75c9eaa6-31e5-4487-9bc7-50ecfd5e305e" ] , "src" : "f7fe2ff1-5756-4ff9-a3fd-15961118746b" , "trgts" : [ "e4b86eaf-25ba-4ad5-a52e-35b5c9c17b70", "4588b052-b643-4add-ade9-803c3607ffbd" ] } ]</v>
      </c>
      <c r="AQ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"mailto:info+66@livelygig.com", "chanType" : "email" } ] },"cnxns" : [ "2317c0f4-c75a-4130-9965-c039bc39db62", "e4b86eaf-25ba-4ad5-a52e-35b5c9c17b70", "4588b052-b643-4add-ade9-803c3607ffbd" ], "initialPosts" : [{ "content" : "Yata! 67" , "labels" : [ "ef6a7b08-beaf-4c8a-994f-dcbed4a37909" ] , "src" : "f7fe2ff1-5756-4ff9-a3fd-15961118746b" , "trgts" : [ "2317c0f4-c75a-4130-9965-c039bc39db62", "e4b86eaf-25ba-4ad5-a52e-35b5c9c17b70" ] }, { "content" : "Recommended freelancer: Ando Masahashi …" , "labels" : [ "75c9eaa6-31e5-4487-9bc7-50ecfd5e305e" ] , "src" : "f7fe2ff1-5756-4ff9-a3fd-15961118746b" , "trgts" : [ "e4b86eaf-25ba-4ad5-a52e-35b5c9c17b70", "4588b052-b643-4add-ade9-803c3607ffbd" ] } ] }, </v>
      </c>
    </row>
    <row r="68" spans="1:43" x14ac:dyDescent="0.25">
      <c r="A68" s="4">
        <v>67</v>
      </c>
      <c r="B68" s="1" t="s">
        <v>231</v>
      </c>
      <c r="C68" s="1" t="str">
        <f>LOWER(LEFT(Table1[[#This Row],[firstName]],1)&amp;Table1[[#This Row],[lastName]])</f>
        <v>alim</v>
      </c>
      <c r="D68" s="5" t="s">
        <v>133</v>
      </c>
      <c r="E68" s="5" t="s">
        <v>134</v>
      </c>
      <c r="F68" s="3" t="s">
        <v>249</v>
      </c>
      <c r="G68" s="3" t="str">
        <f>"mailto:info+"&amp;Table1[[#This Row],[id]]&amp;"@livelygig.com"</f>
        <v>mailto:info+67@livelygig.com</v>
      </c>
      <c r="H68" s="3" t="s">
        <v>273</v>
      </c>
      <c r="I68" s="3" t="s">
        <v>252</v>
      </c>
      <c r="J68" s="6">
        <v>13</v>
      </c>
      <c r="K68" s="6">
        <v>44</v>
      </c>
      <c r="L68" s="6">
        <v>5</v>
      </c>
      <c r="M68" s="5"/>
      <c r="N68" s="5"/>
      <c r="O68" s="5" t="str">
        <f>IF(LEN(Table1[[#This Row],[cnxn1]])&gt;0,VLOOKUP(Table1[[#This Row],[cnxn1]],Table1[[id]:[UUID]],2,FALSE),"")</f>
        <v>e6075665-67ee-49d2-8fde-61d8fc6ec50e</v>
      </c>
      <c r="P68" s="5" t="str">
        <f>IF(LEN(Table1[[#This Row],[cnxn2]])&gt;0,VLOOKUP(Table1[[#This Row],[cnxn2]],Table1[[id]:[UUID]],2,FALSE),"")</f>
        <v>dbcc610b-ab0e-4a82-9aba-af849ffb6b6b</v>
      </c>
      <c r="Q68" s="5" t="str">
        <f>IF(LEN(Table1[[#This Row],[cnxn3]])&gt;0,VLOOKUP(Table1[[#This Row],[cnxn3]],Table1[[id]:[UUID]],2,FALSE),"")</f>
        <v>23c3669c-de78-4a5d-8c15-4a3792a96f10</v>
      </c>
      <c r="R68" s="5" t="str">
        <f>IF(LEN(Table1[[#This Row],[cnxn4]])&gt;0,VLOOKUP(Table1[[#This Row],[cnxn4]],Table1[[id]:[UUID]],2,FALSE),"")</f>
        <v/>
      </c>
      <c r="S68" s="5" t="str">
        <f>IF(LEN(Table1[[#This Row],[cnxn5]])&gt;0,VLOOKUP(Table1[[#This Row],[cnxn5]],Table1[[id]:[UUID]],2,FALSE),"")</f>
        <v/>
      </c>
      <c r="T6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"e6075665-67ee-49d2-8fde-61d8fc6ec50e", "dbcc610b-ab0e-4a82-9aba-af849ffb6b6b", "23c3669c-de78-4a5d-8c15-4a3792a96f10" ], </v>
      </c>
      <c r="U68" s="3" t="str">
        <f>"""id"" : """&amp;Table1[[#This Row],[UUID]]&amp;""", "</f>
        <v xml:space="preserve">"id" : "4588b052-b643-4add-ade9-803c3607ffbd", </v>
      </c>
      <c r="V68" s="3" t="str">
        <f>"""loginId"" : """&amp;Table1[[#This Row],[loginId]]&amp;""", "</f>
        <v xml:space="preserve">"loginId" : "alim", </v>
      </c>
      <c r="W68" s="3" t="str">
        <f>"""pwd"" : """&amp;Table1[[#This Row],[pwd]]&amp;""", "</f>
        <v xml:space="preserve">"pwd" : "livelygig", </v>
      </c>
      <c r="X68" s="3" t="str">
        <f>"""firstName""  : """&amp;Table1[[#This Row],[firstName]]&amp;""", "</f>
        <v xml:space="preserve">"firstName"  : "Anita", </v>
      </c>
      <c r="Y68" s="3" t="str">
        <f>"""lastName"" : """&amp;Table1[[#This Row],[lastName]]&amp;""", "</f>
        <v xml:space="preserve">"lastName" : "Lim", </v>
      </c>
      <c r="Z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8" s="3" t="str">
        <f>"""contacts"" : { ""channels"": [ {""url"" : """&amp;Table1[[#This Row],[contact1]]&amp;""", ""chanType"" : """&amp;Table1[[#This Row],[contact1 type]]&amp;""" } ] },"</f>
        <v>"contacts" : { "channels": [ {"url" : "mailto:info+67@livelygig.com", "chanType" : "email" } ] },</v>
      </c>
      <c r="AB68" s="3" t="str">
        <f t="shared" si="4"/>
        <v>Yata! 68</v>
      </c>
      <c r="AC68" s="3">
        <f>+Table1[[#This Row],[cnxn1]]</f>
        <v>13</v>
      </c>
      <c r="AD68" s="3">
        <f>+Table1[[#This Row],[cnxn2]]</f>
        <v>44</v>
      </c>
      <c r="AE68" s="3" t="str">
        <f>IF(LEN(Table1[[#This Row],[PostTarget1-1]])&gt;0,VLOOKUP(Table1[[#This Row],[PostTarget1-1]],Table1[[id]:[UUID]],2,FALSE),"")</f>
        <v>e6075665-67ee-49d2-8fde-61d8fc6ec50e</v>
      </c>
      <c r="AF68" s="3" t="str">
        <f>IF(LEN(Table1[[#This Row],[PostTarget1-2]])&gt;0,VLOOKUP(Table1[[#This Row],[PostTarget1-2]],Table1[[id]:[UUID]],2,FALSE),"")</f>
        <v>dbcc610b-ab0e-4a82-9aba-af849ffb6b6b</v>
      </c>
      <c r="AG68" s="15" t="s">
        <v>435</v>
      </c>
      <c r="AH6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68" , "labels" : [ "ef6a7b08-beaf-4c8a-994f-dcbed4a37909" ] , "src" : "4588b052-b643-4add-ade9-803c3607ffbd" , "trgts" : [ "e6075665-67ee-49d2-8fde-61d8fc6ec50e", "dbcc610b-ab0e-4a82-9aba-af849ffb6b6b" ] }</v>
      </c>
      <c r="AI68" s="3" t="str">
        <f t="shared" si="5"/>
        <v>Recommended freelancer: Ando Masahashi …</v>
      </c>
      <c r="AJ68" s="3">
        <f>+Table1[[#This Row],[cnxn1]]</f>
        <v>13</v>
      </c>
      <c r="AK68" s="3">
        <f>+Table1[[#This Row],[cnxn2]]</f>
        <v>44</v>
      </c>
      <c r="AL68" s="3" t="str">
        <f>IF(LEN(Table1[[#This Row],[PostTarget2-1]])&gt;0,VLOOKUP(Table1[[#This Row],[PostTarget2-1]],Table1[[id]:[UUID]],2,FALSE),"")</f>
        <v>e6075665-67ee-49d2-8fde-61d8fc6ec50e</v>
      </c>
      <c r="AM68" s="3" t="str">
        <f>IF(LEN(Table1[[#This Row],[PostTarget2-2]])&gt;0,VLOOKUP(Table1[[#This Row],[PostTarget2-2]],Table1[[id]:[UUID]],2,FALSE),"")</f>
        <v>dbcc610b-ab0e-4a82-9aba-af849ffb6b6b</v>
      </c>
      <c r="AN68" s="15" t="s">
        <v>441</v>
      </c>
      <c r="AO6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"4588b052-b643-4add-ade9-803c3607ffbd" , "trgts" : [ "dbcc610b-ab0e-4a82-9aba-af849ffb6b6b", "23c3669c-de78-4a5d-8c15-4a3792a96f10" ] }</v>
      </c>
      <c r="AP68" s="3" t="str">
        <f>"""initialPosts"" : ["&amp;Table1[[#This Row],[Post1]]&amp;Table1[[#This Row],[Post2]]&amp;" ]"</f>
        <v>"initialPosts" : [{ "content" : "Yata! 68" , "labels" : [ "ef6a7b08-beaf-4c8a-994f-dcbed4a37909" ] , "src" : "4588b052-b643-4add-ade9-803c3607ffbd" , "trgts" : [ "e6075665-67ee-49d2-8fde-61d8fc6ec50e", "dbcc610b-ab0e-4a82-9aba-af849ffb6b6b" ] }, { "content" : "Recommended freelancer: Ando Masahashi …" , "labels" : [ "75c9eaa6-31e5-4487-9bc7-50ecfd5e305e" ] , "src" : "4588b052-b643-4add-ade9-803c3607ffbd" , "trgts" : [ "dbcc610b-ab0e-4a82-9aba-af849ffb6b6b", "23c3669c-de78-4a5d-8c15-4a3792a96f10" ] } ]</v>
      </c>
      <c r="AQ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"mailto:info+67@livelygig.com", "chanType" : "email" } ] },"cnxns" : [ "e6075665-67ee-49d2-8fde-61d8fc6ec50e", "dbcc610b-ab0e-4a82-9aba-af849ffb6b6b", "23c3669c-de78-4a5d-8c15-4a3792a96f10" ], "initialPosts" : [{ "content" : "Yata! 68" , "labels" : [ "ef6a7b08-beaf-4c8a-994f-dcbed4a37909" ] , "src" : "4588b052-b643-4add-ade9-803c3607ffbd" , "trgts" : [ "e6075665-67ee-49d2-8fde-61d8fc6ec50e", "dbcc610b-ab0e-4a82-9aba-af849ffb6b6b" ] }, { "content" : "Recommended freelancer: Ando Masahashi …" , "labels" : [ "75c9eaa6-31e5-4487-9bc7-50ecfd5e305e" ] , "src" : "4588b052-b643-4add-ade9-803c3607ffbd" , "trgts" : [ "dbcc610b-ab0e-4a82-9aba-af849ffb6b6b", "23c3669c-de78-4a5d-8c15-4a3792a96f10" ] } ] }, </v>
      </c>
    </row>
    <row r="69" spans="1:43" x14ac:dyDescent="0.25">
      <c r="A69" s="5">
        <v>68</v>
      </c>
      <c r="B69" s="5" t="s">
        <v>232</v>
      </c>
      <c r="C69" s="1" t="str">
        <f>LOWER(LEFT(Table1[[#This Row],[firstName]],1)&amp;Table1[[#This Row],[lastName]])</f>
        <v>ymasson</v>
      </c>
      <c r="D69" s="5" t="s">
        <v>135</v>
      </c>
      <c r="E69" s="5" t="s">
        <v>136</v>
      </c>
      <c r="F69" s="3" t="s">
        <v>249</v>
      </c>
      <c r="G69" s="3" t="str">
        <f>"mailto:info+"&amp;Table1[[#This Row],[id]]&amp;"@livelygig.com"</f>
        <v>mailto:info+68@livelygig.com</v>
      </c>
      <c r="H69" s="3" t="s">
        <v>273</v>
      </c>
      <c r="I69" s="3" t="s">
        <v>252</v>
      </c>
      <c r="J69" s="6">
        <v>71</v>
      </c>
      <c r="K69" s="6">
        <v>44</v>
      </c>
      <c r="L69" s="6">
        <v>41</v>
      </c>
      <c r="M69" s="5"/>
      <c r="N69" s="5"/>
      <c r="O69" s="5" t="str">
        <f>IF(LEN(Table1[[#This Row],[cnxn1]])&gt;0,VLOOKUP(Table1[[#This Row],[cnxn1]],Table1[[id]:[UUID]],2,FALSE),"")</f>
        <v>1e15d29f-3bfc-4c23-8be7-6f4bb0e19df9</v>
      </c>
      <c r="P69" s="5" t="str">
        <f>IF(LEN(Table1[[#This Row],[cnxn2]])&gt;0,VLOOKUP(Table1[[#This Row],[cnxn2]],Table1[[id]:[UUID]],2,FALSE),"")</f>
        <v>dbcc610b-ab0e-4a82-9aba-af849ffb6b6b</v>
      </c>
      <c r="Q69" s="5" t="str">
        <f>IF(LEN(Table1[[#This Row],[cnxn3]])&gt;0,VLOOKUP(Table1[[#This Row],[cnxn3]],Table1[[id]:[UUID]],2,FALSE),"")</f>
        <v>b8616225-0496-417d-bcb9-be4a8bc54c7d</v>
      </c>
      <c r="R69" s="5" t="str">
        <f>IF(LEN(Table1[[#This Row],[cnxn4]])&gt;0,VLOOKUP(Table1[[#This Row],[cnxn4]],Table1[[id]:[UUID]],2,FALSE),"")</f>
        <v/>
      </c>
      <c r="S69" s="5" t="str">
        <f>IF(LEN(Table1[[#This Row],[cnxn5]])&gt;0,VLOOKUP(Table1[[#This Row],[cnxn5]],Table1[[id]:[UUID]],2,FALSE),"")</f>
        <v/>
      </c>
      <c r="T6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"dbcc610b-ab0e-4a82-9aba-af849ffb6b6b", "b8616225-0496-417d-bcb9-be4a8bc54c7d" ], </v>
      </c>
      <c r="U69" s="3" t="str">
        <f>"""id"" : """&amp;Table1[[#This Row],[UUID]]&amp;""", "</f>
        <v xml:space="preserve">"id" : "16b3ad7e-8e05-4f35-a81a-4e28b3456f73", </v>
      </c>
      <c r="V69" s="3" t="str">
        <f>"""loginId"" : """&amp;Table1[[#This Row],[loginId]]&amp;""", "</f>
        <v xml:space="preserve">"loginId" : "ymasson", </v>
      </c>
      <c r="W69" s="3" t="str">
        <f>"""pwd"" : """&amp;Table1[[#This Row],[pwd]]&amp;""", "</f>
        <v xml:space="preserve">"pwd" : "livelygig", </v>
      </c>
      <c r="X69" s="3" t="str">
        <f>"""firstName""  : """&amp;Table1[[#This Row],[firstName]]&amp;""", "</f>
        <v xml:space="preserve">"firstName"  : "Yadira", </v>
      </c>
      <c r="Y69" s="3" t="str">
        <f>"""lastName"" : """&amp;Table1[[#This Row],[lastName]]&amp;""", "</f>
        <v xml:space="preserve">"lastName" : "Masson", </v>
      </c>
      <c r="Z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9" s="3" t="str">
        <f>"""contacts"" : { ""channels"": [ {""url"" : """&amp;Table1[[#This Row],[contact1]]&amp;""", ""chanType"" : """&amp;Table1[[#This Row],[contact1 type]]&amp;""" } ] },"</f>
        <v>"contacts" : { "channels": [ {"url" : "mailto:info+68@livelygig.com", "chanType" : "email" } ] },</v>
      </c>
      <c r="AB69" s="3" t="str">
        <f t="shared" si="4"/>
        <v>Yata! 69</v>
      </c>
      <c r="AC69" s="3">
        <f>+Table1[[#This Row],[cnxn1]]</f>
        <v>71</v>
      </c>
      <c r="AD69" s="3">
        <f>+Table1[[#This Row],[cnxn2]]</f>
        <v>44</v>
      </c>
      <c r="AE69" s="3" t="str">
        <f>IF(LEN(Table1[[#This Row],[PostTarget1-1]])&gt;0,VLOOKUP(Table1[[#This Row],[PostTarget1-1]],Table1[[id]:[UUID]],2,FALSE),"")</f>
        <v>1e15d29f-3bfc-4c23-8be7-6f4bb0e19df9</v>
      </c>
      <c r="AF69" s="3" t="str">
        <f>IF(LEN(Table1[[#This Row],[PostTarget1-2]])&gt;0,VLOOKUP(Table1[[#This Row],[PostTarget1-2]],Table1[[id]:[UUID]],2,FALSE),"")</f>
        <v>dbcc610b-ab0e-4a82-9aba-af849ffb6b6b</v>
      </c>
      <c r="AG69" s="15" t="s">
        <v>435</v>
      </c>
      <c r="AH6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69" , "labels" : [ "ef6a7b08-beaf-4c8a-994f-dcbed4a37909" ] , "src" : "16b3ad7e-8e05-4f35-a81a-4e28b3456f73" , "trgts" : [ "1e15d29f-3bfc-4c23-8be7-6f4bb0e19df9", "dbcc610b-ab0e-4a82-9aba-af849ffb6b6b" ] }</v>
      </c>
      <c r="AI69" s="3" t="str">
        <f t="shared" si="5"/>
        <v>Recommended freelancer: Ando Masahashi …</v>
      </c>
      <c r="AJ69" s="3">
        <f>+Table1[[#This Row],[cnxn1]]</f>
        <v>71</v>
      </c>
      <c r="AK69" s="3">
        <f>+Table1[[#This Row],[cnxn2]]</f>
        <v>44</v>
      </c>
      <c r="AL69" s="3" t="str">
        <f>IF(LEN(Table1[[#This Row],[PostTarget2-1]])&gt;0,VLOOKUP(Table1[[#This Row],[PostTarget2-1]],Table1[[id]:[UUID]],2,FALSE),"")</f>
        <v>1e15d29f-3bfc-4c23-8be7-6f4bb0e19df9</v>
      </c>
      <c r="AM69" s="3" t="str">
        <f>IF(LEN(Table1[[#This Row],[PostTarget2-2]])&gt;0,VLOOKUP(Table1[[#This Row],[PostTarget2-2]],Table1[[id]:[UUID]],2,FALSE),"")</f>
        <v>dbcc610b-ab0e-4a82-9aba-af849ffb6b6b</v>
      </c>
      <c r="AN69" s="15" t="s">
        <v>441</v>
      </c>
      <c r="AO6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"16b3ad7e-8e05-4f35-a81a-4e28b3456f73" , "trgts" : [ "dbcc610b-ab0e-4a82-9aba-af849ffb6b6b", "b8616225-0496-417d-bcb9-be4a8bc54c7d" ] }</v>
      </c>
      <c r="AP69" s="3" t="str">
        <f>"""initialPosts"" : ["&amp;Table1[[#This Row],[Post1]]&amp;Table1[[#This Row],[Post2]]&amp;" ]"</f>
        <v>"initialPosts" : [{ "content" : "Yata! 69" , "labels" : [ "ef6a7b08-beaf-4c8a-994f-dcbed4a37909" ] , "src" : "16b3ad7e-8e05-4f35-a81a-4e28b3456f73" , "trgts" : [ "1e15d29f-3bfc-4c23-8be7-6f4bb0e19df9", "dbcc610b-ab0e-4a82-9aba-af849ffb6b6b" ] }, { "content" : "Recommended freelancer: Ando Masahashi …" , "labels" : [ "75c9eaa6-31e5-4487-9bc7-50ecfd5e305e" ] , "src" : "16b3ad7e-8e05-4f35-a81a-4e28b3456f73" , "trgts" : [ "dbcc610b-ab0e-4a82-9aba-af849ffb6b6b", "b8616225-0496-417d-bcb9-be4a8bc54c7d" ] } ]</v>
      </c>
      <c r="AQ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"mailto:info+68@livelygig.com", "chanType" : "email" } ] },"cnxns" : [ "1e15d29f-3bfc-4c23-8be7-6f4bb0e19df9", "dbcc610b-ab0e-4a82-9aba-af849ffb6b6b", "b8616225-0496-417d-bcb9-be4a8bc54c7d" ], "initialPosts" : [{ "content" : "Yata! 69" , "labels" : [ "ef6a7b08-beaf-4c8a-994f-dcbed4a37909" ] , "src" : "16b3ad7e-8e05-4f35-a81a-4e28b3456f73" , "trgts" : [ "1e15d29f-3bfc-4c23-8be7-6f4bb0e19df9", "dbcc610b-ab0e-4a82-9aba-af849ffb6b6b" ] }, { "content" : "Recommended freelancer: Ando Masahashi …" , "labels" : [ "75c9eaa6-31e5-4487-9bc7-50ecfd5e305e" ] , "src" : "16b3ad7e-8e05-4f35-a81a-4e28b3456f73" , "trgts" : [ "dbcc610b-ab0e-4a82-9aba-af849ffb6b6b", "b8616225-0496-417d-bcb9-be4a8bc54c7d" ] } ] }, </v>
      </c>
    </row>
    <row r="70" spans="1:43" x14ac:dyDescent="0.25">
      <c r="A70" s="2">
        <v>69</v>
      </c>
      <c r="B70" s="1" t="s">
        <v>233</v>
      </c>
      <c r="C70" s="1" t="str">
        <f>LOWER(LEFT(Table1[[#This Row],[firstName]],1)&amp;Table1[[#This Row],[lastName]])</f>
        <v>cmendel</v>
      </c>
      <c r="D70" s="5" t="s">
        <v>137</v>
      </c>
      <c r="E70" s="5" t="s">
        <v>138</v>
      </c>
      <c r="F70" s="3" t="s">
        <v>249</v>
      </c>
      <c r="G70" s="3" t="str">
        <f>"mailto:info+"&amp;Table1[[#This Row],[id]]&amp;"@livelygig.com"</f>
        <v>mailto:info+69@livelygig.com</v>
      </c>
      <c r="H70" s="3" t="s">
        <v>273</v>
      </c>
      <c r="I70" s="3" t="s">
        <v>252</v>
      </c>
      <c r="J70" s="6">
        <v>37</v>
      </c>
      <c r="K70" s="6">
        <v>38</v>
      </c>
      <c r="L70" s="6">
        <v>74</v>
      </c>
      <c r="M70" s="5"/>
      <c r="N70" s="5"/>
      <c r="O70" s="5" t="str">
        <f>IF(LEN(Table1[[#This Row],[cnxn1]])&gt;0,VLOOKUP(Table1[[#This Row],[cnxn1]],Table1[[id]:[UUID]],2,FALSE),"")</f>
        <v>13421f9e-1bff-4575-820d-1806c8d31190</v>
      </c>
      <c r="P70" s="5" t="str">
        <f>IF(LEN(Table1[[#This Row],[cnxn2]])&gt;0,VLOOKUP(Table1[[#This Row],[cnxn2]],Table1[[id]:[UUID]],2,FALSE),"")</f>
        <v>a2ecef3f-df23-467a-bfe1-1fa2d331442d</v>
      </c>
      <c r="Q70" s="5" t="str">
        <f>IF(LEN(Table1[[#This Row],[cnxn3]])&gt;0,VLOOKUP(Table1[[#This Row],[cnxn3]],Table1[[id]:[UUID]],2,FALSE),"")</f>
        <v>af258f6f-4dea-4f5a-936d-be49c638b262</v>
      </c>
      <c r="R70" s="5" t="str">
        <f>IF(LEN(Table1[[#This Row],[cnxn4]])&gt;0,VLOOKUP(Table1[[#This Row],[cnxn4]],Table1[[id]:[UUID]],2,FALSE),"")</f>
        <v/>
      </c>
      <c r="S70" s="5" t="str">
        <f>IF(LEN(Table1[[#This Row],[cnxn5]])&gt;0,VLOOKUP(Table1[[#This Row],[cnxn5]],Table1[[id]:[UUID]],2,FALSE),"")</f>
        <v/>
      </c>
      <c r="T7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"13421f9e-1bff-4575-820d-1806c8d31190", "a2ecef3f-df23-467a-bfe1-1fa2d331442d", "af258f6f-4dea-4f5a-936d-be49c638b262" ], </v>
      </c>
      <c r="U70" s="3" t="str">
        <f>"""id"" : """&amp;Table1[[#This Row],[UUID]]&amp;""", "</f>
        <v xml:space="preserve">"id" : "63653fbb-2f01-4952-a455-a637f46db7ee", </v>
      </c>
      <c r="V70" s="3" t="str">
        <f>"""loginId"" : """&amp;Table1[[#This Row],[loginId]]&amp;""", "</f>
        <v xml:space="preserve">"loginId" : "cmendel", </v>
      </c>
      <c r="W70" s="3" t="str">
        <f>"""pwd"" : """&amp;Table1[[#This Row],[pwd]]&amp;""", "</f>
        <v xml:space="preserve">"pwd" : "livelygig", </v>
      </c>
      <c r="X70" s="3" t="str">
        <f>"""firstName""  : """&amp;Table1[[#This Row],[firstName]]&amp;""", "</f>
        <v xml:space="preserve">"firstName"  : "Chibueze", </v>
      </c>
      <c r="Y70" s="3" t="str">
        <f>"""lastName"" : """&amp;Table1[[#This Row],[lastName]]&amp;""", "</f>
        <v xml:space="preserve">"lastName" : "Mendel", </v>
      </c>
      <c r="Z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0" s="3" t="str">
        <f>"""contacts"" : { ""channels"": [ {""url"" : """&amp;Table1[[#This Row],[contact1]]&amp;""", ""chanType"" : """&amp;Table1[[#This Row],[contact1 type]]&amp;""" } ] },"</f>
        <v>"contacts" : { "channels": [ {"url" : "mailto:info+69@livelygig.com", "chanType" : "email" } ] },</v>
      </c>
      <c r="AB70" s="3" t="str">
        <f t="shared" si="4"/>
        <v>Yata! 70</v>
      </c>
      <c r="AC70" s="3">
        <f>+Table1[[#This Row],[cnxn1]]</f>
        <v>37</v>
      </c>
      <c r="AD70" s="3">
        <f>+Table1[[#This Row],[cnxn2]]</f>
        <v>38</v>
      </c>
      <c r="AE70" s="3" t="str">
        <f>IF(LEN(Table1[[#This Row],[PostTarget1-1]])&gt;0,VLOOKUP(Table1[[#This Row],[PostTarget1-1]],Table1[[id]:[UUID]],2,FALSE),"")</f>
        <v>13421f9e-1bff-4575-820d-1806c8d31190</v>
      </c>
      <c r="AF70" s="3" t="str">
        <f>IF(LEN(Table1[[#This Row],[PostTarget1-2]])&gt;0,VLOOKUP(Table1[[#This Row],[PostTarget1-2]],Table1[[id]:[UUID]],2,FALSE),"")</f>
        <v>a2ecef3f-df23-467a-bfe1-1fa2d331442d</v>
      </c>
      <c r="AG70" s="15" t="s">
        <v>435</v>
      </c>
      <c r="AH7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70" , "labels" : [ "ef6a7b08-beaf-4c8a-994f-dcbed4a37909" ] , "src" : "63653fbb-2f01-4952-a455-a637f46db7ee" , "trgts" : [ "13421f9e-1bff-4575-820d-1806c8d31190", "a2ecef3f-df23-467a-bfe1-1fa2d331442d" ] }</v>
      </c>
      <c r="AI70" s="3" t="str">
        <f t="shared" si="5"/>
        <v>Recommended freelancer: Ando Masahashi …</v>
      </c>
      <c r="AJ70" s="3">
        <f>+Table1[[#This Row],[cnxn1]]</f>
        <v>37</v>
      </c>
      <c r="AK70" s="3">
        <f>+Table1[[#This Row],[cnxn2]]</f>
        <v>38</v>
      </c>
      <c r="AL70" s="3" t="str">
        <f>IF(LEN(Table1[[#This Row],[PostTarget2-1]])&gt;0,VLOOKUP(Table1[[#This Row],[PostTarget2-1]],Table1[[id]:[UUID]],2,FALSE),"")</f>
        <v>13421f9e-1bff-4575-820d-1806c8d31190</v>
      </c>
      <c r="AM70" s="3" t="str">
        <f>IF(LEN(Table1[[#This Row],[PostTarget2-2]])&gt;0,VLOOKUP(Table1[[#This Row],[PostTarget2-2]],Table1[[id]:[UUID]],2,FALSE),"")</f>
        <v>a2ecef3f-df23-467a-bfe1-1fa2d331442d</v>
      </c>
      <c r="AN70" s="15" t="s">
        <v>441</v>
      </c>
      <c r="AO7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"63653fbb-2f01-4952-a455-a637f46db7ee" , "trgts" : [ "a2ecef3f-df23-467a-bfe1-1fa2d331442d", "af258f6f-4dea-4f5a-936d-be49c638b262" ] }</v>
      </c>
      <c r="AP70" s="3" t="str">
        <f>"""initialPosts"" : ["&amp;Table1[[#This Row],[Post1]]&amp;Table1[[#This Row],[Post2]]&amp;" ]"</f>
        <v>"initialPosts" : [{ "content" : "Yata! 70" , "labels" : [ "ef6a7b08-beaf-4c8a-994f-dcbed4a37909" ] , "src" : "63653fbb-2f01-4952-a455-a637f46db7ee" , "trgts" : [ "13421f9e-1bff-4575-820d-1806c8d31190", "a2ecef3f-df23-467a-bfe1-1fa2d331442d" ] }, { "content" : "Recommended freelancer: Ando Masahashi …" , "labels" : [ "75c9eaa6-31e5-4487-9bc7-50ecfd5e305e" ] , "src" : "63653fbb-2f01-4952-a455-a637f46db7ee" , "trgts" : [ "a2ecef3f-df23-467a-bfe1-1fa2d331442d", "af258f6f-4dea-4f5a-936d-be49c638b262" ] } ]</v>
      </c>
      <c r="AQ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"mailto:info+69@livelygig.com", "chanType" : "email" } ] },"cnxns" : [ "13421f9e-1bff-4575-820d-1806c8d31190", "a2ecef3f-df23-467a-bfe1-1fa2d331442d", "af258f6f-4dea-4f5a-936d-be49c638b262" ], "initialPosts" : [{ "content" : "Yata! 70" , "labels" : [ "ef6a7b08-beaf-4c8a-994f-dcbed4a37909" ] , "src" : "63653fbb-2f01-4952-a455-a637f46db7ee" , "trgts" : [ "13421f9e-1bff-4575-820d-1806c8d31190", "a2ecef3f-df23-467a-bfe1-1fa2d331442d" ] }, { "content" : "Recommended freelancer: Ando Masahashi …" , "labels" : [ "75c9eaa6-31e5-4487-9bc7-50ecfd5e305e" ] , "src" : "63653fbb-2f01-4952-a455-a637f46db7ee" , "trgts" : [ "a2ecef3f-df23-467a-bfe1-1fa2d331442d", "af258f6f-4dea-4f5a-936d-be49c638b262" ] } ] }, </v>
      </c>
    </row>
    <row r="71" spans="1:43" x14ac:dyDescent="0.25">
      <c r="A71" s="2">
        <v>70</v>
      </c>
      <c r="B71" s="1" t="s">
        <v>234</v>
      </c>
      <c r="C71" s="1" t="str">
        <f>LOWER(LEFT(Table1[[#This Row],[firstName]],1)&amp;Table1[[#This Row],[lastName]])</f>
        <v>lchevrolet</v>
      </c>
      <c r="D71" s="5" t="s">
        <v>139</v>
      </c>
      <c r="E71" s="5" t="s">
        <v>140</v>
      </c>
      <c r="F71" s="3" t="s">
        <v>249</v>
      </c>
      <c r="G71" s="3" t="str">
        <f>"mailto:info+"&amp;Table1[[#This Row],[id]]&amp;"@livelygig.com"</f>
        <v>mailto:info+70@livelygig.com</v>
      </c>
      <c r="H71" s="3" t="s">
        <v>273</v>
      </c>
      <c r="I71" s="3" t="s">
        <v>252</v>
      </c>
      <c r="J71" s="6">
        <v>29</v>
      </c>
      <c r="K71" s="6">
        <v>8</v>
      </c>
      <c r="L71" s="6">
        <v>6</v>
      </c>
      <c r="M71" s="5"/>
      <c r="N71" s="5"/>
      <c r="O71" s="5" t="str">
        <f>IF(LEN(Table1[[#This Row],[cnxn1]])&gt;0,VLOOKUP(Table1[[#This Row],[cnxn1]],Table1[[id]:[UUID]],2,FALSE),"")</f>
        <v>ed51310a-b84e-4864-9ada-583139871511</v>
      </c>
      <c r="P71" s="5" t="str">
        <f>IF(LEN(Table1[[#This Row],[cnxn2]])&gt;0,VLOOKUP(Table1[[#This Row],[cnxn2]],Table1[[id]:[UUID]],2,FALSE),"")</f>
        <v>f5f1785b-48a4-4078-b9f8-f2b99f74e608</v>
      </c>
      <c r="Q71" s="5" t="str">
        <f>IF(LEN(Table1[[#This Row],[cnxn3]])&gt;0,VLOOKUP(Table1[[#This Row],[cnxn3]],Table1[[id]:[UUID]],2,FALSE),"")</f>
        <v>904e5b1e-1314-41da-bdac-f79ff7722e77</v>
      </c>
      <c r="R71" s="5" t="str">
        <f>IF(LEN(Table1[[#This Row],[cnxn4]])&gt;0,VLOOKUP(Table1[[#This Row],[cnxn4]],Table1[[id]:[UUID]],2,FALSE),"")</f>
        <v/>
      </c>
      <c r="S71" s="5" t="str">
        <f>IF(LEN(Table1[[#This Row],[cnxn5]])&gt;0,VLOOKUP(Table1[[#This Row],[cnxn5]],Table1[[id]:[UUID]],2,FALSE),"")</f>
        <v/>
      </c>
      <c r="T7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"ed51310a-b84e-4864-9ada-583139871511", "f5f1785b-48a4-4078-b9f8-f2b99f74e608", "904e5b1e-1314-41da-bdac-f79ff7722e77" ], </v>
      </c>
      <c r="U71" s="3" t="str">
        <f>"""id"" : """&amp;Table1[[#This Row],[UUID]]&amp;""", "</f>
        <v xml:space="preserve">"id" : "d1567958-1d4b-48eb-9613-fbfe7dc352b4", </v>
      </c>
      <c r="V71" s="3" t="str">
        <f>"""loginId"" : """&amp;Table1[[#This Row],[loginId]]&amp;""", "</f>
        <v xml:space="preserve">"loginId" : "lchevrolet", </v>
      </c>
      <c r="W71" s="3" t="str">
        <f>"""pwd"" : """&amp;Table1[[#This Row],[pwd]]&amp;""", "</f>
        <v xml:space="preserve">"pwd" : "livelygig", </v>
      </c>
      <c r="X71" s="3" t="str">
        <f>"""firstName""  : """&amp;Table1[[#This Row],[firstName]]&amp;""", "</f>
        <v xml:space="preserve">"firstName"  : "Lyuba", </v>
      </c>
      <c r="Y71" s="3" t="str">
        <f>"""lastName"" : """&amp;Table1[[#This Row],[lastName]]&amp;""", "</f>
        <v xml:space="preserve">"lastName" : "Chevrolet", </v>
      </c>
      <c r="Z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1" s="3" t="str">
        <f>"""contacts"" : { ""channels"": [ {""url"" : """&amp;Table1[[#This Row],[contact1]]&amp;""", ""chanType"" : """&amp;Table1[[#This Row],[contact1 type]]&amp;""" } ] },"</f>
        <v>"contacts" : { "channels": [ {"url" : "mailto:info+70@livelygig.com", "chanType" : "email" } ] },</v>
      </c>
      <c r="AB71" s="3" t="str">
        <f t="shared" si="4"/>
        <v>Yata! 71</v>
      </c>
      <c r="AC71" s="3">
        <f>+Table1[[#This Row],[cnxn1]]</f>
        <v>29</v>
      </c>
      <c r="AD71" s="3">
        <f>+Table1[[#This Row],[cnxn2]]</f>
        <v>8</v>
      </c>
      <c r="AE71" s="3" t="str">
        <f>IF(LEN(Table1[[#This Row],[PostTarget1-1]])&gt;0,VLOOKUP(Table1[[#This Row],[PostTarget1-1]],Table1[[id]:[UUID]],2,FALSE),"")</f>
        <v>ed51310a-b84e-4864-9ada-583139871511</v>
      </c>
      <c r="AF71" s="3" t="str">
        <f>IF(LEN(Table1[[#This Row],[PostTarget1-2]])&gt;0,VLOOKUP(Table1[[#This Row],[PostTarget1-2]],Table1[[id]:[UUID]],2,FALSE),"")</f>
        <v>f5f1785b-48a4-4078-b9f8-f2b99f74e608</v>
      </c>
      <c r="AG71" s="15" t="s">
        <v>435</v>
      </c>
      <c r="AH7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71" , "labels" : [ "ef6a7b08-beaf-4c8a-994f-dcbed4a37909" ] , "src" : "d1567958-1d4b-48eb-9613-fbfe7dc352b4" , "trgts" : [ "ed51310a-b84e-4864-9ada-583139871511", "f5f1785b-48a4-4078-b9f8-f2b99f74e608" ] }</v>
      </c>
      <c r="AI71" s="3" t="str">
        <f t="shared" si="5"/>
        <v>Recommended freelancer: Ando Masahashi …</v>
      </c>
      <c r="AJ71" s="3">
        <f>+Table1[[#This Row],[cnxn1]]</f>
        <v>29</v>
      </c>
      <c r="AK71" s="3">
        <f>+Table1[[#This Row],[cnxn2]]</f>
        <v>8</v>
      </c>
      <c r="AL71" s="3" t="str">
        <f>IF(LEN(Table1[[#This Row],[PostTarget2-1]])&gt;0,VLOOKUP(Table1[[#This Row],[PostTarget2-1]],Table1[[id]:[UUID]],2,FALSE),"")</f>
        <v>ed51310a-b84e-4864-9ada-583139871511</v>
      </c>
      <c r="AM71" s="3" t="str">
        <f>IF(LEN(Table1[[#This Row],[PostTarget2-2]])&gt;0,VLOOKUP(Table1[[#This Row],[PostTarget2-2]],Table1[[id]:[UUID]],2,FALSE),"")</f>
        <v>f5f1785b-48a4-4078-b9f8-f2b99f74e608</v>
      </c>
      <c r="AN71" s="15" t="s">
        <v>441</v>
      </c>
      <c r="AO7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"d1567958-1d4b-48eb-9613-fbfe7dc352b4" , "trgts" : [ "f5f1785b-48a4-4078-b9f8-f2b99f74e608", "904e5b1e-1314-41da-bdac-f79ff7722e77" ] }</v>
      </c>
      <c r="AP71" s="3" t="str">
        <f>"""initialPosts"" : ["&amp;Table1[[#This Row],[Post1]]&amp;Table1[[#This Row],[Post2]]&amp;" ]"</f>
        <v>"initialPosts" : [{ "content" : "Yata! 71" , "labels" : [ "ef6a7b08-beaf-4c8a-994f-dcbed4a37909" ] , "src" : "d1567958-1d4b-48eb-9613-fbfe7dc352b4" , "trgts" : [ "ed51310a-b84e-4864-9ada-583139871511", "f5f1785b-48a4-4078-b9f8-f2b99f74e608" ] }, { "content" : "Recommended freelancer: Ando Masahashi …" , "labels" : [ "75c9eaa6-31e5-4487-9bc7-50ecfd5e305e" ] , "src" : "d1567958-1d4b-48eb-9613-fbfe7dc352b4" , "trgts" : [ "f5f1785b-48a4-4078-b9f8-f2b99f74e608", "904e5b1e-1314-41da-bdac-f79ff7722e77" ] } ]</v>
      </c>
      <c r="AQ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"mailto:info+70@livelygig.com", "chanType" : "email" } ] },"cnxns" : [ "ed51310a-b84e-4864-9ada-583139871511", "f5f1785b-48a4-4078-b9f8-f2b99f74e608", "904e5b1e-1314-41da-bdac-f79ff7722e77" ], "initialPosts" : [{ "content" : "Yata! 71" , "labels" : [ "ef6a7b08-beaf-4c8a-994f-dcbed4a37909" ] , "src" : "d1567958-1d4b-48eb-9613-fbfe7dc352b4" , "trgts" : [ "ed51310a-b84e-4864-9ada-583139871511", "f5f1785b-48a4-4078-b9f8-f2b99f74e608" ] }, { "content" : "Recommended freelancer: Ando Masahashi …" , "labels" : [ "75c9eaa6-31e5-4487-9bc7-50ecfd5e305e" ] , "src" : "d1567958-1d4b-48eb-9613-fbfe7dc352b4" , "trgts" : [ "f5f1785b-48a4-4078-b9f8-f2b99f74e608", "904e5b1e-1314-41da-bdac-f79ff7722e77" ] } ] }, </v>
      </c>
    </row>
    <row r="72" spans="1:43" x14ac:dyDescent="0.25">
      <c r="A72" s="4">
        <v>71</v>
      </c>
      <c r="B72" s="1" t="s">
        <v>235</v>
      </c>
      <c r="C72" s="1" t="str">
        <f>LOWER(LEFT(Table1[[#This Row],[firstName]],1)&amp;Table1[[#This Row],[lastName]])</f>
        <v>esheinfeld</v>
      </c>
      <c r="D72" s="5" t="s">
        <v>141</v>
      </c>
      <c r="E72" s="5" t="s">
        <v>142</v>
      </c>
      <c r="F72" s="3" t="s">
        <v>249</v>
      </c>
      <c r="G72" s="3" t="str">
        <f>"mailto:info+"&amp;Table1[[#This Row],[id]]&amp;"@livelygig.com"</f>
        <v>mailto:info+71@livelygig.com</v>
      </c>
      <c r="H72" s="3" t="s">
        <v>273</v>
      </c>
      <c r="I72" s="3" t="s">
        <v>252</v>
      </c>
      <c r="J72" s="6">
        <v>80</v>
      </c>
      <c r="K72" s="6">
        <v>76</v>
      </c>
      <c r="L72" s="6">
        <v>65</v>
      </c>
      <c r="M72" s="5"/>
      <c r="N72" s="5"/>
      <c r="O72" s="5" t="str">
        <f>IF(LEN(Table1[[#This Row],[cnxn1]])&gt;0,VLOOKUP(Table1[[#This Row],[cnxn1]],Table1[[id]:[UUID]],2,FALSE),"")</f>
        <v>a4ebdfba-9bc3-4d91-98cc-7f652d849c3a</v>
      </c>
      <c r="P72" s="5" t="str">
        <f>IF(LEN(Table1[[#This Row],[cnxn2]])&gt;0,VLOOKUP(Table1[[#This Row],[cnxn2]],Table1[[id]:[UUID]],2,FALSE),"")</f>
        <v>0063a81d-a4ec-4588-bc34-d261c64a76d9</v>
      </c>
      <c r="Q72" s="5" t="str">
        <f>IF(LEN(Table1[[#This Row],[cnxn3]])&gt;0,VLOOKUP(Table1[[#This Row],[cnxn3]],Table1[[id]:[UUID]],2,FALSE),"")</f>
        <v>955f3107-fd5f-46bc-a28d-f18f82cc8cf6</v>
      </c>
      <c r="R72" s="5" t="str">
        <f>IF(LEN(Table1[[#This Row],[cnxn4]])&gt;0,VLOOKUP(Table1[[#This Row],[cnxn4]],Table1[[id]:[UUID]],2,FALSE),"")</f>
        <v/>
      </c>
      <c r="S72" s="5" t="str">
        <f>IF(LEN(Table1[[#This Row],[cnxn5]])&gt;0,VLOOKUP(Table1[[#This Row],[cnxn5]],Table1[[id]:[UUID]],2,FALSE),"")</f>
        <v/>
      </c>
      <c r="T7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"a4ebdfba-9bc3-4d91-98cc-7f652d849c3a", "0063a81d-a4ec-4588-bc34-d261c64a76d9", "955f3107-fd5f-46bc-a28d-f18f82cc8cf6" ], </v>
      </c>
      <c r="U72" s="3" t="str">
        <f>"""id"" : """&amp;Table1[[#This Row],[UUID]]&amp;""", "</f>
        <v xml:space="preserve">"id" : "1e15d29f-3bfc-4c23-8be7-6f4bb0e19df9", </v>
      </c>
      <c r="V72" s="3" t="str">
        <f>"""loginId"" : """&amp;Table1[[#This Row],[loginId]]&amp;""", "</f>
        <v xml:space="preserve">"loginId" : "esheinfeld", </v>
      </c>
      <c r="W72" s="3" t="str">
        <f>"""pwd"" : """&amp;Table1[[#This Row],[pwd]]&amp;""", "</f>
        <v xml:space="preserve">"pwd" : "livelygig", </v>
      </c>
      <c r="X72" s="3" t="str">
        <f>"""firstName""  : """&amp;Table1[[#This Row],[firstName]]&amp;""", "</f>
        <v xml:space="preserve">"firstName"  : "Eva", </v>
      </c>
      <c r="Y72" s="3" t="str">
        <f>"""lastName"" : """&amp;Table1[[#This Row],[lastName]]&amp;""", "</f>
        <v xml:space="preserve">"lastName" : "Sheinfeld", </v>
      </c>
      <c r="Z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2" s="3" t="str">
        <f>"""contacts"" : { ""channels"": [ {""url"" : """&amp;Table1[[#This Row],[contact1]]&amp;""", ""chanType"" : """&amp;Table1[[#This Row],[contact1 type]]&amp;""" } ] },"</f>
        <v>"contacts" : { "channels": [ {"url" : "mailto:info+71@livelygig.com", "chanType" : "email" } ] },</v>
      </c>
      <c r="AB72" s="3" t="str">
        <f t="shared" si="4"/>
        <v>Yata! 72</v>
      </c>
      <c r="AC72" s="3">
        <f>+Table1[[#This Row],[cnxn1]]</f>
        <v>80</v>
      </c>
      <c r="AD72" s="3">
        <f>+Table1[[#This Row],[cnxn2]]</f>
        <v>76</v>
      </c>
      <c r="AE72" s="3" t="str">
        <f>IF(LEN(Table1[[#This Row],[PostTarget1-1]])&gt;0,VLOOKUP(Table1[[#This Row],[PostTarget1-1]],Table1[[id]:[UUID]],2,FALSE),"")</f>
        <v>a4ebdfba-9bc3-4d91-98cc-7f652d849c3a</v>
      </c>
      <c r="AF72" s="3" t="str">
        <f>IF(LEN(Table1[[#This Row],[PostTarget1-2]])&gt;0,VLOOKUP(Table1[[#This Row],[PostTarget1-2]],Table1[[id]:[UUID]],2,FALSE),"")</f>
        <v>0063a81d-a4ec-4588-bc34-d261c64a76d9</v>
      </c>
      <c r="AG72" s="15" t="s">
        <v>435</v>
      </c>
      <c r="AH7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72" , "labels" : [ "ef6a7b08-beaf-4c8a-994f-dcbed4a37909" ] , "src" : "1e15d29f-3bfc-4c23-8be7-6f4bb0e19df9" , "trgts" : [ "a4ebdfba-9bc3-4d91-98cc-7f652d849c3a", "0063a81d-a4ec-4588-bc34-d261c64a76d9" ] }</v>
      </c>
      <c r="AI72" s="3" t="str">
        <f t="shared" si="5"/>
        <v>Recommended freelancer: Ando Masahashi …</v>
      </c>
      <c r="AJ72" s="3">
        <f>+Table1[[#This Row],[cnxn1]]</f>
        <v>80</v>
      </c>
      <c r="AK72" s="3">
        <f>+Table1[[#This Row],[cnxn2]]</f>
        <v>76</v>
      </c>
      <c r="AL72" s="3" t="str">
        <f>IF(LEN(Table1[[#This Row],[PostTarget2-1]])&gt;0,VLOOKUP(Table1[[#This Row],[PostTarget2-1]],Table1[[id]:[UUID]],2,FALSE),"")</f>
        <v>a4ebdfba-9bc3-4d91-98cc-7f652d849c3a</v>
      </c>
      <c r="AM72" s="3" t="str">
        <f>IF(LEN(Table1[[#This Row],[PostTarget2-2]])&gt;0,VLOOKUP(Table1[[#This Row],[PostTarget2-2]],Table1[[id]:[UUID]],2,FALSE),"")</f>
        <v>0063a81d-a4ec-4588-bc34-d261c64a76d9</v>
      </c>
      <c r="AN72" s="15" t="s">
        <v>441</v>
      </c>
      <c r="AO7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"1e15d29f-3bfc-4c23-8be7-6f4bb0e19df9" , "trgts" : [ "0063a81d-a4ec-4588-bc34-d261c64a76d9", "955f3107-fd5f-46bc-a28d-f18f82cc8cf6" ] }</v>
      </c>
      <c r="AP72" s="3" t="str">
        <f>"""initialPosts"" : ["&amp;Table1[[#This Row],[Post1]]&amp;Table1[[#This Row],[Post2]]&amp;" ]"</f>
        <v>"initialPosts" : [{ "content" : "Yata! 72" , "labels" : [ "ef6a7b08-beaf-4c8a-994f-dcbed4a37909" ] , "src" : "1e15d29f-3bfc-4c23-8be7-6f4bb0e19df9" , "trgts" : [ "a4ebdfba-9bc3-4d91-98cc-7f652d849c3a", "0063a81d-a4ec-4588-bc34-d261c64a76d9" ] }, { "content" : "Recommended freelancer: Ando Masahashi …" , "labels" : [ "75c9eaa6-31e5-4487-9bc7-50ecfd5e305e" ] , "src" : "1e15d29f-3bfc-4c23-8be7-6f4bb0e19df9" , "trgts" : [ "0063a81d-a4ec-4588-bc34-d261c64a76d9", "955f3107-fd5f-46bc-a28d-f18f82cc8cf6" ] } ]</v>
      </c>
      <c r="AQ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"mailto:info+71@livelygig.com", "chanType" : "email" } ] },"cnxns" : [ "a4ebdfba-9bc3-4d91-98cc-7f652d849c3a", "0063a81d-a4ec-4588-bc34-d261c64a76d9", "955f3107-fd5f-46bc-a28d-f18f82cc8cf6" ], "initialPosts" : [{ "content" : "Yata! 72" , "labels" : [ "ef6a7b08-beaf-4c8a-994f-dcbed4a37909" ] , "src" : "1e15d29f-3bfc-4c23-8be7-6f4bb0e19df9" , "trgts" : [ "a4ebdfba-9bc3-4d91-98cc-7f652d849c3a", "0063a81d-a4ec-4588-bc34-d261c64a76d9" ] }, { "content" : "Recommended freelancer: Ando Masahashi …" , "labels" : [ "75c9eaa6-31e5-4487-9bc7-50ecfd5e305e" ] , "src" : "1e15d29f-3bfc-4c23-8be7-6f4bb0e19df9" , "trgts" : [ "0063a81d-a4ec-4588-bc34-d261c64a76d9", "955f3107-fd5f-46bc-a28d-f18f82cc8cf6" ] } ] }, </v>
      </c>
    </row>
    <row r="73" spans="1:43" x14ac:dyDescent="0.25">
      <c r="A73" s="5">
        <v>72</v>
      </c>
      <c r="B73" s="5" t="s">
        <v>236</v>
      </c>
      <c r="C73" s="1" t="str">
        <f>LOWER(LEFT(Table1[[#This Row],[firstName]],1)&amp;Table1[[#This Row],[lastName]])</f>
        <v>ddaniau</v>
      </c>
      <c r="D73" s="5" t="s">
        <v>143</v>
      </c>
      <c r="E73" s="5" t="s">
        <v>144</v>
      </c>
      <c r="F73" s="3" t="s">
        <v>249</v>
      </c>
      <c r="G73" s="3" t="str">
        <f>"mailto:info+"&amp;Table1[[#This Row],[id]]&amp;"@livelygig.com"</f>
        <v>mailto:info+72@livelygig.com</v>
      </c>
      <c r="H73" s="3" t="s">
        <v>273</v>
      </c>
      <c r="I73" s="3" t="s">
        <v>252</v>
      </c>
      <c r="J73" s="6">
        <v>42</v>
      </c>
      <c r="K73" s="6">
        <v>39</v>
      </c>
      <c r="L73" s="6">
        <v>33</v>
      </c>
      <c r="M73" s="5"/>
      <c r="N73" s="5"/>
      <c r="O73" s="5" t="str">
        <f>IF(LEN(Table1[[#This Row],[cnxn1]])&gt;0,VLOOKUP(Table1[[#This Row],[cnxn1]],Table1[[id]:[UUID]],2,FALSE),"")</f>
        <v>bc9721c0-6db1-4dd3-a5e2-4e3823ac112b</v>
      </c>
      <c r="P73" s="5" t="str">
        <f>IF(LEN(Table1[[#This Row],[cnxn2]])&gt;0,VLOOKUP(Table1[[#This Row],[cnxn2]],Table1[[id]:[UUID]],2,FALSE),"")</f>
        <v>ee988673-4459-4630-91c3-6f6d9084641e</v>
      </c>
      <c r="Q73" s="5" t="str">
        <f>IF(LEN(Table1[[#This Row],[cnxn3]])&gt;0,VLOOKUP(Table1[[#This Row],[cnxn3]],Table1[[id]:[UUID]],2,FALSE),"")</f>
        <v>5c06cf2d-4b1d-4ee7-b0ce-64bc5f1fd429</v>
      </c>
      <c r="R73" s="5" t="str">
        <f>IF(LEN(Table1[[#This Row],[cnxn4]])&gt;0,VLOOKUP(Table1[[#This Row],[cnxn4]],Table1[[id]:[UUID]],2,FALSE),"")</f>
        <v/>
      </c>
      <c r="S73" s="5" t="str">
        <f>IF(LEN(Table1[[#This Row],[cnxn5]])&gt;0,VLOOKUP(Table1[[#This Row],[cnxn5]],Table1[[id]:[UUID]],2,FALSE),"")</f>
        <v/>
      </c>
      <c r="T7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"bc9721c0-6db1-4dd3-a5e2-4e3823ac112b", "ee988673-4459-4630-91c3-6f6d9084641e", "5c06cf2d-4b1d-4ee7-b0ce-64bc5f1fd429" ], </v>
      </c>
      <c r="U73" s="3" t="str">
        <f>"""id"" : """&amp;Table1[[#This Row],[UUID]]&amp;""", "</f>
        <v xml:space="preserve">"id" : "dd8bdf36-fdd1-4046-9fb7-f36848840cdd", </v>
      </c>
      <c r="V73" s="3" t="str">
        <f>"""loginId"" : """&amp;Table1[[#This Row],[loginId]]&amp;""", "</f>
        <v xml:space="preserve">"loginId" : "ddaniau", </v>
      </c>
      <c r="W73" s="3" t="str">
        <f>"""pwd"" : """&amp;Table1[[#This Row],[pwd]]&amp;""", "</f>
        <v xml:space="preserve">"pwd" : "livelygig", </v>
      </c>
      <c r="X73" s="3" t="str">
        <f>"""firstName""  : """&amp;Table1[[#This Row],[firstName]]&amp;""", "</f>
        <v xml:space="preserve">"firstName"  : "Dorofei", </v>
      </c>
      <c r="Y73" s="3" t="str">
        <f>"""lastName"" : """&amp;Table1[[#This Row],[lastName]]&amp;""", "</f>
        <v xml:space="preserve">"lastName" : "Daniau", </v>
      </c>
      <c r="Z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3" s="3" t="str">
        <f>"""contacts"" : { ""channels"": [ {""url"" : """&amp;Table1[[#This Row],[contact1]]&amp;""", ""chanType"" : """&amp;Table1[[#This Row],[contact1 type]]&amp;""" } ] },"</f>
        <v>"contacts" : { "channels": [ {"url" : "mailto:info+72@livelygig.com", "chanType" : "email" } ] },</v>
      </c>
      <c r="AB73" s="3" t="str">
        <f t="shared" si="4"/>
        <v>Yata! 73</v>
      </c>
      <c r="AC73" s="3">
        <f>+Table1[[#This Row],[cnxn1]]</f>
        <v>42</v>
      </c>
      <c r="AD73" s="3">
        <f>+Table1[[#This Row],[cnxn2]]</f>
        <v>39</v>
      </c>
      <c r="AE73" s="3" t="str">
        <f>IF(LEN(Table1[[#This Row],[PostTarget1-1]])&gt;0,VLOOKUP(Table1[[#This Row],[PostTarget1-1]],Table1[[id]:[UUID]],2,FALSE),"")</f>
        <v>bc9721c0-6db1-4dd3-a5e2-4e3823ac112b</v>
      </c>
      <c r="AF73" s="3" t="str">
        <f>IF(LEN(Table1[[#This Row],[PostTarget1-2]])&gt;0,VLOOKUP(Table1[[#This Row],[PostTarget1-2]],Table1[[id]:[UUID]],2,FALSE),"")</f>
        <v>ee988673-4459-4630-91c3-6f6d9084641e</v>
      </c>
      <c r="AG73" s="15" t="s">
        <v>435</v>
      </c>
      <c r="AH7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73" , "labels" : [ "ef6a7b08-beaf-4c8a-994f-dcbed4a37909" ] , "src" : "dd8bdf36-fdd1-4046-9fb7-f36848840cdd" , "trgts" : [ "bc9721c0-6db1-4dd3-a5e2-4e3823ac112b", "ee988673-4459-4630-91c3-6f6d9084641e" ] }</v>
      </c>
      <c r="AI73" s="3" t="str">
        <f t="shared" si="5"/>
        <v>Recommended freelancer: Ando Masahashi …</v>
      </c>
      <c r="AJ73" s="3">
        <f>+Table1[[#This Row],[cnxn1]]</f>
        <v>42</v>
      </c>
      <c r="AK73" s="3">
        <f>+Table1[[#This Row],[cnxn2]]</f>
        <v>39</v>
      </c>
      <c r="AL73" s="3" t="str">
        <f>IF(LEN(Table1[[#This Row],[PostTarget2-1]])&gt;0,VLOOKUP(Table1[[#This Row],[PostTarget2-1]],Table1[[id]:[UUID]],2,FALSE),"")</f>
        <v>bc9721c0-6db1-4dd3-a5e2-4e3823ac112b</v>
      </c>
      <c r="AM73" s="3" t="str">
        <f>IF(LEN(Table1[[#This Row],[PostTarget2-2]])&gt;0,VLOOKUP(Table1[[#This Row],[PostTarget2-2]],Table1[[id]:[UUID]],2,FALSE),"")</f>
        <v>ee988673-4459-4630-91c3-6f6d9084641e</v>
      </c>
      <c r="AN73" s="15" t="s">
        <v>441</v>
      </c>
      <c r="AO7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"dd8bdf36-fdd1-4046-9fb7-f36848840cdd" , "trgts" : [ "ee988673-4459-4630-91c3-6f6d9084641e", "5c06cf2d-4b1d-4ee7-b0ce-64bc5f1fd429" ] }</v>
      </c>
      <c r="AP73" s="3" t="str">
        <f>"""initialPosts"" : ["&amp;Table1[[#This Row],[Post1]]&amp;Table1[[#This Row],[Post2]]&amp;" ]"</f>
        <v>"initialPosts" : [{ "content" : "Yata! 73" , "labels" : [ "ef6a7b08-beaf-4c8a-994f-dcbed4a37909" ] , "src" : "dd8bdf36-fdd1-4046-9fb7-f36848840cdd" , "trgts" : [ "bc9721c0-6db1-4dd3-a5e2-4e3823ac112b", "ee988673-4459-4630-91c3-6f6d9084641e" ] }, { "content" : "Recommended freelancer: Ando Masahashi …" , "labels" : [ "75c9eaa6-31e5-4487-9bc7-50ecfd5e305e" ] , "src" : "dd8bdf36-fdd1-4046-9fb7-f36848840cdd" , "trgts" : [ "ee988673-4459-4630-91c3-6f6d9084641e", "5c06cf2d-4b1d-4ee7-b0ce-64bc5f1fd429" ] } ]</v>
      </c>
      <c r="AQ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"mailto:info+72@livelygig.com", "chanType" : "email" } ] },"cnxns" : [ "bc9721c0-6db1-4dd3-a5e2-4e3823ac112b", "ee988673-4459-4630-91c3-6f6d9084641e", "5c06cf2d-4b1d-4ee7-b0ce-64bc5f1fd429" ], "initialPosts" : [{ "content" : "Yata! 73" , "labels" : [ "ef6a7b08-beaf-4c8a-994f-dcbed4a37909" ] , "src" : "dd8bdf36-fdd1-4046-9fb7-f36848840cdd" , "trgts" : [ "bc9721c0-6db1-4dd3-a5e2-4e3823ac112b", "ee988673-4459-4630-91c3-6f6d9084641e" ] }, { "content" : "Recommended freelancer: Ando Masahashi …" , "labels" : [ "75c9eaa6-31e5-4487-9bc7-50ecfd5e305e" ] , "src" : "dd8bdf36-fdd1-4046-9fb7-f36848840cdd" , "trgts" : [ "ee988673-4459-4630-91c3-6f6d9084641e", "5c06cf2d-4b1d-4ee7-b0ce-64bc5f1fd429" ] } ] }, </v>
      </c>
    </row>
    <row r="74" spans="1:43" x14ac:dyDescent="0.25">
      <c r="A74" s="2">
        <v>73</v>
      </c>
      <c r="B74" s="1" t="s">
        <v>237</v>
      </c>
      <c r="C74" s="1" t="str">
        <f>LOWER(LEFT(Table1[[#This Row],[firstName]],1)&amp;Table1[[#This Row],[lastName]])</f>
        <v>tzhu</v>
      </c>
      <c r="D74" s="5" t="s">
        <v>145</v>
      </c>
      <c r="E74" s="5" t="s">
        <v>146</v>
      </c>
      <c r="F74" s="3" t="s">
        <v>249</v>
      </c>
      <c r="G74" s="3" t="str">
        <f>"mailto:info+"&amp;Table1[[#This Row],[id]]&amp;"@livelygig.com"</f>
        <v>mailto:info+73@livelygig.com</v>
      </c>
      <c r="H74" s="3" t="s">
        <v>273</v>
      </c>
      <c r="I74" s="3" t="s">
        <v>252</v>
      </c>
      <c r="J74" s="6">
        <v>71</v>
      </c>
      <c r="K74" s="6">
        <v>18</v>
      </c>
      <c r="L74" s="6">
        <v>54</v>
      </c>
      <c r="M74" s="5"/>
      <c r="N74" s="5"/>
      <c r="O74" s="5" t="str">
        <f>IF(LEN(Table1[[#This Row],[cnxn1]])&gt;0,VLOOKUP(Table1[[#This Row],[cnxn1]],Table1[[id]:[UUID]],2,FALSE),"")</f>
        <v>1e15d29f-3bfc-4c23-8be7-6f4bb0e19df9</v>
      </c>
      <c r="P74" s="5" t="str">
        <f>IF(LEN(Table1[[#This Row],[cnxn2]])&gt;0,VLOOKUP(Table1[[#This Row],[cnxn2]],Table1[[id]:[UUID]],2,FALSE),"")</f>
        <v>3ccea8b2-c856-40ee-aff5-c19817be4ea6</v>
      </c>
      <c r="Q74" s="5" t="str">
        <f>IF(LEN(Table1[[#This Row],[cnxn3]])&gt;0,VLOOKUP(Table1[[#This Row],[cnxn3]],Table1[[id]:[UUID]],2,FALSE),"")</f>
        <v>476aab86-01a7-4cc8-a80e-b2f36ad6ed0e</v>
      </c>
      <c r="R74" s="5" t="str">
        <f>IF(LEN(Table1[[#This Row],[cnxn4]])&gt;0,VLOOKUP(Table1[[#This Row],[cnxn4]],Table1[[id]:[UUID]],2,FALSE),"")</f>
        <v/>
      </c>
      <c r="S74" s="5" t="str">
        <f>IF(LEN(Table1[[#This Row],[cnxn5]])&gt;0,VLOOKUP(Table1[[#This Row],[cnxn5]],Table1[[id]:[UUID]],2,FALSE),"")</f>
        <v/>
      </c>
      <c r="T7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"3ccea8b2-c856-40ee-aff5-c19817be4ea6", "476aab86-01a7-4cc8-a80e-b2f36ad6ed0e" ], </v>
      </c>
      <c r="U74" s="3" t="str">
        <f>"""id"" : """&amp;Table1[[#This Row],[UUID]]&amp;""", "</f>
        <v xml:space="preserve">"id" : "b320523a-00e1-4700-bdac-8ff06aad24fc", </v>
      </c>
      <c r="V74" s="3" t="str">
        <f>"""loginId"" : """&amp;Table1[[#This Row],[loginId]]&amp;""", "</f>
        <v xml:space="preserve">"loginId" : "tzhu", </v>
      </c>
      <c r="W74" s="3" t="str">
        <f>"""pwd"" : """&amp;Table1[[#This Row],[pwd]]&amp;""", "</f>
        <v xml:space="preserve">"pwd" : "livelygig", </v>
      </c>
      <c r="X74" s="3" t="str">
        <f>"""firstName""  : """&amp;Table1[[#This Row],[firstName]]&amp;""", "</f>
        <v xml:space="preserve">"firstName"  : "Toomas", </v>
      </c>
      <c r="Y74" s="3" t="str">
        <f>"""lastName"" : """&amp;Table1[[#This Row],[lastName]]&amp;""", "</f>
        <v xml:space="preserve">"lastName" : "Zhu", </v>
      </c>
      <c r="Z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4" s="3" t="str">
        <f>"""contacts"" : { ""channels"": [ {""url"" : """&amp;Table1[[#This Row],[contact1]]&amp;""", ""chanType"" : """&amp;Table1[[#This Row],[contact1 type]]&amp;""" } ] },"</f>
        <v>"contacts" : { "channels": [ {"url" : "mailto:info+73@livelygig.com", "chanType" : "email" } ] },</v>
      </c>
      <c r="AB74" s="3" t="str">
        <f t="shared" si="4"/>
        <v>Yata! 74</v>
      </c>
      <c r="AC74" s="3">
        <f>+Table1[[#This Row],[cnxn1]]</f>
        <v>71</v>
      </c>
      <c r="AD74" s="3">
        <f>+Table1[[#This Row],[cnxn2]]</f>
        <v>18</v>
      </c>
      <c r="AE74" s="3" t="str">
        <f>IF(LEN(Table1[[#This Row],[PostTarget1-1]])&gt;0,VLOOKUP(Table1[[#This Row],[PostTarget1-1]],Table1[[id]:[UUID]],2,FALSE),"")</f>
        <v>1e15d29f-3bfc-4c23-8be7-6f4bb0e19df9</v>
      </c>
      <c r="AF74" s="3" t="str">
        <f>IF(LEN(Table1[[#This Row],[PostTarget1-2]])&gt;0,VLOOKUP(Table1[[#This Row],[PostTarget1-2]],Table1[[id]:[UUID]],2,FALSE),"")</f>
        <v>3ccea8b2-c856-40ee-aff5-c19817be4ea6</v>
      </c>
      <c r="AG74" s="15" t="s">
        <v>435</v>
      </c>
      <c r="AH7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74" , "labels" : [ "ef6a7b08-beaf-4c8a-994f-dcbed4a37909" ] , "src" : "b320523a-00e1-4700-bdac-8ff06aad24fc" , "trgts" : [ "1e15d29f-3bfc-4c23-8be7-6f4bb0e19df9", "3ccea8b2-c856-40ee-aff5-c19817be4ea6" ] }</v>
      </c>
      <c r="AI74" s="3" t="str">
        <f t="shared" si="5"/>
        <v>Recommended freelancer: Ando Masahashi …</v>
      </c>
      <c r="AJ74" s="3">
        <f>+Table1[[#This Row],[cnxn1]]</f>
        <v>71</v>
      </c>
      <c r="AK74" s="3">
        <f>+Table1[[#This Row],[cnxn2]]</f>
        <v>18</v>
      </c>
      <c r="AL74" s="3" t="str">
        <f>IF(LEN(Table1[[#This Row],[PostTarget2-1]])&gt;0,VLOOKUP(Table1[[#This Row],[PostTarget2-1]],Table1[[id]:[UUID]],2,FALSE),"")</f>
        <v>1e15d29f-3bfc-4c23-8be7-6f4bb0e19df9</v>
      </c>
      <c r="AM74" s="3" t="str">
        <f>IF(LEN(Table1[[#This Row],[PostTarget2-2]])&gt;0,VLOOKUP(Table1[[#This Row],[PostTarget2-2]],Table1[[id]:[UUID]],2,FALSE),"")</f>
        <v>3ccea8b2-c856-40ee-aff5-c19817be4ea6</v>
      </c>
      <c r="AN74" s="15" t="s">
        <v>441</v>
      </c>
      <c r="AO7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"b320523a-00e1-4700-bdac-8ff06aad24fc" , "trgts" : [ "3ccea8b2-c856-40ee-aff5-c19817be4ea6", "476aab86-01a7-4cc8-a80e-b2f36ad6ed0e" ] }</v>
      </c>
      <c r="AP74" s="3" t="str">
        <f>"""initialPosts"" : ["&amp;Table1[[#This Row],[Post1]]&amp;Table1[[#This Row],[Post2]]&amp;" ]"</f>
        <v>"initialPosts" : [{ "content" : "Yata! 74" , "labels" : [ "ef6a7b08-beaf-4c8a-994f-dcbed4a37909" ] , "src" : "b320523a-00e1-4700-bdac-8ff06aad24fc" , "trgts" : [ "1e15d29f-3bfc-4c23-8be7-6f4bb0e19df9", "3ccea8b2-c856-40ee-aff5-c19817be4ea6" ] }, { "content" : "Recommended freelancer: Ando Masahashi …" , "labels" : [ "75c9eaa6-31e5-4487-9bc7-50ecfd5e305e" ] , "src" : "b320523a-00e1-4700-bdac-8ff06aad24fc" , "trgts" : [ "3ccea8b2-c856-40ee-aff5-c19817be4ea6", "476aab86-01a7-4cc8-a80e-b2f36ad6ed0e" ] } ]</v>
      </c>
      <c r="AQ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"mailto:info+73@livelygig.com", "chanType" : "email" } ] },"cnxns" : [ "1e15d29f-3bfc-4c23-8be7-6f4bb0e19df9", "3ccea8b2-c856-40ee-aff5-c19817be4ea6", "476aab86-01a7-4cc8-a80e-b2f36ad6ed0e" ], "initialPosts" : [{ "content" : "Yata! 74" , "labels" : [ "ef6a7b08-beaf-4c8a-994f-dcbed4a37909" ] , "src" : "b320523a-00e1-4700-bdac-8ff06aad24fc" , "trgts" : [ "1e15d29f-3bfc-4c23-8be7-6f4bb0e19df9", "3ccea8b2-c856-40ee-aff5-c19817be4ea6" ] }, { "content" : "Recommended freelancer: Ando Masahashi …" , "labels" : [ "75c9eaa6-31e5-4487-9bc7-50ecfd5e305e" ] , "src" : "b320523a-00e1-4700-bdac-8ff06aad24fc" , "trgts" : [ "3ccea8b2-c856-40ee-aff5-c19817be4ea6", "476aab86-01a7-4cc8-a80e-b2f36ad6ed0e" ] } ] }, </v>
      </c>
    </row>
    <row r="75" spans="1:43" x14ac:dyDescent="0.25">
      <c r="A75" s="2">
        <v>74</v>
      </c>
      <c r="B75" s="1" t="s">
        <v>238</v>
      </c>
      <c r="C75" s="1" t="str">
        <f>LOWER(LEFT(Table1[[#This Row],[firstName]],1)&amp;Table1[[#This Row],[lastName]])</f>
        <v>mhakim</v>
      </c>
      <c r="D75" s="5" t="s">
        <v>147</v>
      </c>
      <c r="E75" s="5" t="s">
        <v>148</v>
      </c>
      <c r="F75" s="3" t="s">
        <v>249</v>
      </c>
      <c r="G75" s="3" t="str">
        <f>"mailto:info+"&amp;Table1[[#This Row],[id]]&amp;"@livelygig.com"</f>
        <v>mailto:info+74@livelygig.com</v>
      </c>
      <c r="H75" s="3" t="s">
        <v>273</v>
      </c>
      <c r="I75" s="3" t="s">
        <v>252</v>
      </c>
      <c r="J75" s="6">
        <v>27</v>
      </c>
      <c r="K75" s="6">
        <v>69</v>
      </c>
      <c r="L75" s="6">
        <v>5</v>
      </c>
      <c r="M75" s="5"/>
      <c r="N75" s="5"/>
      <c r="O75" s="5" t="str">
        <f>IF(LEN(Table1[[#This Row],[cnxn1]])&gt;0,VLOOKUP(Table1[[#This Row],[cnxn1]],Table1[[id]:[UUID]],2,FALSE),"")</f>
        <v>8ae601e0-32dd-49d0-8c34-76196ad59861</v>
      </c>
      <c r="P75" s="5" t="str">
        <f>IF(LEN(Table1[[#This Row],[cnxn2]])&gt;0,VLOOKUP(Table1[[#This Row],[cnxn2]],Table1[[id]:[UUID]],2,FALSE),"")</f>
        <v>63653fbb-2f01-4952-a455-a637f46db7ee</v>
      </c>
      <c r="Q75" s="5" t="str">
        <f>IF(LEN(Table1[[#This Row],[cnxn3]])&gt;0,VLOOKUP(Table1[[#This Row],[cnxn3]],Table1[[id]:[UUID]],2,FALSE),"")</f>
        <v>23c3669c-de78-4a5d-8c15-4a3792a96f10</v>
      </c>
      <c r="R75" s="5" t="str">
        <f>IF(LEN(Table1[[#This Row],[cnxn4]])&gt;0,VLOOKUP(Table1[[#This Row],[cnxn4]],Table1[[id]:[UUID]],2,FALSE),"")</f>
        <v/>
      </c>
      <c r="S75" s="5" t="str">
        <f>IF(LEN(Table1[[#This Row],[cnxn5]])&gt;0,VLOOKUP(Table1[[#This Row],[cnxn5]],Table1[[id]:[UUID]],2,FALSE),"")</f>
        <v/>
      </c>
      <c r="T7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"63653fbb-2f01-4952-a455-a637f46db7ee", "23c3669c-de78-4a5d-8c15-4a3792a96f10" ], </v>
      </c>
      <c r="U75" s="3" t="str">
        <f>"""id"" : """&amp;Table1[[#This Row],[UUID]]&amp;""", "</f>
        <v xml:space="preserve">"id" : "af258f6f-4dea-4f5a-936d-be49c638b262", </v>
      </c>
      <c r="V75" s="3" t="str">
        <f>"""loginId"" : """&amp;Table1[[#This Row],[loginId]]&amp;""", "</f>
        <v xml:space="preserve">"loginId" : "mhakim", </v>
      </c>
      <c r="W75" s="3" t="str">
        <f>"""pwd"" : """&amp;Table1[[#This Row],[pwd]]&amp;""", "</f>
        <v xml:space="preserve">"pwd" : "livelygig", </v>
      </c>
      <c r="X75" s="3" t="str">
        <f>"""firstName""  : """&amp;Table1[[#This Row],[firstName]]&amp;""", "</f>
        <v xml:space="preserve">"firstName"  : "Musa", </v>
      </c>
      <c r="Y75" s="3" t="str">
        <f>"""lastName"" : """&amp;Table1[[#This Row],[lastName]]&amp;""", "</f>
        <v xml:space="preserve">"lastName" : "Hakim", </v>
      </c>
      <c r="Z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5" s="3" t="str">
        <f>"""contacts"" : { ""channels"": [ {""url"" : """&amp;Table1[[#This Row],[contact1]]&amp;""", ""chanType"" : """&amp;Table1[[#This Row],[contact1 type]]&amp;""" } ] },"</f>
        <v>"contacts" : { "channels": [ {"url" : "mailto:info+74@livelygig.com", "chanType" : "email" } ] },</v>
      </c>
      <c r="AB75" s="3" t="str">
        <f t="shared" si="4"/>
        <v>Yata! 75</v>
      </c>
      <c r="AC75" s="3">
        <f>+Table1[[#This Row],[cnxn1]]</f>
        <v>27</v>
      </c>
      <c r="AD75" s="3">
        <f>+Table1[[#This Row],[cnxn2]]</f>
        <v>69</v>
      </c>
      <c r="AE75" s="3" t="str">
        <f>IF(LEN(Table1[[#This Row],[PostTarget1-1]])&gt;0,VLOOKUP(Table1[[#This Row],[PostTarget1-1]],Table1[[id]:[UUID]],2,FALSE),"")</f>
        <v>8ae601e0-32dd-49d0-8c34-76196ad59861</v>
      </c>
      <c r="AF75" s="3" t="str">
        <f>IF(LEN(Table1[[#This Row],[PostTarget1-2]])&gt;0,VLOOKUP(Table1[[#This Row],[PostTarget1-2]],Table1[[id]:[UUID]],2,FALSE),"")</f>
        <v>63653fbb-2f01-4952-a455-a637f46db7ee</v>
      </c>
      <c r="AG75" s="15" t="s">
        <v>435</v>
      </c>
      <c r="AH7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75" , "labels" : [ "ef6a7b08-beaf-4c8a-994f-dcbed4a37909" ] , "src" : "af258f6f-4dea-4f5a-936d-be49c638b262" , "trgts" : [ "8ae601e0-32dd-49d0-8c34-76196ad59861", "63653fbb-2f01-4952-a455-a637f46db7ee" ] }</v>
      </c>
      <c r="AI75" s="3" t="str">
        <f t="shared" si="5"/>
        <v>Recommended freelancer: Ando Masahashi …</v>
      </c>
      <c r="AJ75" s="3">
        <f>+Table1[[#This Row],[cnxn1]]</f>
        <v>27</v>
      </c>
      <c r="AK75" s="3">
        <f>+Table1[[#This Row],[cnxn2]]</f>
        <v>69</v>
      </c>
      <c r="AL75" s="3" t="str">
        <f>IF(LEN(Table1[[#This Row],[PostTarget2-1]])&gt;0,VLOOKUP(Table1[[#This Row],[PostTarget2-1]],Table1[[id]:[UUID]],2,FALSE),"")</f>
        <v>8ae601e0-32dd-49d0-8c34-76196ad59861</v>
      </c>
      <c r="AM75" s="3" t="str">
        <f>IF(LEN(Table1[[#This Row],[PostTarget2-2]])&gt;0,VLOOKUP(Table1[[#This Row],[PostTarget2-2]],Table1[[id]:[UUID]],2,FALSE),"")</f>
        <v>63653fbb-2f01-4952-a455-a637f46db7ee</v>
      </c>
      <c r="AN75" s="15" t="s">
        <v>441</v>
      </c>
      <c r="AO7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"af258f6f-4dea-4f5a-936d-be49c638b262" , "trgts" : [ "63653fbb-2f01-4952-a455-a637f46db7ee", "23c3669c-de78-4a5d-8c15-4a3792a96f10" ] }</v>
      </c>
      <c r="AP75" s="3" t="str">
        <f>"""initialPosts"" : ["&amp;Table1[[#This Row],[Post1]]&amp;Table1[[#This Row],[Post2]]&amp;" ]"</f>
        <v>"initialPosts" : [{ "content" : "Yata! 75" , "labels" : [ "ef6a7b08-beaf-4c8a-994f-dcbed4a37909" ] , "src" : "af258f6f-4dea-4f5a-936d-be49c638b262" , "trgts" : [ "8ae601e0-32dd-49d0-8c34-76196ad59861", "63653fbb-2f01-4952-a455-a637f46db7ee" ] }, { "content" : "Recommended freelancer: Ando Masahashi …" , "labels" : [ "75c9eaa6-31e5-4487-9bc7-50ecfd5e305e" ] , "src" : "af258f6f-4dea-4f5a-936d-be49c638b262" , "trgts" : [ "63653fbb-2f01-4952-a455-a637f46db7ee", "23c3669c-de78-4a5d-8c15-4a3792a96f10" ] } ]</v>
      </c>
      <c r="AQ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"mailto:info+74@livelygig.com", "chanType" : "email" } ] },"cnxns" : [ "8ae601e0-32dd-49d0-8c34-76196ad59861", "63653fbb-2f01-4952-a455-a637f46db7ee", "23c3669c-de78-4a5d-8c15-4a3792a96f10" ], "initialPosts" : [{ "content" : "Yata! 75" , "labels" : [ "ef6a7b08-beaf-4c8a-994f-dcbed4a37909" ] , "src" : "af258f6f-4dea-4f5a-936d-be49c638b262" , "trgts" : [ "8ae601e0-32dd-49d0-8c34-76196ad59861", "63653fbb-2f01-4952-a455-a637f46db7ee" ] }, { "content" : "Recommended freelancer: Ando Masahashi …" , "labels" : [ "75c9eaa6-31e5-4487-9bc7-50ecfd5e305e" ] , "src" : "af258f6f-4dea-4f5a-936d-be49c638b262" , "trgts" : [ "63653fbb-2f01-4952-a455-a637f46db7ee", "23c3669c-de78-4a5d-8c15-4a3792a96f10" ] } ] }, </v>
      </c>
    </row>
    <row r="76" spans="1:43" x14ac:dyDescent="0.25">
      <c r="A76" s="4">
        <v>75</v>
      </c>
      <c r="B76" s="1" t="s">
        <v>239</v>
      </c>
      <c r="C76" s="1" t="str">
        <f>LOWER(LEFT(Table1[[#This Row],[firstName]],1)&amp;Table1[[#This Row],[lastName]])</f>
        <v>aamirmoez</v>
      </c>
      <c r="D76" s="5" t="s">
        <v>149</v>
      </c>
      <c r="E76" s="5" t="s">
        <v>150</v>
      </c>
      <c r="F76" s="3" t="s">
        <v>249</v>
      </c>
      <c r="G76" s="3" t="str">
        <f>"mailto:info+"&amp;Table1[[#This Row],[id]]&amp;"@livelygig.com"</f>
        <v>mailto:info+75@livelygig.com</v>
      </c>
      <c r="H76" s="3" t="s">
        <v>273</v>
      </c>
      <c r="I76" s="3" t="s">
        <v>252</v>
      </c>
      <c r="J76" s="6">
        <v>25</v>
      </c>
      <c r="K76" s="6">
        <v>53</v>
      </c>
      <c r="L76" s="6">
        <v>50</v>
      </c>
      <c r="M76" s="5"/>
      <c r="N76" s="5"/>
      <c r="O76" s="5" t="str">
        <f>IF(LEN(Table1[[#This Row],[cnxn1]])&gt;0,VLOOKUP(Table1[[#This Row],[cnxn1]],Table1[[id]:[UUID]],2,FALSE),"")</f>
        <v>af4ffdd5-8e19-425f-9ff0-2be6fe96c244</v>
      </c>
      <c r="P76" s="5" t="str">
        <f>IF(LEN(Table1[[#This Row],[cnxn2]])&gt;0,VLOOKUP(Table1[[#This Row],[cnxn2]],Table1[[id]:[UUID]],2,FALSE),"")</f>
        <v>0689abfa-06cc-49a5-adb6-0e53134b0958</v>
      </c>
      <c r="Q76" s="5" t="str">
        <f>IF(LEN(Table1[[#This Row],[cnxn3]])&gt;0,VLOOKUP(Table1[[#This Row],[cnxn3]],Table1[[id]:[UUID]],2,FALSE),"")</f>
        <v>1a1bb32e-3a44-4ce1-be6f-6095ff8306dc</v>
      </c>
      <c r="R76" s="5" t="str">
        <f>IF(LEN(Table1[[#This Row],[cnxn4]])&gt;0,VLOOKUP(Table1[[#This Row],[cnxn4]],Table1[[id]:[UUID]],2,FALSE),"")</f>
        <v/>
      </c>
      <c r="S76" s="5" t="str">
        <f>IF(LEN(Table1[[#This Row],[cnxn5]])&gt;0,VLOOKUP(Table1[[#This Row],[cnxn5]],Table1[[id]:[UUID]],2,FALSE),"")</f>
        <v/>
      </c>
      <c r="T7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"af4ffdd5-8e19-425f-9ff0-2be6fe96c244", "0689abfa-06cc-49a5-adb6-0e53134b0958", "1a1bb32e-3a44-4ce1-be6f-6095ff8306dc" ], </v>
      </c>
      <c r="U76" s="3" t="str">
        <f>"""id"" : """&amp;Table1[[#This Row],[UUID]]&amp;""", "</f>
        <v xml:space="preserve">"id" : "04171b5e-c892-4647-aba2-9eed98b15214", </v>
      </c>
      <c r="V76" s="3" t="str">
        <f>"""loginId"" : """&amp;Table1[[#This Row],[loginId]]&amp;""", "</f>
        <v xml:space="preserve">"loginId" : "aamirmoez", </v>
      </c>
      <c r="W76" s="3" t="str">
        <f>"""pwd"" : """&amp;Table1[[#This Row],[pwd]]&amp;""", "</f>
        <v xml:space="preserve">"pwd" : "livelygig", </v>
      </c>
      <c r="X76" s="3" t="str">
        <f>"""firstName""  : """&amp;Table1[[#This Row],[firstName]]&amp;""", "</f>
        <v xml:space="preserve">"firstName"  : "Ahmad", </v>
      </c>
      <c r="Y76" s="3" t="str">
        <f>"""lastName"" : """&amp;Table1[[#This Row],[lastName]]&amp;""", "</f>
        <v xml:space="preserve">"lastName" : "Amirmoez", </v>
      </c>
      <c r="Z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6" s="3" t="str">
        <f>"""contacts"" : { ""channels"": [ {""url"" : """&amp;Table1[[#This Row],[contact1]]&amp;""", ""chanType"" : """&amp;Table1[[#This Row],[contact1 type]]&amp;""" } ] },"</f>
        <v>"contacts" : { "channels": [ {"url" : "mailto:info+75@livelygig.com", "chanType" : "email" } ] },</v>
      </c>
      <c r="AB76" s="3" t="str">
        <f t="shared" si="4"/>
        <v>Yata! 76</v>
      </c>
      <c r="AC76" s="3">
        <f>+Table1[[#This Row],[cnxn1]]</f>
        <v>25</v>
      </c>
      <c r="AD76" s="3">
        <f>+Table1[[#This Row],[cnxn2]]</f>
        <v>53</v>
      </c>
      <c r="AE76" s="3" t="str">
        <f>IF(LEN(Table1[[#This Row],[PostTarget1-1]])&gt;0,VLOOKUP(Table1[[#This Row],[PostTarget1-1]],Table1[[id]:[UUID]],2,FALSE),"")</f>
        <v>af4ffdd5-8e19-425f-9ff0-2be6fe96c244</v>
      </c>
      <c r="AF76" s="3" t="str">
        <f>IF(LEN(Table1[[#This Row],[PostTarget1-2]])&gt;0,VLOOKUP(Table1[[#This Row],[PostTarget1-2]],Table1[[id]:[UUID]],2,FALSE),"")</f>
        <v>0689abfa-06cc-49a5-adb6-0e53134b0958</v>
      </c>
      <c r="AG76" s="15" t="s">
        <v>435</v>
      </c>
      <c r="AH7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76" , "labels" : [ "ef6a7b08-beaf-4c8a-994f-dcbed4a37909" ] , "src" : "04171b5e-c892-4647-aba2-9eed98b15214" , "trgts" : [ "af4ffdd5-8e19-425f-9ff0-2be6fe96c244", "0689abfa-06cc-49a5-adb6-0e53134b0958" ] }</v>
      </c>
      <c r="AI76" s="3" t="str">
        <f t="shared" si="5"/>
        <v>Recommended freelancer: Ando Masahashi …</v>
      </c>
      <c r="AJ76" s="3">
        <f>+Table1[[#This Row],[cnxn1]]</f>
        <v>25</v>
      </c>
      <c r="AK76" s="3">
        <f>+Table1[[#This Row],[cnxn2]]</f>
        <v>53</v>
      </c>
      <c r="AL76" s="3" t="str">
        <f>IF(LEN(Table1[[#This Row],[PostTarget2-1]])&gt;0,VLOOKUP(Table1[[#This Row],[PostTarget2-1]],Table1[[id]:[UUID]],2,FALSE),"")</f>
        <v>af4ffdd5-8e19-425f-9ff0-2be6fe96c244</v>
      </c>
      <c r="AM76" s="3" t="str">
        <f>IF(LEN(Table1[[#This Row],[PostTarget2-2]])&gt;0,VLOOKUP(Table1[[#This Row],[PostTarget2-2]],Table1[[id]:[UUID]],2,FALSE),"")</f>
        <v>0689abfa-06cc-49a5-adb6-0e53134b0958</v>
      </c>
      <c r="AN76" s="15" t="s">
        <v>441</v>
      </c>
      <c r="AO7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"04171b5e-c892-4647-aba2-9eed98b15214" , "trgts" : [ "0689abfa-06cc-49a5-adb6-0e53134b0958", "1a1bb32e-3a44-4ce1-be6f-6095ff8306dc" ] }</v>
      </c>
      <c r="AP76" s="3" t="str">
        <f>"""initialPosts"" : ["&amp;Table1[[#This Row],[Post1]]&amp;Table1[[#This Row],[Post2]]&amp;" ]"</f>
        <v>"initialPosts" : [{ "content" : "Yata! 76" , "labels" : [ "ef6a7b08-beaf-4c8a-994f-dcbed4a37909" ] , "src" : "04171b5e-c892-4647-aba2-9eed98b15214" , "trgts" : [ "af4ffdd5-8e19-425f-9ff0-2be6fe96c244", "0689abfa-06cc-49a5-adb6-0e53134b0958" ] }, { "content" : "Recommended freelancer: Ando Masahashi …" , "labels" : [ "75c9eaa6-31e5-4487-9bc7-50ecfd5e305e" ] , "src" : "04171b5e-c892-4647-aba2-9eed98b15214" , "trgts" : [ "0689abfa-06cc-49a5-adb6-0e53134b0958", "1a1bb32e-3a44-4ce1-be6f-6095ff8306dc" ] } ]</v>
      </c>
      <c r="AQ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"mailto:info+75@livelygig.com", "chanType" : "email" } ] },"cnxns" : [ "af4ffdd5-8e19-425f-9ff0-2be6fe96c244", "0689abfa-06cc-49a5-adb6-0e53134b0958", "1a1bb32e-3a44-4ce1-be6f-6095ff8306dc" ], "initialPosts" : [{ "content" : "Yata! 76" , "labels" : [ "ef6a7b08-beaf-4c8a-994f-dcbed4a37909" ] , "src" : "04171b5e-c892-4647-aba2-9eed98b15214" , "trgts" : [ "af4ffdd5-8e19-425f-9ff0-2be6fe96c244", "0689abfa-06cc-49a5-adb6-0e53134b0958" ] }, { "content" : "Recommended freelancer: Ando Masahashi …" , "labels" : [ "75c9eaa6-31e5-4487-9bc7-50ecfd5e305e" ] , "src" : "04171b5e-c892-4647-aba2-9eed98b15214" , "trgts" : [ "0689abfa-06cc-49a5-adb6-0e53134b0958", "1a1bb32e-3a44-4ce1-be6f-6095ff8306dc" ] } ] }, </v>
      </c>
    </row>
    <row r="77" spans="1:43" x14ac:dyDescent="0.25">
      <c r="A77" s="5">
        <v>76</v>
      </c>
      <c r="B77" s="5" t="s">
        <v>240</v>
      </c>
      <c r="C77" s="1" t="str">
        <f>LOWER(LEFT(Table1[[#This Row],[firstName]],1)&amp;Table1[[#This Row],[lastName]])</f>
        <v>tel-mofty</v>
      </c>
      <c r="D77" s="5" t="s">
        <v>151</v>
      </c>
      <c r="E77" s="5" t="s">
        <v>152</v>
      </c>
      <c r="F77" s="3" t="s">
        <v>249</v>
      </c>
      <c r="G77" s="3" t="str">
        <f>"mailto:info+"&amp;Table1[[#This Row],[id]]&amp;"@livelygig.com"</f>
        <v>mailto:info+76@livelygig.com</v>
      </c>
      <c r="H77" s="3" t="s">
        <v>273</v>
      </c>
      <c r="I77" s="3" t="s">
        <v>252</v>
      </c>
      <c r="J77" s="6">
        <v>27</v>
      </c>
      <c r="K77" s="6">
        <v>31</v>
      </c>
      <c r="L77" s="6">
        <v>13</v>
      </c>
      <c r="M77" s="5"/>
      <c r="N77" s="5"/>
      <c r="O77" s="5" t="str">
        <f>IF(LEN(Table1[[#This Row],[cnxn1]])&gt;0,VLOOKUP(Table1[[#This Row],[cnxn1]],Table1[[id]:[UUID]],2,FALSE),"")</f>
        <v>8ae601e0-32dd-49d0-8c34-76196ad59861</v>
      </c>
      <c r="P77" s="5" t="str">
        <f>IF(LEN(Table1[[#This Row],[cnxn2]])&gt;0,VLOOKUP(Table1[[#This Row],[cnxn2]],Table1[[id]:[UUID]],2,FALSE),"")</f>
        <v>2e7de2ea-9a33-4fd1-aeff-3ab2abf40adc</v>
      </c>
      <c r="Q77" s="5" t="str">
        <f>IF(LEN(Table1[[#This Row],[cnxn3]])&gt;0,VLOOKUP(Table1[[#This Row],[cnxn3]],Table1[[id]:[UUID]],2,FALSE),"")</f>
        <v>e6075665-67ee-49d2-8fde-61d8fc6ec50e</v>
      </c>
      <c r="R77" s="5" t="str">
        <f>IF(LEN(Table1[[#This Row],[cnxn4]])&gt;0,VLOOKUP(Table1[[#This Row],[cnxn4]],Table1[[id]:[UUID]],2,FALSE),"")</f>
        <v/>
      </c>
      <c r="S77" s="5" t="str">
        <f>IF(LEN(Table1[[#This Row],[cnxn5]])&gt;0,VLOOKUP(Table1[[#This Row],[cnxn5]],Table1[[id]:[UUID]],2,FALSE),"")</f>
        <v/>
      </c>
      <c r="T7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"2e7de2ea-9a33-4fd1-aeff-3ab2abf40adc", "e6075665-67ee-49d2-8fde-61d8fc6ec50e" ], </v>
      </c>
      <c r="U77" s="3" t="str">
        <f>"""id"" : """&amp;Table1[[#This Row],[UUID]]&amp;""", "</f>
        <v xml:space="preserve">"id" : "0063a81d-a4ec-4588-bc34-d261c64a76d9", </v>
      </c>
      <c r="V77" s="3" t="str">
        <f>"""loginId"" : """&amp;Table1[[#This Row],[loginId]]&amp;""", "</f>
        <v xml:space="preserve">"loginId" : "tel-mofty", </v>
      </c>
      <c r="W77" s="3" t="str">
        <f>"""pwd"" : """&amp;Table1[[#This Row],[pwd]]&amp;""", "</f>
        <v xml:space="preserve">"pwd" : "livelygig", </v>
      </c>
      <c r="X77" s="3" t="str">
        <f>"""firstName""  : """&amp;Table1[[#This Row],[firstName]]&amp;""", "</f>
        <v xml:space="preserve">"firstName"  : "Toufik", </v>
      </c>
      <c r="Y77" s="3" t="str">
        <f>"""lastName"" : """&amp;Table1[[#This Row],[lastName]]&amp;""", "</f>
        <v xml:space="preserve">"lastName" : "El-Mofty", </v>
      </c>
      <c r="Z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7" s="3" t="str">
        <f>"""contacts"" : { ""channels"": [ {""url"" : """&amp;Table1[[#This Row],[contact1]]&amp;""", ""chanType"" : """&amp;Table1[[#This Row],[contact1 type]]&amp;""" } ] },"</f>
        <v>"contacts" : { "channels": [ {"url" : "mailto:info+76@livelygig.com", "chanType" : "email" } ] },</v>
      </c>
      <c r="AB77" s="3" t="str">
        <f t="shared" si="4"/>
        <v>Yata! 77</v>
      </c>
      <c r="AC77" s="3">
        <f>+Table1[[#This Row],[cnxn1]]</f>
        <v>27</v>
      </c>
      <c r="AD77" s="3">
        <f>+Table1[[#This Row],[cnxn2]]</f>
        <v>31</v>
      </c>
      <c r="AE77" s="3" t="str">
        <f>IF(LEN(Table1[[#This Row],[PostTarget1-1]])&gt;0,VLOOKUP(Table1[[#This Row],[PostTarget1-1]],Table1[[id]:[UUID]],2,FALSE),"")</f>
        <v>8ae601e0-32dd-49d0-8c34-76196ad59861</v>
      </c>
      <c r="AF77" s="3" t="str">
        <f>IF(LEN(Table1[[#This Row],[PostTarget1-2]])&gt;0,VLOOKUP(Table1[[#This Row],[PostTarget1-2]],Table1[[id]:[UUID]],2,FALSE),"")</f>
        <v>2e7de2ea-9a33-4fd1-aeff-3ab2abf40adc</v>
      </c>
      <c r="AG77" s="15" t="s">
        <v>435</v>
      </c>
      <c r="AH7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77" , "labels" : [ "ef6a7b08-beaf-4c8a-994f-dcbed4a37909" ] , "src" : "0063a81d-a4ec-4588-bc34-d261c64a76d9" , "trgts" : [ "8ae601e0-32dd-49d0-8c34-76196ad59861", "2e7de2ea-9a33-4fd1-aeff-3ab2abf40adc" ] }</v>
      </c>
      <c r="AI77" s="3" t="str">
        <f t="shared" si="5"/>
        <v>Recommended freelancer: Ando Masahashi …</v>
      </c>
      <c r="AJ77" s="3">
        <f>+Table1[[#This Row],[cnxn1]]</f>
        <v>27</v>
      </c>
      <c r="AK77" s="3">
        <f>+Table1[[#This Row],[cnxn2]]</f>
        <v>31</v>
      </c>
      <c r="AL77" s="3" t="str">
        <f>IF(LEN(Table1[[#This Row],[PostTarget2-1]])&gt;0,VLOOKUP(Table1[[#This Row],[PostTarget2-1]],Table1[[id]:[UUID]],2,FALSE),"")</f>
        <v>8ae601e0-32dd-49d0-8c34-76196ad59861</v>
      </c>
      <c r="AM77" s="3" t="str">
        <f>IF(LEN(Table1[[#This Row],[PostTarget2-2]])&gt;0,VLOOKUP(Table1[[#This Row],[PostTarget2-2]],Table1[[id]:[UUID]],2,FALSE),"")</f>
        <v>2e7de2ea-9a33-4fd1-aeff-3ab2abf40adc</v>
      </c>
      <c r="AN77" s="15" t="s">
        <v>441</v>
      </c>
      <c r="AO7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"0063a81d-a4ec-4588-bc34-d261c64a76d9" , "trgts" : [ "2e7de2ea-9a33-4fd1-aeff-3ab2abf40adc", "e6075665-67ee-49d2-8fde-61d8fc6ec50e" ] }</v>
      </c>
      <c r="AP77" s="3" t="str">
        <f>"""initialPosts"" : ["&amp;Table1[[#This Row],[Post1]]&amp;Table1[[#This Row],[Post2]]&amp;" ]"</f>
        <v>"initialPosts" : [{ "content" : "Yata! 77" , "labels" : [ "ef6a7b08-beaf-4c8a-994f-dcbed4a37909" ] , "src" : "0063a81d-a4ec-4588-bc34-d261c64a76d9" , "trgts" : [ "8ae601e0-32dd-49d0-8c34-76196ad59861", "2e7de2ea-9a33-4fd1-aeff-3ab2abf40adc" ] }, { "content" : "Recommended freelancer: Ando Masahashi …" , "labels" : [ "75c9eaa6-31e5-4487-9bc7-50ecfd5e305e" ] , "src" : "0063a81d-a4ec-4588-bc34-d261c64a76d9" , "trgts" : [ "2e7de2ea-9a33-4fd1-aeff-3ab2abf40adc", "e6075665-67ee-49d2-8fde-61d8fc6ec50e" ] } ]</v>
      </c>
      <c r="AQ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"mailto:info+76@livelygig.com", "chanType" : "email" } ] },"cnxns" : [ "8ae601e0-32dd-49d0-8c34-76196ad59861", "2e7de2ea-9a33-4fd1-aeff-3ab2abf40adc", "e6075665-67ee-49d2-8fde-61d8fc6ec50e" ], "initialPosts" : [{ "content" : "Yata! 77" , "labels" : [ "ef6a7b08-beaf-4c8a-994f-dcbed4a37909" ] , "src" : "0063a81d-a4ec-4588-bc34-d261c64a76d9" , "trgts" : [ "8ae601e0-32dd-49d0-8c34-76196ad59861", "2e7de2ea-9a33-4fd1-aeff-3ab2abf40adc" ] }, { "content" : "Recommended freelancer: Ando Masahashi …" , "labels" : [ "75c9eaa6-31e5-4487-9bc7-50ecfd5e305e" ] , "src" : "0063a81d-a4ec-4588-bc34-d261c64a76d9" , "trgts" : [ "2e7de2ea-9a33-4fd1-aeff-3ab2abf40adc", "e6075665-67ee-49d2-8fde-61d8fc6ec50e" ] } ] }, </v>
      </c>
    </row>
    <row r="78" spans="1:43" x14ac:dyDescent="0.25">
      <c r="A78" s="2">
        <v>77</v>
      </c>
      <c r="B78" s="1" t="s">
        <v>241</v>
      </c>
      <c r="C78" s="1" t="str">
        <f>LOWER(LEFT(Table1[[#This Row],[firstName]],1)&amp;Table1[[#This Row],[lastName]])</f>
        <v>zhakim</v>
      </c>
      <c r="D78" s="5" t="s">
        <v>153</v>
      </c>
      <c r="E78" s="5" t="s">
        <v>148</v>
      </c>
      <c r="F78" s="3" t="s">
        <v>249</v>
      </c>
      <c r="G78" s="3" t="str">
        <f>"mailto:info+"&amp;Table1[[#This Row],[id]]&amp;"@livelygig.com"</f>
        <v>mailto:info+77@livelygig.com</v>
      </c>
      <c r="H78" s="3" t="s">
        <v>273</v>
      </c>
      <c r="I78" s="3" t="s">
        <v>252</v>
      </c>
      <c r="J78" s="6">
        <v>34</v>
      </c>
      <c r="K78" s="6">
        <v>2</v>
      </c>
      <c r="L78" s="6">
        <v>25</v>
      </c>
      <c r="M78" s="5"/>
      <c r="N78" s="5"/>
      <c r="O78" s="5" t="str">
        <f>IF(LEN(Table1[[#This Row],[cnxn1]])&gt;0,VLOOKUP(Table1[[#This Row],[cnxn1]],Table1[[id]:[UUID]],2,FALSE),"")</f>
        <v>622eae32-5c48-4c2f-8b93-dc655380e0e5</v>
      </c>
      <c r="P78" s="5" t="str">
        <f>IF(LEN(Table1[[#This Row],[cnxn2]])&gt;0,VLOOKUP(Table1[[#This Row],[cnxn2]],Table1[[id]:[UUID]],2,FALSE),"")</f>
        <v>89cbeaaf-bb58-48a4-8bdf-2917d6ae110d</v>
      </c>
      <c r="Q78" s="5" t="str">
        <f>IF(LEN(Table1[[#This Row],[cnxn3]])&gt;0,VLOOKUP(Table1[[#This Row],[cnxn3]],Table1[[id]:[UUID]],2,FALSE),"")</f>
        <v>af4ffdd5-8e19-425f-9ff0-2be6fe96c244</v>
      </c>
      <c r="R78" s="5" t="str">
        <f>IF(LEN(Table1[[#This Row],[cnxn4]])&gt;0,VLOOKUP(Table1[[#This Row],[cnxn4]],Table1[[id]:[UUID]],2,FALSE),"")</f>
        <v/>
      </c>
      <c r="S78" s="5" t="str">
        <f>IF(LEN(Table1[[#This Row],[cnxn5]])&gt;0,VLOOKUP(Table1[[#This Row],[cnxn5]],Table1[[id]:[UUID]],2,FALSE),"")</f>
        <v/>
      </c>
      <c r="T7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"622eae32-5c48-4c2f-8b93-dc655380e0e5", "89cbeaaf-bb58-48a4-8bdf-2917d6ae110d", "af4ffdd5-8e19-425f-9ff0-2be6fe96c244" ], </v>
      </c>
      <c r="U78" s="3" t="str">
        <f>"""id"" : """&amp;Table1[[#This Row],[UUID]]&amp;""", "</f>
        <v xml:space="preserve">"id" : "c1835ecc-f9ea-4449-af7b-2fcea845763c", </v>
      </c>
      <c r="V78" s="3" t="str">
        <f>"""loginId"" : """&amp;Table1[[#This Row],[loginId]]&amp;""", "</f>
        <v xml:space="preserve">"loginId" : "zhakim", </v>
      </c>
      <c r="W78" s="3" t="str">
        <f>"""pwd"" : """&amp;Table1[[#This Row],[pwd]]&amp;""", "</f>
        <v xml:space="preserve">"pwd" : "livelygig", </v>
      </c>
      <c r="X78" s="3" t="str">
        <f>"""firstName""  : """&amp;Table1[[#This Row],[firstName]]&amp;""", "</f>
        <v xml:space="preserve">"firstName"  : "Zakiyya", </v>
      </c>
      <c r="Y78" s="3" t="str">
        <f>"""lastName"" : """&amp;Table1[[#This Row],[lastName]]&amp;""", "</f>
        <v xml:space="preserve">"lastName" : "Hakim", </v>
      </c>
      <c r="Z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8" s="3" t="str">
        <f>"""contacts"" : { ""channels"": [ {""url"" : """&amp;Table1[[#This Row],[contact1]]&amp;""", ""chanType"" : """&amp;Table1[[#This Row],[contact1 type]]&amp;""" } ] },"</f>
        <v>"contacts" : { "channels": [ {"url" : "mailto:info+77@livelygig.com", "chanType" : "email" } ] },</v>
      </c>
      <c r="AB78" s="3" t="str">
        <f t="shared" si="4"/>
        <v>Yata! 78</v>
      </c>
      <c r="AC78" s="3">
        <f>+Table1[[#This Row],[cnxn1]]</f>
        <v>34</v>
      </c>
      <c r="AD78" s="3">
        <f>+Table1[[#This Row],[cnxn2]]</f>
        <v>2</v>
      </c>
      <c r="AE78" s="3" t="str">
        <f>IF(LEN(Table1[[#This Row],[PostTarget1-1]])&gt;0,VLOOKUP(Table1[[#This Row],[PostTarget1-1]],Table1[[id]:[UUID]],2,FALSE),"")</f>
        <v>622eae32-5c48-4c2f-8b93-dc655380e0e5</v>
      </c>
      <c r="AF78" s="3" t="str">
        <f>IF(LEN(Table1[[#This Row],[PostTarget1-2]])&gt;0,VLOOKUP(Table1[[#This Row],[PostTarget1-2]],Table1[[id]:[UUID]],2,FALSE),"")</f>
        <v>89cbeaaf-bb58-48a4-8bdf-2917d6ae110d</v>
      </c>
      <c r="AG78" s="15" t="s">
        <v>435</v>
      </c>
      <c r="AH7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78" , "labels" : [ "ef6a7b08-beaf-4c8a-994f-dcbed4a37909" ] , "src" : "c1835ecc-f9ea-4449-af7b-2fcea845763c" , "trgts" : [ "622eae32-5c48-4c2f-8b93-dc655380e0e5", "89cbeaaf-bb58-48a4-8bdf-2917d6ae110d" ] }</v>
      </c>
      <c r="AI78" s="3" t="str">
        <f t="shared" si="5"/>
        <v>Recommended freelancer: Ando Masahashi …</v>
      </c>
      <c r="AJ78" s="3">
        <f>+Table1[[#This Row],[cnxn1]]</f>
        <v>34</v>
      </c>
      <c r="AK78" s="3">
        <f>+Table1[[#This Row],[cnxn2]]</f>
        <v>2</v>
      </c>
      <c r="AL78" s="3" t="str">
        <f>IF(LEN(Table1[[#This Row],[PostTarget2-1]])&gt;0,VLOOKUP(Table1[[#This Row],[PostTarget2-1]],Table1[[id]:[UUID]],2,FALSE),"")</f>
        <v>622eae32-5c48-4c2f-8b93-dc655380e0e5</v>
      </c>
      <c r="AM78" s="3" t="str">
        <f>IF(LEN(Table1[[#This Row],[PostTarget2-2]])&gt;0,VLOOKUP(Table1[[#This Row],[PostTarget2-2]],Table1[[id]:[UUID]],2,FALSE),"")</f>
        <v>89cbeaaf-bb58-48a4-8bdf-2917d6ae110d</v>
      </c>
      <c r="AN78" s="15" t="s">
        <v>441</v>
      </c>
      <c r="AO7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"c1835ecc-f9ea-4449-af7b-2fcea845763c" , "trgts" : [ "89cbeaaf-bb58-48a4-8bdf-2917d6ae110d", "af4ffdd5-8e19-425f-9ff0-2be6fe96c244" ] }</v>
      </c>
      <c r="AP78" s="3" t="str">
        <f>"""initialPosts"" : ["&amp;Table1[[#This Row],[Post1]]&amp;Table1[[#This Row],[Post2]]&amp;" ]"</f>
        <v>"initialPosts" : [{ "content" : "Yata! 78" , "labels" : [ "ef6a7b08-beaf-4c8a-994f-dcbed4a37909" ] , "src" : "c1835ecc-f9ea-4449-af7b-2fcea845763c" , "trgts" : [ "622eae32-5c48-4c2f-8b93-dc655380e0e5", "89cbeaaf-bb58-48a4-8bdf-2917d6ae110d" ] }, { "content" : "Recommended freelancer: Ando Masahashi …" , "labels" : [ "75c9eaa6-31e5-4487-9bc7-50ecfd5e305e" ] , "src" : "c1835ecc-f9ea-4449-af7b-2fcea845763c" , "trgts" : [ "89cbeaaf-bb58-48a4-8bdf-2917d6ae110d", "af4ffdd5-8e19-425f-9ff0-2be6fe96c244" ] } ]</v>
      </c>
      <c r="AQ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"mailto:info+77@livelygig.com", "chanType" : "email" } ] },"cnxns" : [ "622eae32-5c48-4c2f-8b93-dc655380e0e5", "89cbeaaf-bb58-48a4-8bdf-2917d6ae110d", "af4ffdd5-8e19-425f-9ff0-2be6fe96c244" ], "initialPosts" : [{ "content" : "Yata! 78" , "labels" : [ "ef6a7b08-beaf-4c8a-994f-dcbed4a37909" ] , "src" : "c1835ecc-f9ea-4449-af7b-2fcea845763c" , "trgts" : [ "622eae32-5c48-4c2f-8b93-dc655380e0e5", "89cbeaaf-bb58-48a4-8bdf-2917d6ae110d" ] }, { "content" : "Recommended freelancer: Ando Masahashi …" , "labels" : [ "75c9eaa6-31e5-4487-9bc7-50ecfd5e305e" ] , "src" : "c1835ecc-f9ea-4449-af7b-2fcea845763c" , "trgts" : [ "89cbeaaf-bb58-48a4-8bdf-2917d6ae110d", "af4ffdd5-8e19-425f-9ff0-2be6fe96c244" ] } ] }, </v>
      </c>
    </row>
    <row r="79" spans="1:43" x14ac:dyDescent="0.25">
      <c r="A79" s="2">
        <v>78</v>
      </c>
      <c r="B79" s="1" t="s">
        <v>242</v>
      </c>
      <c r="C79" s="1" t="str">
        <f>LOWER(LEFT(Table1[[#This Row],[firstName]],1)&amp;Table1[[#This Row],[lastName]])</f>
        <v>sxun</v>
      </c>
      <c r="D79" s="5" t="s">
        <v>154</v>
      </c>
      <c r="E79" s="5" t="s">
        <v>155</v>
      </c>
      <c r="F79" s="3" t="s">
        <v>249</v>
      </c>
      <c r="G79" s="3" t="str">
        <f>"mailto:info+"&amp;Table1[[#This Row],[id]]&amp;"@livelygig.com"</f>
        <v>mailto:info+78@livelygig.com</v>
      </c>
      <c r="H79" s="3" t="s">
        <v>273</v>
      </c>
      <c r="I79" s="3" t="s">
        <v>252</v>
      </c>
      <c r="J79" s="6">
        <v>16</v>
      </c>
      <c r="K79" s="6">
        <v>61</v>
      </c>
      <c r="L79" s="6">
        <v>73</v>
      </c>
      <c r="M79" s="5"/>
      <c r="N79" s="5"/>
      <c r="O79" s="5" t="str">
        <f>IF(LEN(Table1[[#This Row],[cnxn1]])&gt;0,VLOOKUP(Table1[[#This Row],[cnxn1]],Table1[[id]:[UUID]],2,FALSE),"")</f>
        <v>7c0fc06b-4f02-4bf8-8aea-f0125f397555</v>
      </c>
      <c r="P79" s="5" t="str">
        <f>IF(LEN(Table1[[#This Row],[cnxn2]])&gt;0,VLOOKUP(Table1[[#This Row],[cnxn2]],Table1[[id]:[UUID]],2,FALSE),"")</f>
        <v>d57e47d9-3ad4-45d3-9dd9-c7898dcfbfbc</v>
      </c>
      <c r="Q79" s="5" t="str">
        <f>IF(LEN(Table1[[#This Row],[cnxn3]])&gt;0,VLOOKUP(Table1[[#This Row],[cnxn3]],Table1[[id]:[UUID]],2,FALSE),"")</f>
        <v>b320523a-00e1-4700-bdac-8ff06aad24fc</v>
      </c>
      <c r="R79" s="5" t="str">
        <f>IF(LEN(Table1[[#This Row],[cnxn4]])&gt;0,VLOOKUP(Table1[[#This Row],[cnxn4]],Table1[[id]:[UUID]],2,FALSE),"")</f>
        <v/>
      </c>
      <c r="S79" s="5" t="str">
        <f>IF(LEN(Table1[[#This Row],[cnxn5]])&gt;0,VLOOKUP(Table1[[#This Row],[cnxn5]],Table1[[id]:[UUID]],2,FALSE),"")</f>
        <v/>
      </c>
      <c r="T7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"7c0fc06b-4f02-4bf8-8aea-f0125f397555", "d57e47d9-3ad4-45d3-9dd9-c7898dcfbfbc", "b320523a-00e1-4700-bdac-8ff06aad24fc" ], </v>
      </c>
      <c r="U79" s="3" t="str">
        <f>"""id"" : """&amp;Table1[[#This Row],[UUID]]&amp;""", "</f>
        <v xml:space="preserve">"id" : "7107881c-c5c3-4939-8886-5c7fd5a87b8c", </v>
      </c>
      <c r="V79" s="3" t="str">
        <f>"""loginId"" : """&amp;Table1[[#This Row],[loginId]]&amp;""", "</f>
        <v xml:space="preserve">"loginId" : "sxun", </v>
      </c>
      <c r="W79" s="3" t="str">
        <f>"""pwd"" : """&amp;Table1[[#This Row],[pwd]]&amp;""", "</f>
        <v xml:space="preserve">"pwd" : "livelygig", </v>
      </c>
      <c r="X79" s="3" t="str">
        <f>"""firstName""  : """&amp;Table1[[#This Row],[firstName]]&amp;""", "</f>
        <v xml:space="preserve">"firstName"  : "Samir", </v>
      </c>
      <c r="Y79" s="3" t="str">
        <f>"""lastName"" : """&amp;Table1[[#This Row],[lastName]]&amp;""", "</f>
        <v xml:space="preserve">"lastName" : "Xun", </v>
      </c>
      <c r="Z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9" s="3" t="str">
        <f>"""contacts"" : { ""channels"": [ {""url"" : """&amp;Table1[[#This Row],[contact1]]&amp;""", ""chanType"" : """&amp;Table1[[#This Row],[contact1 type]]&amp;""" } ] },"</f>
        <v>"contacts" : { "channels": [ {"url" : "mailto:info+78@livelygig.com", "chanType" : "email" } ] },</v>
      </c>
      <c r="AB79" s="3" t="str">
        <f t="shared" si="4"/>
        <v>Yata! 79</v>
      </c>
      <c r="AC79" s="3">
        <f>+Table1[[#This Row],[cnxn1]]</f>
        <v>16</v>
      </c>
      <c r="AD79" s="3">
        <f>+Table1[[#This Row],[cnxn2]]</f>
        <v>61</v>
      </c>
      <c r="AE79" s="3" t="str">
        <f>IF(LEN(Table1[[#This Row],[PostTarget1-1]])&gt;0,VLOOKUP(Table1[[#This Row],[PostTarget1-1]],Table1[[id]:[UUID]],2,FALSE),"")</f>
        <v>7c0fc06b-4f02-4bf8-8aea-f0125f397555</v>
      </c>
      <c r="AF79" s="3" t="str">
        <f>IF(LEN(Table1[[#This Row],[PostTarget1-2]])&gt;0,VLOOKUP(Table1[[#This Row],[PostTarget1-2]],Table1[[id]:[UUID]],2,FALSE),"")</f>
        <v>d57e47d9-3ad4-45d3-9dd9-c7898dcfbfbc</v>
      </c>
      <c r="AG79" s="15" t="s">
        <v>435</v>
      </c>
      <c r="AH7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79" , "labels" : [ "ef6a7b08-beaf-4c8a-994f-dcbed4a37909" ] , "src" : "7107881c-c5c3-4939-8886-5c7fd5a87b8c" , "trgts" : [ "7c0fc06b-4f02-4bf8-8aea-f0125f397555", "d57e47d9-3ad4-45d3-9dd9-c7898dcfbfbc" ] }</v>
      </c>
      <c r="AI79" s="3" t="str">
        <f t="shared" si="5"/>
        <v>Recommended freelancer: Ando Masahashi …</v>
      </c>
      <c r="AJ79" s="3">
        <f>+Table1[[#This Row],[cnxn1]]</f>
        <v>16</v>
      </c>
      <c r="AK79" s="3">
        <f>+Table1[[#This Row],[cnxn2]]</f>
        <v>61</v>
      </c>
      <c r="AL79" s="3" t="str">
        <f>IF(LEN(Table1[[#This Row],[PostTarget2-1]])&gt;0,VLOOKUP(Table1[[#This Row],[PostTarget2-1]],Table1[[id]:[UUID]],2,FALSE),"")</f>
        <v>7c0fc06b-4f02-4bf8-8aea-f0125f397555</v>
      </c>
      <c r="AM79" s="3" t="str">
        <f>IF(LEN(Table1[[#This Row],[PostTarget2-2]])&gt;0,VLOOKUP(Table1[[#This Row],[PostTarget2-2]],Table1[[id]:[UUID]],2,FALSE),"")</f>
        <v>d57e47d9-3ad4-45d3-9dd9-c7898dcfbfbc</v>
      </c>
      <c r="AN79" s="15" t="s">
        <v>441</v>
      </c>
      <c r="AO7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"7107881c-c5c3-4939-8886-5c7fd5a87b8c" , "trgts" : [ "d57e47d9-3ad4-45d3-9dd9-c7898dcfbfbc", "b320523a-00e1-4700-bdac-8ff06aad24fc" ] }</v>
      </c>
      <c r="AP79" s="3" t="str">
        <f>"""initialPosts"" : ["&amp;Table1[[#This Row],[Post1]]&amp;Table1[[#This Row],[Post2]]&amp;" ]"</f>
        <v>"initialPosts" : [{ "content" : "Yata! 79" , "labels" : [ "ef6a7b08-beaf-4c8a-994f-dcbed4a37909" ] , "src" : "7107881c-c5c3-4939-8886-5c7fd5a87b8c" , "trgts" : [ "7c0fc06b-4f02-4bf8-8aea-f0125f397555", "d57e47d9-3ad4-45d3-9dd9-c7898dcfbfbc" ] }, { "content" : "Recommended freelancer: Ando Masahashi …" , "labels" : [ "75c9eaa6-31e5-4487-9bc7-50ecfd5e305e" ] , "src" : "7107881c-c5c3-4939-8886-5c7fd5a87b8c" , "trgts" : [ "d57e47d9-3ad4-45d3-9dd9-c7898dcfbfbc", "b320523a-00e1-4700-bdac-8ff06aad24fc" ] } ]</v>
      </c>
      <c r="AQ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"mailto:info+78@livelygig.com", "chanType" : "email" } ] },"cnxns" : [ "7c0fc06b-4f02-4bf8-8aea-f0125f397555", "d57e47d9-3ad4-45d3-9dd9-c7898dcfbfbc", "b320523a-00e1-4700-bdac-8ff06aad24fc" ], "initialPosts" : [{ "content" : "Yata! 79" , "labels" : [ "ef6a7b08-beaf-4c8a-994f-dcbed4a37909" ] , "src" : "7107881c-c5c3-4939-8886-5c7fd5a87b8c" , "trgts" : [ "7c0fc06b-4f02-4bf8-8aea-f0125f397555", "d57e47d9-3ad4-45d3-9dd9-c7898dcfbfbc" ] }, { "content" : "Recommended freelancer: Ando Masahashi …" , "labels" : [ "75c9eaa6-31e5-4487-9bc7-50ecfd5e305e" ] , "src" : "7107881c-c5c3-4939-8886-5c7fd5a87b8c" , "trgts" : [ "d57e47d9-3ad4-45d3-9dd9-c7898dcfbfbc", "b320523a-00e1-4700-bdac-8ff06aad24fc" ] } ] }, </v>
      </c>
    </row>
    <row r="80" spans="1:43" x14ac:dyDescent="0.25">
      <c r="A80" s="4">
        <v>79</v>
      </c>
      <c r="B80" s="1" t="s">
        <v>243</v>
      </c>
      <c r="C80" s="1" t="str">
        <f>LOWER(LEFT(Table1[[#This Row],[firstName]],1)&amp;Table1[[#This Row],[lastName]])</f>
        <v>kabdulrashid</v>
      </c>
      <c r="D80" s="5" t="s">
        <v>156</v>
      </c>
      <c r="E80" s="5" t="s">
        <v>157</v>
      </c>
      <c r="F80" s="3" t="s">
        <v>249</v>
      </c>
      <c r="G80" s="3" t="str">
        <f>"mailto:info+"&amp;Table1[[#This Row],[id]]&amp;"@livelygig.com"</f>
        <v>mailto:info+79@livelygig.com</v>
      </c>
      <c r="H80" s="3" t="s">
        <v>273</v>
      </c>
      <c r="I80" s="3" t="s">
        <v>252</v>
      </c>
      <c r="J80" s="6">
        <v>24</v>
      </c>
      <c r="K80" s="6">
        <v>28</v>
      </c>
      <c r="L80" s="6">
        <v>30</v>
      </c>
      <c r="M80" s="5"/>
      <c r="N80" s="5"/>
      <c r="O80" s="5" t="str">
        <f>IF(LEN(Table1[[#This Row],[cnxn1]])&gt;0,VLOOKUP(Table1[[#This Row],[cnxn1]],Table1[[id]:[UUID]],2,FALSE),"")</f>
        <v>90139a7b-12bc-4ca1-b8c1-05f15f8baeb3</v>
      </c>
      <c r="P80" s="5" t="str">
        <f>IF(LEN(Table1[[#This Row],[cnxn2]])&gt;0,VLOOKUP(Table1[[#This Row],[cnxn2]],Table1[[id]:[UUID]],2,FALSE),"")</f>
        <v>f5cd3cf1-f5d3-4f50-a951-e898b9272eb1</v>
      </c>
      <c r="Q80" s="5" t="str">
        <f>IF(LEN(Table1[[#This Row],[cnxn3]])&gt;0,VLOOKUP(Table1[[#This Row],[cnxn3]],Table1[[id]:[UUID]],2,FALSE),"")</f>
        <v>9202217f-e525-46e8-b539-8d2206a526d0</v>
      </c>
      <c r="R80" s="5" t="str">
        <f>IF(LEN(Table1[[#This Row],[cnxn4]])&gt;0,VLOOKUP(Table1[[#This Row],[cnxn4]],Table1[[id]:[UUID]],2,FALSE),"")</f>
        <v/>
      </c>
      <c r="S80" s="5" t="str">
        <f>IF(LEN(Table1[[#This Row],[cnxn5]])&gt;0,VLOOKUP(Table1[[#This Row],[cnxn5]],Table1[[id]:[UUID]],2,FALSE),"")</f>
        <v/>
      </c>
      <c r="T8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"90139a7b-12bc-4ca1-b8c1-05f15f8baeb3", "f5cd3cf1-f5d3-4f50-a951-e898b9272eb1", "9202217f-e525-46e8-b539-8d2206a526d0" ], </v>
      </c>
      <c r="U80" s="3" t="str">
        <f>"""id"" : """&amp;Table1[[#This Row],[UUID]]&amp;""", "</f>
        <v xml:space="preserve">"id" : "5a452f49-bb74-4f96-8656-65f6df9856be", </v>
      </c>
      <c r="V80" s="3" t="str">
        <f>"""loginId"" : """&amp;Table1[[#This Row],[loginId]]&amp;""", "</f>
        <v xml:space="preserve">"loginId" : "kabdulrashid", </v>
      </c>
      <c r="W80" s="3" t="str">
        <f>"""pwd"" : """&amp;Table1[[#This Row],[pwd]]&amp;""", "</f>
        <v xml:space="preserve">"pwd" : "livelygig", </v>
      </c>
      <c r="X80" s="3" t="str">
        <f>"""firstName""  : """&amp;Table1[[#This Row],[firstName]]&amp;""", "</f>
        <v xml:space="preserve">"firstName"  : "Khalifa", </v>
      </c>
      <c r="Y80" s="3" t="str">
        <f>"""lastName"" : """&amp;Table1[[#This Row],[lastName]]&amp;""", "</f>
        <v xml:space="preserve">"lastName" : "Abdulrashid", </v>
      </c>
      <c r="Z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0" s="3" t="str">
        <f>"""contacts"" : { ""channels"": [ {""url"" : """&amp;Table1[[#This Row],[contact1]]&amp;""", ""chanType"" : """&amp;Table1[[#This Row],[contact1 type]]&amp;""" } ] },"</f>
        <v>"contacts" : { "channels": [ {"url" : "mailto:info+79@livelygig.com", "chanType" : "email" } ] },</v>
      </c>
      <c r="AB80" s="3" t="str">
        <f t="shared" si="4"/>
        <v>Yata! 80</v>
      </c>
      <c r="AC80" s="3">
        <f>+Table1[[#This Row],[cnxn1]]</f>
        <v>24</v>
      </c>
      <c r="AD80" s="3">
        <f>+Table1[[#This Row],[cnxn2]]</f>
        <v>28</v>
      </c>
      <c r="AE80" s="3" t="str">
        <f>IF(LEN(Table1[[#This Row],[PostTarget1-1]])&gt;0,VLOOKUP(Table1[[#This Row],[PostTarget1-1]],Table1[[id]:[UUID]],2,FALSE),"")</f>
        <v>90139a7b-12bc-4ca1-b8c1-05f15f8baeb3</v>
      </c>
      <c r="AF80" s="3" t="str">
        <f>IF(LEN(Table1[[#This Row],[PostTarget1-2]])&gt;0,VLOOKUP(Table1[[#This Row],[PostTarget1-2]],Table1[[id]:[UUID]],2,FALSE),"")</f>
        <v>f5cd3cf1-f5d3-4f50-a951-e898b9272eb1</v>
      </c>
      <c r="AG80" s="15" t="s">
        <v>435</v>
      </c>
      <c r="AH8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80" , "labels" : [ "ef6a7b08-beaf-4c8a-994f-dcbed4a37909" ] , "src" : "5a452f49-bb74-4f96-8656-65f6df9856be" , "trgts" : [ "90139a7b-12bc-4ca1-b8c1-05f15f8baeb3", "f5cd3cf1-f5d3-4f50-a951-e898b9272eb1" ] }</v>
      </c>
      <c r="AI80" s="3" t="str">
        <f t="shared" si="5"/>
        <v>Recommended freelancer: Ando Masahashi …</v>
      </c>
      <c r="AJ80" s="3">
        <f>+Table1[[#This Row],[cnxn1]]</f>
        <v>24</v>
      </c>
      <c r="AK80" s="3">
        <f>+Table1[[#This Row],[cnxn2]]</f>
        <v>28</v>
      </c>
      <c r="AL80" s="3" t="str">
        <f>IF(LEN(Table1[[#This Row],[PostTarget2-1]])&gt;0,VLOOKUP(Table1[[#This Row],[PostTarget2-1]],Table1[[id]:[UUID]],2,FALSE),"")</f>
        <v>90139a7b-12bc-4ca1-b8c1-05f15f8baeb3</v>
      </c>
      <c r="AM80" s="3" t="str">
        <f>IF(LEN(Table1[[#This Row],[PostTarget2-2]])&gt;0,VLOOKUP(Table1[[#This Row],[PostTarget2-2]],Table1[[id]:[UUID]],2,FALSE),"")</f>
        <v>f5cd3cf1-f5d3-4f50-a951-e898b9272eb1</v>
      </c>
      <c r="AN80" s="15" t="s">
        <v>441</v>
      </c>
      <c r="AO8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"5a452f49-bb74-4f96-8656-65f6df9856be" , "trgts" : [ "f5cd3cf1-f5d3-4f50-a951-e898b9272eb1", "9202217f-e525-46e8-b539-8d2206a526d0" ] }</v>
      </c>
      <c r="AP80" s="3" t="str">
        <f>"""initialPosts"" : ["&amp;Table1[[#This Row],[Post1]]&amp;Table1[[#This Row],[Post2]]&amp;" ]"</f>
        <v>"initialPosts" : [{ "content" : "Yata! 80" , "labels" : [ "ef6a7b08-beaf-4c8a-994f-dcbed4a37909" ] , "src" : "5a452f49-bb74-4f96-8656-65f6df9856be" , "trgts" : [ "90139a7b-12bc-4ca1-b8c1-05f15f8baeb3", "f5cd3cf1-f5d3-4f50-a951-e898b9272eb1" ] }, { "content" : "Recommended freelancer: Ando Masahashi …" , "labels" : [ "75c9eaa6-31e5-4487-9bc7-50ecfd5e305e" ] , "src" : "5a452f49-bb74-4f96-8656-65f6df9856be" , "trgts" : [ "f5cd3cf1-f5d3-4f50-a951-e898b9272eb1", "9202217f-e525-46e8-b539-8d2206a526d0" ] } ]</v>
      </c>
      <c r="AQ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"mailto:info+79@livelygig.com", "chanType" : "email" } ] },"cnxns" : [ "90139a7b-12bc-4ca1-b8c1-05f15f8baeb3", "f5cd3cf1-f5d3-4f50-a951-e898b9272eb1", "9202217f-e525-46e8-b539-8d2206a526d0" ], "initialPosts" : [{ "content" : "Yata! 80" , "labels" : [ "ef6a7b08-beaf-4c8a-994f-dcbed4a37909" ] , "src" : "5a452f49-bb74-4f96-8656-65f6df9856be" , "trgts" : [ "90139a7b-12bc-4ca1-b8c1-05f15f8baeb3", "f5cd3cf1-f5d3-4f50-a951-e898b9272eb1" ] }, { "content" : "Recommended freelancer: Ando Masahashi …" , "labels" : [ "75c9eaa6-31e5-4487-9bc7-50ecfd5e305e" ] , "src" : "5a452f49-bb74-4f96-8656-65f6df9856be" , "trgts" : [ "f5cd3cf1-f5d3-4f50-a951-e898b9272eb1", "9202217f-e525-46e8-b539-8d2206a526d0" ] } ] }, </v>
      </c>
    </row>
    <row r="81" spans="1:43" x14ac:dyDescent="0.25">
      <c r="A81" s="5">
        <v>80</v>
      </c>
      <c r="B81" s="5" t="s">
        <v>244</v>
      </c>
      <c r="C81" s="1" t="str">
        <f>LOWER(LEFT(Table1[[#This Row],[firstName]],1)&amp;Table1[[#This Row],[lastName]])</f>
        <v>iliao</v>
      </c>
      <c r="D81" s="5" t="s">
        <v>158</v>
      </c>
      <c r="E81" s="5" t="s">
        <v>159</v>
      </c>
      <c r="F81" s="3" t="s">
        <v>249</v>
      </c>
      <c r="G81" s="3" t="str">
        <f>"mailto:info+"&amp;Table1[[#This Row],[id]]&amp;"@livelygig.com"</f>
        <v>mailto:info+80@livelygig.com</v>
      </c>
      <c r="H81" s="3" t="s">
        <v>273</v>
      </c>
      <c r="I81" s="3" t="s">
        <v>252</v>
      </c>
      <c r="J81" s="6">
        <v>44</v>
      </c>
      <c r="K81" s="6">
        <v>80</v>
      </c>
      <c r="L81" s="6">
        <v>14</v>
      </c>
      <c r="M81" s="5"/>
      <c r="N81" s="5"/>
      <c r="O81" s="5" t="str">
        <f>IF(LEN(Table1[[#This Row],[cnxn1]])&gt;0,VLOOKUP(Table1[[#This Row],[cnxn1]],Table1[[id]:[UUID]],2,FALSE),"")</f>
        <v>dbcc610b-ab0e-4a82-9aba-af849ffb6b6b</v>
      </c>
      <c r="P81" s="5" t="str">
        <f>IF(LEN(Table1[[#This Row],[cnxn2]])&gt;0,VLOOKUP(Table1[[#This Row],[cnxn2]],Table1[[id]:[UUID]],2,FALSE),"")</f>
        <v>a4ebdfba-9bc3-4d91-98cc-7f652d849c3a</v>
      </c>
      <c r="Q81" s="5" t="str">
        <f>IF(LEN(Table1[[#This Row],[cnxn3]])&gt;0,VLOOKUP(Table1[[#This Row],[cnxn3]],Table1[[id]:[UUID]],2,FALSE),"")</f>
        <v>9d4db68d-d527-4cb5-8a3b-c8d1c3ad3024</v>
      </c>
      <c r="R81" s="5" t="str">
        <f>IF(LEN(Table1[[#This Row],[cnxn4]])&gt;0,VLOOKUP(Table1[[#This Row],[cnxn4]],Table1[[id]:[UUID]],2,FALSE),"")</f>
        <v/>
      </c>
      <c r="S81" s="5" t="str">
        <f>IF(LEN(Table1[[#This Row],[cnxn5]])&gt;0,VLOOKUP(Table1[[#This Row],[cnxn5]],Table1[[id]:[UUID]],2,FALSE),"")</f>
        <v/>
      </c>
      <c r="T8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"dbcc610b-ab0e-4a82-9aba-af849ffb6b6b", "a4ebdfba-9bc3-4d91-98cc-7f652d849c3a", "9d4db68d-d527-4cb5-8a3b-c8d1c3ad3024" ], </v>
      </c>
      <c r="U81" s="3" t="str">
        <f>"""id"" : """&amp;Table1[[#This Row],[UUID]]&amp;""", "</f>
        <v xml:space="preserve">"id" : "a4ebdfba-9bc3-4d91-98cc-7f652d849c3a", </v>
      </c>
      <c r="V81" s="3" t="str">
        <f>"""loginId"" : """&amp;Table1[[#This Row],[loginId]]&amp;""", "</f>
        <v xml:space="preserve">"loginId" : "iliao", </v>
      </c>
      <c r="W81" s="3" t="str">
        <f>"""pwd"" : """&amp;Table1[[#This Row],[pwd]]&amp;""", "</f>
        <v xml:space="preserve">"pwd" : "livelygig", </v>
      </c>
      <c r="X81" s="3" t="str">
        <f>"""firstName""  : """&amp;Table1[[#This Row],[firstName]]&amp;""", "</f>
        <v xml:space="preserve">"firstName"  : "Irfan", </v>
      </c>
      <c r="Y81" s="3" t="str">
        <f>"""lastName"" : """&amp;Table1[[#This Row],[lastName]]&amp;""", "</f>
        <v xml:space="preserve">"lastName" : "Liao", </v>
      </c>
      <c r="Z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1" s="3" t="str">
        <f>"""contacts"" : { ""channels"": [ {""url"" : """&amp;Table1[[#This Row],[contact1]]&amp;""", ""chanType"" : """&amp;Table1[[#This Row],[contact1 type]]&amp;""" } ] },"</f>
        <v>"contacts" : { "channels": [ {"url" : "mailto:info+80@livelygig.com", "chanType" : "email" } ] },</v>
      </c>
      <c r="AB81" s="3" t="str">
        <f t="shared" si="4"/>
        <v>Yata! 81</v>
      </c>
      <c r="AC81" s="3">
        <f>+Table1[[#This Row],[cnxn1]]</f>
        <v>44</v>
      </c>
      <c r="AD81" s="3">
        <f>+Table1[[#This Row],[cnxn2]]</f>
        <v>80</v>
      </c>
      <c r="AE81" s="3" t="str">
        <f>IF(LEN(Table1[[#This Row],[PostTarget1-1]])&gt;0,VLOOKUP(Table1[[#This Row],[PostTarget1-1]],Table1[[id]:[UUID]],2,FALSE),"")</f>
        <v>dbcc610b-ab0e-4a82-9aba-af849ffb6b6b</v>
      </c>
      <c r="AF81" s="3" t="str">
        <f>IF(LEN(Table1[[#This Row],[PostTarget1-2]])&gt;0,VLOOKUP(Table1[[#This Row],[PostTarget1-2]],Table1[[id]:[UUID]],2,FALSE),"")</f>
        <v>a4ebdfba-9bc3-4d91-98cc-7f652d849c3a</v>
      </c>
      <c r="AG81" s="15" t="s">
        <v>435</v>
      </c>
      <c r="AH8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81" , "labels" : [ "ef6a7b08-beaf-4c8a-994f-dcbed4a37909" ] , "src" : "a4ebdfba-9bc3-4d91-98cc-7f652d849c3a" , "trgts" : [ "dbcc610b-ab0e-4a82-9aba-af849ffb6b6b", "a4ebdfba-9bc3-4d91-98cc-7f652d849c3a" ] }</v>
      </c>
      <c r="AI81" s="3" t="str">
        <f t="shared" si="5"/>
        <v>Recommended freelancer: Ando Masahashi …</v>
      </c>
      <c r="AJ81" s="3">
        <f>+Table1[[#This Row],[cnxn1]]</f>
        <v>44</v>
      </c>
      <c r="AK81" s="3">
        <f>+Table1[[#This Row],[cnxn2]]</f>
        <v>80</v>
      </c>
      <c r="AL81" s="3" t="str">
        <f>IF(LEN(Table1[[#This Row],[PostTarget2-1]])&gt;0,VLOOKUP(Table1[[#This Row],[PostTarget2-1]],Table1[[id]:[UUID]],2,FALSE),"")</f>
        <v>dbcc610b-ab0e-4a82-9aba-af849ffb6b6b</v>
      </c>
      <c r="AM81" s="3" t="str">
        <f>IF(LEN(Table1[[#This Row],[PostTarget2-2]])&gt;0,VLOOKUP(Table1[[#This Row],[PostTarget2-2]],Table1[[id]:[UUID]],2,FALSE),"")</f>
        <v>a4ebdfba-9bc3-4d91-98cc-7f652d849c3a</v>
      </c>
      <c r="AN81" s="15" t="s">
        <v>441</v>
      </c>
      <c r="AO8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"a4ebdfba-9bc3-4d91-98cc-7f652d849c3a" , "trgts" : [ "a4ebdfba-9bc3-4d91-98cc-7f652d849c3a", "9d4db68d-d527-4cb5-8a3b-c8d1c3ad3024" ] }</v>
      </c>
      <c r="AP81" s="3" t="str">
        <f>"""initialPosts"" : ["&amp;Table1[[#This Row],[Post1]]&amp;Table1[[#This Row],[Post2]]&amp;" ]"</f>
        <v>"initialPosts" : [{ "content" : "Yata! 81" , "labels" : [ "ef6a7b08-beaf-4c8a-994f-dcbed4a37909" ] , "src" : "a4ebdfba-9bc3-4d91-98cc-7f652d849c3a" , "trgts" : [ "dbcc610b-ab0e-4a82-9aba-af849ffb6b6b", "a4ebdfba-9bc3-4d91-98cc-7f652d849c3a" ] }, { "content" : "Recommended freelancer: Ando Masahashi …" , "labels" : [ "75c9eaa6-31e5-4487-9bc7-50ecfd5e305e" ] , "src" : "a4ebdfba-9bc3-4d91-98cc-7f652d849c3a" , "trgts" : [ "a4ebdfba-9bc3-4d91-98cc-7f652d849c3a", "9d4db68d-d527-4cb5-8a3b-c8d1c3ad3024" ] } ]</v>
      </c>
      <c r="AQ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"mailto:info+80@livelygig.com", "chanType" : "email" } ] },"cnxns" : [ "dbcc610b-ab0e-4a82-9aba-af849ffb6b6b", "a4ebdfba-9bc3-4d91-98cc-7f652d849c3a", "9d4db68d-d527-4cb5-8a3b-c8d1c3ad3024" ], "initialPosts" : [{ "content" : "Yata! 81" , "labels" : [ "ef6a7b08-beaf-4c8a-994f-dcbed4a37909" ] , "src" : "a4ebdfba-9bc3-4d91-98cc-7f652d849c3a" , "trgts" : [ "dbcc610b-ab0e-4a82-9aba-af849ffb6b6b", "a4ebdfba-9bc3-4d91-98cc-7f652d849c3a" ] }, { "content" : "Recommended freelancer: Ando Masahashi …" , "labels" : [ "75c9eaa6-31e5-4487-9bc7-50ecfd5e305e" ] , "src" : "a4ebdfba-9bc3-4d91-98cc-7f652d849c3a" , "trgts" : [ "a4ebdfba-9bc3-4d91-98cc-7f652d849c3a", "9d4db68d-d527-4cb5-8a3b-c8d1c3ad3024" ] } ] }, </v>
      </c>
    </row>
    <row r="82" spans="1:43" x14ac:dyDescent="0.25">
      <c r="A82" s="2">
        <v>81</v>
      </c>
      <c r="B82" s="1" t="s">
        <v>245</v>
      </c>
      <c r="C82" s="1" t="str">
        <f>LOWER(LEFT(Table1[[#This Row],[firstName]],1)&amp;Table1[[#This Row],[lastName]])</f>
        <v>bsaqqaf</v>
      </c>
      <c r="D82" s="5" t="s">
        <v>160</v>
      </c>
      <c r="E82" s="5" t="s">
        <v>161</v>
      </c>
      <c r="F82" s="3" t="s">
        <v>249</v>
      </c>
      <c r="G82" s="3" t="str">
        <f>"mailto:info+"&amp;Table1[[#This Row],[id]]&amp;"@livelygig.com"</f>
        <v>mailto:info+81@livelygig.com</v>
      </c>
      <c r="H82" s="3" t="s">
        <v>273</v>
      </c>
      <c r="I82" s="3" t="s">
        <v>252</v>
      </c>
      <c r="J82" s="6">
        <v>20</v>
      </c>
      <c r="K82" s="6">
        <v>47</v>
      </c>
      <c r="L82" s="6">
        <v>2</v>
      </c>
      <c r="M82" s="5"/>
      <c r="N82" s="5"/>
      <c r="O82" s="5" t="str">
        <f>IF(LEN(Table1[[#This Row],[cnxn1]])&gt;0,VLOOKUP(Table1[[#This Row],[cnxn1]],Table1[[id]:[UUID]],2,FALSE),"")</f>
        <v>502a7e29-40bb-4ebd-9666-a0651a920b9a</v>
      </c>
      <c r="P82" s="5" t="str">
        <f>IF(LEN(Table1[[#This Row],[cnxn2]])&gt;0,VLOOKUP(Table1[[#This Row],[cnxn2]],Table1[[id]:[UUID]],2,FALSE),"")</f>
        <v>4c6642bc-dfe4-45d6-8077-52210d6dff15</v>
      </c>
      <c r="Q82" s="5" t="str">
        <f>IF(LEN(Table1[[#This Row],[cnxn3]])&gt;0,VLOOKUP(Table1[[#This Row],[cnxn3]],Table1[[id]:[UUID]],2,FALSE),"")</f>
        <v>89cbeaaf-bb58-48a4-8bdf-2917d6ae110d</v>
      </c>
      <c r="R82" s="5" t="str">
        <f>IF(LEN(Table1[[#This Row],[cnxn4]])&gt;0,VLOOKUP(Table1[[#This Row],[cnxn4]],Table1[[id]:[UUID]],2,FALSE),"")</f>
        <v/>
      </c>
      <c r="S82" s="5" t="str">
        <f>IF(LEN(Table1[[#This Row],[cnxn5]])&gt;0,VLOOKUP(Table1[[#This Row],[cnxn5]],Table1[[id]:[UUID]],2,FALSE),"")</f>
        <v/>
      </c>
      <c r="T8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"502a7e29-40bb-4ebd-9666-a0651a920b9a", "4c6642bc-dfe4-45d6-8077-52210d6dff15", "89cbeaaf-bb58-48a4-8bdf-2917d6ae110d" ], </v>
      </c>
      <c r="U82" s="3" t="str">
        <f>"""id"" : """&amp;Table1[[#This Row],[UUID]]&amp;""", "</f>
        <v xml:space="preserve">"id" : "5da946b7-7b4e-4e7b-8cfd-4eb5c020b0c0", </v>
      </c>
      <c r="V82" s="3" t="str">
        <f>"""loginId"" : """&amp;Table1[[#This Row],[loginId]]&amp;""", "</f>
        <v xml:space="preserve">"loginId" : "bsaqqaf", </v>
      </c>
      <c r="W82" s="3" t="str">
        <f>"""pwd"" : """&amp;Table1[[#This Row],[pwd]]&amp;""", "</f>
        <v xml:space="preserve">"pwd" : "livelygig", </v>
      </c>
      <c r="X82" s="3" t="str">
        <f>"""firstName""  : """&amp;Table1[[#This Row],[firstName]]&amp;""", "</f>
        <v xml:space="preserve">"firstName"  : "Bo", </v>
      </c>
      <c r="Y82" s="3" t="str">
        <f>"""lastName"" : """&amp;Table1[[#This Row],[lastName]]&amp;""", "</f>
        <v xml:space="preserve">"lastName" : "Saqqaf", </v>
      </c>
      <c r="Z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2" s="3" t="str">
        <f>"""contacts"" : { ""channels"": [ {""url"" : """&amp;Table1[[#This Row],[contact1]]&amp;""", ""chanType"" : """&amp;Table1[[#This Row],[contact1 type]]&amp;""" } ] },"</f>
        <v>"contacts" : { "channels": [ {"url" : "mailto:info+81@livelygig.com", "chanType" : "email" } ] },</v>
      </c>
      <c r="AB82" s="3" t="str">
        <f t="shared" si="4"/>
        <v>Yata! 82</v>
      </c>
      <c r="AC82" s="3">
        <f>+Table1[[#This Row],[cnxn1]]</f>
        <v>20</v>
      </c>
      <c r="AD82" s="3">
        <f>+Table1[[#This Row],[cnxn2]]</f>
        <v>47</v>
      </c>
      <c r="AE82" s="3" t="str">
        <f>IF(LEN(Table1[[#This Row],[PostTarget1-1]])&gt;0,VLOOKUP(Table1[[#This Row],[PostTarget1-1]],Table1[[id]:[UUID]],2,FALSE),"")</f>
        <v>502a7e29-40bb-4ebd-9666-a0651a920b9a</v>
      </c>
      <c r="AF82" s="3" t="str">
        <f>IF(LEN(Table1[[#This Row],[PostTarget1-2]])&gt;0,VLOOKUP(Table1[[#This Row],[PostTarget1-2]],Table1[[id]:[UUID]],2,FALSE),"")</f>
        <v>4c6642bc-dfe4-45d6-8077-52210d6dff15</v>
      </c>
      <c r="AG82" s="15" t="s">
        <v>435</v>
      </c>
      <c r="AH8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82" , "labels" : [ "ef6a7b08-beaf-4c8a-994f-dcbed4a37909" ] , "src" : "5da946b7-7b4e-4e7b-8cfd-4eb5c020b0c0" , "trgts" : [ "502a7e29-40bb-4ebd-9666-a0651a920b9a", "4c6642bc-dfe4-45d6-8077-52210d6dff15" ] }</v>
      </c>
      <c r="AI82" s="3" t="str">
        <f t="shared" si="5"/>
        <v>Recommended freelancer: Ando Masahashi …</v>
      </c>
      <c r="AJ82" s="3">
        <f>+Table1[[#This Row],[cnxn1]]</f>
        <v>20</v>
      </c>
      <c r="AK82" s="3">
        <f>+Table1[[#This Row],[cnxn2]]</f>
        <v>47</v>
      </c>
      <c r="AL82" s="3" t="str">
        <f>IF(LEN(Table1[[#This Row],[PostTarget2-1]])&gt;0,VLOOKUP(Table1[[#This Row],[PostTarget2-1]],Table1[[id]:[UUID]],2,FALSE),"")</f>
        <v>502a7e29-40bb-4ebd-9666-a0651a920b9a</v>
      </c>
      <c r="AM82" s="3" t="str">
        <f>IF(LEN(Table1[[#This Row],[PostTarget2-2]])&gt;0,VLOOKUP(Table1[[#This Row],[PostTarget2-2]],Table1[[id]:[UUID]],2,FALSE),"")</f>
        <v>4c6642bc-dfe4-45d6-8077-52210d6dff15</v>
      </c>
      <c r="AN82" s="15" t="s">
        <v>441</v>
      </c>
      <c r="AO8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"5da946b7-7b4e-4e7b-8cfd-4eb5c020b0c0" , "trgts" : [ "4c6642bc-dfe4-45d6-8077-52210d6dff15", "89cbeaaf-bb58-48a4-8bdf-2917d6ae110d" ] }</v>
      </c>
      <c r="AP82" s="3" t="str">
        <f>"""initialPosts"" : ["&amp;Table1[[#This Row],[Post1]]&amp;Table1[[#This Row],[Post2]]&amp;" ]"</f>
        <v>"initialPosts" : [{ "content" : "Yata! 82" , "labels" : [ "ef6a7b08-beaf-4c8a-994f-dcbed4a37909" ] , "src" : "5da946b7-7b4e-4e7b-8cfd-4eb5c020b0c0" , "trgts" : [ "502a7e29-40bb-4ebd-9666-a0651a920b9a", "4c6642bc-dfe4-45d6-8077-52210d6dff15" ] }, { "content" : "Recommended freelancer: Ando Masahashi …" , "labels" : [ "75c9eaa6-31e5-4487-9bc7-50ecfd5e305e" ] , "src" : "5da946b7-7b4e-4e7b-8cfd-4eb5c020b0c0" , "trgts" : [ "4c6642bc-dfe4-45d6-8077-52210d6dff15", "89cbeaaf-bb58-48a4-8bdf-2917d6ae110d" ] } ]</v>
      </c>
      <c r="AQ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"mailto:info+81@livelygig.com", "chanType" : "email" } ] },"cnxns" : [ "502a7e29-40bb-4ebd-9666-a0651a920b9a", "4c6642bc-dfe4-45d6-8077-52210d6dff15", "89cbeaaf-bb58-48a4-8bdf-2917d6ae110d" ], "initialPosts" : [{ "content" : "Yata! 82" , "labels" : [ "ef6a7b08-beaf-4c8a-994f-dcbed4a37909" ] , "src" : "5da946b7-7b4e-4e7b-8cfd-4eb5c020b0c0" , "trgts" : [ "502a7e29-40bb-4ebd-9666-a0651a920b9a", "4c6642bc-dfe4-45d6-8077-52210d6dff15" ] }, { "content" : "Recommended freelancer: Ando Masahashi …" , "labels" : [ "75c9eaa6-31e5-4487-9bc7-50ecfd5e305e" ] , "src" : "5da946b7-7b4e-4e7b-8cfd-4eb5c020b0c0" , "trgts" : [ "4c6642bc-dfe4-45d6-8077-52210d6dff15", "89cbeaaf-bb58-48a4-8bdf-2917d6ae110d" ] } ] }, </v>
      </c>
    </row>
    <row r="83" spans="1:43" x14ac:dyDescent="0.25">
      <c r="A83" s="2">
        <v>82</v>
      </c>
      <c r="B83" s="1" t="s">
        <v>246</v>
      </c>
      <c r="C83" s="1" t="str">
        <f>LOWER(LEFT(Table1[[#This Row],[firstName]],1)&amp;Table1[[#This Row],[lastName]])</f>
        <v>ralfarsi</v>
      </c>
      <c r="D83" s="5" t="s">
        <v>162</v>
      </c>
      <c r="E83" s="5" t="s">
        <v>163</v>
      </c>
      <c r="F83" s="3" t="s">
        <v>249</v>
      </c>
      <c r="G83" s="3" t="str">
        <f>"mailto:info+"&amp;Table1[[#This Row],[id]]&amp;"@livelygig.com"</f>
        <v>mailto:info+82@livelygig.com</v>
      </c>
      <c r="H83" s="3" t="s">
        <v>273</v>
      </c>
      <c r="I83" s="3" t="s">
        <v>252</v>
      </c>
      <c r="J83" s="6">
        <v>10</v>
      </c>
      <c r="K83" s="6">
        <v>69</v>
      </c>
      <c r="L83" s="6">
        <v>32</v>
      </c>
      <c r="M83" s="5"/>
      <c r="N83" s="5"/>
      <c r="O83" s="5" t="str">
        <f>IF(LEN(Table1[[#This Row],[cnxn1]])&gt;0,VLOOKUP(Table1[[#This Row],[cnxn1]],Table1[[id]:[UUID]],2,FALSE),"")</f>
        <v>4461f860-d367-4cb0-af03-332ea72e9053</v>
      </c>
      <c r="P83" s="5" t="str">
        <f>IF(LEN(Table1[[#This Row],[cnxn2]])&gt;0,VLOOKUP(Table1[[#This Row],[cnxn2]],Table1[[id]:[UUID]],2,FALSE),"")</f>
        <v>63653fbb-2f01-4952-a455-a637f46db7ee</v>
      </c>
      <c r="Q83" s="5" t="str">
        <f>IF(LEN(Table1[[#This Row],[cnxn3]])&gt;0,VLOOKUP(Table1[[#This Row],[cnxn3]],Table1[[id]:[UUID]],2,FALSE),"")</f>
        <v>a0182840-d318-48dc-a2f9-550d9a39b9b5</v>
      </c>
      <c r="R83" s="5" t="str">
        <f>IF(LEN(Table1[[#This Row],[cnxn4]])&gt;0,VLOOKUP(Table1[[#This Row],[cnxn4]],Table1[[id]:[UUID]],2,FALSE),"")</f>
        <v/>
      </c>
      <c r="S83" s="5" t="str">
        <f>IF(LEN(Table1[[#This Row],[cnxn5]])&gt;0,VLOOKUP(Table1[[#This Row],[cnxn5]],Table1[[id]:[UUID]],2,FALSE),"")</f>
        <v/>
      </c>
      <c r="T8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"4461f860-d367-4cb0-af03-332ea72e9053", "63653fbb-2f01-4952-a455-a637f46db7ee", "a0182840-d318-48dc-a2f9-550d9a39b9b5" ], </v>
      </c>
      <c r="U83" s="3" t="str">
        <f>"""id"" : """&amp;Table1[[#This Row],[UUID]]&amp;""", "</f>
        <v xml:space="preserve">"id" : "95580059-5628-403f-81c8-a3c5aa4d91ec", </v>
      </c>
      <c r="V83" s="3" t="str">
        <f>"""loginId"" : """&amp;Table1[[#This Row],[loginId]]&amp;""", "</f>
        <v xml:space="preserve">"loginId" : "ralfarsi", </v>
      </c>
      <c r="W83" s="3" t="str">
        <f>"""pwd"" : """&amp;Table1[[#This Row],[pwd]]&amp;""", "</f>
        <v xml:space="preserve">"pwd" : "livelygig", </v>
      </c>
      <c r="X83" s="3" t="str">
        <f>"""firstName""  : """&amp;Table1[[#This Row],[firstName]]&amp;""", "</f>
        <v xml:space="preserve">"firstName"  : "Ra'd", </v>
      </c>
      <c r="Y83" s="3" t="str">
        <f>"""lastName"" : """&amp;Table1[[#This Row],[lastName]]&amp;""", "</f>
        <v xml:space="preserve">"lastName" : "Alfarsi", </v>
      </c>
      <c r="Z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3" s="3" t="str">
        <f>"""contacts"" : { ""channels"": [ {""url"" : """&amp;Table1[[#This Row],[contact1]]&amp;""", ""chanType"" : """&amp;Table1[[#This Row],[contact1 type]]&amp;""" } ] },"</f>
        <v>"contacts" : { "channels": [ {"url" : "mailto:info+82@livelygig.com", "chanType" : "email" } ] },</v>
      </c>
      <c r="AB83" s="3" t="str">
        <f t="shared" si="4"/>
        <v>Yata! 83</v>
      </c>
      <c r="AC83" s="3">
        <f>+Table1[[#This Row],[cnxn1]]</f>
        <v>10</v>
      </c>
      <c r="AD83" s="3">
        <f>+Table1[[#This Row],[cnxn2]]</f>
        <v>69</v>
      </c>
      <c r="AE83" s="3" t="str">
        <f>IF(LEN(Table1[[#This Row],[PostTarget1-1]])&gt;0,VLOOKUP(Table1[[#This Row],[PostTarget1-1]],Table1[[id]:[UUID]],2,FALSE),"")</f>
        <v>4461f860-d367-4cb0-af03-332ea72e9053</v>
      </c>
      <c r="AF83" s="3" t="str">
        <f>IF(LEN(Table1[[#This Row],[PostTarget1-2]])&gt;0,VLOOKUP(Table1[[#This Row],[PostTarget1-2]],Table1[[id]:[UUID]],2,FALSE),"")</f>
        <v>63653fbb-2f01-4952-a455-a637f46db7ee</v>
      </c>
      <c r="AG83" s="15" t="s">
        <v>435</v>
      </c>
      <c r="AH8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83" , "labels" : [ "ef6a7b08-beaf-4c8a-994f-dcbed4a37909" ] , "src" : "95580059-5628-403f-81c8-a3c5aa4d91ec" , "trgts" : [ "4461f860-d367-4cb0-af03-332ea72e9053", "63653fbb-2f01-4952-a455-a637f46db7ee" ] }</v>
      </c>
      <c r="AI83" s="3" t="str">
        <f t="shared" si="5"/>
        <v>Recommended freelancer: Ando Masahashi …</v>
      </c>
      <c r="AJ83" s="3">
        <f>+Table1[[#This Row],[cnxn1]]</f>
        <v>10</v>
      </c>
      <c r="AK83" s="3">
        <f>+Table1[[#This Row],[cnxn2]]</f>
        <v>69</v>
      </c>
      <c r="AL83" s="3" t="str">
        <f>IF(LEN(Table1[[#This Row],[PostTarget2-1]])&gt;0,VLOOKUP(Table1[[#This Row],[PostTarget2-1]],Table1[[id]:[UUID]],2,FALSE),"")</f>
        <v>4461f860-d367-4cb0-af03-332ea72e9053</v>
      </c>
      <c r="AM83" s="3" t="str">
        <f>IF(LEN(Table1[[#This Row],[PostTarget2-2]])&gt;0,VLOOKUP(Table1[[#This Row],[PostTarget2-2]],Table1[[id]:[UUID]],2,FALSE),"")</f>
        <v>63653fbb-2f01-4952-a455-a637f46db7ee</v>
      </c>
      <c r="AN83" s="15" t="s">
        <v>441</v>
      </c>
      <c r="AO8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"75c9eaa6-31e5-4487-9bc7-50ecfd5e305e" ] , "src" : "95580059-5628-403f-81c8-a3c5aa4d91ec" , "trgts" : [ "63653fbb-2f01-4952-a455-a637f46db7ee", "a0182840-d318-48dc-a2f9-550d9a39b9b5" ] }</v>
      </c>
      <c r="AP83" s="3" t="str">
        <f>"""initialPosts"" : ["&amp;Table1[[#This Row],[Post1]]&amp;Table1[[#This Row],[Post2]]&amp;" ]"</f>
        <v>"initialPosts" : [{ "content" : "Yata! 83" , "labels" : [ "ef6a7b08-beaf-4c8a-994f-dcbed4a37909" ] , "src" : "95580059-5628-403f-81c8-a3c5aa4d91ec" , "trgts" : [ "4461f860-d367-4cb0-af03-332ea72e9053", "63653fbb-2f01-4952-a455-a637f46db7ee" ] }, { "content" : "Recommended freelancer: Ando Masahashi …" , "labels" : [ "75c9eaa6-31e5-4487-9bc7-50ecfd5e305e" ] , "src" : "95580059-5628-403f-81c8-a3c5aa4d91ec" , "trgts" : [ "63653fbb-2f01-4952-a455-a637f46db7ee", "a0182840-d318-48dc-a2f9-550d9a39b9b5" ] } ]</v>
      </c>
      <c r="AQ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}"&amp;IF(ISBLANK(A84)," ",", ")</f>
        <v xml:space="preserve">{ "id" : "95580059-5628-403f-81c8-a3c5aa4d91ec", "loginId" : "ralfarsi", "pwd" : "livelygig", "firstName"  : "Ra'd", "lastName" : "Alfarsi", "profilePic" : "https://encrypted-tbn0.gstatic.com/images?q=tbn:ANd9GcSkhqCi-FONrFAs5jciS2vsNwFmQ6ni4Leo8-TXTw_KQ7BAVysl3g", "contacts" : { "channels": [ {"url" : "mailto:info+82@livelygig.com", "chanType" : "email" } ] },"cnxns" : [ "4461f860-d367-4cb0-af03-332ea72e9053", "63653fbb-2f01-4952-a455-a637f46db7ee", "a0182840-d318-48dc-a2f9-550d9a39b9b5" ], "initialPosts" : [{ "content" : "Yata! 83" , "labels" : [ "ef6a7b08-beaf-4c8a-994f-dcbed4a37909" ] , "src" : "95580059-5628-403f-81c8-a3c5aa4d91ec" , "trgts" : [ "4461f860-d367-4cb0-af03-332ea72e9053", "63653fbb-2f01-4952-a455-a637f46db7ee" ] }, { "content" : "Recommended freelancer: Ando Masahashi …" , "labels" : [ "75c9eaa6-31e5-4487-9bc7-50ecfd5e305e" ] , "src" : "95580059-5628-403f-81c8-a3c5aa4d91ec" , "trgts" : [ "63653fbb-2f01-4952-a455-a637f46db7ee", "a0182840-d318-48dc-a2f9-550d9a39b9b5" ] } ] } </v>
      </c>
    </row>
    <row r="199" spans="3:3" x14ac:dyDescent="0.25">
      <c r="C199" s="8"/>
    </row>
  </sheetData>
  <pageMargins left="0.7" right="0.7" top="0.75" bottom="0.75" header="0.3" footer="0.3"/>
  <pageSetup orientation="portrait" r:id="rId1"/>
  <ignoredErrors>
    <ignoredError sqref="AG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5"/>
  <sheetViews>
    <sheetView tabSelected="1" topLeftCell="B116" zoomScale="115" zoomScaleNormal="115" workbookViewId="0">
      <selection activeCell="F131" sqref="F2:F131"/>
    </sheetView>
  </sheetViews>
  <sheetFormatPr defaultRowHeight="15" x14ac:dyDescent="0.25"/>
  <cols>
    <col min="1" max="1" width="39.5703125" customWidth="1"/>
    <col min="2" max="2" width="32.85546875" customWidth="1"/>
    <col min="3" max="3" width="9.140625" style="7"/>
    <col min="4" max="5" width="16.42578125" customWidth="1"/>
    <col min="6" max="6" width="117.140625" style="27" customWidth="1"/>
  </cols>
  <sheetData>
    <row r="1" spans="1:6" x14ac:dyDescent="0.25">
      <c r="A1" t="s">
        <v>286</v>
      </c>
      <c r="B1" t="s">
        <v>2346</v>
      </c>
      <c r="C1" s="7" t="s">
        <v>288</v>
      </c>
      <c r="D1" t="s">
        <v>287</v>
      </c>
      <c r="E1" t="s">
        <v>2340</v>
      </c>
      <c r="F1" s="27" t="s">
        <v>2347</v>
      </c>
    </row>
    <row r="2" spans="1:6" x14ac:dyDescent="0.25">
      <c r="A2" t="s">
        <v>440</v>
      </c>
      <c r="B2" s="11" t="s">
        <v>2371</v>
      </c>
      <c r="C2" s="7" t="s">
        <v>2348</v>
      </c>
      <c r="D2" t="s">
        <v>2371</v>
      </c>
      <c r="F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"&amp;IF(OR(C3="]}",C3="]},"),""," , ")))))</f>
        <v>{"id" : "78df03b5-8943-44ff-a2c1-f34979021e43", "functor" : "configuration",  "components" : [</v>
      </c>
    </row>
    <row r="3" spans="1:6" x14ac:dyDescent="0.25">
      <c r="A3" t="s">
        <v>385</v>
      </c>
      <c r="B3" s="29" t="s">
        <v>2321</v>
      </c>
      <c r="C3" s="7" t="s">
        <v>2348</v>
      </c>
      <c r="D3" s="15" t="s">
        <v>2321</v>
      </c>
      <c r="F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"&amp;IF(OR(C4="]}",C4="]},"),""," , ")))))</f>
        <v>{"id" : "147fb202-5559-45f7-8f59-14e0954e2e37", "functor" : "post type data",  "components" : [</v>
      </c>
    </row>
    <row r="4" spans="1:6" x14ac:dyDescent="0.25">
      <c r="A4" t="s">
        <v>386</v>
      </c>
      <c r="B4" s="17" t="s">
        <v>2352</v>
      </c>
      <c r="C4" s="7" t="s">
        <v>2328</v>
      </c>
      <c r="D4">
        <v>1</v>
      </c>
      <c r="F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"&amp;IF(OR(C5="]}",C5="]},"),""," , ")))))</f>
        <v xml:space="preserve">{"name": "type-version", "id" : "ff886dcd-d7d2-4e9c-b258-22b83347c1d5" , "value" : "1" , "type" : "integer" }  , </v>
      </c>
    </row>
    <row r="5" spans="1:6" x14ac:dyDescent="0.25">
      <c r="A5" t="s">
        <v>397</v>
      </c>
      <c r="B5" s="17" t="s">
        <v>2322</v>
      </c>
      <c r="C5" s="7" t="s">
        <v>2328</v>
      </c>
      <c r="D5">
        <v>1</v>
      </c>
      <c r="F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"&amp;IF(OR(C6="]}",C6="]},"),""," , ")))))</f>
        <v xml:space="preserve">{"name": "version", "id" : "e6522fb7-8525-4858-87a8-71782aba8867" , "value" : "1" , "type" : "integer" }  , </v>
      </c>
    </row>
    <row r="6" spans="1:6" x14ac:dyDescent="0.25">
      <c r="A6" t="s">
        <v>398</v>
      </c>
      <c r="B6" s="17" t="s">
        <v>2353</v>
      </c>
      <c r="C6" s="7" t="s">
        <v>2327</v>
      </c>
      <c r="D6">
        <v>0</v>
      </c>
      <c r="F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"&amp;IF(OR(C7="]}",C7="]},"),""," , ")))))</f>
        <v xml:space="preserve">{"name": "promoted amount", "id" : "6a8a7ae9-c42a-4d1c-9fdc-03ddf4a382ac" , "value" : "0" , "type" : "float" }  , </v>
      </c>
    </row>
    <row r="7" spans="1:6" x14ac:dyDescent="0.25">
      <c r="A7" t="s">
        <v>399</v>
      </c>
      <c r="B7" s="17" t="s">
        <v>2354</v>
      </c>
      <c r="C7" s="7" t="s">
        <v>2326</v>
      </c>
      <c r="D7" s="21" t="s">
        <v>2329</v>
      </c>
      <c r="F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"&amp;IF(OR(C8="]}",C8="]},"),""," , ")))))</f>
        <v xml:space="preserve">{"name": "promote start timestamp", "id" : "ae889e62-382d-4935-b5d5-4ec154d3de3b" , "value" : "2015-10-31" , "type" : "date" }  , </v>
      </c>
    </row>
    <row r="8" spans="1:6" x14ac:dyDescent="0.25">
      <c r="A8" t="s">
        <v>400</v>
      </c>
      <c r="B8" s="17" t="s">
        <v>2355</v>
      </c>
      <c r="C8" s="7" t="s">
        <v>2327</v>
      </c>
      <c r="D8">
        <v>1</v>
      </c>
      <c r="F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"&amp;IF(OR(C9="]}",C9="]},"),""," , ")))))</f>
        <v xml:space="preserve">{"name": "promote duration in days", "id" : "60b286d6-38b9-4a92-a04c-3d095624fa8e" , "value" : "1" , "type" : "float" }  , </v>
      </c>
    </row>
    <row r="9" spans="1:6" x14ac:dyDescent="0.25">
      <c r="A9" t="s">
        <v>401</v>
      </c>
      <c r="B9" s="17" t="s">
        <v>2356</v>
      </c>
      <c r="C9" s="7" t="s">
        <v>2348</v>
      </c>
      <c r="D9" t="s">
        <v>2356</v>
      </c>
      <c r="F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"&amp;IF(OR(C10="]}",C10="]},"),""," , ")))))</f>
        <v>{"id" : "a681bd88-06c4-4f60-8a90-7d9dacfdb1da", "functor" : "posters",  "components" : [</v>
      </c>
    </row>
    <row r="10" spans="1:6" x14ac:dyDescent="0.25">
      <c r="A10" t="s">
        <v>402</v>
      </c>
      <c r="B10" s="18" t="s">
        <v>2357</v>
      </c>
      <c r="C10" s="7" t="s">
        <v>289</v>
      </c>
      <c r="D10" t="s">
        <v>2360</v>
      </c>
      <c r="E10" t="s">
        <v>2358</v>
      </c>
      <c r="F1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"&amp;IF(OR(C11="]}",C11="]},"),""," , ")))))</f>
        <v xml:space="preserve">{"name": "posterId", "id" : "f9dea566-d317-4b7e-9742-6ca6787b13ae" , "value" : "00000000-0000-0000-0000-000000000000" , "type" : "string" } </v>
      </c>
    </row>
    <row r="11" spans="1:6" x14ac:dyDescent="0.25">
      <c r="A11" t="s">
        <v>403</v>
      </c>
      <c r="B11" s="25" t="s">
        <v>2362</v>
      </c>
      <c r="C11" s="7" t="s">
        <v>2361</v>
      </c>
      <c r="F1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"&amp;IF(OR(C12="]}",C12="]},"),""," , ")))))</f>
        <v xml:space="preserve">]}, </v>
      </c>
    </row>
    <row r="12" spans="1:6" x14ac:dyDescent="0.25">
      <c r="A12" t="s">
        <v>404</v>
      </c>
      <c r="B12" s="17" t="s">
        <v>2323</v>
      </c>
      <c r="C12" s="7" t="s">
        <v>2348</v>
      </c>
      <c r="D12" t="s">
        <v>2323</v>
      </c>
      <c r="F1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"&amp;IF(OR(C13="]}",C13="]},"),""," , ")))))</f>
        <v>{"id" : "d52d2ac8-f520-45aa-b768-2716c646b1e5", "functor" : "subtypes",  "components" : [</v>
      </c>
    </row>
    <row r="13" spans="1:6" x14ac:dyDescent="0.25">
      <c r="A13" t="s">
        <v>405</v>
      </c>
      <c r="B13" s="30" t="s">
        <v>2324</v>
      </c>
      <c r="C13" s="7" t="s">
        <v>2348</v>
      </c>
      <c r="D13" t="s">
        <v>2324</v>
      </c>
      <c r="F1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"&amp;IF(OR(C14="]}",C14="]},"),""," , ")))))</f>
        <v>{"id" : "4b0f0e1b-136c-469e-8de3-a69d7e34da5d", "functor" : "message",  "components" : [</v>
      </c>
    </row>
    <row r="14" spans="1:6" x14ac:dyDescent="0.25">
      <c r="A14" t="s">
        <v>387</v>
      </c>
      <c r="B14" s="24" t="s">
        <v>2364</v>
      </c>
      <c r="C14" s="7" t="s">
        <v>2361</v>
      </c>
      <c r="F1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"&amp;IF(OR(C15="]}",C15="]},"),""," , ")))))</f>
        <v xml:space="preserve">]}, </v>
      </c>
    </row>
    <row r="15" spans="1:6" x14ac:dyDescent="0.25">
      <c r="A15" t="s">
        <v>388</v>
      </c>
      <c r="B15" s="30" t="s">
        <v>2317</v>
      </c>
      <c r="C15" s="7" t="s">
        <v>2348</v>
      </c>
      <c r="D15" t="s">
        <v>2317</v>
      </c>
      <c r="F1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"&amp;IF(OR(C16="]}",C16="]},"),""," , ")))))</f>
        <v>{"id" : "3b5d7868-38ff-4404-9ea9-13cd2541924a", "functor" : "project",  "components" : [</v>
      </c>
    </row>
    <row r="16" spans="1:6" x14ac:dyDescent="0.25">
      <c r="A16" t="s">
        <v>389</v>
      </c>
      <c r="B16" s="20" t="s">
        <v>2325</v>
      </c>
      <c r="C16" s="7" t="s">
        <v>2326</v>
      </c>
      <c r="D16" s="16" t="s">
        <v>2329</v>
      </c>
      <c r="F1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"&amp;IF(OR(C17="]}",C17="]},"),""," , ")))))</f>
        <v xml:space="preserve">{"name": "start-date", "id" : "96b45162-c823-4da9-9f5d-35e7c18dedbb" , "value" : "2015-10-31" , "type" : "date" }  , </v>
      </c>
    </row>
    <row r="17" spans="1:6" x14ac:dyDescent="0.25">
      <c r="A17" t="s">
        <v>390</v>
      </c>
      <c r="B17" s="20" t="s">
        <v>2330</v>
      </c>
      <c r="C17" s="7" t="s">
        <v>2327</v>
      </c>
      <c r="D17" s="16" t="s">
        <v>2333</v>
      </c>
      <c r="F1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"&amp;IF(OR(C18="]}",C18="]},"),""," , ")))))</f>
        <v xml:space="preserve">{"name": "budget", "id" : "e19ab1b6-2dfe-4f32-a932-47a9f318654c" , "value" : "0" , "type" : "float" }  , </v>
      </c>
    </row>
    <row r="18" spans="1:6" x14ac:dyDescent="0.25">
      <c r="A18" t="s">
        <v>391</v>
      </c>
      <c r="B18" s="20" t="s">
        <v>2331</v>
      </c>
      <c r="C18" s="7" t="s">
        <v>289</v>
      </c>
      <c r="D18" s="16" t="s">
        <v>2332</v>
      </c>
      <c r="F1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"&amp;IF(OR(C19="]}",C19="]},"),""," , ")))))</f>
        <v xml:space="preserve">{"name": "budget-currency", "id" : "27c59d65-52a2-46bc-9674-f4b299987110" , "value" : "USD" , "type" : "string" } </v>
      </c>
    </row>
    <row r="19" spans="1:6" x14ac:dyDescent="0.25">
      <c r="A19" t="s">
        <v>406</v>
      </c>
      <c r="B19" s="24" t="s">
        <v>2365</v>
      </c>
      <c r="C19" s="7" t="s">
        <v>2361</v>
      </c>
      <c r="D19" s="16"/>
      <c r="F1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"&amp;IF(OR(C20="]}",C20="]},"),""," , ")))))</f>
        <v xml:space="preserve">]}, </v>
      </c>
    </row>
    <row r="20" spans="1:6" x14ac:dyDescent="0.25">
      <c r="A20" t="s">
        <v>407</v>
      </c>
      <c r="B20" s="30" t="s">
        <v>2319</v>
      </c>
      <c r="C20" s="7" t="s">
        <v>2348</v>
      </c>
      <c r="D20" t="s">
        <v>2319</v>
      </c>
      <c r="F2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"&amp;IF(OR(C21="]}",C21="]},"),""," , ")))))</f>
        <v>{"id" : "574d0bd0-c372-4f1b-830e-f4df44ca11b7", "functor" : "seller profile",  "components" : [</v>
      </c>
    </row>
    <row r="21" spans="1:6" x14ac:dyDescent="0.25">
      <c r="A21" t="s">
        <v>408</v>
      </c>
      <c r="B21" s="20" t="s">
        <v>2349</v>
      </c>
      <c r="C21" s="7" t="s">
        <v>2328</v>
      </c>
      <c r="D21">
        <v>0</v>
      </c>
      <c r="F2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"&amp;IF(OR(C22="]}",C22="]},"),""," , ")))))</f>
        <v xml:space="preserve">{"name": "number-projects-completed", "id" : "31e2e0a1-a85b-4e3b-82ae-59a697764fa1" , "value" : "0" , "type" : "integer" } </v>
      </c>
    </row>
    <row r="22" spans="1:6" x14ac:dyDescent="0.25">
      <c r="A22" t="s">
        <v>409</v>
      </c>
      <c r="B22" s="24" t="s">
        <v>2374</v>
      </c>
      <c r="C22" s="7" t="s">
        <v>2361</v>
      </c>
      <c r="F2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"&amp;IF(OR(C23="]}",C23="]},"),""," , ")))))</f>
        <v xml:space="preserve">]}, </v>
      </c>
    </row>
    <row r="23" spans="1:6" x14ac:dyDescent="0.25">
      <c r="A23" t="s">
        <v>410</v>
      </c>
      <c r="B23" s="30" t="s">
        <v>2318</v>
      </c>
      <c r="C23" s="7" t="s">
        <v>2348</v>
      </c>
      <c r="D23" t="s">
        <v>2318</v>
      </c>
      <c r="F2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"&amp;IF(OR(C24="]}",C24="]},"),""," , ")))))</f>
        <v>{"id" : "eb0c7fee-e815-4590-97cc-7be8251f68b6", "functor" : "buyer profile",  "components" : [</v>
      </c>
    </row>
    <row r="24" spans="1:6" x14ac:dyDescent="0.25">
      <c r="A24" t="s">
        <v>411</v>
      </c>
      <c r="B24" s="24" t="s">
        <v>2373</v>
      </c>
      <c r="C24" s="7" t="s">
        <v>2361</v>
      </c>
      <c r="F2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"&amp;IF(OR(C25="]}",C25="]},"),""," , ")))))</f>
        <v xml:space="preserve">]}, </v>
      </c>
    </row>
    <row r="25" spans="1:6" x14ac:dyDescent="0.25">
      <c r="A25" t="s">
        <v>412</v>
      </c>
      <c r="B25" s="30" t="s">
        <v>2320</v>
      </c>
      <c r="C25" s="7" t="s">
        <v>2348</v>
      </c>
      <c r="D25" t="s">
        <v>2320</v>
      </c>
      <c r="F2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"&amp;IF(OR(C26="]}",C26="]},"),""," , ")))))</f>
        <v>{"id" : "49607b66-5642-4f96-ab5b-864f44697ea8", "functor" : "contract",  "components" : [</v>
      </c>
    </row>
    <row r="26" spans="1:6" x14ac:dyDescent="0.25">
      <c r="A26" t="s">
        <v>413</v>
      </c>
      <c r="B26" s="24" t="s">
        <v>2375</v>
      </c>
      <c r="C26" s="7" t="s">
        <v>2361</v>
      </c>
      <c r="F2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"&amp;IF(OR(C27="]}",C27="]},"),""," , ")))))</f>
        <v xml:space="preserve">]}, </v>
      </c>
    </row>
    <row r="27" spans="1:6" x14ac:dyDescent="0.25">
      <c r="A27" t="s">
        <v>414</v>
      </c>
      <c r="B27" s="30" t="s">
        <v>2377</v>
      </c>
      <c r="C27" s="7" t="s">
        <v>2348</v>
      </c>
      <c r="D27" t="s">
        <v>2377</v>
      </c>
      <c r="F2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"&amp;IF(OR(C28="]}",C28="]},"),""," , ")))))</f>
        <v>{"id" : "4b4a042b-03b4-4e38-8676-f6fef430ae2f", "functor" : "offering",  "components" : [</v>
      </c>
    </row>
    <row r="28" spans="1:6" x14ac:dyDescent="0.25">
      <c r="A28" t="s">
        <v>415</v>
      </c>
      <c r="B28" s="24" t="s">
        <v>2376</v>
      </c>
      <c r="C28" s="7" t="s">
        <v>2361</v>
      </c>
      <c r="F2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"&amp;IF(OR(C29="]}",C29="]},"),""," , ")))))</f>
        <v xml:space="preserve">]}, </v>
      </c>
    </row>
    <row r="29" spans="1:6" x14ac:dyDescent="0.25">
      <c r="A29" t="s">
        <v>512</v>
      </c>
      <c r="B29" s="24" t="s">
        <v>2383</v>
      </c>
      <c r="C29" s="7" t="s">
        <v>2348</v>
      </c>
      <c r="D29" t="s">
        <v>2383</v>
      </c>
      <c r="F2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"&amp;IF(OR(C30="]}",C30="]},"),""," , ")))))</f>
        <v>{"id" : "11ce77f0-8dea-4911-889d-f28fe06bbe36", "functor" : "review",  "components" : [</v>
      </c>
    </row>
    <row r="30" spans="1:6" x14ac:dyDescent="0.25">
      <c r="B30" s="24" t="s">
        <v>2384</v>
      </c>
      <c r="C30" s="7" t="s">
        <v>2359</v>
      </c>
      <c r="F3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"&amp;IF(OR(C31="]}",C31="]},"),""," , ")))))</f>
        <v>]}</v>
      </c>
    </row>
    <row r="31" spans="1:6" x14ac:dyDescent="0.25">
      <c r="A31" t="s">
        <v>416</v>
      </c>
      <c r="B31" s="25" t="s">
        <v>2363</v>
      </c>
      <c r="C31" s="7" t="s">
        <v>2359</v>
      </c>
      <c r="F3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"&amp;IF(OR(C32="]}",C32="]},"),""," , ")))))</f>
        <v>]}</v>
      </c>
    </row>
    <row r="32" spans="1:6" x14ac:dyDescent="0.25">
      <c r="A32" t="s">
        <v>417</v>
      </c>
      <c r="B32" s="22" t="s">
        <v>2366</v>
      </c>
      <c r="C32" s="7" t="s">
        <v>2361</v>
      </c>
      <c r="F3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"&amp;IF(OR(C33="]}",C33="]},"),""," , ")))))</f>
        <v xml:space="preserve">]}, </v>
      </c>
    </row>
    <row r="33" spans="1:6" x14ac:dyDescent="0.25">
      <c r="A33" t="s">
        <v>418</v>
      </c>
      <c r="B33" s="29" t="s">
        <v>2343</v>
      </c>
      <c r="C33" s="7" t="s">
        <v>2348</v>
      </c>
      <c r="F3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"&amp;IF(OR(C34="]}",C34="]},"),""," , ")))))</f>
        <v>{"id" : "50230ad6-db72-4f61-9302-1ed180381ae6", "functor" : "",  "components" : [</v>
      </c>
    </row>
    <row r="34" spans="1:6" x14ac:dyDescent="0.25">
      <c r="A34" t="s">
        <v>419</v>
      </c>
      <c r="B34" s="17" t="s">
        <v>2322</v>
      </c>
      <c r="C34" s="7" t="s">
        <v>2328</v>
      </c>
      <c r="D34">
        <v>1</v>
      </c>
      <c r="F3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"&amp;IF(OR(C35="]}",C35="]},"),""," , ")))))</f>
        <v xml:space="preserve">{"name": "version", "id" : "282e33bc-1d28-41de-a4e0-ab5e121fd416" , "value" : "1" , "type" : "integer" }  , </v>
      </c>
    </row>
    <row r="35" spans="1:6" x14ac:dyDescent="0.25">
      <c r="A35" t="s">
        <v>420</v>
      </c>
      <c r="B35" s="17" t="s">
        <v>2344</v>
      </c>
      <c r="C35" s="7" t="s">
        <v>2348</v>
      </c>
      <c r="F3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"&amp;IF(OR(C36="]}",C36="]},"),""," , ")))))</f>
        <v>{"id" : "3494ac7b-8cf5-4307-ac73-5e968ba6e8c1", "functor" : "",  "components" : [</v>
      </c>
    </row>
    <row r="36" spans="1:6" x14ac:dyDescent="0.25">
      <c r="A36" t="s">
        <v>421</v>
      </c>
      <c r="B36" s="18" t="s">
        <v>2345</v>
      </c>
      <c r="C36" s="7" t="s">
        <v>289</v>
      </c>
      <c r="D36" t="s">
        <v>2379</v>
      </c>
      <c r="F3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"&amp;IF(OR(C37="]}",C37="]},"),""," , ")))))</f>
        <v xml:space="preserve">{"name": "tab", "id" : "8781f062-9393-4e03-b4e9-db144c4c7afb" , "value" : "projects" , "type" : "string" }  , </v>
      </c>
    </row>
    <row r="37" spans="1:6" x14ac:dyDescent="0.25">
      <c r="A37" t="s">
        <v>422</v>
      </c>
      <c r="B37" s="18" t="s">
        <v>2334</v>
      </c>
      <c r="C37" s="7" t="s">
        <v>2348</v>
      </c>
      <c r="D37" t="s">
        <v>2334</v>
      </c>
      <c r="F3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"&amp;IF(OR(C38="]}",C38="]},"),""," , ")))))</f>
        <v>{"id" : "61017577-5864-425e-b009-d4be2cb7701a", "functor" : "label view",  "components" : [</v>
      </c>
    </row>
    <row r="38" spans="1:6" x14ac:dyDescent="0.25">
      <c r="A38" t="s">
        <v>423</v>
      </c>
      <c r="B38" s="19" t="s">
        <v>2335</v>
      </c>
      <c r="C38" s="7" t="s">
        <v>289</v>
      </c>
      <c r="D38" t="s">
        <v>2380</v>
      </c>
      <c r="F3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"&amp;IF(OR(C39="]}",C39="]},"),""," , ")))))</f>
        <v xml:space="preserve">{"name": "label name", "id" : "becc9768-6419-447a-9b46-f67d73baa713" , "value" : "Skills" , "type" : "string" }  , </v>
      </c>
    </row>
    <row r="39" spans="1:6" x14ac:dyDescent="0.25">
      <c r="A39" t="s">
        <v>424</v>
      </c>
      <c r="B39" s="19" t="s">
        <v>2336</v>
      </c>
      <c r="C39" s="7" t="s">
        <v>289</v>
      </c>
      <c r="D39" t="s">
        <v>428</v>
      </c>
      <c r="E39" t="s">
        <v>2381</v>
      </c>
      <c r="F3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"&amp;IF(OR(C40="]}",C40="]},"),""," , ")))))</f>
        <v xml:space="preserve">{"name": "label pointer", "id" : "423e1b38-fbfe-48a0-a05c-84bf08a742a6" , "value" : "9a36211f-8b6e-4d88-8f25-a85b1d2e22b6" , "type" : "string" }  , </v>
      </c>
    </row>
    <row r="40" spans="1:6" x14ac:dyDescent="0.25">
      <c r="A40" t="s">
        <v>425</v>
      </c>
      <c r="B40" s="19" t="s">
        <v>2339</v>
      </c>
      <c r="C40" s="7" t="s">
        <v>289</v>
      </c>
      <c r="D40" t="s">
        <v>2342</v>
      </c>
      <c r="E40" t="s">
        <v>2341</v>
      </c>
      <c r="F4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"&amp;IF(OR(C41="]}",C41="]},"),""," , ")))))</f>
        <v xml:space="preserve">{"name": "control type", "id" : "d725dec8-e8e2-48fc-b14a-37e4c3112078" , "value" : "autotype label" , "type" : "string" }  , </v>
      </c>
    </row>
    <row r="41" spans="1:6" x14ac:dyDescent="0.25">
      <c r="A41" t="s">
        <v>426</v>
      </c>
      <c r="B41" s="19" t="s">
        <v>2337</v>
      </c>
      <c r="C41" s="7" t="s">
        <v>2348</v>
      </c>
      <c r="E41" t="s">
        <v>2390</v>
      </c>
      <c r="F4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"&amp;IF(OR(C42="]}",C42="]},"),""," , ")))))</f>
        <v>{"id" : "5100d145-4861-46fd-8468-fc2ffd0190bd", "functor" : "",  "components" : [</v>
      </c>
    </row>
    <row r="42" spans="1:6" x14ac:dyDescent="0.25">
      <c r="A42" t="s">
        <v>427</v>
      </c>
      <c r="B42" s="28" t="s">
        <v>2338</v>
      </c>
      <c r="C42" s="7" t="s">
        <v>289</v>
      </c>
      <c r="D42" s="15" t="s">
        <v>433</v>
      </c>
      <c r="E42" t="s">
        <v>294</v>
      </c>
      <c r="F4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"&amp;IF(OR(C43="]}",C43="]},"),""," , ")))))</f>
        <v xml:space="preserve">{"name": "value", "id" : "b6ba2596-c68c-42c0-8616-88f587b13c73" , "value" : "b48bfe5a-15fa-4d8e-b253-752b51c2b94b" , "type" : "string" }  , </v>
      </c>
    </row>
    <row r="43" spans="1:6" x14ac:dyDescent="0.25">
      <c r="A43" t="s">
        <v>392</v>
      </c>
      <c r="B43" s="28" t="s">
        <v>2338</v>
      </c>
      <c r="C43" s="7" t="s">
        <v>289</v>
      </c>
      <c r="D43" s="15" t="s">
        <v>435</v>
      </c>
      <c r="E43" t="s">
        <v>296</v>
      </c>
      <c r="F4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"&amp;IF(OR(C44="]}",C44="]},"),""," , ")))))</f>
        <v xml:space="preserve">{"name": "value", "id" : "fe1231ed-b7b3-402a-be70-b95659ccc9b1" , "value" : "ef6a7b08-beaf-4c8a-994f-dcbed4a37909" , "type" : "string" } </v>
      </c>
    </row>
    <row r="44" spans="1:6" x14ac:dyDescent="0.25">
      <c r="A44" t="s">
        <v>393</v>
      </c>
      <c r="B44" s="23" t="s">
        <v>2367</v>
      </c>
      <c r="C44" s="32" t="s">
        <v>2359</v>
      </c>
      <c r="F4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"&amp;IF(OR(C45="]}",C45="]},"),""," , ")))))</f>
        <v>]}</v>
      </c>
    </row>
    <row r="45" spans="1:6" x14ac:dyDescent="0.25">
      <c r="A45" t="s">
        <v>394</v>
      </c>
      <c r="B45" s="24" t="s">
        <v>2368</v>
      </c>
      <c r="C45" s="7" t="s">
        <v>2359</v>
      </c>
      <c r="F4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"&amp;IF(OR(C46="]}",C46="]},"),""," , ")))))</f>
        <v>]}</v>
      </c>
    </row>
    <row r="46" spans="1:6" x14ac:dyDescent="0.25">
      <c r="A46" t="s">
        <v>396</v>
      </c>
      <c r="B46" s="25" t="s">
        <v>2370</v>
      </c>
      <c r="C46" s="7" t="s">
        <v>2359</v>
      </c>
      <c r="F4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"&amp;IF(OR(C47="]}",C47="]},"),""," , ")))))</f>
        <v>]}</v>
      </c>
    </row>
    <row r="47" spans="1:6" x14ac:dyDescent="0.25">
      <c r="A47" t="s">
        <v>395</v>
      </c>
      <c r="B47" s="22" t="s">
        <v>2369</v>
      </c>
      <c r="C47" s="7" t="s">
        <v>2361</v>
      </c>
      <c r="F4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"&amp;IF(OR(C48="]}",C48="]},"),""," , ")))))</f>
        <v xml:space="preserve">]}, </v>
      </c>
    </row>
    <row r="48" spans="1:6" x14ac:dyDescent="0.25">
      <c r="A48" s="11" t="s">
        <v>428</v>
      </c>
      <c r="B48" s="31" t="s">
        <v>377</v>
      </c>
      <c r="C48" s="7" t="s">
        <v>2348</v>
      </c>
      <c r="D48" t="s">
        <v>377</v>
      </c>
      <c r="F4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"&amp;IF(OR(C49="]}",C49="]},"),""," , ")))))</f>
        <v>{"id" : "9a36211f-8b6e-4d88-8f25-a85b1d2e22b6", "functor" : "skills",  "components" : [</v>
      </c>
    </row>
    <row r="49" spans="1:6" x14ac:dyDescent="0.25">
      <c r="A49" t="s">
        <v>429</v>
      </c>
      <c r="B49" s="17" t="s">
        <v>290</v>
      </c>
      <c r="C49" s="7" t="s">
        <v>289</v>
      </c>
      <c r="D49" s="27" t="s">
        <v>290</v>
      </c>
      <c r="F4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"&amp;IF(OR(C50="]}",C50="]},"),""," , ")))))</f>
        <v xml:space="preserve">{"name": "Adobe Illustrator", "id" : "f68fbdc6-f684-4e71-b4df-bd0b373c957a" , "value" : "Adobe Illustrator" , "type" : "string" }  , </v>
      </c>
    </row>
    <row r="50" spans="1:6" x14ac:dyDescent="0.25">
      <c r="A50" t="s">
        <v>430</v>
      </c>
      <c r="B50" s="17" t="s">
        <v>291</v>
      </c>
      <c r="C50" s="7" t="s">
        <v>289</v>
      </c>
      <c r="D50" s="27" t="s">
        <v>291</v>
      </c>
      <c r="F5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"&amp;IF(OR(C51="]}",C51="]},"),""," , ")))))</f>
        <v xml:space="preserve">{"name": "Adobe InDesign", "id" : "154f5fef-a523-4aab-a3f9-6dced4fdee21" , "value" : "Adobe InDesign" , "type" : "string" }  , </v>
      </c>
    </row>
    <row r="51" spans="1:6" x14ac:dyDescent="0.25">
      <c r="A51" t="s">
        <v>431</v>
      </c>
      <c r="B51" s="17" t="s">
        <v>292</v>
      </c>
      <c r="C51" s="7" t="s">
        <v>289</v>
      </c>
      <c r="D51" s="27" t="s">
        <v>292</v>
      </c>
      <c r="F5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"&amp;IF(OR(C52="]}",C52="]},"),""," , ")))))</f>
        <v xml:space="preserve">{"name": "Adobe Photoshop", "id" : "4416192b-9dec-49b0-9d13-fb0815af6c3f" , "value" : "Adobe Photoshop" , "type" : "string" }  , </v>
      </c>
    </row>
    <row r="52" spans="1:6" x14ac:dyDescent="0.25">
      <c r="A52" t="s">
        <v>432</v>
      </c>
      <c r="B52" s="17" t="s">
        <v>293</v>
      </c>
      <c r="C52" s="7" t="s">
        <v>289</v>
      </c>
      <c r="D52" s="27" t="s">
        <v>293</v>
      </c>
      <c r="F5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"&amp;IF(OR(C53="]}",C53="]},"),""," , ")))))</f>
        <v xml:space="preserve">{"name": "Analytics", "id" : "3c91c578-2d39-42d4-adb0-9071d9eb116a" , "value" : "Analytics" , "type" : "string" }  , </v>
      </c>
    </row>
    <row r="53" spans="1:6" x14ac:dyDescent="0.25">
      <c r="A53" s="11" t="s">
        <v>433</v>
      </c>
      <c r="B53" s="17" t="s">
        <v>294</v>
      </c>
      <c r="C53" s="7" t="s">
        <v>289</v>
      </c>
      <c r="D53" s="27" t="s">
        <v>294</v>
      </c>
      <c r="F5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"&amp;IF(OR(C54="]}",C54="]},"),""," , ")))))</f>
        <v xml:space="preserve">{"name": "Android", "id" : "b48bfe5a-15fa-4d8e-b253-752b51c2b94b" , "value" : "Android" , "type" : "string" }  , </v>
      </c>
    </row>
    <row r="54" spans="1:6" x14ac:dyDescent="0.25">
      <c r="A54" t="s">
        <v>434</v>
      </c>
      <c r="B54" s="17" t="s">
        <v>295</v>
      </c>
      <c r="C54" s="7" t="s">
        <v>289</v>
      </c>
      <c r="D54" s="27" t="s">
        <v>295</v>
      </c>
      <c r="F5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"&amp;IF(OR(C55="]}",C55="]},"),""," , ")))))</f>
        <v xml:space="preserve">{"name": "APIs", "id" : "3c855583-2871-4a44-9cb5-87d066d0cfb0" , "value" : "APIs" , "type" : "string" }  , </v>
      </c>
    </row>
    <row r="55" spans="1:6" x14ac:dyDescent="0.25">
      <c r="A55" s="11" t="s">
        <v>435</v>
      </c>
      <c r="B55" s="17" t="s">
        <v>296</v>
      </c>
      <c r="C55" s="7" t="s">
        <v>289</v>
      </c>
      <c r="D55" s="27" t="s">
        <v>296</v>
      </c>
      <c r="F5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"&amp;IF(OR(C56="]}",C56="]},"),""," , ")))))</f>
        <v xml:space="preserve">{"name": "Art Design", "id" : "ef6a7b08-beaf-4c8a-994f-dcbed4a37909" , "value" : "Art Design" , "type" : "string" }  , </v>
      </c>
    </row>
    <row r="56" spans="1:6" x14ac:dyDescent="0.25">
      <c r="A56" t="s">
        <v>436</v>
      </c>
      <c r="B56" s="17" t="s">
        <v>297</v>
      </c>
      <c r="C56" s="7" t="s">
        <v>289</v>
      </c>
      <c r="D56" s="27" t="s">
        <v>297</v>
      </c>
      <c r="F5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"&amp;IF(OR(C57="]}",C57="]},"),""," , ")))))</f>
        <v xml:space="preserve">{"name": "AutoCAD", "id" : "133d68b1-590b-43f6-a8f3-5d71df21b832" , "value" : "AutoCAD" , "type" : "string" }  , </v>
      </c>
    </row>
    <row r="57" spans="1:6" x14ac:dyDescent="0.25">
      <c r="A57" t="s">
        <v>437</v>
      </c>
      <c r="B57" s="17" t="s">
        <v>298</v>
      </c>
      <c r="C57" s="7" t="s">
        <v>289</v>
      </c>
      <c r="D57" s="27" t="s">
        <v>298</v>
      </c>
      <c r="F5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"&amp;IF(OR(C58="]}",C58="]},"),""," , ")))))</f>
        <v xml:space="preserve">{"name": "Backup Management", "id" : "dabec9ba-3b44-4fc8-a012-0fb44329bce8" , "value" : "Backup Management" , "type" : "string" }  , </v>
      </c>
    </row>
    <row r="58" spans="1:6" x14ac:dyDescent="0.25">
      <c r="A58" t="s">
        <v>438</v>
      </c>
      <c r="B58" s="17" t="s">
        <v>299</v>
      </c>
      <c r="C58" s="7" t="s">
        <v>289</v>
      </c>
      <c r="D58" s="27" t="s">
        <v>299</v>
      </c>
      <c r="F5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"&amp;IF(OR(C59="]}",C59="]},"),""," , ")))))</f>
        <v xml:space="preserve">{"name": "C", "id" : "9b5454de-c111-41d1-a461-2eba1165499f" , "value" : "C" , "type" : "string" }  , </v>
      </c>
    </row>
    <row r="59" spans="1:6" x14ac:dyDescent="0.25">
      <c r="A59" t="s">
        <v>439</v>
      </c>
      <c r="B59" s="17" t="s">
        <v>300</v>
      </c>
      <c r="C59" s="7" t="s">
        <v>289</v>
      </c>
      <c r="D59" s="27" t="s">
        <v>300</v>
      </c>
      <c r="F5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"&amp;IF(OR(C60="]}",C60="]},"),""," , ")))))</f>
        <v xml:space="preserve">{"name": "C++", "id" : "da1fd939-817f-4e4c-8579-109b387fecd4" , "value" : "C++" , "type" : "string" }  , </v>
      </c>
    </row>
    <row r="60" spans="1:6" x14ac:dyDescent="0.25">
      <c r="A60" s="8" t="s">
        <v>609</v>
      </c>
      <c r="B60" s="17" t="s">
        <v>301</v>
      </c>
      <c r="C60" s="7" t="s">
        <v>289</v>
      </c>
      <c r="D60" s="27" t="s">
        <v>301</v>
      </c>
      <c r="F6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"&amp;IF(OR(C61="]}",C61="]},"),""," , ")))))</f>
        <v xml:space="preserve">{"name": "Certifications", "id" : "424e3129-edff-4646-aa99-b393495284a5" , "value" : "Certifications" , "type" : "string" }  , </v>
      </c>
    </row>
    <row r="61" spans="1:6" x14ac:dyDescent="0.25">
      <c r="A61" s="11" t="s">
        <v>441</v>
      </c>
      <c r="B61" s="17" t="s">
        <v>302</v>
      </c>
      <c r="C61" s="7" t="s">
        <v>289</v>
      </c>
      <c r="D61" s="27" t="s">
        <v>302</v>
      </c>
      <c r="F6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"&amp;IF(OR(C62="]}",C62="]},"),""," , ")))))</f>
        <v xml:space="preserve">{"name": "Client Server", "id" : "75c9eaa6-31e5-4487-9bc7-50ecfd5e305e" , "value" : "Client Server" , "type" : "string" }  , </v>
      </c>
    </row>
    <row r="62" spans="1:6" x14ac:dyDescent="0.25">
      <c r="A62" t="s">
        <v>442</v>
      </c>
      <c r="B62" s="17" t="s">
        <v>303</v>
      </c>
      <c r="C62" s="7" t="s">
        <v>289</v>
      </c>
      <c r="D62" s="27" t="s">
        <v>303</v>
      </c>
      <c r="F6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"&amp;IF(OR(C63="]}",C63="]},"),""," , ")))))</f>
        <v xml:space="preserve">{"name": "Client Support", "id" : "0aaf6951-0fdf-4849-a4e1-545a9e1686c4" , "value" : "Client Support" , "type" : "string" }  , </v>
      </c>
    </row>
    <row r="63" spans="1:6" x14ac:dyDescent="0.25">
      <c r="A63" t="s">
        <v>443</v>
      </c>
      <c r="B63" s="17" t="s">
        <v>304</v>
      </c>
      <c r="C63" s="7" t="s">
        <v>289</v>
      </c>
      <c r="D63" s="27" t="s">
        <v>304</v>
      </c>
      <c r="F6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"&amp;IF(OR(C64="]}",C64="]},"),""," , ")))))</f>
        <v xml:space="preserve">{"name": "Configuration", "id" : "42a0860c-21e8-4634-a4a4-c4e73bf62062" , "value" : "Configuration" , "type" : "string" }  , </v>
      </c>
    </row>
    <row r="64" spans="1:6" x14ac:dyDescent="0.25">
      <c r="A64" t="s">
        <v>444</v>
      </c>
      <c r="B64" s="17" t="s">
        <v>305</v>
      </c>
      <c r="C64" s="7" t="s">
        <v>289</v>
      </c>
      <c r="D64" s="27" t="s">
        <v>305</v>
      </c>
      <c r="F6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"&amp;IF(OR(C65="]}",C65="]},"),""," , ")))))</f>
        <v xml:space="preserve">{"name": "Content Management Systems (CMS)", "id" : "131e93e9-0065-4bdd-82ab-13b776412e09" , "value" : "Content Management Systems (CMS)" , "type" : "string" }  , </v>
      </c>
    </row>
    <row r="65" spans="1:6" x14ac:dyDescent="0.25">
      <c r="A65" t="s">
        <v>445</v>
      </c>
      <c r="B65" s="17" t="s">
        <v>306</v>
      </c>
      <c r="C65" s="7" t="s">
        <v>289</v>
      </c>
      <c r="D65" s="27" t="s">
        <v>306</v>
      </c>
      <c r="F6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"&amp;IF(OR(C66="]}",C66="]},"),""," , ")))))</f>
        <v xml:space="preserve">{"name": "Content Managment", "id" : "1361d3d5-ff58-42ec-b545-cd1f8adc5072" , "value" : "Content Managment" , "type" : "string" }  , </v>
      </c>
    </row>
    <row r="66" spans="1:6" x14ac:dyDescent="0.25">
      <c r="A66" t="s">
        <v>446</v>
      </c>
      <c r="B66" s="17" t="s">
        <v>307</v>
      </c>
      <c r="C66" s="7" t="s">
        <v>289</v>
      </c>
      <c r="D66" s="27" t="s">
        <v>307</v>
      </c>
      <c r="F6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"&amp;IF(OR(C67="]}",C67="]},"),""," , ")))))</f>
        <v xml:space="preserve">{"name": "Corel Draw", "id" : "d5d446db-f750-4f97-b7b3-5e1a8eb469cd" , "value" : "Corel Draw" , "type" : "string" }  , </v>
      </c>
    </row>
    <row r="67" spans="1:6" x14ac:dyDescent="0.25">
      <c r="A67" t="s">
        <v>447</v>
      </c>
      <c r="B67" s="17" t="s">
        <v>308</v>
      </c>
      <c r="C67" s="7" t="s">
        <v>289</v>
      </c>
      <c r="D67" s="27" t="s">
        <v>308</v>
      </c>
      <c r="F6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"&amp;IF(OR(C68="]}",C68="]},"),""," , ")))))</f>
        <v xml:space="preserve">{"name": "Corel Word Perfect", "id" : "6a1e742c-f083-41bc-9bcc-ea4ee5c5138c" , "value" : "Corel Word Perfect" , "type" : "string" }  , </v>
      </c>
    </row>
    <row r="68" spans="1:6" x14ac:dyDescent="0.25">
      <c r="A68" t="s">
        <v>448</v>
      </c>
      <c r="B68" s="17" t="s">
        <v>309</v>
      </c>
      <c r="C68" s="7" t="s">
        <v>289</v>
      </c>
      <c r="D68" s="27" t="s">
        <v>309</v>
      </c>
      <c r="F6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"&amp;IF(OR(C69="]}",C69="]},"),""," , ")))))</f>
        <v xml:space="preserve">{"name": "CSS", "id" : "2be8fe9b-1d6b-4a52-9255-ff2e7fd93b38" , "value" : "CSS" , "type" : "string" }  , </v>
      </c>
    </row>
    <row r="69" spans="1:6" x14ac:dyDescent="0.25">
      <c r="A69" t="s">
        <v>449</v>
      </c>
      <c r="B69" s="17" t="s">
        <v>310</v>
      </c>
      <c r="C69" s="7" t="s">
        <v>289</v>
      </c>
      <c r="D69" s="27" t="s">
        <v>310</v>
      </c>
      <c r="F6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"&amp;IF(OR(C70="]}",C70="]},"),""," , ")))))</f>
        <v xml:space="preserve">{"name": "Data Analytics", "id" : "aa570712-a85f-4d11-9ef7-fd6ffcd88e35" , "value" : "Data Analytics" , "type" : "string" }  , </v>
      </c>
    </row>
    <row r="70" spans="1:6" x14ac:dyDescent="0.25">
      <c r="A70" t="s">
        <v>450</v>
      </c>
      <c r="B70" s="17" t="s">
        <v>311</v>
      </c>
      <c r="C70" s="7" t="s">
        <v>289</v>
      </c>
      <c r="D70" s="27" t="s">
        <v>311</v>
      </c>
      <c r="F7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"&amp;IF(OR(C71="]}",C71="]},"),""," , ")))))</f>
        <v xml:space="preserve">{"name": "Design", "id" : "b8960ddc-0f18-4d9f-99b1-3b714e649e09" , "value" : "Design" , "type" : "string" }  , </v>
      </c>
    </row>
    <row r="71" spans="1:6" x14ac:dyDescent="0.25">
      <c r="A71" t="s">
        <v>451</v>
      </c>
      <c r="B71" s="17" t="s">
        <v>312</v>
      </c>
      <c r="C71" s="7" t="s">
        <v>289</v>
      </c>
      <c r="D71" s="27" t="s">
        <v>312</v>
      </c>
      <c r="F7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"&amp;IF(OR(C72="]}",C72="]},"),""," , ")))))</f>
        <v xml:space="preserve">{"name": "Desktop Publishing", "id" : "908206b9-0db2-4d7d-b6a2-6832a8b1f1f0" , "value" : "Desktop Publishing" , "type" : "string" }  , </v>
      </c>
    </row>
    <row r="72" spans="1:6" x14ac:dyDescent="0.25">
      <c r="A72" t="s">
        <v>452</v>
      </c>
      <c r="B72" s="17" t="s">
        <v>313</v>
      </c>
      <c r="C72" s="7" t="s">
        <v>289</v>
      </c>
      <c r="D72" s="27" t="s">
        <v>313</v>
      </c>
      <c r="F7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"&amp;IF(OR(C73="]}",C73="]},"),""," , ")))))</f>
        <v xml:space="preserve">{"name": "Diagnostics", "id" : "73c04b1d-8711-404b-b7d4-02d94bcc79f1" , "value" : "Diagnostics" , "type" : "string" }  , </v>
      </c>
    </row>
    <row r="73" spans="1:6" x14ac:dyDescent="0.25">
      <c r="A73" t="s">
        <v>453</v>
      </c>
      <c r="B73" s="17" t="s">
        <v>314</v>
      </c>
      <c r="C73" s="7" t="s">
        <v>289</v>
      </c>
      <c r="D73" s="27" t="s">
        <v>314</v>
      </c>
      <c r="F7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"&amp;IF(OR(C74="]}",C74="]},"),""," , ")))))</f>
        <v xml:space="preserve">{"name": "Documentation", "id" : "40bec80f-1aeb-431f-a060-c531ec285d1e" , "value" : "Documentation" , "type" : "string" }  , </v>
      </c>
    </row>
    <row r="74" spans="1:6" x14ac:dyDescent="0.25">
      <c r="A74" t="s">
        <v>454</v>
      </c>
      <c r="B74" s="17" t="s">
        <v>315</v>
      </c>
      <c r="C74" s="7" t="s">
        <v>289</v>
      </c>
      <c r="D74" s="27" t="s">
        <v>315</v>
      </c>
      <c r="F7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"&amp;IF(OR(C75="]}",C75="]},"),""," , ")))))</f>
        <v xml:space="preserve">{"name": "Email", "id" : "2c4bb5ca-1197-4b3f-be11-933eb89657c4" , "value" : "Email" , "type" : "string" }  , </v>
      </c>
    </row>
    <row r="75" spans="1:6" x14ac:dyDescent="0.25">
      <c r="A75" t="s">
        <v>455</v>
      </c>
      <c r="B75" s="17" t="s">
        <v>316</v>
      </c>
      <c r="C75" s="7" t="s">
        <v>289</v>
      </c>
      <c r="D75" s="27" t="s">
        <v>316</v>
      </c>
      <c r="F7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"&amp;IF(OR(C76="]}",C76="]},"),""," , ")))))</f>
        <v xml:space="preserve">{"name": "End User Support", "id" : "bdf6edbf-08f6-41ac-a60b-7683c5116400" , "value" : "End User Support" , "type" : "string" }  , </v>
      </c>
    </row>
    <row r="76" spans="1:6" x14ac:dyDescent="0.25">
      <c r="A76" t="s">
        <v>456</v>
      </c>
      <c r="B76" s="17" t="s">
        <v>317</v>
      </c>
      <c r="C76" s="7" t="s">
        <v>289</v>
      </c>
      <c r="D76" s="27" t="s">
        <v>317</v>
      </c>
      <c r="F7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"&amp;IF(OR(C77="]}",C77="]},"),""," , ")))))</f>
        <v xml:space="preserve">{"name": "Engineering", "id" : "7943b084-f83a-43b7-8775-cfb384f7da20" , "value" : "Engineering" , "type" : "string" }  , </v>
      </c>
    </row>
    <row r="77" spans="1:6" x14ac:dyDescent="0.25">
      <c r="A77" t="s">
        <v>457</v>
      </c>
      <c r="B77" s="17" t="s">
        <v>318</v>
      </c>
      <c r="C77" s="7" t="s">
        <v>289</v>
      </c>
      <c r="D77" s="27" t="s">
        <v>318</v>
      </c>
      <c r="F7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"&amp;IF(OR(C78="]}",C78="]},"),""," , ")))))</f>
        <v xml:space="preserve">{"name": "Excel", "id" : "6a6dde8e-55d8-4986-b1b1-8ffc4de76194" , "value" : "Excel" , "type" : "string" }  , </v>
      </c>
    </row>
    <row r="78" spans="1:6" x14ac:dyDescent="0.25">
      <c r="A78" t="s">
        <v>458</v>
      </c>
      <c r="B78" s="17" t="s">
        <v>319</v>
      </c>
      <c r="C78" s="7" t="s">
        <v>289</v>
      </c>
      <c r="D78" s="27" t="s">
        <v>319</v>
      </c>
      <c r="F7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"&amp;IF(OR(C79="]}",C79="]},"),""," , ")))))</f>
        <v xml:space="preserve">{"name": "FileMaker Pro", "id" : "694d0df8-2879-4500-a964-7f3ae79d912e" , "value" : "FileMaker Pro" , "type" : "string" }  , </v>
      </c>
    </row>
    <row r="79" spans="1:6" x14ac:dyDescent="0.25">
      <c r="A79" t="s">
        <v>459</v>
      </c>
      <c r="B79" s="17" t="s">
        <v>320</v>
      </c>
      <c r="C79" s="7" t="s">
        <v>289</v>
      </c>
      <c r="D79" s="27" t="s">
        <v>320</v>
      </c>
      <c r="F7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"&amp;IF(OR(C80="]}",C80="]},"),""," , ")))))</f>
        <v xml:space="preserve">{"name": "Fortran", "id" : "2c737e85-ea19-4e4d-bd12-b4d3e320b0d5" , "value" : "Fortran" , "type" : "string" }  , </v>
      </c>
    </row>
    <row r="80" spans="1:6" x14ac:dyDescent="0.25">
      <c r="A80" t="s">
        <v>460</v>
      </c>
      <c r="B80" s="17" t="s">
        <v>321</v>
      </c>
      <c r="C80" s="7" t="s">
        <v>289</v>
      </c>
      <c r="D80" s="27" t="s">
        <v>321</v>
      </c>
      <c r="F8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"&amp;IF(OR(C81="]}",C81="]},"),""," , ")))))</f>
        <v xml:space="preserve">{"name": "Graphic Design", "id" : "2fe89cd1-5a44-46bc-ad33-d90255cb5dc8" , "value" : "Graphic Design" , "type" : "string" }  , </v>
      </c>
    </row>
    <row r="81" spans="1:6" x14ac:dyDescent="0.25">
      <c r="A81" t="s">
        <v>461</v>
      </c>
      <c r="B81" s="17" t="s">
        <v>322</v>
      </c>
      <c r="C81" s="7" t="s">
        <v>289</v>
      </c>
      <c r="D81" s="27" t="s">
        <v>322</v>
      </c>
      <c r="F8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"&amp;IF(OR(C82="]}",C82="]},"),""," , ")))))</f>
        <v xml:space="preserve">{"name": "Hardware", "id" : "565b2696-b9da-4291-8626-227e0494e26b" , "value" : "Hardware" , "type" : "string" }  , </v>
      </c>
    </row>
    <row r="82" spans="1:6" x14ac:dyDescent="0.25">
      <c r="A82" t="s">
        <v>462</v>
      </c>
      <c r="B82" s="17" t="s">
        <v>323</v>
      </c>
      <c r="C82" s="7" t="s">
        <v>289</v>
      </c>
      <c r="D82" s="27" t="s">
        <v>323</v>
      </c>
      <c r="F8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"&amp;IF(OR(C83="]}",C83="]},"),""," , ")))))</f>
        <v xml:space="preserve">{"name": "Help Desk", "id" : "fe6db36b-f241-4b5d-9d04-5d17a3d7e5ec" , "value" : "Help Desk" , "type" : "string" }  , </v>
      </c>
    </row>
    <row r="83" spans="1:6" x14ac:dyDescent="0.25">
      <c r="A83" t="s">
        <v>463</v>
      </c>
      <c r="B83" s="17" t="s">
        <v>324</v>
      </c>
      <c r="C83" s="7" t="s">
        <v>289</v>
      </c>
      <c r="D83" s="27" t="s">
        <v>324</v>
      </c>
      <c r="F8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"&amp;IF(OR(C84="]}",C84="]},"),""," , ")))))</f>
        <v xml:space="preserve">{"name": "HTML", "id" : "a3438181-d947-418b-af93-4a0dad89d726" , "value" : "HTML" , "type" : "string" }  , </v>
      </c>
    </row>
    <row r="84" spans="1:6" x14ac:dyDescent="0.25">
      <c r="A84" t="s">
        <v>464</v>
      </c>
      <c r="B84" s="17" t="s">
        <v>325</v>
      </c>
      <c r="C84" s="7" t="s">
        <v>289</v>
      </c>
      <c r="D84" s="27" t="s">
        <v>325</v>
      </c>
      <c r="F8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"&amp;IF(OR(C85="]}",C85="]},"),""," , ")))))</f>
        <v xml:space="preserve">{"name": "Implementation", "id" : "5b4199c9-de2e-4019-a4e8-66e70151860d" , "value" : "Implementation" , "type" : "string" }  , </v>
      </c>
    </row>
    <row r="85" spans="1:6" x14ac:dyDescent="0.25">
      <c r="A85" t="s">
        <v>465</v>
      </c>
      <c r="B85" s="17" t="s">
        <v>326</v>
      </c>
      <c r="C85" s="7" t="s">
        <v>289</v>
      </c>
      <c r="D85" s="27" t="s">
        <v>326</v>
      </c>
      <c r="F8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"&amp;IF(OR(C86="]}",C86="]},"),""," , ")))))</f>
        <v xml:space="preserve">{"name": "Installation", "id" : "45562367-7158-4852-8aa1-140064dcb7b4" , "value" : "Installation" , "type" : "string" }  , </v>
      </c>
    </row>
    <row r="86" spans="1:6" x14ac:dyDescent="0.25">
      <c r="A86" t="s">
        <v>466</v>
      </c>
      <c r="B86" s="17" t="s">
        <v>327</v>
      </c>
      <c r="C86" s="7" t="s">
        <v>289</v>
      </c>
      <c r="D86" s="27" t="s">
        <v>327</v>
      </c>
      <c r="F8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"&amp;IF(OR(C87="]}",C87="]},"),""," , ")))))</f>
        <v xml:space="preserve">{"name": "Internet", "id" : "183bb5f5-faa9-44b8-880b-e9d2cc96310f" , "value" : "Internet" , "type" : "string" }  , </v>
      </c>
    </row>
    <row r="87" spans="1:6" x14ac:dyDescent="0.25">
      <c r="A87" t="s">
        <v>467</v>
      </c>
      <c r="B87" s="17" t="s">
        <v>328</v>
      </c>
      <c r="C87" s="7" t="s">
        <v>289</v>
      </c>
      <c r="D87" s="27" t="s">
        <v>328</v>
      </c>
      <c r="F8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"&amp;IF(OR(C88="]}",C88="]},"),""," , ")))))</f>
        <v xml:space="preserve">{"name": "iOS", "id" : "30e7d272-3e83-4f15-a3c4-2ce42f7a0ccd" , "value" : "iOS" , "type" : "string" }  , </v>
      </c>
    </row>
    <row r="88" spans="1:6" x14ac:dyDescent="0.25">
      <c r="A88" t="s">
        <v>468</v>
      </c>
      <c r="B88" s="17" t="s">
        <v>329</v>
      </c>
      <c r="C88" s="7" t="s">
        <v>289</v>
      </c>
      <c r="D88" s="27" t="s">
        <v>329</v>
      </c>
      <c r="F8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"&amp;IF(OR(C89="]}",C89="]},"),""," , ")))))</f>
        <v xml:space="preserve">{"name": "iPhone", "id" : "2f491625-40a0-44bf-a594-abf85ed507bf" , "value" : "iPhone" , "type" : "string" }  , </v>
      </c>
    </row>
    <row r="89" spans="1:6" x14ac:dyDescent="0.25">
      <c r="A89" t="s">
        <v>469</v>
      </c>
      <c r="B89" s="17" t="s">
        <v>330</v>
      </c>
      <c r="C89" s="7" t="s">
        <v>289</v>
      </c>
      <c r="D89" s="27" t="s">
        <v>330</v>
      </c>
      <c r="F8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"&amp;IF(OR(C90="]}",C90="]},"),""," , ")))))</f>
        <v xml:space="preserve">{"name": "Java", "id" : "55e4cf6b-36e7-446a-b2b3-d3f083d94c22" , "value" : "Java" , "type" : "string" }  , </v>
      </c>
    </row>
    <row r="90" spans="1:6" x14ac:dyDescent="0.25">
      <c r="A90" t="s">
        <v>470</v>
      </c>
      <c r="B90" s="17" t="s">
        <v>331</v>
      </c>
      <c r="C90" s="7" t="s">
        <v>289</v>
      </c>
      <c r="D90" s="27" t="s">
        <v>331</v>
      </c>
      <c r="F9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"&amp;IF(OR(C91="]}",C91="]},"),""," , ")))))</f>
        <v xml:space="preserve">{"name": "Javascript", "id" : "e9ed81e1-787b-424f-a1ec-521c84d3a049" , "value" : "Javascript" , "type" : "string" }  , </v>
      </c>
    </row>
    <row r="91" spans="1:6" x14ac:dyDescent="0.25">
      <c r="A91" t="s">
        <v>471</v>
      </c>
      <c r="B91" s="17" t="s">
        <v>332</v>
      </c>
      <c r="C91" s="7" t="s">
        <v>289</v>
      </c>
      <c r="D91" s="27" t="s">
        <v>332</v>
      </c>
      <c r="F9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"&amp;IF(OR(C92="]}",C92="]},"),""," , ")))))</f>
        <v xml:space="preserve">{"name": "Linux", "id" : "2b9fa0b4-b3e9-46a2-bc89-0681333b1de2" , "value" : "Linux" , "type" : "string" }  , </v>
      </c>
    </row>
    <row r="92" spans="1:6" x14ac:dyDescent="0.25">
      <c r="A92" t="s">
        <v>472</v>
      </c>
      <c r="B92" s="17" t="s">
        <v>333</v>
      </c>
      <c r="C92" s="7" t="s">
        <v>289</v>
      </c>
      <c r="D92" s="27" t="s">
        <v>333</v>
      </c>
      <c r="F9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"&amp;IF(OR(C93="]}",C93="]},"),""," , ")))))</f>
        <v xml:space="preserve">{"name": "Mac", "id" : "33affc26-4ece-4a16-82e7-3543e78e9675" , "value" : "Mac" , "type" : "string" }  , </v>
      </c>
    </row>
    <row r="93" spans="1:6" x14ac:dyDescent="0.25">
      <c r="A93" t="s">
        <v>473</v>
      </c>
      <c r="B93" s="17" t="s">
        <v>334</v>
      </c>
      <c r="C93" s="7" t="s">
        <v>289</v>
      </c>
      <c r="D93" s="27" t="s">
        <v>334</v>
      </c>
      <c r="F9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"&amp;IF(OR(C94="]}",C94="]},"),""," , ")))))</f>
        <v xml:space="preserve">{"name": "Matlab", "id" : "a39dcacc-a71b-458d-82fc-3b038e854468" , "value" : "Matlab" , "type" : "string" }  , </v>
      </c>
    </row>
    <row r="94" spans="1:6" x14ac:dyDescent="0.25">
      <c r="A94" s="8" t="s">
        <v>474</v>
      </c>
      <c r="B94" s="17" t="s">
        <v>335</v>
      </c>
      <c r="C94" s="7" t="s">
        <v>289</v>
      </c>
      <c r="D94" s="27" t="s">
        <v>335</v>
      </c>
      <c r="F9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"&amp;IF(OR(C95="]}",C95="]},"),""," , ")))))</f>
        <v xml:space="preserve">{"name": "Maya", "id" : "0389e579-be7e-497a-9a03-33437d5de1a8" , "value" : "Maya" , "type" : "string" }  , </v>
      </c>
    </row>
    <row r="95" spans="1:6" x14ac:dyDescent="0.25">
      <c r="A95" t="s">
        <v>475</v>
      </c>
      <c r="B95" s="17" t="s">
        <v>336</v>
      </c>
      <c r="C95" s="7" t="s">
        <v>289</v>
      </c>
      <c r="D95" s="27" t="s">
        <v>336</v>
      </c>
      <c r="F9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"&amp;IF(OR(C96="]}",C96="]},"),""," , ")))))</f>
        <v xml:space="preserve">{"name": "Microsoft Excel", "id" : "3f30b4f6-62be-4c2f-85fe-4712ce37198a" , "value" : "Microsoft Excel" , "type" : "string" }  , </v>
      </c>
    </row>
    <row r="96" spans="1:6" x14ac:dyDescent="0.25">
      <c r="A96" t="s">
        <v>476</v>
      </c>
      <c r="B96" s="17" t="s">
        <v>337</v>
      </c>
      <c r="C96" s="7" t="s">
        <v>289</v>
      </c>
      <c r="D96" s="27" t="s">
        <v>337</v>
      </c>
      <c r="F9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"&amp;IF(OR(C97="]}",C97="]},"),""," , ")))))</f>
        <v xml:space="preserve">{"name": "Microsoft Office", "id" : "9d514783-a7de-4e9e-a1c7-ec5f2a49e45d" , "value" : "Microsoft Office" , "type" : "string" }  , </v>
      </c>
    </row>
    <row r="97" spans="1:6" x14ac:dyDescent="0.25">
      <c r="A97" t="s">
        <v>477</v>
      </c>
      <c r="B97" s="17" t="s">
        <v>338</v>
      </c>
      <c r="C97" s="7" t="s">
        <v>289</v>
      </c>
      <c r="D97" s="27" t="s">
        <v>338</v>
      </c>
      <c r="F9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"&amp;IF(OR(C98="]}",C98="]},"),""," , ")))))</f>
        <v xml:space="preserve">{"name": "Microsoft Outlook", "id" : "570f77cc-8ab3-4e2b-ba65-214198ed50ee" , "value" : "Microsoft Outlook" , "type" : "string" }  , </v>
      </c>
    </row>
    <row r="98" spans="1:6" x14ac:dyDescent="0.25">
      <c r="A98" t="s">
        <v>478</v>
      </c>
      <c r="B98" s="17" t="s">
        <v>339</v>
      </c>
      <c r="C98" s="7" t="s">
        <v>289</v>
      </c>
      <c r="D98" s="27" t="s">
        <v>339</v>
      </c>
      <c r="F9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"&amp;IF(OR(C99="]}",C99="]},"),""," , ")))))</f>
        <v xml:space="preserve">{"name": "Microsoft Publisher", "id" : "578b672c-aacc-485a-8694-ed648572a92d" , "value" : "Microsoft Publisher" , "type" : "string" }  , </v>
      </c>
    </row>
    <row r="99" spans="1:6" x14ac:dyDescent="0.25">
      <c r="A99" t="s">
        <v>479</v>
      </c>
      <c r="B99" s="17" t="s">
        <v>340</v>
      </c>
      <c r="C99" s="7" t="s">
        <v>289</v>
      </c>
      <c r="D99" s="27" t="s">
        <v>340</v>
      </c>
      <c r="F9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"&amp;IF(OR(C100="]}",C100="]},"),""," , ")))))</f>
        <v xml:space="preserve">{"name": "Microsoft Visual", "id" : "d898c652-5bba-439b-adc5-7958d406d5f1" , "value" : "Microsoft Visual" , "type" : "string" }  , </v>
      </c>
    </row>
    <row r="100" spans="1:6" x14ac:dyDescent="0.25">
      <c r="A100" t="s">
        <v>480</v>
      </c>
      <c r="B100" s="17" t="s">
        <v>341</v>
      </c>
      <c r="C100" s="7" t="s">
        <v>289</v>
      </c>
      <c r="D100" s="27" t="s">
        <v>341</v>
      </c>
      <c r="F10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"&amp;IF(OR(C101="]}",C101="]},"),""," , ")))))</f>
        <v xml:space="preserve">{"name": "Microsoft Word", "id" : "0f8dd461-f29b-44ff-82d8-4298278c9dfb" , "value" : "Microsoft Word" , "type" : "string" }  , </v>
      </c>
    </row>
    <row r="101" spans="1:6" x14ac:dyDescent="0.25">
      <c r="A101" t="s">
        <v>481</v>
      </c>
      <c r="B101" s="17" t="s">
        <v>342</v>
      </c>
      <c r="C101" s="7" t="s">
        <v>289</v>
      </c>
      <c r="D101" s="27" t="s">
        <v>342</v>
      </c>
      <c r="F10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"&amp;IF(OR(C102="]}",C102="]},"),""," , ")))))</f>
        <v xml:space="preserve">{"name": "Mobile", "id" : "fb161781-ed4f-4ace-9163-256c9c0152ea" , "value" : "Mobile" , "type" : "string" }  , </v>
      </c>
    </row>
    <row r="102" spans="1:6" x14ac:dyDescent="0.25">
      <c r="A102" t="s">
        <v>482</v>
      </c>
      <c r="B102" s="17" t="s">
        <v>343</v>
      </c>
      <c r="C102" s="7" t="s">
        <v>289</v>
      </c>
      <c r="D102" s="27" t="s">
        <v>343</v>
      </c>
      <c r="F10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"&amp;IF(OR(C103="]}",C103="]},"),""," , ")))))</f>
        <v xml:space="preserve">{"name": "MySQL", "id" : "79d5b3ac-5676-429f-b571-4f80f6e7b40c" , "value" : "MySQL" , "type" : "string" }  , </v>
      </c>
    </row>
    <row r="103" spans="1:6" x14ac:dyDescent="0.25">
      <c r="A103" t="s">
        <v>483</v>
      </c>
      <c r="B103" s="17" t="s">
        <v>344</v>
      </c>
      <c r="C103" s="7" t="s">
        <v>289</v>
      </c>
      <c r="D103" s="27" t="s">
        <v>344</v>
      </c>
      <c r="F10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"&amp;IF(OR(C104="]}",C104="]},"),""," , ")))))</f>
        <v xml:space="preserve">{"name": "Networks", "id" : "c5cf9a59-fba1-4c7c-a01f-341eeaae2a13" , "value" : "Networks" , "type" : "string" }  , </v>
      </c>
    </row>
    <row r="104" spans="1:6" x14ac:dyDescent="0.25">
      <c r="A104" t="s">
        <v>484</v>
      </c>
      <c r="B104" s="17" t="s">
        <v>345</v>
      </c>
      <c r="C104" s="7" t="s">
        <v>289</v>
      </c>
      <c r="D104" s="27" t="s">
        <v>345</v>
      </c>
      <c r="F10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"&amp;IF(OR(C105="]}",C105="]},"),""," , ")))))</f>
        <v xml:space="preserve">{"name": "Open Source Software", "id" : "3d549721-450d-4a5b-b993-ee7f316a4721" , "value" : "Open Source Software" , "type" : "string" }  , </v>
      </c>
    </row>
    <row r="105" spans="1:6" x14ac:dyDescent="0.25">
      <c r="A105" t="s">
        <v>485</v>
      </c>
      <c r="B105" s="17" t="s">
        <v>346</v>
      </c>
      <c r="C105" s="7" t="s">
        <v>289</v>
      </c>
      <c r="D105" s="27" t="s">
        <v>346</v>
      </c>
      <c r="F10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"&amp;IF(OR(C106="]}",C106="]},"),""," , ")))))</f>
        <v xml:space="preserve">{"name": "Oracle", "id" : "27025d62-113b-4af5-a14d-f405ca68d5de" , "value" : "Oracle" , "type" : "string" }  , </v>
      </c>
    </row>
    <row r="106" spans="1:6" x14ac:dyDescent="0.25">
      <c r="A106" t="s">
        <v>486</v>
      </c>
      <c r="B106" s="17" t="s">
        <v>347</v>
      </c>
      <c r="C106" s="7" t="s">
        <v>289</v>
      </c>
      <c r="D106" s="27" t="s">
        <v>347</v>
      </c>
      <c r="F10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"&amp;IF(OR(C107="]}",C107="]},"),""," , ")))))</f>
        <v xml:space="preserve">{"name": "Perl", "id" : "b76690d6-64e5-4bc5-9151-4321b8d854f9" , "value" : "Perl" , "type" : "string" }  , </v>
      </c>
    </row>
    <row r="107" spans="1:6" x14ac:dyDescent="0.25">
      <c r="A107" t="s">
        <v>487</v>
      </c>
      <c r="B107" s="17" t="s">
        <v>348</v>
      </c>
      <c r="C107" s="7" t="s">
        <v>289</v>
      </c>
      <c r="D107" s="27" t="s">
        <v>348</v>
      </c>
      <c r="F10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"&amp;IF(OR(C108="]}",C108="]},"),""," , ")))))</f>
        <v xml:space="preserve">{"name": "PHP", "id" : "f050957d-983c-41c8-98fa-44833dd29620" , "value" : "PHP" , "type" : "string" }  , </v>
      </c>
    </row>
    <row r="108" spans="1:6" x14ac:dyDescent="0.25">
      <c r="A108" t="s">
        <v>488</v>
      </c>
      <c r="B108" s="17" t="s">
        <v>349</v>
      </c>
      <c r="C108" s="7" t="s">
        <v>289</v>
      </c>
      <c r="D108" s="27" t="s">
        <v>349</v>
      </c>
      <c r="F10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"&amp;IF(OR(C109="]}",C109="]},"),""," , ")))))</f>
        <v xml:space="preserve">{"name": "Presentations", "id" : "16f207b5-49ee-42ea-84d1-8b40e8ee6788" , "value" : "Presentations" , "type" : "string" }  , </v>
      </c>
    </row>
    <row r="109" spans="1:6" x14ac:dyDescent="0.25">
      <c r="A109" t="s">
        <v>489</v>
      </c>
      <c r="B109" s="17" t="s">
        <v>350</v>
      </c>
      <c r="C109" s="7" t="s">
        <v>289</v>
      </c>
      <c r="D109" s="27" t="s">
        <v>350</v>
      </c>
      <c r="F10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"&amp;IF(OR(C110="]}",C110="]},"),""," , ")))))</f>
        <v xml:space="preserve">{"name": "Processing", "id" : "a0c07e61-2d03-4d97-9ebe-e92e827c0e29" , "value" : "Processing" , "type" : "string" }  , </v>
      </c>
    </row>
    <row r="110" spans="1:6" x14ac:dyDescent="0.25">
      <c r="A110" t="s">
        <v>490</v>
      </c>
      <c r="B110" s="17" t="s">
        <v>351</v>
      </c>
      <c r="C110" s="7" t="s">
        <v>289</v>
      </c>
      <c r="D110" s="27" t="s">
        <v>351</v>
      </c>
      <c r="F11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"&amp;IF(OR(C111="]}",C111="]},"),""," , ")))))</f>
        <v xml:space="preserve">{"name": "Programming", "id" : "23279b58-ad81-4186-affc-797889a50b9b" , "value" : "Programming" , "type" : "string" }  , </v>
      </c>
    </row>
    <row r="111" spans="1:6" x14ac:dyDescent="0.25">
      <c r="A111" t="s">
        <v>491</v>
      </c>
      <c r="B111" s="17" t="s">
        <v>352</v>
      </c>
      <c r="C111" s="7" t="s">
        <v>289</v>
      </c>
      <c r="D111" s="27" t="s">
        <v>352</v>
      </c>
      <c r="F11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"&amp;IF(OR(C112="]}",C112="]},"),""," , ")))))</f>
        <v xml:space="preserve">{"name": "PT Modeler", "id" : "293d0806-57d7-4519-9d60-aa8a8d344862" , "value" : "PT Modeler" , "type" : "string" }  , </v>
      </c>
    </row>
    <row r="112" spans="1:6" x14ac:dyDescent="0.25">
      <c r="A112" t="s">
        <v>492</v>
      </c>
      <c r="B112" s="17" t="s">
        <v>353</v>
      </c>
      <c r="C112" s="7" t="s">
        <v>289</v>
      </c>
      <c r="D112" s="27" t="s">
        <v>353</v>
      </c>
      <c r="F11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"&amp;IF(OR(C113="]}",C113="]},"),""," , ")))))</f>
        <v xml:space="preserve">{"name": "Python", "id" : "4944b871-87d8-4c86-8b99-77289c52be2c" , "value" : "Python" , "type" : "string" }  , </v>
      </c>
    </row>
    <row r="113" spans="1:6" x14ac:dyDescent="0.25">
      <c r="A113" t="s">
        <v>493</v>
      </c>
      <c r="B113" s="17" t="s">
        <v>354</v>
      </c>
      <c r="C113" s="7" t="s">
        <v>289</v>
      </c>
      <c r="D113" s="27" t="s">
        <v>354</v>
      </c>
      <c r="F11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"&amp;IF(OR(C114="]}",C114="]},"),""," , ")))))</f>
        <v xml:space="preserve">{"name": "QuickBooks", "id" : "8a0c0b38-e1b4-4bfc-83b2-1f641eafdf3e" , "value" : "QuickBooks" , "type" : "string" }  , </v>
      </c>
    </row>
    <row r="114" spans="1:6" x14ac:dyDescent="0.25">
      <c r="A114" t="s">
        <v>494</v>
      </c>
      <c r="B114" s="17" t="s">
        <v>355</v>
      </c>
      <c r="C114" s="7" t="s">
        <v>289</v>
      </c>
      <c r="D114" s="27" t="s">
        <v>355</v>
      </c>
      <c r="F11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"&amp;IF(OR(C115="]}",C115="]},"),""," , ")))))</f>
        <v xml:space="preserve">{"name": "Ruby", "id" : "7c0a2c8e-3303-4de7-94dc-95ad1edab9da" , "value" : "Ruby" , "type" : "string" }  , </v>
      </c>
    </row>
    <row r="115" spans="1:6" x14ac:dyDescent="0.25">
      <c r="A115" t="s">
        <v>495</v>
      </c>
      <c r="B115" s="17" t="s">
        <v>356</v>
      </c>
      <c r="C115" s="7" t="s">
        <v>289</v>
      </c>
      <c r="D115" s="27" t="s">
        <v>356</v>
      </c>
      <c r="F11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"&amp;IF(OR(C116="]}",C116="]},"),""," , ")))))</f>
        <v xml:space="preserve">{"name": "Shade", "id" : "936db0f8-82c3-4788-827b-dba8fc3490e1" , "value" : "Shade" , "type" : "string" }  , </v>
      </c>
    </row>
    <row r="116" spans="1:6" x14ac:dyDescent="0.25">
      <c r="A116" t="s">
        <v>496</v>
      </c>
      <c r="B116" s="17" t="s">
        <v>357</v>
      </c>
      <c r="C116" s="7" t="s">
        <v>289</v>
      </c>
      <c r="D116" s="27" t="s">
        <v>357</v>
      </c>
      <c r="F11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"&amp;IF(OR(C117="]}",C117="]},"),""," , ")))))</f>
        <v xml:space="preserve">{"name": "Software", "id" : "97c4a074-847b-4803-945d-5d12de2e33e3" , "value" : "Software" , "type" : "string" }  , </v>
      </c>
    </row>
    <row r="117" spans="1:6" x14ac:dyDescent="0.25">
      <c r="A117" t="s">
        <v>497</v>
      </c>
      <c r="B117" s="17" t="s">
        <v>358</v>
      </c>
      <c r="C117" s="7" t="s">
        <v>289</v>
      </c>
      <c r="D117" s="27" t="s">
        <v>358</v>
      </c>
      <c r="F11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"&amp;IF(OR(C118="]}",C118="]},"),""," , ")))))</f>
        <v xml:space="preserve">{"name": "Spreadsheet", "id" : "759ad788-e526-4821-b365-b32767ba852a" , "value" : "Spreadsheet" , "type" : "string" }  , </v>
      </c>
    </row>
    <row r="118" spans="1:6" x14ac:dyDescent="0.25">
      <c r="A118" s="8" t="s">
        <v>498</v>
      </c>
      <c r="B118" s="17" t="s">
        <v>359</v>
      </c>
      <c r="C118" s="7" t="s">
        <v>289</v>
      </c>
      <c r="D118" s="27" t="s">
        <v>359</v>
      </c>
      <c r="F11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"&amp;IF(OR(C119="]}",C119="]},"),""," , ")))))</f>
        <v xml:space="preserve">{"name": "SQL", "id" : "34e598eb-b232-4ca6-92be-903da6e37d13" , "value" : "SQL" , "type" : "string" }  , </v>
      </c>
    </row>
    <row r="119" spans="1:6" x14ac:dyDescent="0.25">
      <c r="A119" t="s">
        <v>499</v>
      </c>
      <c r="B119" s="17" t="s">
        <v>360</v>
      </c>
      <c r="C119" s="7" t="s">
        <v>289</v>
      </c>
      <c r="D119" s="27" t="s">
        <v>360</v>
      </c>
      <c r="F11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"&amp;IF(OR(C120="]}",C120="]},"),""," , ")))))</f>
        <v xml:space="preserve">{"name": "Support", "id" : "8ab87f04-b07a-407d-93ec-bb1def7ecd8c" , "value" : "Support" , "type" : "string" }  , </v>
      </c>
    </row>
    <row r="120" spans="1:6" x14ac:dyDescent="0.25">
      <c r="A120" t="s">
        <v>500</v>
      </c>
      <c r="B120" s="17" t="s">
        <v>361</v>
      </c>
      <c r="C120" s="7" t="s">
        <v>289</v>
      </c>
      <c r="D120" s="27" t="s">
        <v>361</v>
      </c>
      <c r="F12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"&amp;IF(OR(C121="]}",C121="]},"),""," , ")))))</f>
        <v xml:space="preserve">{"name": "Systems Administration", "id" : "80032caf-b243-47c7-8d1b-b4bbc740afa0" , "value" : "Systems Administration" , "type" : "string" }  , </v>
      </c>
    </row>
    <row r="121" spans="1:6" x14ac:dyDescent="0.25">
      <c r="A121" t="s">
        <v>501</v>
      </c>
      <c r="B121" s="17" t="s">
        <v>362</v>
      </c>
      <c r="C121" s="7" t="s">
        <v>289</v>
      </c>
      <c r="D121" s="27" t="s">
        <v>362</v>
      </c>
      <c r="F12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"&amp;IF(OR(C122="]}",C122="]},"),""," , ")))))</f>
        <v xml:space="preserve">{"name": "Tech Support", "id" : "2040fea0-4c71-4834-a91a-23f1963a2808" , "value" : "Tech Support" , "type" : "string" }  , </v>
      </c>
    </row>
    <row r="122" spans="1:6" x14ac:dyDescent="0.25">
      <c r="A122" t="s">
        <v>502</v>
      </c>
      <c r="B122" s="17" t="s">
        <v>363</v>
      </c>
      <c r="C122" s="7" t="s">
        <v>289</v>
      </c>
      <c r="D122" s="27" t="s">
        <v>363</v>
      </c>
      <c r="F122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"&amp;IF(OR(C123="]}",C123="]},"),""," , ")))))</f>
        <v xml:space="preserve">{"name": "Troubleshooting", "id" : "e7c24dfa-8ea7-483c-8a54-ee937086f242" , "value" : "Troubleshooting" , "type" : "string" }  , </v>
      </c>
    </row>
    <row r="123" spans="1:6" x14ac:dyDescent="0.25">
      <c r="A123" t="s">
        <v>503</v>
      </c>
      <c r="B123" s="17" t="s">
        <v>364</v>
      </c>
      <c r="C123" s="7" t="s">
        <v>289</v>
      </c>
      <c r="D123" s="27" t="s">
        <v>364</v>
      </c>
      <c r="F123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"&amp;IF(OR(C124="]}",C124="]},"),""," , ")))))</f>
        <v xml:space="preserve">{"name": "UI / UX", "id" : "64d7da3d-7b14-4557-9e6f-72922031d3ad" , "value" : "UI / UX" , "type" : "string" }  , </v>
      </c>
    </row>
    <row r="124" spans="1:6" x14ac:dyDescent="0.25">
      <c r="A124" t="s">
        <v>504</v>
      </c>
      <c r="B124" s="17" t="s">
        <v>365</v>
      </c>
      <c r="C124" s="7" t="s">
        <v>289</v>
      </c>
      <c r="D124" s="27" t="s">
        <v>365</v>
      </c>
      <c r="F124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"&amp;IF(OR(C125="]}",C125="]},"),""," , ")))))</f>
        <v xml:space="preserve">{"name": "Unix", "id" : "100c88b6-4538-4e5c-9eae-bab19e64e225" , "value" : "Unix" , "type" : "string" }  , </v>
      </c>
    </row>
    <row r="125" spans="1:6" x14ac:dyDescent="0.25">
      <c r="A125" t="s">
        <v>505</v>
      </c>
      <c r="B125" s="17" t="s">
        <v>366</v>
      </c>
      <c r="C125" s="7" t="s">
        <v>289</v>
      </c>
      <c r="D125" s="27" t="s">
        <v>366</v>
      </c>
      <c r="F125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"&amp;IF(OR(C126="]}",C126="]},"),""," , ")))))</f>
        <v xml:space="preserve">{"name": "Web Page Design", "id" : "03ac8624-0ada-4354-b1af-bec36f4db486" , "value" : "Web Page Design" , "type" : "string" }  , </v>
      </c>
    </row>
    <row r="126" spans="1:6" x14ac:dyDescent="0.25">
      <c r="A126" t="s">
        <v>506</v>
      </c>
      <c r="B126" s="17" t="s">
        <v>367</v>
      </c>
      <c r="C126" s="7" t="s">
        <v>289</v>
      </c>
      <c r="D126" s="27" t="s">
        <v>367</v>
      </c>
      <c r="F126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"&amp;IF(OR(C127="]}",C127="]},"),""," , ")))))</f>
        <v xml:space="preserve">{"name": "Windows", "id" : "b9630bfe-c428-4f68-8850-d418cec23c4a" , "value" : "Windows" , "type" : "string" }  , </v>
      </c>
    </row>
    <row r="127" spans="1:6" x14ac:dyDescent="0.25">
      <c r="A127" t="s">
        <v>507</v>
      </c>
      <c r="B127" s="17" t="s">
        <v>368</v>
      </c>
      <c r="C127" s="7" t="s">
        <v>289</v>
      </c>
      <c r="D127" s="27" t="s">
        <v>368</v>
      </c>
      <c r="F127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"&amp;IF(OR(C128="]}",C128="]},"),""," , ")))))</f>
        <v xml:space="preserve">{"name": "Word Processing", "id" : "41535868-f3a8-4ac9-8c05-0e919f722b0e" , "value" : "Word Processing" , "type" : "string" }  , </v>
      </c>
    </row>
    <row r="128" spans="1:6" x14ac:dyDescent="0.25">
      <c r="A128" t="s">
        <v>508</v>
      </c>
      <c r="B128" s="17" t="s">
        <v>369</v>
      </c>
      <c r="C128" s="7" t="s">
        <v>289</v>
      </c>
      <c r="D128" s="27" t="s">
        <v>369</v>
      </c>
      <c r="F128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"&amp;IF(OR(C129="]}",C129="]},"),""," , ")))))</f>
        <v xml:space="preserve">{"name": "XHTML", "id" : "673b1f06-3d4c-4040-a9f0-6aa6abc73cdc" , "value" : "XHTML" , "type" : "string" }  , </v>
      </c>
    </row>
    <row r="129" spans="1:6" x14ac:dyDescent="0.25">
      <c r="A129" t="s">
        <v>509</v>
      </c>
      <c r="B129" s="17" t="s">
        <v>370</v>
      </c>
      <c r="C129" s="7" t="s">
        <v>289</v>
      </c>
      <c r="D129" s="27" t="s">
        <v>370</v>
      </c>
      <c r="F129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"&amp;IF(OR(C130="]}",C130="]},"),""," , ")))))</f>
        <v xml:space="preserve">{"name": "XML", "id" : "a84a856d-f2a2-42ca-87dc-6fed616f99d6" , "value" : "XML" , "type" : "string" } </v>
      </c>
    </row>
    <row r="130" spans="1:6" x14ac:dyDescent="0.25">
      <c r="A130" t="s">
        <v>510</v>
      </c>
      <c r="B130" s="22" t="s">
        <v>2378</v>
      </c>
      <c r="C130" s="7" t="s">
        <v>2359</v>
      </c>
      <c r="F130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"&amp;IF(OR(C131="]}",C131="]},"),""," , ")))))</f>
        <v>]}</v>
      </c>
    </row>
    <row r="131" spans="1:6" x14ac:dyDescent="0.25">
      <c r="A131" t="s">
        <v>511</v>
      </c>
      <c r="B131" s="26" t="s">
        <v>2372</v>
      </c>
      <c r="C131" s="7" t="s">
        <v>2359</v>
      </c>
      <c r="F131" s="27" t="str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"&amp;IF(OR(C132="]}",C132="]},"),""," , ")))))</f>
        <v>]}</v>
      </c>
    </row>
    <row r="132" spans="1:6" x14ac:dyDescent="0.25">
      <c r="F1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"&amp;IF(OR(C133="]}",C133="]},"),""," , ")))))</f>
        <v>#N/A</v>
      </c>
    </row>
    <row r="133" spans="1:6" x14ac:dyDescent="0.25">
      <c r="A133" t="s">
        <v>513</v>
      </c>
      <c r="F1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"&amp;IF(OR(C134="]}",C134="]},"),""," , ")))))</f>
        <v>#N/A</v>
      </c>
    </row>
    <row r="134" spans="1:6" x14ac:dyDescent="0.25">
      <c r="A134" t="s">
        <v>514</v>
      </c>
      <c r="F1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"&amp;IF(OR(C135="]}",C135="]},"),""," , ")))))</f>
        <v>#N/A</v>
      </c>
    </row>
    <row r="135" spans="1:6" x14ac:dyDescent="0.25">
      <c r="A135" t="s">
        <v>515</v>
      </c>
      <c r="F1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"&amp;IF(OR(C136="]}",C136="]},"),""," , ")))))</f>
        <v>#N/A</v>
      </c>
    </row>
    <row r="136" spans="1:6" x14ac:dyDescent="0.25">
      <c r="A136" t="s">
        <v>516</v>
      </c>
      <c r="F1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"&amp;IF(OR(C137="]}",C137="]},"),""," , ")))))</f>
        <v>#N/A</v>
      </c>
    </row>
    <row r="137" spans="1:6" x14ac:dyDescent="0.25">
      <c r="A137" t="s">
        <v>517</v>
      </c>
      <c r="F1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"&amp;IF(OR(C138="]}",C138="]},"),""," , ")))))</f>
        <v>#N/A</v>
      </c>
    </row>
    <row r="138" spans="1:6" x14ac:dyDescent="0.25">
      <c r="A138" t="s">
        <v>518</v>
      </c>
      <c r="F1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"&amp;IF(OR(C139="]}",C139="]},"),""," , ")))))</f>
        <v>#N/A</v>
      </c>
    </row>
    <row r="139" spans="1:6" x14ac:dyDescent="0.25">
      <c r="A139" t="s">
        <v>519</v>
      </c>
      <c r="F1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"&amp;IF(OR(C140="]}",C140="]},"),""," , ")))))</f>
        <v>#N/A</v>
      </c>
    </row>
    <row r="140" spans="1:6" x14ac:dyDescent="0.25">
      <c r="A140" t="s">
        <v>520</v>
      </c>
      <c r="F1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"&amp;IF(OR(C141="]}",C141="]},"),""," , ")))))</f>
        <v>#N/A</v>
      </c>
    </row>
    <row r="141" spans="1:6" x14ac:dyDescent="0.25">
      <c r="A141" t="s">
        <v>521</v>
      </c>
      <c r="F1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"&amp;IF(OR(C142="]}",C142="]},"),""," , ")))))</f>
        <v>#N/A</v>
      </c>
    </row>
    <row r="142" spans="1:6" x14ac:dyDescent="0.25">
      <c r="A142" t="s">
        <v>522</v>
      </c>
      <c r="F1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"&amp;IF(OR(C143="]}",C143="]},"),""," , ")))))</f>
        <v>#N/A</v>
      </c>
    </row>
    <row r="143" spans="1:6" x14ac:dyDescent="0.25">
      <c r="A143" t="s">
        <v>523</v>
      </c>
      <c r="F1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"&amp;IF(OR(C144="]}",C144="]},"),""," , ")))))</f>
        <v>#N/A</v>
      </c>
    </row>
    <row r="144" spans="1:6" x14ac:dyDescent="0.25">
      <c r="A144" t="s">
        <v>524</v>
      </c>
      <c r="F1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"&amp;IF(OR(C145="]}",C145="]},"),""," , ")))))</f>
        <v>#N/A</v>
      </c>
    </row>
    <row r="145" spans="1:6" x14ac:dyDescent="0.25">
      <c r="A145" t="s">
        <v>525</v>
      </c>
      <c r="F1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"&amp;IF(OR(C146="]}",C146="]},"),""," , ")))))</f>
        <v>#N/A</v>
      </c>
    </row>
    <row r="146" spans="1:6" x14ac:dyDescent="0.25">
      <c r="A146" t="s">
        <v>526</v>
      </c>
      <c r="F1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"&amp;IF(OR(C147="]}",C147="]},"),""," , ")))))</f>
        <v>#N/A</v>
      </c>
    </row>
    <row r="147" spans="1:6" x14ac:dyDescent="0.25">
      <c r="A147" t="s">
        <v>527</v>
      </c>
      <c r="F1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"&amp;IF(OR(C148="]}",C148="]},"),""," , ")))))</f>
        <v>#N/A</v>
      </c>
    </row>
    <row r="148" spans="1:6" x14ac:dyDescent="0.25">
      <c r="A148" t="s">
        <v>528</v>
      </c>
      <c r="F1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"&amp;IF(OR(C149="]}",C149="]},"),""," , ")))))</f>
        <v>#N/A</v>
      </c>
    </row>
    <row r="149" spans="1:6" x14ac:dyDescent="0.25">
      <c r="A149" t="s">
        <v>529</v>
      </c>
      <c r="F1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"&amp;IF(OR(C150="]}",C150="]},"),""," , ")))))</f>
        <v>#N/A</v>
      </c>
    </row>
    <row r="150" spans="1:6" x14ac:dyDescent="0.25">
      <c r="A150" t="s">
        <v>530</v>
      </c>
      <c r="F1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"&amp;IF(OR(C151="]}",C151="]},"),""," , ")))))</f>
        <v>#N/A</v>
      </c>
    </row>
    <row r="151" spans="1:6" x14ac:dyDescent="0.25">
      <c r="A151" t="s">
        <v>531</v>
      </c>
      <c r="F1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"&amp;IF(OR(C152="]}",C152="]},"),""," , ")))))</f>
        <v>#N/A</v>
      </c>
    </row>
    <row r="152" spans="1:6" x14ac:dyDescent="0.25">
      <c r="A152" t="s">
        <v>532</v>
      </c>
      <c r="F1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"&amp;IF(OR(C153="]}",C153="]},"),""," , ")))))</f>
        <v>#N/A</v>
      </c>
    </row>
    <row r="153" spans="1:6" x14ac:dyDescent="0.25">
      <c r="A153" t="s">
        <v>533</v>
      </c>
      <c r="F1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"&amp;IF(OR(C154="]}",C154="]},"),""," , ")))))</f>
        <v>#N/A</v>
      </c>
    </row>
    <row r="154" spans="1:6" x14ac:dyDescent="0.25">
      <c r="A154" t="s">
        <v>534</v>
      </c>
      <c r="F1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"&amp;IF(OR(C155="]}",C155="]},"),""," , ")))))</f>
        <v>#N/A</v>
      </c>
    </row>
    <row r="155" spans="1:6" x14ac:dyDescent="0.25">
      <c r="A155" t="s">
        <v>535</v>
      </c>
      <c r="F1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"&amp;IF(OR(C156="]}",C156="]},"),""," , ")))))</f>
        <v>#N/A</v>
      </c>
    </row>
    <row r="156" spans="1:6" x14ac:dyDescent="0.25">
      <c r="A156" t="s">
        <v>536</v>
      </c>
      <c r="F1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"&amp;IF(OR(C157="]}",C157="]},"),""," , ")))))</f>
        <v>#N/A</v>
      </c>
    </row>
    <row r="157" spans="1:6" x14ac:dyDescent="0.25">
      <c r="A157" t="s">
        <v>537</v>
      </c>
      <c r="F1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"&amp;IF(OR(C158="]}",C158="]},"),""," , ")))))</f>
        <v>#N/A</v>
      </c>
    </row>
    <row r="158" spans="1:6" x14ac:dyDescent="0.25">
      <c r="A158" t="s">
        <v>538</v>
      </c>
      <c r="F1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"&amp;IF(OR(C159="]}",C159="]},"),""," , ")))))</f>
        <v>#N/A</v>
      </c>
    </row>
    <row r="159" spans="1:6" x14ac:dyDescent="0.25">
      <c r="A159" t="s">
        <v>539</v>
      </c>
      <c r="F1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"&amp;IF(OR(C160="]}",C160="]},"),""," , ")))))</f>
        <v>#N/A</v>
      </c>
    </row>
    <row r="160" spans="1:6" x14ac:dyDescent="0.25">
      <c r="A160" t="s">
        <v>540</v>
      </c>
      <c r="F1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"&amp;IF(OR(C161="]}",C161="]},"),""," , ")))))</f>
        <v>#N/A</v>
      </c>
    </row>
    <row r="161" spans="1:6" x14ac:dyDescent="0.25">
      <c r="A161" t="s">
        <v>541</v>
      </c>
      <c r="F1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"&amp;IF(OR(C162="]}",C162="]},"),""," , ")))))</f>
        <v>#N/A</v>
      </c>
    </row>
    <row r="162" spans="1:6" x14ac:dyDescent="0.25">
      <c r="A162" t="s">
        <v>542</v>
      </c>
      <c r="F1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"&amp;IF(OR(C163="]}",C163="]},"),""," , ")))))</f>
        <v>#N/A</v>
      </c>
    </row>
    <row r="163" spans="1:6" x14ac:dyDescent="0.25">
      <c r="A163" t="s">
        <v>543</v>
      </c>
      <c r="F1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"&amp;IF(OR(C164="]}",C164="]},"),""," , ")))))</f>
        <v>#N/A</v>
      </c>
    </row>
    <row r="164" spans="1:6" x14ac:dyDescent="0.25">
      <c r="A164" t="s">
        <v>544</v>
      </c>
      <c r="F1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"&amp;IF(OR(C165="]}",C165="]},"),""," , ")))))</f>
        <v>#N/A</v>
      </c>
    </row>
    <row r="165" spans="1:6" x14ac:dyDescent="0.25">
      <c r="A165" t="s">
        <v>545</v>
      </c>
      <c r="F1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"&amp;IF(OR(C166="]}",C166="]},"),""," , ")))))</f>
        <v>#N/A</v>
      </c>
    </row>
    <row r="166" spans="1:6" x14ac:dyDescent="0.25">
      <c r="A166" t="s">
        <v>546</v>
      </c>
      <c r="F1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"&amp;IF(OR(C167="]}",C167="]},"),""," , ")))))</f>
        <v>#N/A</v>
      </c>
    </row>
    <row r="167" spans="1:6" x14ac:dyDescent="0.25">
      <c r="A167" t="s">
        <v>547</v>
      </c>
      <c r="F1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"&amp;IF(OR(C168="]}",C168="]},"),""," , ")))))</f>
        <v>#N/A</v>
      </c>
    </row>
    <row r="168" spans="1:6" x14ac:dyDescent="0.25">
      <c r="A168" t="s">
        <v>548</v>
      </c>
      <c r="F1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"&amp;IF(OR(C169="]}",C169="]},"),""," , ")))))</f>
        <v>#N/A</v>
      </c>
    </row>
    <row r="169" spans="1:6" x14ac:dyDescent="0.25">
      <c r="A169" t="s">
        <v>549</v>
      </c>
      <c r="F1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"&amp;IF(OR(C170="]}",C170="]},"),""," , ")))))</f>
        <v>#N/A</v>
      </c>
    </row>
    <row r="170" spans="1:6" x14ac:dyDescent="0.25">
      <c r="A170" t="s">
        <v>550</v>
      </c>
      <c r="F1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"&amp;IF(OR(C171="]}",C171="]},"),""," , ")))))</f>
        <v>#N/A</v>
      </c>
    </row>
    <row r="171" spans="1:6" x14ac:dyDescent="0.25">
      <c r="A171" t="s">
        <v>551</v>
      </c>
      <c r="F1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"&amp;IF(OR(C172="]}",C172="]},"),""," , ")))))</f>
        <v>#N/A</v>
      </c>
    </row>
    <row r="172" spans="1:6" x14ac:dyDescent="0.25">
      <c r="A172" t="s">
        <v>552</v>
      </c>
      <c r="F1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"&amp;IF(OR(C173="]}",C173="]},"),""," , ")))))</f>
        <v>#N/A</v>
      </c>
    </row>
    <row r="173" spans="1:6" x14ac:dyDescent="0.25">
      <c r="A173" t="s">
        <v>553</v>
      </c>
      <c r="F1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"&amp;IF(OR(C174="]}",C174="]},"),""," , ")))))</f>
        <v>#N/A</v>
      </c>
    </row>
    <row r="174" spans="1:6" x14ac:dyDescent="0.25">
      <c r="A174" t="s">
        <v>554</v>
      </c>
      <c r="F1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"&amp;IF(OR(C175="]}",C175="]},"),""," , ")))))</f>
        <v>#N/A</v>
      </c>
    </row>
    <row r="175" spans="1:6" x14ac:dyDescent="0.25">
      <c r="A175" t="s">
        <v>555</v>
      </c>
      <c r="F1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"&amp;IF(OR(C176="]}",C176="]},"),""," , ")))))</f>
        <v>#N/A</v>
      </c>
    </row>
    <row r="176" spans="1:6" x14ac:dyDescent="0.25">
      <c r="A176" t="s">
        <v>556</v>
      </c>
      <c r="F1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"&amp;IF(OR(C177="]}",C177="]},"),""," , ")))))</f>
        <v>#N/A</v>
      </c>
    </row>
    <row r="177" spans="1:6" x14ac:dyDescent="0.25">
      <c r="A177" t="s">
        <v>557</v>
      </c>
      <c r="F1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"&amp;IF(OR(C178="]}",C178="]},"),""," , ")))))</f>
        <v>#N/A</v>
      </c>
    </row>
    <row r="178" spans="1:6" x14ac:dyDescent="0.25">
      <c r="A178" t="s">
        <v>558</v>
      </c>
      <c r="F1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"&amp;IF(OR(C179="]}",C179="]},"),""," , ")))))</f>
        <v>#N/A</v>
      </c>
    </row>
    <row r="179" spans="1:6" x14ac:dyDescent="0.25">
      <c r="A179" t="s">
        <v>559</v>
      </c>
      <c r="F1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"&amp;IF(OR(C180="]}",C180="]},"),""," , ")))))</f>
        <v>#N/A</v>
      </c>
    </row>
    <row r="180" spans="1:6" x14ac:dyDescent="0.25">
      <c r="A180" t="s">
        <v>560</v>
      </c>
      <c r="F1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"&amp;IF(OR(C181="]}",C181="]},"),""," , ")))))</f>
        <v>#N/A</v>
      </c>
    </row>
    <row r="181" spans="1:6" x14ac:dyDescent="0.25">
      <c r="A181" t="s">
        <v>561</v>
      </c>
      <c r="F1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"&amp;IF(OR(C182="]}",C182="]},"),""," , ")))))</f>
        <v>#N/A</v>
      </c>
    </row>
    <row r="182" spans="1:6" x14ac:dyDescent="0.25">
      <c r="A182" t="s">
        <v>562</v>
      </c>
      <c r="F1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"&amp;IF(OR(C183="]}",C183="]},"),""," , ")))))</f>
        <v>#N/A</v>
      </c>
    </row>
    <row r="183" spans="1:6" x14ac:dyDescent="0.25">
      <c r="A183" t="s">
        <v>563</v>
      </c>
      <c r="F1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"&amp;IF(OR(C184="]}",C184="]},"),""," , ")))))</f>
        <v>#N/A</v>
      </c>
    </row>
    <row r="184" spans="1:6" x14ac:dyDescent="0.25">
      <c r="A184" t="s">
        <v>564</v>
      </c>
      <c r="F1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"&amp;IF(OR(C185="]}",C185="]},"),""," , ")))))</f>
        <v>#N/A</v>
      </c>
    </row>
    <row r="185" spans="1:6" x14ac:dyDescent="0.25">
      <c r="A185" t="s">
        <v>565</v>
      </c>
      <c r="F1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"&amp;IF(OR(C186="]}",C186="]},"),""," , ")))))</f>
        <v>#N/A</v>
      </c>
    </row>
    <row r="186" spans="1:6" x14ac:dyDescent="0.25">
      <c r="A186" t="s">
        <v>566</v>
      </c>
      <c r="F1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"&amp;IF(OR(C187="]}",C187="]},"),""," , ")))))</f>
        <v>#N/A</v>
      </c>
    </row>
    <row r="187" spans="1:6" x14ac:dyDescent="0.25">
      <c r="A187" t="s">
        <v>567</v>
      </c>
      <c r="F1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"&amp;IF(OR(C188="]}",C188="]},"),""," , ")))))</f>
        <v>#N/A</v>
      </c>
    </row>
    <row r="188" spans="1:6" x14ac:dyDescent="0.25">
      <c r="A188" t="s">
        <v>568</v>
      </c>
      <c r="F1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"&amp;IF(OR(C189="]}",C189="]},"),""," , ")))))</f>
        <v>#N/A</v>
      </c>
    </row>
    <row r="189" spans="1:6" x14ac:dyDescent="0.25">
      <c r="A189" t="s">
        <v>569</v>
      </c>
      <c r="F1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"&amp;IF(OR(C190="]}",C190="]},"),""," , ")))))</f>
        <v>#N/A</v>
      </c>
    </row>
    <row r="190" spans="1:6" x14ac:dyDescent="0.25">
      <c r="A190" t="s">
        <v>570</v>
      </c>
      <c r="F1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"&amp;IF(OR(C191="]}",C191="]},"),""," , ")))))</f>
        <v>#N/A</v>
      </c>
    </row>
    <row r="191" spans="1:6" x14ac:dyDescent="0.25">
      <c r="A191" t="s">
        <v>571</v>
      </c>
      <c r="F1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"&amp;IF(OR(C192="]}",C192="]},"),""," , ")))))</f>
        <v>#N/A</v>
      </c>
    </row>
    <row r="192" spans="1:6" x14ac:dyDescent="0.25">
      <c r="A192" t="s">
        <v>572</v>
      </c>
      <c r="F1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"&amp;IF(OR(C193="]}",C193="]},"),""," , ")))))</f>
        <v>#N/A</v>
      </c>
    </row>
    <row r="193" spans="1:6" x14ac:dyDescent="0.25">
      <c r="A193" t="s">
        <v>573</v>
      </c>
      <c r="F1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"&amp;IF(OR(C194="]}",C194="]},"),""," , ")))))</f>
        <v>#N/A</v>
      </c>
    </row>
    <row r="194" spans="1:6" x14ac:dyDescent="0.25">
      <c r="A194" t="s">
        <v>574</v>
      </c>
      <c r="F1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"&amp;IF(OR(C195="]}",C195="]},"),""," , ")))))</f>
        <v>#N/A</v>
      </c>
    </row>
    <row r="195" spans="1:6" x14ac:dyDescent="0.25">
      <c r="A195" t="s">
        <v>575</v>
      </c>
      <c r="F1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"&amp;IF(OR(C196="]}",C196="]},"),""," , ")))))</f>
        <v>#N/A</v>
      </c>
    </row>
    <row r="196" spans="1:6" x14ac:dyDescent="0.25">
      <c r="A196" t="s">
        <v>576</v>
      </c>
      <c r="F1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"&amp;IF(OR(C197="]}",C197="]},"),""," , ")))))</f>
        <v>#N/A</v>
      </c>
    </row>
    <row r="197" spans="1:6" x14ac:dyDescent="0.25">
      <c r="A197" t="s">
        <v>577</v>
      </c>
      <c r="F1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"&amp;IF(OR(C198="]}",C198="]},"),""," , ")))))</f>
        <v>#N/A</v>
      </c>
    </row>
    <row r="198" spans="1:6" x14ac:dyDescent="0.25">
      <c r="A198" t="s">
        <v>578</v>
      </c>
      <c r="F1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"&amp;IF(OR(C199="]}",C199="]},"),""," , ")))))</f>
        <v>#N/A</v>
      </c>
    </row>
    <row r="199" spans="1:6" x14ac:dyDescent="0.25">
      <c r="A199" t="s">
        <v>579</v>
      </c>
      <c r="F1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"&amp;IF(OR(C200="]}",C200="]},"),""," , ")))))</f>
        <v>#N/A</v>
      </c>
    </row>
    <row r="200" spans="1:6" x14ac:dyDescent="0.25">
      <c r="A200" t="s">
        <v>580</v>
      </c>
      <c r="F2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"&amp;IF(OR(C201="]}",C201="]},"),""," , ")))))</f>
        <v>#N/A</v>
      </c>
    </row>
    <row r="201" spans="1:6" x14ac:dyDescent="0.25">
      <c r="A201" t="s">
        <v>581</v>
      </c>
      <c r="F2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"&amp;IF(OR(C202="]}",C202="]},"),""," , ")))))</f>
        <v>#N/A</v>
      </c>
    </row>
    <row r="202" spans="1:6" x14ac:dyDescent="0.25">
      <c r="A202" t="s">
        <v>582</v>
      </c>
      <c r="F2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"&amp;IF(OR(C203="]}",C203="]},"),""," , ")))))</f>
        <v>#N/A</v>
      </c>
    </row>
    <row r="203" spans="1:6" x14ac:dyDescent="0.25">
      <c r="A203" t="s">
        <v>583</v>
      </c>
      <c r="F2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"&amp;IF(OR(C204="]}",C204="]},"),""," , ")))))</f>
        <v>#N/A</v>
      </c>
    </row>
    <row r="204" spans="1:6" x14ac:dyDescent="0.25">
      <c r="A204" t="s">
        <v>584</v>
      </c>
      <c r="F2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"&amp;IF(OR(C205="]}",C205="]},"),""," , ")))))</f>
        <v>#N/A</v>
      </c>
    </row>
    <row r="205" spans="1:6" x14ac:dyDescent="0.25">
      <c r="A205" t="s">
        <v>585</v>
      </c>
      <c r="F2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"&amp;IF(OR(C206="]}",C206="]},"),""," , ")))))</f>
        <v>#N/A</v>
      </c>
    </row>
    <row r="206" spans="1:6" x14ac:dyDescent="0.25">
      <c r="A206" t="s">
        <v>586</v>
      </c>
      <c r="F2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"&amp;IF(OR(C207="]}",C207="]},"),""," , ")))))</f>
        <v>#N/A</v>
      </c>
    </row>
    <row r="207" spans="1:6" x14ac:dyDescent="0.25">
      <c r="A207" t="s">
        <v>587</v>
      </c>
      <c r="F2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"&amp;IF(OR(C208="]}",C208="]},"),""," , ")))))</f>
        <v>#N/A</v>
      </c>
    </row>
    <row r="208" spans="1:6" x14ac:dyDescent="0.25">
      <c r="A208" t="s">
        <v>588</v>
      </c>
      <c r="F2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"&amp;IF(OR(C209="]}",C209="]},"),""," , ")))))</f>
        <v>#N/A</v>
      </c>
    </row>
    <row r="209" spans="1:6" x14ac:dyDescent="0.25">
      <c r="A209" t="s">
        <v>589</v>
      </c>
      <c r="F2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"&amp;IF(OR(C210="]}",C210="]},"),""," , ")))))</f>
        <v>#N/A</v>
      </c>
    </row>
    <row r="210" spans="1:6" x14ac:dyDescent="0.25">
      <c r="A210" t="s">
        <v>590</v>
      </c>
      <c r="F2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"&amp;IF(OR(C211="]}",C211="]},"),""," , ")))))</f>
        <v>#N/A</v>
      </c>
    </row>
    <row r="211" spans="1:6" x14ac:dyDescent="0.25">
      <c r="A211" t="s">
        <v>591</v>
      </c>
      <c r="F2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"&amp;IF(OR(C212="]}",C212="]},"),""," , ")))))</f>
        <v>#N/A</v>
      </c>
    </row>
    <row r="212" spans="1:6" x14ac:dyDescent="0.25">
      <c r="A212" t="s">
        <v>592</v>
      </c>
      <c r="F2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"&amp;IF(OR(C213="]}",C213="]},"),""," , ")))))</f>
        <v>#N/A</v>
      </c>
    </row>
    <row r="213" spans="1:6" x14ac:dyDescent="0.25">
      <c r="A213" t="s">
        <v>593</v>
      </c>
      <c r="F2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"&amp;IF(OR(C214="]}",C214="]},"),""," , ")))))</f>
        <v>#N/A</v>
      </c>
    </row>
    <row r="214" spans="1:6" x14ac:dyDescent="0.25">
      <c r="A214" s="8" t="s">
        <v>594</v>
      </c>
      <c r="F2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"&amp;IF(OR(C215="]}",C215="]},"),""," , ")))))</f>
        <v>#N/A</v>
      </c>
    </row>
    <row r="215" spans="1:6" x14ac:dyDescent="0.25">
      <c r="A215" t="s">
        <v>595</v>
      </c>
      <c r="F2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"&amp;IF(OR(C216="]}",C216="]},"),""," , ")))))</f>
        <v>#N/A</v>
      </c>
    </row>
    <row r="216" spans="1:6" x14ac:dyDescent="0.25">
      <c r="A216" t="s">
        <v>596</v>
      </c>
      <c r="F2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"&amp;IF(OR(C217="]}",C217="]},"),""," , ")))))</f>
        <v>#N/A</v>
      </c>
    </row>
    <row r="217" spans="1:6" x14ac:dyDescent="0.25">
      <c r="A217" t="s">
        <v>597</v>
      </c>
      <c r="F2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"&amp;IF(OR(C218="]}",C218="]},"),""," , ")))))</f>
        <v>#N/A</v>
      </c>
    </row>
    <row r="218" spans="1:6" x14ac:dyDescent="0.25">
      <c r="A218" t="s">
        <v>598</v>
      </c>
      <c r="F2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"&amp;IF(OR(C219="]}",C219="]},"),""," , ")))))</f>
        <v>#N/A</v>
      </c>
    </row>
    <row r="219" spans="1:6" x14ac:dyDescent="0.25">
      <c r="A219" t="s">
        <v>599</v>
      </c>
      <c r="F2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"&amp;IF(OR(C220="]}",C220="]},"),""," , ")))))</f>
        <v>#N/A</v>
      </c>
    </row>
    <row r="220" spans="1:6" x14ac:dyDescent="0.25">
      <c r="A220" t="s">
        <v>600</v>
      </c>
      <c r="F2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"&amp;IF(OR(C221="]}",C221="]},"),""," , ")))))</f>
        <v>#N/A</v>
      </c>
    </row>
    <row r="221" spans="1:6" x14ac:dyDescent="0.25">
      <c r="A221" t="s">
        <v>601</v>
      </c>
      <c r="F2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"&amp;IF(OR(C222="]}",C222="]},"),""," , ")))))</f>
        <v>#N/A</v>
      </c>
    </row>
    <row r="222" spans="1:6" x14ac:dyDescent="0.25">
      <c r="A222" t="s">
        <v>602</v>
      </c>
      <c r="F2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"&amp;IF(OR(C223="]}",C223="]},"),""," , ")))))</f>
        <v>#N/A</v>
      </c>
    </row>
    <row r="223" spans="1:6" x14ac:dyDescent="0.25">
      <c r="A223" t="s">
        <v>603</v>
      </c>
      <c r="F2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"&amp;IF(OR(C224="]}",C224="]},"),""," , ")))))</f>
        <v>#N/A</v>
      </c>
    </row>
    <row r="224" spans="1:6" x14ac:dyDescent="0.25">
      <c r="A224" t="s">
        <v>604</v>
      </c>
      <c r="F2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"&amp;IF(OR(C225="]}",C225="]},"),""," , ")))))</f>
        <v>#N/A</v>
      </c>
    </row>
    <row r="225" spans="1:6" x14ac:dyDescent="0.25">
      <c r="A225" t="s">
        <v>605</v>
      </c>
      <c r="F2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"&amp;IF(OR(C226="]}",C226="]},"),""," , ")))))</f>
        <v>#N/A</v>
      </c>
    </row>
    <row r="226" spans="1:6" x14ac:dyDescent="0.25">
      <c r="A226" t="s">
        <v>606</v>
      </c>
      <c r="F2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"&amp;IF(OR(C227="]}",C227="]},"),""," , ")))))</f>
        <v>#N/A</v>
      </c>
    </row>
    <row r="227" spans="1:6" x14ac:dyDescent="0.25">
      <c r="A227" t="s">
        <v>607</v>
      </c>
      <c r="F2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"&amp;IF(OR(C228="]}",C228="]},"),""," , ")))))</f>
        <v>#N/A</v>
      </c>
    </row>
    <row r="228" spans="1:6" x14ac:dyDescent="0.25">
      <c r="A228" t="s">
        <v>608</v>
      </c>
      <c r="F2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"&amp;IF(OR(C229="]}",C229="]},"),""," , ")))))</f>
        <v>#N/A</v>
      </c>
    </row>
    <row r="229" spans="1:6" x14ac:dyDescent="0.25">
      <c r="A229" t="s">
        <v>610</v>
      </c>
      <c r="F2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"&amp;IF(OR(C230="]}",C230="]},"),""," , ")))))</f>
        <v>#N/A</v>
      </c>
    </row>
    <row r="230" spans="1:6" x14ac:dyDescent="0.25">
      <c r="A230" t="s">
        <v>611</v>
      </c>
      <c r="F2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"&amp;IF(OR(C231="]}",C231="]},"),""," , ")))))</f>
        <v>#N/A</v>
      </c>
    </row>
    <row r="231" spans="1:6" x14ac:dyDescent="0.25">
      <c r="A231" t="s">
        <v>612</v>
      </c>
      <c r="F2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"&amp;IF(OR(C232="]}",C232="]},"),""," , ")))))</f>
        <v>#N/A</v>
      </c>
    </row>
    <row r="232" spans="1:6" x14ac:dyDescent="0.25">
      <c r="A232" t="s">
        <v>613</v>
      </c>
      <c r="F2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"&amp;IF(OR(C233="]}",C233="]},"),""," , ")))))</f>
        <v>#N/A</v>
      </c>
    </row>
    <row r="233" spans="1:6" x14ac:dyDescent="0.25">
      <c r="A233" t="s">
        <v>614</v>
      </c>
      <c r="F2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"&amp;IF(OR(C234="]}",C234="]},"),""," , ")))))</f>
        <v>#N/A</v>
      </c>
    </row>
    <row r="234" spans="1:6" x14ac:dyDescent="0.25">
      <c r="A234" t="s">
        <v>615</v>
      </c>
      <c r="F2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"&amp;IF(OR(C235="]}",C235="]},"),""," , ")))))</f>
        <v>#N/A</v>
      </c>
    </row>
    <row r="235" spans="1:6" x14ac:dyDescent="0.25">
      <c r="A235" t="s">
        <v>616</v>
      </c>
      <c r="F2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"&amp;IF(OR(C236="]}",C236="]},"),""," , ")))))</f>
        <v>#N/A</v>
      </c>
    </row>
    <row r="236" spans="1:6" x14ac:dyDescent="0.25">
      <c r="A236" t="s">
        <v>617</v>
      </c>
      <c r="F2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"&amp;IF(OR(C237="]}",C237="]},"),""," , ")))))</f>
        <v>#N/A</v>
      </c>
    </row>
    <row r="237" spans="1:6" x14ac:dyDescent="0.25">
      <c r="A237" t="s">
        <v>618</v>
      </c>
      <c r="F2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"&amp;IF(OR(C238="]}",C238="]},"),""," , ")))))</f>
        <v>#N/A</v>
      </c>
    </row>
    <row r="238" spans="1:6" x14ac:dyDescent="0.25">
      <c r="A238" t="s">
        <v>619</v>
      </c>
      <c r="F2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"&amp;IF(OR(C239="]}",C239="]},"),""," , ")))))</f>
        <v>#N/A</v>
      </c>
    </row>
    <row r="239" spans="1:6" x14ac:dyDescent="0.25">
      <c r="A239" t="s">
        <v>620</v>
      </c>
      <c r="F2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"&amp;IF(OR(C240="]}",C240="]},"),""," , ")))))</f>
        <v>#N/A</v>
      </c>
    </row>
    <row r="240" spans="1:6" x14ac:dyDescent="0.25">
      <c r="A240" t="s">
        <v>621</v>
      </c>
      <c r="F2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"&amp;IF(OR(C241="]}",C241="]},"),""," , ")))))</f>
        <v>#N/A</v>
      </c>
    </row>
    <row r="241" spans="1:6" x14ac:dyDescent="0.25">
      <c r="A241" t="s">
        <v>622</v>
      </c>
      <c r="F2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"&amp;IF(OR(C242="]}",C242="]},"),""," , ")))))</f>
        <v>#N/A</v>
      </c>
    </row>
    <row r="242" spans="1:6" x14ac:dyDescent="0.25">
      <c r="A242" s="8" t="s">
        <v>623</v>
      </c>
      <c r="F2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"&amp;IF(OR(C243="]}",C243="]},"),""," , ")))))</f>
        <v>#N/A</v>
      </c>
    </row>
    <row r="243" spans="1:6" x14ac:dyDescent="0.25">
      <c r="A243" t="s">
        <v>624</v>
      </c>
      <c r="F2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"&amp;IF(OR(C244="]}",C244="]},"),""," , ")))))</f>
        <v>#N/A</v>
      </c>
    </row>
    <row r="244" spans="1:6" x14ac:dyDescent="0.25">
      <c r="A244" t="s">
        <v>625</v>
      </c>
      <c r="F2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"&amp;IF(OR(C245="]}",C245="]},"),""," , ")))))</f>
        <v>#N/A</v>
      </c>
    </row>
    <row r="245" spans="1:6" x14ac:dyDescent="0.25">
      <c r="A245" t="s">
        <v>626</v>
      </c>
      <c r="F2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"&amp;IF(OR(C246="]}",C246="]},"),""," , ")))))</f>
        <v>#N/A</v>
      </c>
    </row>
    <row r="246" spans="1:6" x14ac:dyDescent="0.25">
      <c r="A246" t="s">
        <v>627</v>
      </c>
      <c r="F2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"&amp;IF(OR(C247="]}",C247="]},"),""," , ")))))</f>
        <v>#N/A</v>
      </c>
    </row>
    <row r="247" spans="1:6" x14ac:dyDescent="0.25">
      <c r="A247" t="s">
        <v>628</v>
      </c>
      <c r="F2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"&amp;IF(OR(C248="]}",C248="]},"),""," , ")))))</f>
        <v>#N/A</v>
      </c>
    </row>
    <row r="248" spans="1:6" x14ac:dyDescent="0.25">
      <c r="A248" t="s">
        <v>629</v>
      </c>
      <c r="F2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"&amp;IF(OR(C249="]}",C249="]},"),""," , ")))))</f>
        <v>#N/A</v>
      </c>
    </row>
    <row r="249" spans="1:6" x14ac:dyDescent="0.25">
      <c r="A249" t="s">
        <v>630</v>
      </c>
      <c r="F2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"&amp;IF(OR(C250="]}",C250="]},"),""," , ")))))</f>
        <v>#N/A</v>
      </c>
    </row>
    <row r="250" spans="1:6" x14ac:dyDescent="0.25">
      <c r="A250" t="s">
        <v>631</v>
      </c>
      <c r="F2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"&amp;IF(OR(C251="]}",C251="]},"),""," , ")))))</f>
        <v>#N/A</v>
      </c>
    </row>
    <row r="251" spans="1:6" x14ac:dyDescent="0.25">
      <c r="A251" t="s">
        <v>632</v>
      </c>
      <c r="F2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"&amp;IF(OR(C252="]}",C252="]},"),""," , ")))))</f>
        <v>#N/A</v>
      </c>
    </row>
    <row r="252" spans="1:6" x14ac:dyDescent="0.25">
      <c r="A252" t="s">
        <v>633</v>
      </c>
      <c r="F2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"&amp;IF(OR(C253="]}",C253="]},"),""," , ")))))</f>
        <v>#N/A</v>
      </c>
    </row>
    <row r="253" spans="1:6" x14ac:dyDescent="0.25">
      <c r="A253" t="s">
        <v>634</v>
      </c>
      <c r="F2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"&amp;IF(OR(C254="]}",C254="]},"),""," , ")))))</f>
        <v>#N/A</v>
      </c>
    </row>
    <row r="254" spans="1:6" x14ac:dyDescent="0.25">
      <c r="A254" t="s">
        <v>635</v>
      </c>
      <c r="F2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"&amp;IF(OR(C255="]}",C255="]},"),""," , ")))))</f>
        <v>#N/A</v>
      </c>
    </row>
    <row r="255" spans="1:6" x14ac:dyDescent="0.25">
      <c r="A255" t="s">
        <v>636</v>
      </c>
      <c r="F2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"&amp;IF(OR(C256="]}",C256="]},"),""," , ")))))</f>
        <v>#N/A</v>
      </c>
    </row>
    <row r="256" spans="1:6" x14ac:dyDescent="0.25">
      <c r="A256" t="s">
        <v>637</v>
      </c>
      <c r="F2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"&amp;IF(OR(C257="]}",C257="]},"),""," , ")))))</f>
        <v>#N/A</v>
      </c>
    </row>
    <row r="257" spans="1:6" x14ac:dyDescent="0.25">
      <c r="A257" t="s">
        <v>638</v>
      </c>
      <c r="F2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"&amp;IF(OR(C258="]}",C258="]},"),""," , ")))))</f>
        <v>#N/A</v>
      </c>
    </row>
    <row r="258" spans="1:6" x14ac:dyDescent="0.25">
      <c r="A258" t="s">
        <v>639</v>
      </c>
      <c r="F2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"&amp;IF(OR(C259="]}",C259="]},"),""," , ")))))</f>
        <v>#N/A</v>
      </c>
    </row>
    <row r="259" spans="1:6" x14ac:dyDescent="0.25">
      <c r="A259" t="s">
        <v>640</v>
      </c>
      <c r="F2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"&amp;IF(OR(C260="]}",C260="]},"),""," , ")))))</f>
        <v>#N/A</v>
      </c>
    </row>
    <row r="260" spans="1:6" x14ac:dyDescent="0.25">
      <c r="A260" t="s">
        <v>641</v>
      </c>
      <c r="F2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"&amp;IF(OR(C261="]}",C261="]},"),""," , ")))))</f>
        <v>#N/A</v>
      </c>
    </row>
    <row r="261" spans="1:6" x14ac:dyDescent="0.25">
      <c r="A261" t="s">
        <v>642</v>
      </c>
      <c r="F2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"&amp;IF(OR(C262="]}",C262="]},"),""," , ")))))</f>
        <v>#N/A</v>
      </c>
    </row>
    <row r="262" spans="1:6" x14ac:dyDescent="0.25">
      <c r="A262" t="s">
        <v>643</v>
      </c>
      <c r="F2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"&amp;IF(OR(C263="]}",C263="]},"),""," , ")))))</f>
        <v>#N/A</v>
      </c>
    </row>
    <row r="263" spans="1:6" x14ac:dyDescent="0.25">
      <c r="A263" t="s">
        <v>644</v>
      </c>
      <c r="F2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"&amp;IF(OR(C264="]}",C264="]},"),""," , ")))))</f>
        <v>#N/A</v>
      </c>
    </row>
    <row r="264" spans="1:6" x14ac:dyDescent="0.25">
      <c r="A264" t="s">
        <v>645</v>
      </c>
      <c r="F2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"&amp;IF(OR(C265="]}",C265="]},"),""," , ")))))</f>
        <v>#N/A</v>
      </c>
    </row>
    <row r="265" spans="1:6" x14ac:dyDescent="0.25">
      <c r="A265" t="s">
        <v>646</v>
      </c>
      <c r="F2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"&amp;IF(OR(C266="]}",C266="]},"),""," , ")))))</f>
        <v>#N/A</v>
      </c>
    </row>
    <row r="266" spans="1:6" x14ac:dyDescent="0.25">
      <c r="A266" t="s">
        <v>647</v>
      </c>
      <c r="F2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"&amp;IF(OR(C267="]}",C267="]},"),""," , ")))))</f>
        <v>#N/A</v>
      </c>
    </row>
    <row r="267" spans="1:6" x14ac:dyDescent="0.25">
      <c r="A267" t="s">
        <v>648</v>
      </c>
      <c r="F2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"&amp;IF(OR(C268="]}",C268="]},"),""," , ")))))</f>
        <v>#N/A</v>
      </c>
    </row>
    <row r="268" spans="1:6" x14ac:dyDescent="0.25">
      <c r="A268" t="s">
        <v>649</v>
      </c>
      <c r="F2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"&amp;IF(OR(C269="]}",C269="]},"),""," , ")))))</f>
        <v>#N/A</v>
      </c>
    </row>
    <row r="269" spans="1:6" x14ac:dyDescent="0.25">
      <c r="A269" t="s">
        <v>650</v>
      </c>
      <c r="F2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"&amp;IF(OR(C270="]}",C270="]},"),""," , ")))))</f>
        <v>#N/A</v>
      </c>
    </row>
    <row r="270" spans="1:6" x14ac:dyDescent="0.25">
      <c r="A270" t="s">
        <v>651</v>
      </c>
      <c r="F2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"&amp;IF(OR(C271="]}",C271="]},"),""," , ")))))</f>
        <v>#N/A</v>
      </c>
    </row>
    <row r="271" spans="1:6" x14ac:dyDescent="0.25">
      <c r="A271" t="s">
        <v>652</v>
      </c>
      <c r="F2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"&amp;IF(OR(C272="]}",C272="]},"),""," , ")))))</f>
        <v>#N/A</v>
      </c>
    </row>
    <row r="272" spans="1:6" x14ac:dyDescent="0.25">
      <c r="A272" t="s">
        <v>653</v>
      </c>
      <c r="F2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"&amp;IF(OR(C273="]}",C273="]},"),""," , ")))))</f>
        <v>#N/A</v>
      </c>
    </row>
    <row r="273" spans="1:6" x14ac:dyDescent="0.25">
      <c r="A273" t="s">
        <v>654</v>
      </c>
      <c r="F2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"&amp;IF(OR(C274="]}",C274="]},"),""," , ")))))</f>
        <v>#N/A</v>
      </c>
    </row>
    <row r="274" spans="1:6" x14ac:dyDescent="0.25">
      <c r="A274" t="s">
        <v>655</v>
      </c>
      <c r="F2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"&amp;IF(OR(C275="]}",C275="]},"),""," , ")))))</f>
        <v>#N/A</v>
      </c>
    </row>
    <row r="275" spans="1:6" x14ac:dyDescent="0.25">
      <c r="A275" t="s">
        <v>656</v>
      </c>
      <c r="F2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"&amp;IF(OR(C276="]}",C276="]},"),""," , ")))))</f>
        <v>#N/A</v>
      </c>
    </row>
    <row r="276" spans="1:6" x14ac:dyDescent="0.25">
      <c r="A276" t="s">
        <v>657</v>
      </c>
      <c r="F2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"&amp;IF(OR(C277="]}",C277="]},"),""," , ")))))</f>
        <v>#N/A</v>
      </c>
    </row>
    <row r="277" spans="1:6" x14ac:dyDescent="0.25">
      <c r="A277" t="s">
        <v>658</v>
      </c>
      <c r="F2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"&amp;IF(OR(C278="]}",C278="]},"),""," , ")))))</f>
        <v>#N/A</v>
      </c>
    </row>
    <row r="278" spans="1:6" x14ac:dyDescent="0.25">
      <c r="A278" t="s">
        <v>659</v>
      </c>
      <c r="F2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"&amp;IF(OR(C279="]}",C279="]},"),""," , ")))))</f>
        <v>#N/A</v>
      </c>
    </row>
    <row r="279" spans="1:6" x14ac:dyDescent="0.25">
      <c r="A279" t="s">
        <v>660</v>
      </c>
      <c r="F2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"&amp;IF(OR(C280="]}",C280="]},"),""," , ")))))</f>
        <v>#N/A</v>
      </c>
    </row>
    <row r="280" spans="1:6" x14ac:dyDescent="0.25">
      <c r="A280" t="s">
        <v>661</v>
      </c>
      <c r="F2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"&amp;IF(OR(C281="]}",C281="]},"),""," , ")))))</f>
        <v>#N/A</v>
      </c>
    </row>
    <row r="281" spans="1:6" x14ac:dyDescent="0.25">
      <c r="A281" t="s">
        <v>662</v>
      </c>
      <c r="F2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"&amp;IF(OR(C282="]}",C282="]},"),""," , ")))))</f>
        <v>#N/A</v>
      </c>
    </row>
    <row r="282" spans="1:6" x14ac:dyDescent="0.25">
      <c r="A282" t="s">
        <v>663</v>
      </c>
      <c r="F2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"&amp;IF(OR(C283="]}",C283="]},"),""," , ")))))</f>
        <v>#N/A</v>
      </c>
    </row>
    <row r="283" spans="1:6" x14ac:dyDescent="0.25">
      <c r="A283" s="8" t="s">
        <v>664</v>
      </c>
      <c r="F2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"&amp;IF(OR(C284="]}",C284="]},"),""," , ")))))</f>
        <v>#N/A</v>
      </c>
    </row>
    <row r="284" spans="1:6" x14ac:dyDescent="0.25">
      <c r="A284" t="s">
        <v>665</v>
      </c>
      <c r="F2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"&amp;IF(OR(C285="]}",C285="]},"),""," , ")))))</f>
        <v>#N/A</v>
      </c>
    </row>
    <row r="285" spans="1:6" x14ac:dyDescent="0.25">
      <c r="A285" t="s">
        <v>666</v>
      </c>
      <c r="F2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"&amp;IF(OR(C286="]}",C286="]},"),""," , ")))))</f>
        <v>#N/A</v>
      </c>
    </row>
    <row r="286" spans="1:6" x14ac:dyDescent="0.25">
      <c r="A286" t="s">
        <v>667</v>
      </c>
      <c r="F2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"&amp;IF(OR(C287="]}",C287="]},"),""," , ")))))</f>
        <v>#N/A</v>
      </c>
    </row>
    <row r="287" spans="1:6" x14ac:dyDescent="0.25">
      <c r="A287" t="s">
        <v>668</v>
      </c>
      <c r="F2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"&amp;IF(OR(C288="]}",C288="]},"),""," , ")))))</f>
        <v>#N/A</v>
      </c>
    </row>
    <row r="288" spans="1:6" x14ac:dyDescent="0.25">
      <c r="A288" t="s">
        <v>669</v>
      </c>
      <c r="F2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"&amp;IF(OR(C289="]}",C289="]},"),""," , ")))))</f>
        <v>#N/A</v>
      </c>
    </row>
    <row r="289" spans="1:6" x14ac:dyDescent="0.25">
      <c r="A289" t="s">
        <v>670</v>
      </c>
      <c r="F2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"&amp;IF(OR(C290="]}",C290="]},"),""," , ")))))</f>
        <v>#N/A</v>
      </c>
    </row>
    <row r="290" spans="1:6" x14ac:dyDescent="0.25">
      <c r="A290" t="s">
        <v>671</v>
      </c>
      <c r="F2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"&amp;IF(OR(C291="]}",C291="]},"),""," , ")))))</f>
        <v>#N/A</v>
      </c>
    </row>
    <row r="291" spans="1:6" x14ac:dyDescent="0.25">
      <c r="A291" t="s">
        <v>672</v>
      </c>
      <c r="F2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"&amp;IF(OR(C292="]}",C292="]},"),""," , ")))))</f>
        <v>#N/A</v>
      </c>
    </row>
    <row r="292" spans="1:6" x14ac:dyDescent="0.25">
      <c r="A292" t="s">
        <v>673</v>
      </c>
      <c r="F2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"&amp;IF(OR(C293="]}",C293="]},"),""," , ")))))</f>
        <v>#N/A</v>
      </c>
    </row>
    <row r="293" spans="1:6" x14ac:dyDescent="0.25">
      <c r="A293" t="s">
        <v>674</v>
      </c>
      <c r="F2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"&amp;IF(OR(C294="]}",C294="]},"),""," , ")))))</f>
        <v>#N/A</v>
      </c>
    </row>
    <row r="294" spans="1:6" x14ac:dyDescent="0.25">
      <c r="A294" t="s">
        <v>675</v>
      </c>
      <c r="F2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"&amp;IF(OR(C295="]}",C295="]},"),""," , ")))))</f>
        <v>#N/A</v>
      </c>
    </row>
    <row r="295" spans="1:6" x14ac:dyDescent="0.25">
      <c r="A295" t="s">
        <v>676</v>
      </c>
      <c r="F2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"&amp;IF(OR(C296="]}",C296="]},"),""," , ")))))</f>
        <v>#N/A</v>
      </c>
    </row>
    <row r="296" spans="1:6" x14ac:dyDescent="0.25">
      <c r="A296" t="s">
        <v>677</v>
      </c>
      <c r="F2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"&amp;IF(OR(C297="]}",C297="]},"),""," , ")))))</f>
        <v>#N/A</v>
      </c>
    </row>
    <row r="297" spans="1:6" x14ac:dyDescent="0.25">
      <c r="A297" t="s">
        <v>678</v>
      </c>
      <c r="F2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"&amp;IF(OR(C298="]}",C298="]},"),""," , ")))))</f>
        <v>#N/A</v>
      </c>
    </row>
    <row r="298" spans="1:6" x14ac:dyDescent="0.25">
      <c r="A298" t="s">
        <v>679</v>
      </c>
      <c r="F2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"&amp;IF(OR(C299="]}",C299="]},"),""," , ")))))</f>
        <v>#N/A</v>
      </c>
    </row>
    <row r="299" spans="1:6" x14ac:dyDescent="0.25">
      <c r="A299" t="s">
        <v>680</v>
      </c>
      <c r="F2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"&amp;IF(OR(C300="]}",C300="]},"),""," , ")))))</f>
        <v>#N/A</v>
      </c>
    </row>
    <row r="300" spans="1:6" x14ac:dyDescent="0.25">
      <c r="A300" t="s">
        <v>681</v>
      </c>
      <c r="F3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"&amp;IF(OR(C301="]}",C301="]},"),""," , ")))))</f>
        <v>#N/A</v>
      </c>
    </row>
    <row r="301" spans="1:6" x14ac:dyDescent="0.25">
      <c r="A301" t="s">
        <v>682</v>
      </c>
      <c r="F3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"&amp;IF(OR(C302="]}",C302="]},"),""," , ")))))</f>
        <v>#N/A</v>
      </c>
    </row>
    <row r="302" spans="1:6" x14ac:dyDescent="0.25">
      <c r="A302" t="s">
        <v>683</v>
      </c>
      <c r="F3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"&amp;IF(OR(C303="]}",C303="]},"),""," , ")))))</f>
        <v>#N/A</v>
      </c>
    </row>
    <row r="303" spans="1:6" x14ac:dyDescent="0.25">
      <c r="A303" t="s">
        <v>684</v>
      </c>
      <c r="F3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"&amp;IF(OR(C304="]}",C304="]},"),""," , ")))))</f>
        <v>#N/A</v>
      </c>
    </row>
    <row r="304" spans="1:6" x14ac:dyDescent="0.25">
      <c r="A304" t="s">
        <v>685</v>
      </c>
      <c r="F3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"&amp;IF(OR(C305="]}",C305="]},"),""," , ")))))</f>
        <v>#N/A</v>
      </c>
    </row>
    <row r="305" spans="1:6" x14ac:dyDescent="0.25">
      <c r="A305" s="8" t="s">
        <v>686</v>
      </c>
      <c r="F3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"&amp;IF(OR(C306="]}",C306="]},"),""," , ")))))</f>
        <v>#N/A</v>
      </c>
    </row>
    <row r="306" spans="1:6" x14ac:dyDescent="0.25">
      <c r="A306" t="s">
        <v>687</v>
      </c>
      <c r="F3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"&amp;IF(OR(C307="]}",C307="]},"),""," , ")))))</f>
        <v>#N/A</v>
      </c>
    </row>
    <row r="307" spans="1:6" x14ac:dyDescent="0.25">
      <c r="A307" t="s">
        <v>688</v>
      </c>
      <c r="F3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"&amp;IF(OR(C308="]}",C308="]},"),""," , ")))))</f>
        <v>#N/A</v>
      </c>
    </row>
    <row r="308" spans="1:6" x14ac:dyDescent="0.25">
      <c r="A308" t="s">
        <v>689</v>
      </c>
      <c r="F3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"&amp;IF(OR(C309="]}",C309="]},"),""," , ")))))</f>
        <v>#N/A</v>
      </c>
    </row>
    <row r="309" spans="1:6" x14ac:dyDescent="0.25">
      <c r="A309" t="s">
        <v>690</v>
      </c>
      <c r="F3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"&amp;IF(OR(C310="]}",C310="]},"),""," , ")))))</f>
        <v>#N/A</v>
      </c>
    </row>
    <row r="310" spans="1:6" x14ac:dyDescent="0.25">
      <c r="A310" t="s">
        <v>691</v>
      </c>
      <c r="F3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"&amp;IF(OR(C311="]}",C311="]},"),""," , ")))))</f>
        <v>#N/A</v>
      </c>
    </row>
    <row r="311" spans="1:6" x14ac:dyDescent="0.25">
      <c r="A311" t="s">
        <v>692</v>
      </c>
      <c r="F3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"&amp;IF(OR(C312="]}",C312="]},"),""," , ")))))</f>
        <v>#N/A</v>
      </c>
    </row>
    <row r="312" spans="1:6" x14ac:dyDescent="0.25">
      <c r="A312" t="s">
        <v>693</v>
      </c>
      <c r="F3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"&amp;IF(OR(C313="]}",C313="]},"),""," , ")))))</f>
        <v>#N/A</v>
      </c>
    </row>
    <row r="313" spans="1:6" x14ac:dyDescent="0.25">
      <c r="A313" t="s">
        <v>694</v>
      </c>
      <c r="F3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"&amp;IF(OR(C314="]}",C314="]},"),""," , ")))))</f>
        <v>#N/A</v>
      </c>
    </row>
    <row r="314" spans="1:6" x14ac:dyDescent="0.25">
      <c r="A314" s="8" t="s">
        <v>695</v>
      </c>
      <c r="F3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"&amp;IF(OR(C315="]}",C315="]},"),""," , ")))))</f>
        <v>#N/A</v>
      </c>
    </row>
    <row r="315" spans="1:6" x14ac:dyDescent="0.25">
      <c r="A315" t="s">
        <v>696</v>
      </c>
      <c r="F3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"&amp;IF(OR(C316="]}",C316="]},"),""," , ")))))</f>
        <v>#N/A</v>
      </c>
    </row>
    <row r="316" spans="1:6" x14ac:dyDescent="0.25">
      <c r="A316" t="s">
        <v>697</v>
      </c>
      <c r="F3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"&amp;IF(OR(C317="]}",C317="]},"),""," , ")))))</f>
        <v>#N/A</v>
      </c>
    </row>
    <row r="317" spans="1:6" x14ac:dyDescent="0.25">
      <c r="A317" t="s">
        <v>698</v>
      </c>
      <c r="F3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"&amp;IF(OR(C318="]}",C318="]},"),""," , ")))))</f>
        <v>#N/A</v>
      </c>
    </row>
    <row r="318" spans="1:6" x14ac:dyDescent="0.25">
      <c r="A318" t="s">
        <v>699</v>
      </c>
      <c r="F3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"&amp;IF(OR(C319="]}",C319="]},"),""," , ")))))</f>
        <v>#N/A</v>
      </c>
    </row>
    <row r="319" spans="1:6" x14ac:dyDescent="0.25">
      <c r="A319" t="s">
        <v>700</v>
      </c>
      <c r="F3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"&amp;IF(OR(C320="]}",C320="]},"),""," , ")))))</f>
        <v>#N/A</v>
      </c>
    </row>
    <row r="320" spans="1:6" x14ac:dyDescent="0.25">
      <c r="A320" t="s">
        <v>701</v>
      </c>
      <c r="F3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"&amp;IF(OR(C321="]}",C321="]},"),""," , ")))))</f>
        <v>#N/A</v>
      </c>
    </row>
    <row r="321" spans="1:6" x14ac:dyDescent="0.25">
      <c r="A321" t="s">
        <v>702</v>
      </c>
      <c r="F3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"&amp;IF(OR(C322="]}",C322="]},"),""," , ")))))</f>
        <v>#N/A</v>
      </c>
    </row>
    <row r="322" spans="1:6" x14ac:dyDescent="0.25">
      <c r="A322" t="s">
        <v>703</v>
      </c>
      <c r="F3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"&amp;IF(OR(C323="]}",C323="]},"),""," , ")))))</f>
        <v>#N/A</v>
      </c>
    </row>
    <row r="323" spans="1:6" x14ac:dyDescent="0.25">
      <c r="A323" t="s">
        <v>704</v>
      </c>
      <c r="F3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"&amp;IF(OR(C324="]}",C324="]},"),""," , ")))))</f>
        <v>#N/A</v>
      </c>
    </row>
    <row r="324" spans="1:6" x14ac:dyDescent="0.25">
      <c r="A324" t="s">
        <v>705</v>
      </c>
      <c r="F3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"&amp;IF(OR(C325="]}",C325="]},"),""," , ")))))</f>
        <v>#N/A</v>
      </c>
    </row>
    <row r="325" spans="1:6" x14ac:dyDescent="0.25">
      <c r="A325" t="s">
        <v>706</v>
      </c>
      <c r="F3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"&amp;IF(OR(C326="]}",C326="]},"),""," , ")))))</f>
        <v>#N/A</v>
      </c>
    </row>
    <row r="326" spans="1:6" x14ac:dyDescent="0.25">
      <c r="A326" t="s">
        <v>707</v>
      </c>
      <c r="F3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"&amp;IF(OR(C327="]}",C327="]},"),""," , ")))))</f>
        <v>#N/A</v>
      </c>
    </row>
    <row r="327" spans="1:6" x14ac:dyDescent="0.25">
      <c r="A327" s="8" t="s">
        <v>708</v>
      </c>
      <c r="F3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"&amp;IF(OR(C328="]}",C328="]},"),""," , ")))))</f>
        <v>#N/A</v>
      </c>
    </row>
    <row r="328" spans="1:6" x14ac:dyDescent="0.25">
      <c r="A328" t="s">
        <v>709</v>
      </c>
      <c r="F3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"&amp;IF(OR(C329="]}",C329="]},"),""," , ")))))</f>
        <v>#N/A</v>
      </c>
    </row>
    <row r="329" spans="1:6" x14ac:dyDescent="0.25">
      <c r="A329" t="s">
        <v>710</v>
      </c>
      <c r="F3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"&amp;IF(OR(C330="]}",C330="]},"),""," , ")))))</f>
        <v>#N/A</v>
      </c>
    </row>
    <row r="330" spans="1:6" x14ac:dyDescent="0.25">
      <c r="A330" t="s">
        <v>711</v>
      </c>
      <c r="F3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"&amp;IF(OR(C331="]}",C331="]},"),""," , ")))))</f>
        <v>#N/A</v>
      </c>
    </row>
    <row r="331" spans="1:6" x14ac:dyDescent="0.25">
      <c r="A331" t="s">
        <v>712</v>
      </c>
      <c r="F3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"&amp;IF(OR(C332="]}",C332="]},"),""," , ")))))</f>
        <v>#N/A</v>
      </c>
    </row>
    <row r="332" spans="1:6" x14ac:dyDescent="0.25">
      <c r="A332" t="s">
        <v>713</v>
      </c>
      <c r="F3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"&amp;IF(OR(C333="]}",C333="]},"),""," , ")))))</f>
        <v>#N/A</v>
      </c>
    </row>
    <row r="333" spans="1:6" x14ac:dyDescent="0.25">
      <c r="A333" t="s">
        <v>714</v>
      </c>
      <c r="F3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"&amp;IF(OR(C334="]}",C334="]},"),""," , ")))))</f>
        <v>#N/A</v>
      </c>
    </row>
    <row r="334" spans="1:6" x14ac:dyDescent="0.25">
      <c r="A334" t="s">
        <v>715</v>
      </c>
      <c r="F3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"&amp;IF(OR(C335="]}",C335="]},"),""," , ")))))</f>
        <v>#N/A</v>
      </c>
    </row>
    <row r="335" spans="1:6" x14ac:dyDescent="0.25">
      <c r="A335" t="s">
        <v>716</v>
      </c>
      <c r="F3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"&amp;IF(OR(C336="]}",C336="]},"),""," , ")))))</f>
        <v>#N/A</v>
      </c>
    </row>
    <row r="336" spans="1:6" x14ac:dyDescent="0.25">
      <c r="A336" t="s">
        <v>717</v>
      </c>
      <c r="F3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"&amp;IF(OR(C337="]}",C337="]},"),""," , ")))))</f>
        <v>#N/A</v>
      </c>
    </row>
    <row r="337" spans="1:6" x14ac:dyDescent="0.25">
      <c r="A337" t="s">
        <v>718</v>
      </c>
      <c r="F3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"&amp;IF(OR(C338="]}",C338="]},"),""," , ")))))</f>
        <v>#N/A</v>
      </c>
    </row>
    <row r="338" spans="1:6" x14ac:dyDescent="0.25">
      <c r="A338" t="s">
        <v>719</v>
      </c>
      <c r="F3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"&amp;IF(OR(C339="]}",C339="]},"),""," , ")))))</f>
        <v>#N/A</v>
      </c>
    </row>
    <row r="339" spans="1:6" x14ac:dyDescent="0.25">
      <c r="A339" t="s">
        <v>720</v>
      </c>
      <c r="F3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"&amp;IF(OR(C340="]}",C340="]},"),""," , ")))))</f>
        <v>#N/A</v>
      </c>
    </row>
    <row r="340" spans="1:6" x14ac:dyDescent="0.25">
      <c r="A340" t="s">
        <v>721</v>
      </c>
      <c r="F3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"&amp;IF(OR(C341="]}",C341="]},"),""," , ")))))</f>
        <v>#N/A</v>
      </c>
    </row>
    <row r="341" spans="1:6" x14ac:dyDescent="0.25">
      <c r="A341" t="s">
        <v>722</v>
      </c>
      <c r="F3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"&amp;IF(OR(C342="]}",C342="]},"),""," , ")))))</f>
        <v>#N/A</v>
      </c>
    </row>
    <row r="342" spans="1:6" x14ac:dyDescent="0.25">
      <c r="A342" t="s">
        <v>723</v>
      </c>
      <c r="F3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"&amp;IF(OR(C343="]}",C343="]},"),""," , ")))))</f>
        <v>#N/A</v>
      </c>
    </row>
    <row r="343" spans="1:6" x14ac:dyDescent="0.25">
      <c r="A343" t="s">
        <v>724</v>
      </c>
      <c r="F3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"&amp;IF(OR(C344="]}",C344="]},"),""," , ")))))</f>
        <v>#N/A</v>
      </c>
    </row>
    <row r="344" spans="1:6" x14ac:dyDescent="0.25">
      <c r="A344" t="s">
        <v>725</v>
      </c>
      <c r="F3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"&amp;IF(OR(C345="]}",C345="]},"),""," , ")))))</f>
        <v>#N/A</v>
      </c>
    </row>
    <row r="345" spans="1:6" x14ac:dyDescent="0.25">
      <c r="A345" t="s">
        <v>726</v>
      </c>
      <c r="F3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"&amp;IF(OR(C346="]}",C346="]},"),""," , ")))))</f>
        <v>#N/A</v>
      </c>
    </row>
    <row r="346" spans="1:6" x14ac:dyDescent="0.25">
      <c r="A346" t="s">
        <v>727</v>
      </c>
      <c r="F3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"&amp;IF(OR(C347="]}",C347="]},"),""," , ")))))</f>
        <v>#N/A</v>
      </c>
    </row>
    <row r="347" spans="1:6" x14ac:dyDescent="0.25">
      <c r="A347" t="s">
        <v>728</v>
      </c>
      <c r="F3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"&amp;IF(OR(C348="]}",C348="]},"),""," , ")))))</f>
        <v>#N/A</v>
      </c>
    </row>
    <row r="348" spans="1:6" x14ac:dyDescent="0.25">
      <c r="A348" t="s">
        <v>729</v>
      </c>
      <c r="F3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"&amp;IF(OR(C349="]}",C349="]},"),""," , ")))))</f>
        <v>#N/A</v>
      </c>
    </row>
    <row r="349" spans="1:6" x14ac:dyDescent="0.25">
      <c r="A349" t="s">
        <v>730</v>
      </c>
      <c r="F3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"&amp;IF(OR(C350="]}",C350="]},"),""," , ")))))</f>
        <v>#N/A</v>
      </c>
    </row>
    <row r="350" spans="1:6" x14ac:dyDescent="0.25">
      <c r="A350" t="s">
        <v>731</v>
      </c>
      <c r="F3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"&amp;IF(OR(C351="]}",C351="]},"),""," , ")))))</f>
        <v>#N/A</v>
      </c>
    </row>
    <row r="351" spans="1:6" x14ac:dyDescent="0.25">
      <c r="A351" t="s">
        <v>732</v>
      </c>
      <c r="F3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"&amp;IF(OR(C352="]}",C352="]},"),""," , ")))))</f>
        <v>#N/A</v>
      </c>
    </row>
    <row r="352" spans="1:6" x14ac:dyDescent="0.25">
      <c r="A352" t="s">
        <v>733</v>
      </c>
      <c r="F3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"&amp;IF(OR(C353="]}",C353="]},"),""," , ")))))</f>
        <v>#N/A</v>
      </c>
    </row>
    <row r="353" spans="1:6" x14ac:dyDescent="0.25">
      <c r="A353" t="s">
        <v>734</v>
      </c>
      <c r="F3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"&amp;IF(OR(C354="]}",C354="]},"),""," , ")))))</f>
        <v>#N/A</v>
      </c>
    </row>
    <row r="354" spans="1:6" x14ac:dyDescent="0.25">
      <c r="A354" t="s">
        <v>735</v>
      </c>
      <c r="F3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"&amp;IF(OR(C355="]}",C355="]},"),""," , ")))))</f>
        <v>#N/A</v>
      </c>
    </row>
    <row r="355" spans="1:6" x14ac:dyDescent="0.25">
      <c r="A355" t="s">
        <v>736</v>
      </c>
      <c r="F3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"&amp;IF(OR(C356="]}",C356="]},"),""," , ")))))</f>
        <v>#N/A</v>
      </c>
    </row>
    <row r="356" spans="1:6" x14ac:dyDescent="0.25">
      <c r="A356" t="s">
        <v>737</v>
      </c>
      <c r="F3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"&amp;IF(OR(C357="]}",C357="]},"),""," , ")))))</f>
        <v>#N/A</v>
      </c>
    </row>
    <row r="357" spans="1:6" x14ac:dyDescent="0.25">
      <c r="A357" t="s">
        <v>738</v>
      </c>
      <c r="F3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"&amp;IF(OR(C358="]}",C358="]},"),""," , ")))))</f>
        <v>#N/A</v>
      </c>
    </row>
    <row r="358" spans="1:6" x14ac:dyDescent="0.25">
      <c r="A358" t="s">
        <v>739</v>
      </c>
      <c r="F3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"&amp;IF(OR(C359="]}",C359="]},"),""," , ")))))</f>
        <v>#N/A</v>
      </c>
    </row>
    <row r="359" spans="1:6" x14ac:dyDescent="0.25">
      <c r="A359" t="s">
        <v>740</v>
      </c>
      <c r="F3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"&amp;IF(OR(C360="]}",C360="]},"),""," , ")))))</f>
        <v>#N/A</v>
      </c>
    </row>
    <row r="360" spans="1:6" x14ac:dyDescent="0.25">
      <c r="A360" t="s">
        <v>741</v>
      </c>
      <c r="F3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"&amp;IF(OR(C361="]}",C361="]},"),""," , ")))))</f>
        <v>#N/A</v>
      </c>
    </row>
    <row r="361" spans="1:6" x14ac:dyDescent="0.25">
      <c r="A361" t="s">
        <v>742</v>
      </c>
      <c r="F3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"&amp;IF(OR(C362="]}",C362="]},"),""," , ")))))</f>
        <v>#N/A</v>
      </c>
    </row>
    <row r="362" spans="1:6" x14ac:dyDescent="0.25">
      <c r="A362" t="s">
        <v>743</v>
      </c>
      <c r="F3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"&amp;IF(OR(C363="]}",C363="]},"),""," , ")))))</f>
        <v>#N/A</v>
      </c>
    </row>
    <row r="363" spans="1:6" x14ac:dyDescent="0.25">
      <c r="A363" t="s">
        <v>744</v>
      </c>
      <c r="F3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"&amp;IF(OR(C364="]}",C364="]},"),""," , ")))))</f>
        <v>#N/A</v>
      </c>
    </row>
    <row r="364" spans="1:6" x14ac:dyDescent="0.25">
      <c r="A364" t="s">
        <v>745</v>
      </c>
      <c r="F3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"&amp;IF(OR(C365="]}",C365="]},"),""," , ")))))</f>
        <v>#N/A</v>
      </c>
    </row>
    <row r="365" spans="1:6" x14ac:dyDescent="0.25">
      <c r="A365" t="s">
        <v>746</v>
      </c>
      <c r="F3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"&amp;IF(OR(C366="]}",C366="]},"),""," , ")))))</f>
        <v>#N/A</v>
      </c>
    </row>
    <row r="366" spans="1:6" x14ac:dyDescent="0.25">
      <c r="A366" t="s">
        <v>747</v>
      </c>
      <c r="F3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"&amp;IF(OR(C367="]}",C367="]},"),""," , ")))))</f>
        <v>#N/A</v>
      </c>
    </row>
    <row r="367" spans="1:6" x14ac:dyDescent="0.25">
      <c r="A367" t="s">
        <v>748</v>
      </c>
      <c r="F3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"&amp;IF(OR(C368="]}",C368="]},"),""," , ")))))</f>
        <v>#N/A</v>
      </c>
    </row>
    <row r="368" spans="1:6" x14ac:dyDescent="0.25">
      <c r="A368" t="s">
        <v>749</v>
      </c>
      <c r="F3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"&amp;IF(OR(C369="]}",C369="]},"),""," , ")))))</f>
        <v>#N/A</v>
      </c>
    </row>
    <row r="369" spans="1:6" x14ac:dyDescent="0.25">
      <c r="A369" t="s">
        <v>750</v>
      </c>
      <c r="F3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"&amp;IF(OR(C370="]}",C370="]},"),""," , ")))))</f>
        <v>#N/A</v>
      </c>
    </row>
    <row r="370" spans="1:6" x14ac:dyDescent="0.25">
      <c r="A370" t="s">
        <v>751</v>
      </c>
      <c r="F3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"&amp;IF(OR(C371="]}",C371="]},"),""," , ")))))</f>
        <v>#N/A</v>
      </c>
    </row>
    <row r="371" spans="1:6" x14ac:dyDescent="0.25">
      <c r="A371" t="s">
        <v>752</v>
      </c>
      <c r="F3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"&amp;IF(OR(C372="]}",C372="]},"),""," , ")))))</f>
        <v>#N/A</v>
      </c>
    </row>
    <row r="372" spans="1:6" x14ac:dyDescent="0.25">
      <c r="A372" t="s">
        <v>753</v>
      </c>
      <c r="F3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"&amp;IF(OR(C373="]}",C373="]},"),""," , ")))))</f>
        <v>#N/A</v>
      </c>
    </row>
    <row r="373" spans="1:6" x14ac:dyDescent="0.25">
      <c r="A373" t="s">
        <v>754</v>
      </c>
      <c r="F3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"&amp;IF(OR(C374="]}",C374="]},"),""," , ")))))</f>
        <v>#N/A</v>
      </c>
    </row>
    <row r="374" spans="1:6" x14ac:dyDescent="0.25">
      <c r="A374" t="s">
        <v>755</v>
      </c>
      <c r="F3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"&amp;IF(OR(C375="]}",C375="]},"),""," , ")))))</f>
        <v>#N/A</v>
      </c>
    </row>
    <row r="375" spans="1:6" x14ac:dyDescent="0.25">
      <c r="A375" t="s">
        <v>756</v>
      </c>
      <c r="F3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"&amp;IF(OR(C376="]}",C376="]},"),""," , ")))))</f>
        <v>#N/A</v>
      </c>
    </row>
    <row r="376" spans="1:6" x14ac:dyDescent="0.25">
      <c r="A376" t="s">
        <v>757</v>
      </c>
      <c r="F3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"&amp;IF(OR(C377="]}",C377="]},"),""," , ")))))</f>
        <v>#N/A</v>
      </c>
    </row>
    <row r="377" spans="1:6" x14ac:dyDescent="0.25">
      <c r="A377" t="s">
        <v>758</v>
      </c>
      <c r="F3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"&amp;IF(OR(C378="]}",C378="]},"),""," , ")))))</f>
        <v>#N/A</v>
      </c>
    </row>
    <row r="378" spans="1:6" x14ac:dyDescent="0.25">
      <c r="A378" t="s">
        <v>759</v>
      </c>
      <c r="F3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"&amp;IF(OR(C379="]}",C379="]},"),""," , ")))))</f>
        <v>#N/A</v>
      </c>
    </row>
    <row r="379" spans="1:6" x14ac:dyDescent="0.25">
      <c r="A379" t="s">
        <v>760</v>
      </c>
      <c r="F3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"&amp;IF(OR(C380="]}",C380="]},"),""," , ")))))</f>
        <v>#N/A</v>
      </c>
    </row>
    <row r="380" spans="1:6" x14ac:dyDescent="0.25">
      <c r="A380" t="s">
        <v>761</v>
      </c>
      <c r="F3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"&amp;IF(OR(C381="]}",C381="]},"),""," , ")))))</f>
        <v>#N/A</v>
      </c>
    </row>
    <row r="381" spans="1:6" x14ac:dyDescent="0.25">
      <c r="A381" t="s">
        <v>762</v>
      </c>
      <c r="F3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"&amp;IF(OR(C382="]}",C382="]},"),""," , ")))))</f>
        <v>#N/A</v>
      </c>
    </row>
    <row r="382" spans="1:6" x14ac:dyDescent="0.25">
      <c r="A382" t="s">
        <v>763</v>
      </c>
      <c r="F3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"&amp;IF(OR(C383="]}",C383="]},"),""," , ")))))</f>
        <v>#N/A</v>
      </c>
    </row>
    <row r="383" spans="1:6" x14ac:dyDescent="0.25">
      <c r="A383" t="s">
        <v>764</v>
      </c>
      <c r="F3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"&amp;IF(OR(C384="]}",C384="]},"),""," , ")))))</f>
        <v>#N/A</v>
      </c>
    </row>
    <row r="384" spans="1:6" x14ac:dyDescent="0.25">
      <c r="A384" t="s">
        <v>765</v>
      </c>
      <c r="F3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"&amp;IF(OR(C385="]}",C385="]},"),""," , ")))))</f>
        <v>#N/A</v>
      </c>
    </row>
    <row r="385" spans="1:6" x14ac:dyDescent="0.25">
      <c r="A385" t="s">
        <v>766</v>
      </c>
      <c r="F3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"&amp;IF(OR(C386="]}",C386="]},"),""," , ")))))</f>
        <v>#N/A</v>
      </c>
    </row>
    <row r="386" spans="1:6" x14ac:dyDescent="0.25">
      <c r="A386" t="s">
        <v>767</v>
      </c>
      <c r="F3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"&amp;IF(OR(C387="]}",C387="]},"),""," , ")))))</f>
        <v>#N/A</v>
      </c>
    </row>
    <row r="387" spans="1:6" x14ac:dyDescent="0.25">
      <c r="A387" t="s">
        <v>768</v>
      </c>
      <c r="F3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"&amp;IF(OR(C388="]}",C388="]},"),""," , ")))))</f>
        <v>#N/A</v>
      </c>
    </row>
    <row r="388" spans="1:6" x14ac:dyDescent="0.25">
      <c r="A388" t="s">
        <v>769</v>
      </c>
      <c r="F3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"&amp;IF(OR(C389="]}",C389="]},"),""," , ")))))</f>
        <v>#N/A</v>
      </c>
    </row>
    <row r="389" spans="1:6" x14ac:dyDescent="0.25">
      <c r="A389" t="s">
        <v>770</v>
      </c>
      <c r="F3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"&amp;IF(OR(C390="]}",C390="]},"),""," , ")))))</f>
        <v>#N/A</v>
      </c>
    </row>
    <row r="390" spans="1:6" x14ac:dyDescent="0.25">
      <c r="A390" t="s">
        <v>771</v>
      </c>
      <c r="F3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"&amp;IF(OR(C391="]}",C391="]},"),""," , ")))))</f>
        <v>#N/A</v>
      </c>
    </row>
    <row r="391" spans="1:6" x14ac:dyDescent="0.25">
      <c r="A391" t="s">
        <v>772</v>
      </c>
      <c r="F3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"&amp;IF(OR(C392="]}",C392="]},"),""," , ")))))</f>
        <v>#N/A</v>
      </c>
    </row>
    <row r="392" spans="1:6" x14ac:dyDescent="0.25">
      <c r="A392" t="s">
        <v>773</v>
      </c>
      <c r="F3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"&amp;IF(OR(C393="]}",C393="]},"),""," , ")))))</f>
        <v>#N/A</v>
      </c>
    </row>
    <row r="393" spans="1:6" x14ac:dyDescent="0.25">
      <c r="A393" t="s">
        <v>774</v>
      </c>
      <c r="F3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"&amp;IF(OR(C394="]}",C394="]},"),""," , ")))))</f>
        <v>#N/A</v>
      </c>
    </row>
    <row r="394" spans="1:6" x14ac:dyDescent="0.25">
      <c r="A394" t="s">
        <v>775</v>
      </c>
      <c r="F3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"&amp;IF(OR(C395="]}",C395="]},"),""," , ")))))</f>
        <v>#N/A</v>
      </c>
    </row>
    <row r="395" spans="1:6" x14ac:dyDescent="0.25">
      <c r="A395" t="s">
        <v>776</v>
      </c>
      <c r="F3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"&amp;IF(OR(C396="]}",C396="]},"),""," , ")))))</f>
        <v>#N/A</v>
      </c>
    </row>
    <row r="396" spans="1:6" x14ac:dyDescent="0.25">
      <c r="A396" t="s">
        <v>777</v>
      </c>
      <c r="F3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"&amp;IF(OR(C397="]}",C397="]},"),""," , ")))))</f>
        <v>#N/A</v>
      </c>
    </row>
    <row r="397" spans="1:6" x14ac:dyDescent="0.25">
      <c r="A397" t="s">
        <v>778</v>
      </c>
      <c r="F3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"&amp;IF(OR(C398="]}",C398="]},"),""," , ")))))</f>
        <v>#N/A</v>
      </c>
    </row>
    <row r="398" spans="1:6" x14ac:dyDescent="0.25">
      <c r="A398" t="s">
        <v>779</v>
      </c>
      <c r="F3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"&amp;IF(OR(C399="]}",C399="]},"),""," , ")))))</f>
        <v>#N/A</v>
      </c>
    </row>
    <row r="399" spans="1:6" x14ac:dyDescent="0.25">
      <c r="A399" t="s">
        <v>780</v>
      </c>
      <c r="F3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"&amp;IF(OR(C400="]}",C400="]},"),""," , ")))))</f>
        <v>#N/A</v>
      </c>
    </row>
    <row r="400" spans="1:6" x14ac:dyDescent="0.25">
      <c r="A400" s="8" t="s">
        <v>781</v>
      </c>
      <c r="F4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"&amp;IF(OR(C401="]}",C401="]},"),""," , ")))))</f>
        <v>#N/A</v>
      </c>
    </row>
    <row r="401" spans="1:6" x14ac:dyDescent="0.25">
      <c r="A401" t="s">
        <v>782</v>
      </c>
      <c r="F4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"&amp;IF(OR(C402="]}",C402="]},"),""," , ")))))</f>
        <v>#N/A</v>
      </c>
    </row>
    <row r="402" spans="1:6" x14ac:dyDescent="0.25">
      <c r="A402" t="s">
        <v>783</v>
      </c>
      <c r="F4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"&amp;IF(OR(C403="]}",C403="]},"),""," , ")))))</f>
        <v>#N/A</v>
      </c>
    </row>
    <row r="403" spans="1:6" x14ac:dyDescent="0.25">
      <c r="A403" t="s">
        <v>784</v>
      </c>
      <c r="F4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"&amp;IF(OR(C404="]}",C404="]},"),""," , ")))))</f>
        <v>#N/A</v>
      </c>
    </row>
    <row r="404" spans="1:6" x14ac:dyDescent="0.25">
      <c r="A404" t="s">
        <v>785</v>
      </c>
      <c r="F4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"&amp;IF(OR(C405="]}",C405="]},"),""," , ")))))</f>
        <v>#N/A</v>
      </c>
    </row>
    <row r="405" spans="1:6" x14ac:dyDescent="0.25">
      <c r="A405" t="s">
        <v>786</v>
      </c>
      <c r="F4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"&amp;IF(OR(C406="]}",C406="]},"),""," , ")))))</f>
        <v>#N/A</v>
      </c>
    </row>
    <row r="406" spans="1:6" x14ac:dyDescent="0.25">
      <c r="A406" t="s">
        <v>787</v>
      </c>
      <c r="F4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"&amp;IF(OR(C407="]}",C407="]},"),""," , ")))))</f>
        <v>#N/A</v>
      </c>
    </row>
    <row r="407" spans="1:6" x14ac:dyDescent="0.25">
      <c r="A407" t="s">
        <v>788</v>
      </c>
      <c r="F4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"&amp;IF(OR(C408="]}",C408="]},"),""," , ")))))</f>
        <v>#N/A</v>
      </c>
    </row>
    <row r="408" spans="1:6" x14ac:dyDescent="0.25">
      <c r="A408" t="s">
        <v>789</v>
      </c>
      <c r="F4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"&amp;IF(OR(C409="]}",C409="]},"),""," , ")))))</f>
        <v>#N/A</v>
      </c>
    </row>
    <row r="409" spans="1:6" x14ac:dyDescent="0.25">
      <c r="A409" t="s">
        <v>790</v>
      </c>
      <c r="F4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"&amp;IF(OR(C410="]}",C410="]},"),""," , ")))))</f>
        <v>#N/A</v>
      </c>
    </row>
    <row r="410" spans="1:6" x14ac:dyDescent="0.25">
      <c r="A410" t="s">
        <v>791</v>
      </c>
      <c r="F4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"&amp;IF(OR(C411="]}",C411="]},"),""," , ")))))</f>
        <v>#N/A</v>
      </c>
    </row>
    <row r="411" spans="1:6" x14ac:dyDescent="0.25">
      <c r="A411" t="s">
        <v>792</v>
      </c>
      <c r="F4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"&amp;IF(OR(C412="]}",C412="]},"),""," , ")))))</f>
        <v>#N/A</v>
      </c>
    </row>
    <row r="412" spans="1:6" x14ac:dyDescent="0.25">
      <c r="A412" s="8" t="s">
        <v>793</v>
      </c>
      <c r="F4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"&amp;IF(OR(C413="]}",C413="]},"),""," , ")))))</f>
        <v>#N/A</v>
      </c>
    </row>
    <row r="413" spans="1:6" x14ac:dyDescent="0.25">
      <c r="A413" t="s">
        <v>794</v>
      </c>
      <c r="F4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"&amp;IF(OR(C414="]}",C414="]},"),""," , ")))))</f>
        <v>#N/A</v>
      </c>
    </row>
    <row r="414" spans="1:6" x14ac:dyDescent="0.25">
      <c r="A414" t="s">
        <v>795</v>
      </c>
      <c r="F4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"&amp;IF(OR(C415="]}",C415="]},"),""," , ")))))</f>
        <v>#N/A</v>
      </c>
    </row>
    <row r="415" spans="1:6" x14ac:dyDescent="0.25">
      <c r="A415" t="s">
        <v>796</v>
      </c>
      <c r="F4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"&amp;IF(OR(C416="]}",C416="]},"),""," , ")))))</f>
        <v>#N/A</v>
      </c>
    </row>
    <row r="416" spans="1:6" x14ac:dyDescent="0.25">
      <c r="A416" t="s">
        <v>797</v>
      </c>
      <c r="F4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"&amp;IF(OR(C417="]}",C417="]},"),""," , ")))))</f>
        <v>#N/A</v>
      </c>
    </row>
    <row r="417" spans="1:6" x14ac:dyDescent="0.25">
      <c r="A417" t="s">
        <v>798</v>
      </c>
      <c r="F4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"&amp;IF(OR(C418="]}",C418="]},"),""," , ")))))</f>
        <v>#N/A</v>
      </c>
    </row>
    <row r="418" spans="1:6" x14ac:dyDescent="0.25">
      <c r="A418" t="s">
        <v>799</v>
      </c>
      <c r="F4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"&amp;IF(OR(C419="]}",C419="]},"),""," , ")))))</f>
        <v>#N/A</v>
      </c>
    </row>
    <row r="419" spans="1:6" x14ac:dyDescent="0.25">
      <c r="A419" t="s">
        <v>800</v>
      </c>
      <c r="F4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"&amp;IF(OR(C420="]}",C420="]},"),""," , ")))))</f>
        <v>#N/A</v>
      </c>
    </row>
    <row r="420" spans="1:6" x14ac:dyDescent="0.25">
      <c r="A420" t="s">
        <v>801</v>
      </c>
      <c r="F4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"&amp;IF(OR(C421="]}",C421="]},"),""," , ")))))</f>
        <v>#N/A</v>
      </c>
    </row>
    <row r="421" spans="1:6" x14ac:dyDescent="0.25">
      <c r="A421" t="s">
        <v>802</v>
      </c>
      <c r="F4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"&amp;IF(OR(C422="]}",C422="]},"),""," , ")))))</f>
        <v>#N/A</v>
      </c>
    </row>
    <row r="422" spans="1:6" x14ac:dyDescent="0.25">
      <c r="A422" t="s">
        <v>803</v>
      </c>
      <c r="F4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"&amp;IF(OR(C423="]}",C423="]},"),""," , ")))))</f>
        <v>#N/A</v>
      </c>
    </row>
    <row r="423" spans="1:6" x14ac:dyDescent="0.25">
      <c r="A423" t="s">
        <v>804</v>
      </c>
      <c r="F4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"&amp;IF(OR(C424="]}",C424="]},"),""," , ")))))</f>
        <v>#N/A</v>
      </c>
    </row>
    <row r="424" spans="1:6" x14ac:dyDescent="0.25">
      <c r="A424" t="s">
        <v>805</v>
      </c>
      <c r="F4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"&amp;IF(OR(C425="]}",C425="]},"),""," , ")))))</f>
        <v>#N/A</v>
      </c>
    </row>
    <row r="425" spans="1:6" x14ac:dyDescent="0.25">
      <c r="A425" t="s">
        <v>806</v>
      </c>
      <c r="F4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"&amp;IF(OR(C426="]}",C426="]},"),""," , ")))))</f>
        <v>#N/A</v>
      </c>
    </row>
    <row r="426" spans="1:6" x14ac:dyDescent="0.25">
      <c r="A426" t="s">
        <v>807</v>
      </c>
      <c r="F4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"&amp;IF(OR(C427="]}",C427="]},"),""," , ")))))</f>
        <v>#N/A</v>
      </c>
    </row>
    <row r="427" spans="1:6" x14ac:dyDescent="0.25">
      <c r="A427" t="s">
        <v>808</v>
      </c>
      <c r="F4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"&amp;IF(OR(C428="]}",C428="]},"),""," , ")))))</f>
        <v>#N/A</v>
      </c>
    </row>
    <row r="428" spans="1:6" x14ac:dyDescent="0.25">
      <c r="A428" t="s">
        <v>809</v>
      </c>
      <c r="F4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"&amp;IF(OR(C429="]}",C429="]},"),""," , ")))))</f>
        <v>#N/A</v>
      </c>
    </row>
    <row r="429" spans="1:6" x14ac:dyDescent="0.25">
      <c r="A429" t="s">
        <v>810</v>
      </c>
      <c r="F4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"&amp;IF(OR(C430="]}",C430="]},"),""," , ")))))</f>
        <v>#N/A</v>
      </c>
    </row>
    <row r="430" spans="1:6" x14ac:dyDescent="0.25">
      <c r="A430" t="s">
        <v>811</v>
      </c>
      <c r="F4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"&amp;IF(OR(C431="]}",C431="]},"),""," , ")))))</f>
        <v>#N/A</v>
      </c>
    </row>
    <row r="431" spans="1:6" x14ac:dyDescent="0.25">
      <c r="A431" t="s">
        <v>812</v>
      </c>
      <c r="F4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"&amp;IF(OR(C432="]}",C432="]},"),""," , ")))))</f>
        <v>#N/A</v>
      </c>
    </row>
    <row r="432" spans="1:6" x14ac:dyDescent="0.25">
      <c r="A432" t="s">
        <v>813</v>
      </c>
      <c r="F4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"&amp;IF(OR(C433="]}",C433="]},"),""," , ")))))</f>
        <v>#N/A</v>
      </c>
    </row>
    <row r="433" spans="1:6" x14ac:dyDescent="0.25">
      <c r="A433" t="s">
        <v>814</v>
      </c>
      <c r="F4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"&amp;IF(OR(C434="]}",C434="]},"),""," , ")))))</f>
        <v>#N/A</v>
      </c>
    </row>
    <row r="434" spans="1:6" x14ac:dyDescent="0.25">
      <c r="A434" t="s">
        <v>815</v>
      </c>
      <c r="F4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"&amp;IF(OR(C435="]}",C435="]},"),""," , ")))))</f>
        <v>#N/A</v>
      </c>
    </row>
    <row r="435" spans="1:6" x14ac:dyDescent="0.25">
      <c r="A435" t="s">
        <v>816</v>
      </c>
      <c r="F4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"&amp;IF(OR(C436="]}",C436="]},"),""," , ")))))</f>
        <v>#N/A</v>
      </c>
    </row>
    <row r="436" spans="1:6" x14ac:dyDescent="0.25">
      <c r="A436" t="s">
        <v>817</v>
      </c>
      <c r="F4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"&amp;IF(OR(C437="]}",C437="]},"),""," , ")))))</f>
        <v>#N/A</v>
      </c>
    </row>
    <row r="437" spans="1:6" x14ac:dyDescent="0.25">
      <c r="A437" t="s">
        <v>818</v>
      </c>
      <c r="F4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"&amp;IF(OR(C438="]}",C438="]},"),""," , ")))))</f>
        <v>#N/A</v>
      </c>
    </row>
    <row r="438" spans="1:6" x14ac:dyDescent="0.25">
      <c r="A438" t="s">
        <v>819</v>
      </c>
      <c r="F4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"&amp;IF(OR(C439="]}",C439="]},"),""," , ")))))</f>
        <v>#N/A</v>
      </c>
    </row>
    <row r="439" spans="1:6" x14ac:dyDescent="0.25">
      <c r="A439" t="s">
        <v>820</v>
      </c>
      <c r="F4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"&amp;IF(OR(C440="]}",C440="]},"),""," , ")))))</f>
        <v>#N/A</v>
      </c>
    </row>
    <row r="440" spans="1:6" x14ac:dyDescent="0.25">
      <c r="A440" t="s">
        <v>821</v>
      </c>
      <c r="F4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"&amp;IF(OR(C441="]}",C441="]},"),""," , ")))))</f>
        <v>#N/A</v>
      </c>
    </row>
    <row r="441" spans="1:6" x14ac:dyDescent="0.25">
      <c r="A441" t="s">
        <v>822</v>
      </c>
      <c r="F4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"&amp;IF(OR(C442="]}",C442="]},"),""," , ")))))</f>
        <v>#N/A</v>
      </c>
    </row>
    <row r="442" spans="1:6" x14ac:dyDescent="0.25">
      <c r="A442" s="8" t="s">
        <v>823</v>
      </c>
      <c r="F4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"&amp;IF(OR(C443="]}",C443="]},"),""," , ")))))</f>
        <v>#N/A</v>
      </c>
    </row>
    <row r="443" spans="1:6" x14ac:dyDescent="0.25">
      <c r="A443" t="s">
        <v>824</v>
      </c>
      <c r="F4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"&amp;IF(OR(C444="]}",C444="]},"),""," , ")))))</f>
        <v>#N/A</v>
      </c>
    </row>
    <row r="444" spans="1:6" x14ac:dyDescent="0.25">
      <c r="A444" t="s">
        <v>825</v>
      </c>
      <c r="F4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"&amp;IF(OR(C445="]}",C445="]},"),""," , ")))))</f>
        <v>#N/A</v>
      </c>
    </row>
    <row r="445" spans="1:6" x14ac:dyDescent="0.25">
      <c r="A445" t="s">
        <v>826</v>
      </c>
      <c r="F4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"&amp;IF(OR(C446="]}",C446="]},"),""," , ")))))</f>
        <v>#N/A</v>
      </c>
    </row>
    <row r="446" spans="1:6" x14ac:dyDescent="0.25">
      <c r="A446" t="s">
        <v>827</v>
      </c>
      <c r="F4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"&amp;IF(OR(C447="]}",C447="]},"),""," , ")))))</f>
        <v>#N/A</v>
      </c>
    </row>
    <row r="447" spans="1:6" x14ac:dyDescent="0.25">
      <c r="A447" t="s">
        <v>828</v>
      </c>
      <c r="F4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"&amp;IF(OR(C448="]}",C448="]},"),""," , ")))))</f>
        <v>#N/A</v>
      </c>
    </row>
    <row r="448" spans="1:6" x14ac:dyDescent="0.25">
      <c r="A448" t="s">
        <v>829</v>
      </c>
      <c r="F4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"&amp;IF(OR(C449="]}",C449="]},"),""," , ")))))</f>
        <v>#N/A</v>
      </c>
    </row>
    <row r="449" spans="1:6" x14ac:dyDescent="0.25">
      <c r="A449" t="s">
        <v>830</v>
      </c>
      <c r="F4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"&amp;IF(OR(C450="]}",C450="]},"),""," , ")))))</f>
        <v>#N/A</v>
      </c>
    </row>
    <row r="450" spans="1:6" x14ac:dyDescent="0.25">
      <c r="A450" t="s">
        <v>831</v>
      </c>
      <c r="F4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"&amp;IF(OR(C451="]}",C451="]},"),""," , ")))))</f>
        <v>#N/A</v>
      </c>
    </row>
    <row r="451" spans="1:6" x14ac:dyDescent="0.25">
      <c r="A451" t="s">
        <v>832</v>
      </c>
      <c r="F4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"&amp;IF(OR(C452="]}",C452="]},"),""," , ")))))</f>
        <v>#N/A</v>
      </c>
    </row>
    <row r="452" spans="1:6" x14ac:dyDescent="0.25">
      <c r="A452" t="s">
        <v>833</v>
      </c>
      <c r="F4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"&amp;IF(OR(C453="]}",C453="]},"),""," , ")))))</f>
        <v>#N/A</v>
      </c>
    </row>
    <row r="453" spans="1:6" x14ac:dyDescent="0.25">
      <c r="A453" t="s">
        <v>834</v>
      </c>
      <c r="F4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"&amp;IF(OR(C454="]}",C454="]},"),""," , ")))))</f>
        <v>#N/A</v>
      </c>
    </row>
    <row r="454" spans="1:6" x14ac:dyDescent="0.25">
      <c r="A454" t="s">
        <v>835</v>
      </c>
      <c r="F4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"&amp;IF(OR(C455="]}",C455="]},"),""," , ")))))</f>
        <v>#N/A</v>
      </c>
    </row>
    <row r="455" spans="1:6" x14ac:dyDescent="0.25">
      <c r="A455" t="s">
        <v>836</v>
      </c>
      <c r="F4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"&amp;IF(OR(C456="]}",C456="]},"),""," , ")))))</f>
        <v>#N/A</v>
      </c>
    </row>
    <row r="456" spans="1:6" x14ac:dyDescent="0.25">
      <c r="A456" t="s">
        <v>837</v>
      </c>
      <c r="F4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"&amp;IF(OR(C457="]}",C457="]},"),""," , ")))))</f>
        <v>#N/A</v>
      </c>
    </row>
    <row r="457" spans="1:6" x14ac:dyDescent="0.25">
      <c r="A457" t="s">
        <v>838</v>
      </c>
      <c r="F4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"&amp;IF(OR(C458="]}",C458="]},"),""," , ")))))</f>
        <v>#N/A</v>
      </c>
    </row>
    <row r="458" spans="1:6" x14ac:dyDescent="0.25">
      <c r="A458" t="s">
        <v>839</v>
      </c>
      <c r="F4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"&amp;IF(OR(C459="]}",C459="]},"),""," , ")))))</f>
        <v>#N/A</v>
      </c>
    </row>
    <row r="459" spans="1:6" x14ac:dyDescent="0.25">
      <c r="A459" t="s">
        <v>840</v>
      </c>
      <c r="F4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"&amp;IF(OR(C460="]}",C460="]},"),""," , ")))))</f>
        <v>#N/A</v>
      </c>
    </row>
    <row r="460" spans="1:6" x14ac:dyDescent="0.25">
      <c r="A460" t="s">
        <v>841</v>
      </c>
      <c r="F4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"&amp;IF(OR(C461="]}",C461="]},"),""," , ")))))</f>
        <v>#N/A</v>
      </c>
    </row>
    <row r="461" spans="1:6" x14ac:dyDescent="0.25">
      <c r="A461" t="s">
        <v>842</v>
      </c>
      <c r="F4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"&amp;IF(OR(C462="]}",C462="]},"),""," , ")))))</f>
        <v>#N/A</v>
      </c>
    </row>
    <row r="462" spans="1:6" x14ac:dyDescent="0.25">
      <c r="A462" t="s">
        <v>843</v>
      </c>
      <c r="F4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"&amp;IF(OR(C463="]}",C463="]},"),""," , ")))))</f>
        <v>#N/A</v>
      </c>
    </row>
    <row r="463" spans="1:6" x14ac:dyDescent="0.25">
      <c r="A463" t="s">
        <v>844</v>
      </c>
      <c r="F4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"&amp;IF(OR(C464="]}",C464="]},"),""," , ")))))</f>
        <v>#N/A</v>
      </c>
    </row>
    <row r="464" spans="1:6" x14ac:dyDescent="0.25">
      <c r="A464" t="s">
        <v>845</v>
      </c>
      <c r="F4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"&amp;IF(OR(C465="]}",C465="]},"),""," , ")))))</f>
        <v>#N/A</v>
      </c>
    </row>
    <row r="465" spans="1:6" x14ac:dyDescent="0.25">
      <c r="A465" t="s">
        <v>846</v>
      </c>
      <c r="F4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"&amp;IF(OR(C466="]}",C466="]},"),""," , ")))))</f>
        <v>#N/A</v>
      </c>
    </row>
    <row r="466" spans="1:6" x14ac:dyDescent="0.25">
      <c r="A466" t="s">
        <v>847</v>
      </c>
      <c r="F4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"&amp;IF(OR(C467="]}",C467="]},"),""," , ")))))</f>
        <v>#N/A</v>
      </c>
    </row>
    <row r="467" spans="1:6" x14ac:dyDescent="0.25">
      <c r="A467" t="s">
        <v>848</v>
      </c>
      <c r="F4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"&amp;IF(OR(C468="]}",C468="]},"),""," , ")))))</f>
        <v>#N/A</v>
      </c>
    </row>
    <row r="468" spans="1:6" x14ac:dyDescent="0.25">
      <c r="A468" t="s">
        <v>849</v>
      </c>
      <c r="F4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"&amp;IF(OR(C469="]}",C469="]},"),""," , ")))))</f>
        <v>#N/A</v>
      </c>
    </row>
    <row r="469" spans="1:6" x14ac:dyDescent="0.25">
      <c r="A469" t="s">
        <v>850</v>
      </c>
      <c r="F4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"&amp;IF(OR(C470="]}",C470="]},"),""," , ")))))</f>
        <v>#N/A</v>
      </c>
    </row>
    <row r="470" spans="1:6" x14ac:dyDescent="0.25">
      <c r="A470" t="s">
        <v>851</v>
      </c>
      <c r="F4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"&amp;IF(OR(C471="]}",C471="]},"),""," , ")))))</f>
        <v>#N/A</v>
      </c>
    </row>
    <row r="471" spans="1:6" x14ac:dyDescent="0.25">
      <c r="A471" t="s">
        <v>852</v>
      </c>
      <c r="F4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"&amp;IF(OR(C472="]}",C472="]},"),""," , ")))))</f>
        <v>#N/A</v>
      </c>
    </row>
    <row r="472" spans="1:6" x14ac:dyDescent="0.25">
      <c r="A472" t="s">
        <v>853</v>
      </c>
      <c r="F4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"&amp;IF(OR(C473="]}",C473="]},"),""," , ")))))</f>
        <v>#N/A</v>
      </c>
    </row>
    <row r="473" spans="1:6" x14ac:dyDescent="0.25">
      <c r="A473" t="s">
        <v>854</v>
      </c>
      <c r="F4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"&amp;IF(OR(C474="]}",C474="]},"),""," , ")))))</f>
        <v>#N/A</v>
      </c>
    </row>
    <row r="474" spans="1:6" x14ac:dyDescent="0.25">
      <c r="A474" t="s">
        <v>855</v>
      </c>
      <c r="F4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"&amp;IF(OR(C475="]}",C475="]},"),""," , ")))))</f>
        <v>#N/A</v>
      </c>
    </row>
    <row r="475" spans="1:6" x14ac:dyDescent="0.25">
      <c r="A475" t="s">
        <v>856</v>
      </c>
      <c r="F4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"&amp;IF(OR(C476="]}",C476="]},"),""," , ")))))</f>
        <v>#N/A</v>
      </c>
    </row>
    <row r="476" spans="1:6" x14ac:dyDescent="0.25">
      <c r="A476" t="s">
        <v>857</v>
      </c>
      <c r="F4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"&amp;IF(OR(C477="]}",C477="]},"),""," , ")))))</f>
        <v>#N/A</v>
      </c>
    </row>
    <row r="477" spans="1:6" x14ac:dyDescent="0.25">
      <c r="A477" t="s">
        <v>858</v>
      </c>
      <c r="F4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"&amp;IF(OR(C478="]}",C478="]},"),""," , ")))))</f>
        <v>#N/A</v>
      </c>
    </row>
    <row r="478" spans="1:6" x14ac:dyDescent="0.25">
      <c r="A478" t="s">
        <v>859</v>
      </c>
      <c r="F4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"&amp;IF(OR(C479="]}",C479="]},"),""," , ")))))</f>
        <v>#N/A</v>
      </c>
    </row>
    <row r="479" spans="1:6" x14ac:dyDescent="0.25">
      <c r="A479" t="s">
        <v>860</v>
      </c>
      <c r="F4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"&amp;IF(OR(C480="]}",C480="]},"),""," , ")))))</f>
        <v>#N/A</v>
      </c>
    </row>
    <row r="480" spans="1:6" x14ac:dyDescent="0.25">
      <c r="A480" t="s">
        <v>861</v>
      </c>
      <c r="F4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"&amp;IF(OR(C481="]}",C481="]},"),""," , ")))))</f>
        <v>#N/A</v>
      </c>
    </row>
    <row r="481" spans="1:6" x14ac:dyDescent="0.25">
      <c r="A481" t="s">
        <v>862</v>
      </c>
      <c r="F4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"&amp;IF(OR(C482="]}",C482="]},"),""," , ")))))</f>
        <v>#N/A</v>
      </c>
    </row>
    <row r="482" spans="1:6" x14ac:dyDescent="0.25">
      <c r="A482" t="s">
        <v>863</v>
      </c>
      <c r="F4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"&amp;IF(OR(C483="]}",C483="]},"),""," , ")))))</f>
        <v>#N/A</v>
      </c>
    </row>
    <row r="483" spans="1:6" x14ac:dyDescent="0.25">
      <c r="A483" t="s">
        <v>864</v>
      </c>
      <c r="F4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"&amp;IF(OR(C484="]}",C484="]},"),""," , ")))))</f>
        <v>#N/A</v>
      </c>
    </row>
    <row r="484" spans="1:6" x14ac:dyDescent="0.25">
      <c r="A484" t="s">
        <v>865</v>
      </c>
      <c r="F4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"&amp;IF(OR(C485="]}",C485="]},"),""," , ")))))</f>
        <v>#N/A</v>
      </c>
    </row>
    <row r="485" spans="1:6" x14ac:dyDescent="0.25">
      <c r="A485" t="s">
        <v>866</v>
      </c>
      <c r="F4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"&amp;IF(OR(C486="]}",C486="]},"),""," , ")))))</f>
        <v>#N/A</v>
      </c>
    </row>
    <row r="486" spans="1:6" x14ac:dyDescent="0.25">
      <c r="A486" t="s">
        <v>867</v>
      </c>
      <c r="F4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"&amp;IF(OR(C487="]}",C487="]},"),""," , ")))))</f>
        <v>#N/A</v>
      </c>
    </row>
    <row r="487" spans="1:6" x14ac:dyDescent="0.25">
      <c r="A487" t="s">
        <v>868</v>
      </c>
      <c r="F4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"&amp;IF(OR(C488="]}",C488="]},"),""," , ")))))</f>
        <v>#N/A</v>
      </c>
    </row>
    <row r="488" spans="1:6" x14ac:dyDescent="0.25">
      <c r="A488" t="s">
        <v>869</v>
      </c>
      <c r="F4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"&amp;IF(OR(C489="]}",C489="]},"),""," , ")))))</f>
        <v>#N/A</v>
      </c>
    </row>
    <row r="489" spans="1:6" x14ac:dyDescent="0.25">
      <c r="A489" t="s">
        <v>870</v>
      </c>
      <c r="F4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"&amp;IF(OR(C490="]}",C490="]},"),""," , ")))))</f>
        <v>#N/A</v>
      </c>
    </row>
    <row r="490" spans="1:6" x14ac:dyDescent="0.25">
      <c r="A490" t="s">
        <v>871</v>
      </c>
      <c r="F4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"&amp;IF(OR(C491="]}",C491="]},"),""," , ")))))</f>
        <v>#N/A</v>
      </c>
    </row>
    <row r="491" spans="1:6" x14ac:dyDescent="0.25">
      <c r="A491" t="s">
        <v>872</v>
      </c>
      <c r="F4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"&amp;IF(OR(C492="]}",C492="]},"),""," , ")))))</f>
        <v>#N/A</v>
      </c>
    </row>
    <row r="492" spans="1:6" x14ac:dyDescent="0.25">
      <c r="A492" t="s">
        <v>873</v>
      </c>
      <c r="F4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"&amp;IF(OR(C493="]}",C493="]},"),""," , ")))))</f>
        <v>#N/A</v>
      </c>
    </row>
    <row r="493" spans="1:6" x14ac:dyDescent="0.25">
      <c r="A493" t="s">
        <v>874</v>
      </c>
      <c r="F4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"&amp;IF(OR(C494="]}",C494="]},"),""," , ")))))</f>
        <v>#N/A</v>
      </c>
    </row>
    <row r="494" spans="1:6" x14ac:dyDescent="0.25">
      <c r="A494" t="s">
        <v>875</v>
      </c>
      <c r="F4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"&amp;IF(OR(C495="]}",C495="]},"),""," , ")))))</f>
        <v>#N/A</v>
      </c>
    </row>
    <row r="495" spans="1:6" x14ac:dyDescent="0.25">
      <c r="A495" t="s">
        <v>876</v>
      </c>
      <c r="F4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"&amp;IF(OR(C496="]}",C496="]},"),""," , ")))))</f>
        <v>#N/A</v>
      </c>
    </row>
    <row r="496" spans="1:6" x14ac:dyDescent="0.25">
      <c r="A496" t="s">
        <v>877</v>
      </c>
      <c r="F4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"&amp;IF(OR(C497="]}",C497="]},"),""," , ")))))</f>
        <v>#N/A</v>
      </c>
    </row>
    <row r="497" spans="1:6" x14ac:dyDescent="0.25">
      <c r="A497" t="s">
        <v>878</v>
      </c>
      <c r="F4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"&amp;IF(OR(C498="]}",C498="]},"),""," , ")))))</f>
        <v>#N/A</v>
      </c>
    </row>
    <row r="498" spans="1:6" x14ac:dyDescent="0.25">
      <c r="A498" t="s">
        <v>879</v>
      </c>
      <c r="F4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"&amp;IF(OR(C499="]}",C499="]},"),""," , ")))))</f>
        <v>#N/A</v>
      </c>
    </row>
    <row r="499" spans="1:6" x14ac:dyDescent="0.25">
      <c r="A499" t="s">
        <v>880</v>
      </c>
      <c r="F4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"&amp;IF(OR(C500="]}",C500="]},"),""," , ")))))</f>
        <v>#N/A</v>
      </c>
    </row>
    <row r="500" spans="1:6" x14ac:dyDescent="0.25">
      <c r="A500" t="s">
        <v>881</v>
      </c>
      <c r="F5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"&amp;IF(OR(C501="]}",C501="]},"),""," , ")))))</f>
        <v>#N/A</v>
      </c>
    </row>
    <row r="501" spans="1:6" x14ac:dyDescent="0.25">
      <c r="A501" t="s">
        <v>882</v>
      </c>
      <c r="F5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"&amp;IF(OR(C502="]}",C502="]},"),""," , ")))))</f>
        <v>#N/A</v>
      </c>
    </row>
    <row r="502" spans="1:6" x14ac:dyDescent="0.25">
      <c r="A502" t="s">
        <v>883</v>
      </c>
      <c r="F5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"&amp;IF(OR(C503="]}",C503="]},"),""," , ")))))</f>
        <v>#N/A</v>
      </c>
    </row>
    <row r="503" spans="1:6" x14ac:dyDescent="0.25">
      <c r="A503" t="s">
        <v>884</v>
      </c>
      <c r="F5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"&amp;IF(OR(C504="]}",C504="]},"),""," , ")))))</f>
        <v>#N/A</v>
      </c>
    </row>
    <row r="504" spans="1:6" x14ac:dyDescent="0.25">
      <c r="A504" t="s">
        <v>885</v>
      </c>
      <c r="F5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"&amp;IF(OR(C505="]}",C505="]},"),""," , ")))))</f>
        <v>#N/A</v>
      </c>
    </row>
    <row r="505" spans="1:6" x14ac:dyDescent="0.25">
      <c r="A505" t="s">
        <v>886</v>
      </c>
      <c r="F5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"&amp;IF(OR(C506="]}",C506="]},"),""," , ")))))</f>
        <v>#N/A</v>
      </c>
    </row>
    <row r="506" spans="1:6" x14ac:dyDescent="0.25">
      <c r="A506" t="s">
        <v>887</v>
      </c>
      <c r="F5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"&amp;IF(OR(C507="]}",C507="]},"),""," , ")))))</f>
        <v>#N/A</v>
      </c>
    </row>
    <row r="507" spans="1:6" x14ac:dyDescent="0.25">
      <c r="A507" t="s">
        <v>888</v>
      </c>
      <c r="F5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"&amp;IF(OR(C508="]}",C508="]},"),""," , ")))))</f>
        <v>#N/A</v>
      </c>
    </row>
    <row r="508" spans="1:6" x14ac:dyDescent="0.25">
      <c r="A508" t="s">
        <v>889</v>
      </c>
      <c r="F5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"&amp;IF(OR(C509="]}",C509="]},"),""," , ")))))</f>
        <v>#N/A</v>
      </c>
    </row>
    <row r="509" spans="1:6" x14ac:dyDescent="0.25">
      <c r="A509" t="s">
        <v>890</v>
      </c>
      <c r="F5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"&amp;IF(OR(C510="]}",C510="]},"),""," , ")))))</f>
        <v>#N/A</v>
      </c>
    </row>
    <row r="510" spans="1:6" x14ac:dyDescent="0.25">
      <c r="A510" t="s">
        <v>891</v>
      </c>
      <c r="F5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"&amp;IF(OR(C511="]}",C511="]},"),""," , ")))))</f>
        <v>#N/A</v>
      </c>
    </row>
    <row r="511" spans="1:6" x14ac:dyDescent="0.25">
      <c r="A511" t="s">
        <v>892</v>
      </c>
      <c r="F5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"&amp;IF(OR(C512="]}",C512="]},"),""," , ")))))</f>
        <v>#N/A</v>
      </c>
    </row>
    <row r="512" spans="1:6" x14ac:dyDescent="0.25">
      <c r="A512" t="s">
        <v>893</v>
      </c>
      <c r="F5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"&amp;IF(OR(C513="]}",C513="]},"),""," , ")))))</f>
        <v>#N/A</v>
      </c>
    </row>
    <row r="513" spans="1:6" x14ac:dyDescent="0.25">
      <c r="A513" t="s">
        <v>894</v>
      </c>
      <c r="F5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"&amp;IF(OR(C514="]}",C514="]},"),""," , ")))))</f>
        <v>#N/A</v>
      </c>
    </row>
    <row r="514" spans="1:6" x14ac:dyDescent="0.25">
      <c r="A514" t="s">
        <v>895</v>
      </c>
      <c r="F5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"&amp;IF(OR(C515="]}",C515="]},"),""," , ")))))</f>
        <v>#N/A</v>
      </c>
    </row>
    <row r="515" spans="1:6" x14ac:dyDescent="0.25">
      <c r="A515" s="8" t="s">
        <v>896</v>
      </c>
      <c r="F5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"&amp;IF(OR(C516="]}",C516="]},"),""," , ")))))</f>
        <v>#N/A</v>
      </c>
    </row>
    <row r="516" spans="1:6" x14ac:dyDescent="0.25">
      <c r="A516" t="s">
        <v>897</v>
      </c>
      <c r="F5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"&amp;IF(OR(C517="]}",C517="]},"),""," , ")))))</f>
        <v>#N/A</v>
      </c>
    </row>
    <row r="517" spans="1:6" x14ac:dyDescent="0.25">
      <c r="A517" t="s">
        <v>898</v>
      </c>
      <c r="F5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"&amp;IF(OR(C518="]}",C518="]},"),""," , ")))))</f>
        <v>#N/A</v>
      </c>
    </row>
    <row r="518" spans="1:6" x14ac:dyDescent="0.25">
      <c r="A518" t="s">
        <v>899</v>
      </c>
      <c r="F5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"&amp;IF(OR(C519="]}",C519="]},"),""," , ")))))</f>
        <v>#N/A</v>
      </c>
    </row>
    <row r="519" spans="1:6" x14ac:dyDescent="0.25">
      <c r="A519" t="s">
        <v>900</v>
      </c>
      <c r="F5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"&amp;IF(OR(C520="]}",C520="]},"),""," , ")))))</f>
        <v>#N/A</v>
      </c>
    </row>
    <row r="520" spans="1:6" x14ac:dyDescent="0.25">
      <c r="A520" t="s">
        <v>901</v>
      </c>
      <c r="F5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"&amp;IF(OR(C521="]}",C521="]},"),""," , ")))))</f>
        <v>#N/A</v>
      </c>
    </row>
    <row r="521" spans="1:6" x14ac:dyDescent="0.25">
      <c r="A521" t="s">
        <v>902</v>
      </c>
      <c r="F5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"&amp;IF(OR(C522="]}",C522="]},"),""," , ")))))</f>
        <v>#N/A</v>
      </c>
    </row>
    <row r="522" spans="1:6" x14ac:dyDescent="0.25">
      <c r="A522" s="8" t="s">
        <v>903</v>
      </c>
      <c r="F5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"&amp;IF(OR(C523="]}",C523="]},"),""," , ")))))</f>
        <v>#N/A</v>
      </c>
    </row>
    <row r="523" spans="1:6" x14ac:dyDescent="0.25">
      <c r="A523" t="s">
        <v>904</v>
      </c>
      <c r="F5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"&amp;IF(OR(C524="]}",C524="]},"),""," , ")))))</f>
        <v>#N/A</v>
      </c>
    </row>
    <row r="524" spans="1:6" x14ac:dyDescent="0.25">
      <c r="A524" t="s">
        <v>905</v>
      </c>
      <c r="F5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"&amp;IF(OR(C525="]}",C525="]},"),""," , ")))))</f>
        <v>#N/A</v>
      </c>
    </row>
    <row r="525" spans="1:6" x14ac:dyDescent="0.25">
      <c r="A525" t="s">
        <v>906</v>
      </c>
      <c r="F5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"&amp;IF(OR(C526="]}",C526="]},"),""," , ")))))</f>
        <v>#N/A</v>
      </c>
    </row>
    <row r="526" spans="1:6" x14ac:dyDescent="0.25">
      <c r="A526" t="s">
        <v>907</v>
      </c>
      <c r="F5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"&amp;IF(OR(C527="]}",C527="]},"),""," , ")))))</f>
        <v>#N/A</v>
      </c>
    </row>
    <row r="527" spans="1:6" x14ac:dyDescent="0.25">
      <c r="A527" t="s">
        <v>908</v>
      </c>
      <c r="F5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"&amp;IF(OR(C528="]}",C528="]},"),""," , ")))))</f>
        <v>#N/A</v>
      </c>
    </row>
    <row r="528" spans="1:6" x14ac:dyDescent="0.25">
      <c r="A528" t="s">
        <v>909</v>
      </c>
      <c r="F5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"&amp;IF(OR(C529="]}",C529="]},"),""," , ")))))</f>
        <v>#N/A</v>
      </c>
    </row>
    <row r="529" spans="1:6" x14ac:dyDescent="0.25">
      <c r="A529" t="s">
        <v>910</v>
      </c>
      <c r="F5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"&amp;IF(OR(C530="]}",C530="]},"),""," , ")))))</f>
        <v>#N/A</v>
      </c>
    </row>
    <row r="530" spans="1:6" x14ac:dyDescent="0.25">
      <c r="A530" t="s">
        <v>911</v>
      </c>
      <c r="F5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"&amp;IF(OR(C531="]}",C531="]},"),""," , ")))))</f>
        <v>#N/A</v>
      </c>
    </row>
    <row r="531" spans="1:6" x14ac:dyDescent="0.25">
      <c r="A531" t="s">
        <v>912</v>
      </c>
      <c r="F5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"&amp;IF(OR(C532="]}",C532="]},"),""," , ")))))</f>
        <v>#N/A</v>
      </c>
    </row>
    <row r="532" spans="1:6" x14ac:dyDescent="0.25">
      <c r="A532" t="s">
        <v>913</v>
      </c>
      <c r="F5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"&amp;IF(OR(C533="]}",C533="]},"),""," , ")))))</f>
        <v>#N/A</v>
      </c>
    </row>
    <row r="533" spans="1:6" x14ac:dyDescent="0.25">
      <c r="A533" t="s">
        <v>914</v>
      </c>
      <c r="F5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"&amp;IF(OR(C534="]}",C534="]},"),""," , ")))))</f>
        <v>#N/A</v>
      </c>
    </row>
    <row r="534" spans="1:6" x14ac:dyDescent="0.25">
      <c r="A534" t="s">
        <v>915</v>
      </c>
      <c r="F5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"&amp;IF(OR(C535="]}",C535="]},"),""," , ")))))</f>
        <v>#N/A</v>
      </c>
    </row>
    <row r="535" spans="1:6" x14ac:dyDescent="0.25">
      <c r="A535" t="s">
        <v>916</v>
      </c>
      <c r="F5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"&amp;IF(OR(C536="]}",C536="]},"),""," , ")))))</f>
        <v>#N/A</v>
      </c>
    </row>
    <row r="536" spans="1:6" x14ac:dyDescent="0.25">
      <c r="A536" t="s">
        <v>917</v>
      </c>
      <c r="F5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"&amp;IF(OR(C537="]}",C537="]},"),""," , ")))))</f>
        <v>#N/A</v>
      </c>
    </row>
    <row r="537" spans="1:6" x14ac:dyDescent="0.25">
      <c r="A537" t="s">
        <v>918</v>
      </c>
      <c r="F5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"&amp;IF(OR(C538="]}",C538="]},"),""," , ")))))</f>
        <v>#N/A</v>
      </c>
    </row>
    <row r="538" spans="1:6" x14ac:dyDescent="0.25">
      <c r="A538" t="s">
        <v>919</v>
      </c>
      <c r="F5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"&amp;IF(OR(C539="]}",C539="]},"),""," , ")))))</f>
        <v>#N/A</v>
      </c>
    </row>
    <row r="539" spans="1:6" x14ac:dyDescent="0.25">
      <c r="A539" t="s">
        <v>920</v>
      </c>
      <c r="F5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"&amp;IF(OR(C540="]}",C540="]},"),""," , ")))))</f>
        <v>#N/A</v>
      </c>
    </row>
    <row r="540" spans="1:6" x14ac:dyDescent="0.25">
      <c r="A540" t="s">
        <v>921</v>
      </c>
      <c r="F5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"&amp;IF(OR(C541="]}",C541="]},"),""," , ")))))</f>
        <v>#N/A</v>
      </c>
    </row>
    <row r="541" spans="1:6" x14ac:dyDescent="0.25">
      <c r="A541" t="s">
        <v>922</v>
      </c>
      <c r="F5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"&amp;IF(OR(C542="]}",C542="]},"),""," , ")))))</f>
        <v>#N/A</v>
      </c>
    </row>
    <row r="542" spans="1:6" x14ac:dyDescent="0.25">
      <c r="A542" t="s">
        <v>923</v>
      </c>
      <c r="F5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"&amp;IF(OR(C543="]}",C543="]},"),""," , ")))))</f>
        <v>#N/A</v>
      </c>
    </row>
    <row r="543" spans="1:6" x14ac:dyDescent="0.25">
      <c r="A543" t="s">
        <v>924</v>
      </c>
      <c r="F5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"&amp;IF(OR(C544="]}",C544="]},"),""," , ")))))</f>
        <v>#N/A</v>
      </c>
    </row>
    <row r="544" spans="1:6" x14ac:dyDescent="0.25">
      <c r="A544" t="s">
        <v>925</v>
      </c>
      <c r="F5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"&amp;IF(OR(C545="]}",C545="]},"),""," , ")))))</f>
        <v>#N/A</v>
      </c>
    </row>
    <row r="545" spans="1:6" x14ac:dyDescent="0.25">
      <c r="A545" t="s">
        <v>926</v>
      </c>
      <c r="F5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"&amp;IF(OR(C546="]}",C546="]},"),""," , ")))))</f>
        <v>#N/A</v>
      </c>
    </row>
    <row r="546" spans="1:6" x14ac:dyDescent="0.25">
      <c r="A546" t="s">
        <v>927</v>
      </c>
      <c r="F5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"&amp;IF(OR(C547="]}",C547="]},"),""," , ")))))</f>
        <v>#N/A</v>
      </c>
    </row>
    <row r="547" spans="1:6" x14ac:dyDescent="0.25">
      <c r="A547" t="s">
        <v>928</v>
      </c>
      <c r="F5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"&amp;IF(OR(C548="]}",C548="]},"),""," , ")))))</f>
        <v>#N/A</v>
      </c>
    </row>
    <row r="548" spans="1:6" x14ac:dyDescent="0.25">
      <c r="A548" t="s">
        <v>929</v>
      </c>
      <c r="F5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"&amp;IF(OR(C549="]}",C549="]},"),""," , ")))))</f>
        <v>#N/A</v>
      </c>
    </row>
    <row r="549" spans="1:6" x14ac:dyDescent="0.25">
      <c r="A549" t="s">
        <v>930</v>
      </c>
      <c r="F5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"&amp;IF(OR(C550="]}",C550="]},"),""," , ")))))</f>
        <v>#N/A</v>
      </c>
    </row>
    <row r="550" spans="1:6" x14ac:dyDescent="0.25">
      <c r="A550" t="s">
        <v>931</v>
      </c>
      <c r="F5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"&amp;IF(OR(C551="]}",C551="]},"),""," , ")))))</f>
        <v>#N/A</v>
      </c>
    </row>
    <row r="551" spans="1:6" x14ac:dyDescent="0.25">
      <c r="A551" t="s">
        <v>932</v>
      </c>
      <c r="F5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"&amp;IF(OR(C552="]}",C552="]},"),""," , ")))))</f>
        <v>#N/A</v>
      </c>
    </row>
    <row r="552" spans="1:6" x14ac:dyDescent="0.25">
      <c r="A552" t="s">
        <v>933</v>
      </c>
      <c r="F5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"&amp;IF(OR(C553="]}",C553="]},"),""," , ")))))</f>
        <v>#N/A</v>
      </c>
    </row>
    <row r="553" spans="1:6" x14ac:dyDescent="0.25">
      <c r="A553" t="s">
        <v>934</v>
      </c>
      <c r="F5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"&amp;IF(OR(C554="]}",C554="]},"),""," , ")))))</f>
        <v>#N/A</v>
      </c>
    </row>
    <row r="554" spans="1:6" x14ac:dyDescent="0.25">
      <c r="A554" t="s">
        <v>935</v>
      </c>
      <c r="F5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"&amp;IF(OR(C555="]}",C555="]},"),""," , ")))))</f>
        <v>#N/A</v>
      </c>
    </row>
    <row r="555" spans="1:6" x14ac:dyDescent="0.25">
      <c r="A555" t="s">
        <v>936</v>
      </c>
      <c r="F5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"&amp;IF(OR(C556="]}",C556="]},"),""," , ")))))</f>
        <v>#N/A</v>
      </c>
    </row>
    <row r="556" spans="1:6" x14ac:dyDescent="0.25">
      <c r="A556" t="s">
        <v>937</v>
      </c>
      <c r="F5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"&amp;IF(OR(C557="]}",C557="]},"),""," , ")))))</f>
        <v>#N/A</v>
      </c>
    </row>
    <row r="557" spans="1:6" x14ac:dyDescent="0.25">
      <c r="A557" t="s">
        <v>938</v>
      </c>
      <c r="F5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"&amp;IF(OR(C558="]}",C558="]},"),""," , ")))))</f>
        <v>#N/A</v>
      </c>
    </row>
    <row r="558" spans="1:6" x14ac:dyDescent="0.25">
      <c r="A558" t="s">
        <v>939</v>
      </c>
      <c r="F5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"&amp;IF(OR(C559="]}",C559="]},"),""," , ")))))</f>
        <v>#N/A</v>
      </c>
    </row>
    <row r="559" spans="1:6" x14ac:dyDescent="0.25">
      <c r="A559" t="s">
        <v>940</v>
      </c>
      <c r="F5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"&amp;IF(OR(C560="]}",C560="]},"),""," , ")))))</f>
        <v>#N/A</v>
      </c>
    </row>
    <row r="560" spans="1:6" x14ac:dyDescent="0.25">
      <c r="A560" t="s">
        <v>941</v>
      </c>
      <c r="F5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"&amp;IF(OR(C561="]}",C561="]},"),""," , ")))))</f>
        <v>#N/A</v>
      </c>
    </row>
    <row r="561" spans="1:6" x14ac:dyDescent="0.25">
      <c r="A561" t="s">
        <v>942</v>
      </c>
      <c r="F5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"&amp;IF(OR(C562="]}",C562="]},"),""," , ")))))</f>
        <v>#N/A</v>
      </c>
    </row>
    <row r="562" spans="1:6" x14ac:dyDescent="0.25">
      <c r="A562" t="s">
        <v>943</v>
      </c>
      <c r="F5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"&amp;IF(OR(C563="]}",C563="]},"),""," , ")))))</f>
        <v>#N/A</v>
      </c>
    </row>
    <row r="563" spans="1:6" x14ac:dyDescent="0.25">
      <c r="A563" t="s">
        <v>944</v>
      </c>
      <c r="F5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"&amp;IF(OR(C564="]}",C564="]},"),""," , ")))))</f>
        <v>#N/A</v>
      </c>
    </row>
    <row r="564" spans="1:6" x14ac:dyDescent="0.25">
      <c r="A564" t="s">
        <v>945</v>
      </c>
      <c r="F5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"&amp;IF(OR(C565="]}",C565="]},"),""," , ")))))</f>
        <v>#N/A</v>
      </c>
    </row>
    <row r="565" spans="1:6" x14ac:dyDescent="0.25">
      <c r="A565" t="s">
        <v>946</v>
      </c>
      <c r="F5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"&amp;IF(OR(C566="]}",C566="]},"),""," , ")))))</f>
        <v>#N/A</v>
      </c>
    </row>
    <row r="566" spans="1:6" x14ac:dyDescent="0.25">
      <c r="A566" t="s">
        <v>947</v>
      </c>
      <c r="F5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"&amp;IF(OR(C567="]}",C567="]},"),""," , ")))))</f>
        <v>#N/A</v>
      </c>
    </row>
    <row r="567" spans="1:6" x14ac:dyDescent="0.25">
      <c r="A567" t="s">
        <v>948</v>
      </c>
      <c r="F5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"&amp;IF(OR(C568="]}",C568="]},"),""," , ")))))</f>
        <v>#N/A</v>
      </c>
    </row>
    <row r="568" spans="1:6" x14ac:dyDescent="0.25">
      <c r="A568" t="s">
        <v>949</v>
      </c>
      <c r="F5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"&amp;IF(OR(C569="]}",C569="]},"),""," , ")))))</f>
        <v>#N/A</v>
      </c>
    </row>
    <row r="569" spans="1:6" x14ac:dyDescent="0.25">
      <c r="A569" t="s">
        <v>950</v>
      </c>
      <c r="F5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"&amp;IF(OR(C570="]}",C570="]},"),""," , ")))))</f>
        <v>#N/A</v>
      </c>
    </row>
    <row r="570" spans="1:6" x14ac:dyDescent="0.25">
      <c r="A570" t="s">
        <v>951</v>
      </c>
      <c r="F5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"&amp;IF(OR(C571="]}",C571="]},"),""," , ")))))</f>
        <v>#N/A</v>
      </c>
    </row>
    <row r="571" spans="1:6" x14ac:dyDescent="0.25">
      <c r="A571" s="8" t="s">
        <v>952</v>
      </c>
      <c r="F5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"&amp;IF(OR(C572="]}",C572="]},"),""," , ")))))</f>
        <v>#N/A</v>
      </c>
    </row>
    <row r="572" spans="1:6" x14ac:dyDescent="0.25">
      <c r="A572" t="s">
        <v>953</v>
      </c>
      <c r="F5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"&amp;IF(OR(C573="]}",C573="]},"),""," , ")))))</f>
        <v>#N/A</v>
      </c>
    </row>
    <row r="573" spans="1:6" x14ac:dyDescent="0.25">
      <c r="A573" t="s">
        <v>954</v>
      </c>
      <c r="F5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"&amp;IF(OR(C574="]}",C574="]},"),""," , ")))))</f>
        <v>#N/A</v>
      </c>
    </row>
    <row r="574" spans="1:6" x14ac:dyDescent="0.25">
      <c r="A574" t="s">
        <v>955</v>
      </c>
      <c r="F5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"&amp;IF(OR(C575="]}",C575="]},"),""," , ")))))</f>
        <v>#N/A</v>
      </c>
    </row>
    <row r="575" spans="1:6" x14ac:dyDescent="0.25">
      <c r="A575" t="s">
        <v>956</v>
      </c>
      <c r="F5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"&amp;IF(OR(C576="]}",C576="]},"),""," , ")))))</f>
        <v>#N/A</v>
      </c>
    </row>
    <row r="576" spans="1:6" x14ac:dyDescent="0.25">
      <c r="A576" t="s">
        <v>957</v>
      </c>
      <c r="F5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"&amp;IF(OR(C577="]}",C577="]},"),""," , ")))))</f>
        <v>#N/A</v>
      </c>
    </row>
    <row r="577" spans="1:6" x14ac:dyDescent="0.25">
      <c r="A577" t="s">
        <v>958</v>
      </c>
      <c r="F5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"&amp;IF(OR(C578="]}",C578="]},"),""," , ")))))</f>
        <v>#N/A</v>
      </c>
    </row>
    <row r="578" spans="1:6" x14ac:dyDescent="0.25">
      <c r="A578" t="s">
        <v>959</v>
      </c>
      <c r="F5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"&amp;IF(OR(C579="]}",C579="]},"),""," , ")))))</f>
        <v>#N/A</v>
      </c>
    </row>
    <row r="579" spans="1:6" x14ac:dyDescent="0.25">
      <c r="A579" t="s">
        <v>960</v>
      </c>
      <c r="F5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"&amp;IF(OR(C580="]}",C580="]},"),""," , ")))))</f>
        <v>#N/A</v>
      </c>
    </row>
    <row r="580" spans="1:6" x14ac:dyDescent="0.25">
      <c r="A580" t="s">
        <v>961</v>
      </c>
      <c r="F5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"&amp;IF(OR(C581="]}",C581="]},"),""," , ")))))</f>
        <v>#N/A</v>
      </c>
    </row>
    <row r="581" spans="1:6" x14ac:dyDescent="0.25">
      <c r="A581" t="s">
        <v>962</v>
      </c>
      <c r="F5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"&amp;IF(OR(C582="]}",C582="]},"),""," , ")))))</f>
        <v>#N/A</v>
      </c>
    </row>
    <row r="582" spans="1:6" x14ac:dyDescent="0.25">
      <c r="A582" t="s">
        <v>963</v>
      </c>
      <c r="F5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"&amp;IF(OR(C583="]}",C583="]},"),""," , ")))))</f>
        <v>#N/A</v>
      </c>
    </row>
    <row r="583" spans="1:6" x14ac:dyDescent="0.25">
      <c r="A583" t="s">
        <v>964</v>
      </c>
      <c r="F5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"&amp;IF(OR(C584="]}",C584="]},"),""," , ")))))</f>
        <v>#N/A</v>
      </c>
    </row>
    <row r="584" spans="1:6" x14ac:dyDescent="0.25">
      <c r="A584" t="s">
        <v>965</v>
      </c>
      <c r="F5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"&amp;IF(OR(C585="]}",C585="]},"),""," , ")))))</f>
        <v>#N/A</v>
      </c>
    </row>
    <row r="585" spans="1:6" x14ac:dyDescent="0.25">
      <c r="A585" t="s">
        <v>966</v>
      </c>
      <c r="F5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"&amp;IF(OR(C586="]}",C586="]},"),""," , ")))))</f>
        <v>#N/A</v>
      </c>
    </row>
    <row r="586" spans="1:6" x14ac:dyDescent="0.25">
      <c r="A586" t="s">
        <v>967</v>
      </c>
      <c r="F5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"&amp;IF(OR(C587="]}",C587="]},"),""," , ")))))</f>
        <v>#N/A</v>
      </c>
    </row>
    <row r="587" spans="1:6" x14ac:dyDescent="0.25">
      <c r="A587" t="s">
        <v>968</v>
      </c>
      <c r="F5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"&amp;IF(OR(C588="]}",C588="]},"),""," , ")))))</f>
        <v>#N/A</v>
      </c>
    </row>
    <row r="588" spans="1:6" x14ac:dyDescent="0.25">
      <c r="A588" t="s">
        <v>969</v>
      </c>
      <c r="F5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"&amp;IF(OR(C589="]}",C589="]},"),""," , ")))))</f>
        <v>#N/A</v>
      </c>
    </row>
    <row r="589" spans="1:6" x14ac:dyDescent="0.25">
      <c r="A589" t="s">
        <v>970</v>
      </c>
      <c r="F5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"&amp;IF(OR(C590="]}",C590="]},"),""," , ")))))</f>
        <v>#N/A</v>
      </c>
    </row>
    <row r="590" spans="1:6" x14ac:dyDescent="0.25">
      <c r="A590" t="s">
        <v>971</v>
      </c>
      <c r="F5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"&amp;IF(OR(C591="]}",C591="]},"),""," , ")))))</f>
        <v>#N/A</v>
      </c>
    </row>
    <row r="591" spans="1:6" x14ac:dyDescent="0.25">
      <c r="A591" t="s">
        <v>972</v>
      </c>
      <c r="F5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"&amp;IF(OR(C592="]}",C592="]},"),""," , ")))))</f>
        <v>#N/A</v>
      </c>
    </row>
    <row r="592" spans="1:6" x14ac:dyDescent="0.25">
      <c r="A592" t="s">
        <v>973</v>
      </c>
      <c r="F5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"&amp;IF(OR(C593="]}",C593="]},"),""," , ")))))</f>
        <v>#N/A</v>
      </c>
    </row>
    <row r="593" spans="1:6" x14ac:dyDescent="0.25">
      <c r="A593" t="s">
        <v>974</v>
      </c>
      <c r="F5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"&amp;IF(OR(C594="]}",C594="]},"),""," , ")))))</f>
        <v>#N/A</v>
      </c>
    </row>
    <row r="594" spans="1:6" x14ac:dyDescent="0.25">
      <c r="A594" t="s">
        <v>975</v>
      </c>
      <c r="F5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"&amp;IF(OR(C595="]}",C595="]},"),""," , ")))))</f>
        <v>#N/A</v>
      </c>
    </row>
    <row r="595" spans="1:6" x14ac:dyDescent="0.25">
      <c r="A595" t="s">
        <v>976</v>
      </c>
      <c r="F5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"&amp;IF(OR(C596="]}",C596="]},"),""," , ")))))</f>
        <v>#N/A</v>
      </c>
    </row>
    <row r="596" spans="1:6" x14ac:dyDescent="0.25">
      <c r="A596" t="s">
        <v>977</v>
      </c>
      <c r="F5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"&amp;IF(OR(C597="]}",C597="]},"),""," , ")))))</f>
        <v>#N/A</v>
      </c>
    </row>
    <row r="597" spans="1:6" x14ac:dyDescent="0.25">
      <c r="A597" t="s">
        <v>978</v>
      </c>
      <c r="F5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"&amp;IF(OR(C598="]}",C598="]},"),""," , ")))))</f>
        <v>#N/A</v>
      </c>
    </row>
    <row r="598" spans="1:6" x14ac:dyDescent="0.25">
      <c r="A598" t="s">
        <v>979</v>
      </c>
      <c r="F5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"&amp;IF(OR(C599="]}",C599="]},"),""," , ")))))</f>
        <v>#N/A</v>
      </c>
    </row>
    <row r="599" spans="1:6" x14ac:dyDescent="0.25">
      <c r="A599" t="s">
        <v>980</v>
      </c>
      <c r="F5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"&amp;IF(OR(C600="]}",C600="]},"),""," , ")))))</f>
        <v>#N/A</v>
      </c>
    </row>
    <row r="600" spans="1:6" x14ac:dyDescent="0.25">
      <c r="A600" t="s">
        <v>981</v>
      </c>
      <c r="F6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"&amp;IF(OR(C601="]}",C601="]},"),""," , ")))))</f>
        <v>#N/A</v>
      </c>
    </row>
    <row r="601" spans="1:6" x14ac:dyDescent="0.25">
      <c r="A601" t="s">
        <v>982</v>
      </c>
      <c r="F6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"&amp;IF(OR(C602="]}",C602="]},"),""," , ")))))</f>
        <v>#N/A</v>
      </c>
    </row>
    <row r="602" spans="1:6" x14ac:dyDescent="0.25">
      <c r="A602" t="s">
        <v>983</v>
      </c>
      <c r="F6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"&amp;IF(OR(C603="]}",C603="]},"),""," , ")))))</f>
        <v>#N/A</v>
      </c>
    </row>
    <row r="603" spans="1:6" x14ac:dyDescent="0.25">
      <c r="A603" t="s">
        <v>984</v>
      </c>
      <c r="F6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"&amp;IF(OR(C604="]}",C604="]},"),""," , ")))))</f>
        <v>#N/A</v>
      </c>
    </row>
    <row r="604" spans="1:6" x14ac:dyDescent="0.25">
      <c r="A604" t="s">
        <v>985</v>
      </c>
      <c r="F6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"&amp;IF(OR(C605="]}",C605="]},"),""," , ")))))</f>
        <v>#N/A</v>
      </c>
    </row>
    <row r="605" spans="1:6" x14ac:dyDescent="0.25">
      <c r="A605" t="s">
        <v>986</v>
      </c>
      <c r="F6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"&amp;IF(OR(C606="]}",C606="]},"),""," , ")))))</f>
        <v>#N/A</v>
      </c>
    </row>
    <row r="606" spans="1:6" x14ac:dyDescent="0.25">
      <c r="A606" t="s">
        <v>987</v>
      </c>
      <c r="F6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"&amp;IF(OR(C607="]}",C607="]},"),""," , ")))))</f>
        <v>#N/A</v>
      </c>
    </row>
    <row r="607" spans="1:6" x14ac:dyDescent="0.25">
      <c r="A607" t="s">
        <v>988</v>
      </c>
      <c r="F6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"&amp;IF(OR(C608="]}",C608="]},"),""," , ")))))</f>
        <v>#N/A</v>
      </c>
    </row>
    <row r="608" spans="1:6" x14ac:dyDescent="0.25">
      <c r="A608" t="s">
        <v>989</v>
      </c>
      <c r="F6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"&amp;IF(OR(C609="]}",C609="]},"),""," , ")))))</f>
        <v>#N/A</v>
      </c>
    </row>
    <row r="609" spans="1:6" x14ac:dyDescent="0.25">
      <c r="A609" s="8" t="s">
        <v>990</v>
      </c>
      <c r="F6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"&amp;IF(OR(C610="]}",C610="]},"),""," , ")))))</f>
        <v>#N/A</v>
      </c>
    </row>
    <row r="610" spans="1:6" x14ac:dyDescent="0.25">
      <c r="A610" t="s">
        <v>991</v>
      </c>
      <c r="F6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"&amp;IF(OR(C611="]}",C611="]},"),""," , ")))))</f>
        <v>#N/A</v>
      </c>
    </row>
    <row r="611" spans="1:6" x14ac:dyDescent="0.25">
      <c r="A611" t="s">
        <v>992</v>
      </c>
      <c r="F6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"&amp;IF(OR(C612="]}",C612="]},"),""," , ")))))</f>
        <v>#N/A</v>
      </c>
    </row>
    <row r="612" spans="1:6" x14ac:dyDescent="0.25">
      <c r="A612" t="s">
        <v>993</v>
      </c>
      <c r="F6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"&amp;IF(OR(C613="]}",C613="]},"),""," , ")))))</f>
        <v>#N/A</v>
      </c>
    </row>
    <row r="613" spans="1:6" x14ac:dyDescent="0.25">
      <c r="A613" t="s">
        <v>994</v>
      </c>
      <c r="F6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"&amp;IF(OR(C614="]}",C614="]},"),""," , ")))))</f>
        <v>#N/A</v>
      </c>
    </row>
    <row r="614" spans="1:6" x14ac:dyDescent="0.25">
      <c r="A614" t="s">
        <v>995</v>
      </c>
      <c r="F6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"&amp;IF(OR(C615="]}",C615="]},"),""," , ")))))</f>
        <v>#N/A</v>
      </c>
    </row>
    <row r="615" spans="1:6" x14ac:dyDescent="0.25">
      <c r="A615" t="s">
        <v>996</v>
      </c>
      <c r="F6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"&amp;IF(OR(C616="]}",C616="]},"),""," , ")))))</f>
        <v>#N/A</v>
      </c>
    </row>
    <row r="616" spans="1:6" x14ac:dyDescent="0.25">
      <c r="A616" t="s">
        <v>997</v>
      </c>
      <c r="F6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"&amp;IF(OR(C617="]}",C617="]},"),""," , ")))))</f>
        <v>#N/A</v>
      </c>
    </row>
    <row r="617" spans="1:6" x14ac:dyDescent="0.25">
      <c r="A617" t="s">
        <v>998</v>
      </c>
      <c r="F6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"&amp;IF(OR(C618="]}",C618="]},"),""," , ")))))</f>
        <v>#N/A</v>
      </c>
    </row>
    <row r="618" spans="1:6" x14ac:dyDescent="0.25">
      <c r="A618" t="s">
        <v>999</v>
      </c>
      <c r="F6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"&amp;IF(OR(C619="]}",C619="]},"),""," , ")))))</f>
        <v>#N/A</v>
      </c>
    </row>
    <row r="619" spans="1:6" x14ac:dyDescent="0.25">
      <c r="A619" t="s">
        <v>1000</v>
      </c>
      <c r="F6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"&amp;IF(OR(C620="]}",C620="]},"),""," , ")))))</f>
        <v>#N/A</v>
      </c>
    </row>
    <row r="620" spans="1:6" x14ac:dyDescent="0.25">
      <c r="A620" t="s">
        <v>1001</v>
      </c>
      <c r="F6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"&amp;IF(OR(C621="]}",C621="]},"),""," , ")))))</f>
        <v>#N/A</v>
      </c>
    </row>
    <row r="621" spans="1:6" x14ac:dyDescent="0.25">
      <c r="A621" t="s">
        <v>1002</v>
      </c>
      <c r="F6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"&amp;IF(OR(C622="]}",C622="]},"),""," , ")))))</f>
        <v>#N/A</v>
      </c>
    </row>
    <row r="622" spans="1:6" x14ac:dyDescent="0.25">
      <c r="A622" s="8" t="s">
        <v>1003</v>
      </c>
      <c r="F6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"&amp;IF(OR(C623="]}",C623="]},"),""," , ")))))</f>
        <v>#N/A</v>
      </c>
    </row>
    <row r="623" spans="1:6" x14ac:dyDescent="0.25">
      <c r="A623" t="s">
        <v>1004</v>
      </c>
      <c r="F6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"&amp;IF(OR(C624="]}",C624="]},"),""," , ")))))</f>
        <v>#N/A</v>
      </c>
    </row>
    <row r="624" spans="1:6" x14ac:dyDescent="0.25">
      <c r="A624" t="s">
        <v>1005</v>
      </c>
      <c r="F6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"&amp;IF(OR(C625="]}",C625="]},"),""," , ")))))</f>
        <v>#N/A</v>
      </c>
    </row>
    <row r="625" spans="1:6" x14ac:dyDescent="0.25">
      <c r="A625" t="s">
        <v>1006</v>
      </c>
      <c r="F6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"&amp;IF(OR(C626="]}",C626="]},"),""," , ")))))</f>
        <v>#N/A</v>
      </c>
    </row>
    <row r="626" spans="1:6" x14ac:dyDescent="0.25">
      <c r="A626" t="s">
        <v>1007</v>
      </c>
      <c r="F6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"&amp;IF(OR(C627="]}",C627="]},"),""," , ")))))</f>
        <v>#N/A</v>
      </c>
    </row>
    <row r="627" spans="1:6" x14ac:dyDescent="0.25">
      <c r="A627" t="s">
        <v>1008</v>
      </c>
      <c r="F6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"&amp;IF(OR(C628="]}",C628="]},"),""," , ")))))</f>
        <v>#N/A</v>
      </c>
    </row>
    <row r="628" spans="1:6" x14ac:dyDescent="0.25">
      <c r="A628" t="s">
        <v>1009</v>
      </c>
      <c r="F6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"&amp;IF(OR(C629="]}",C629="]},"),""," , ")))))</f>
        <v>#N/A</v>
      </c>
    </row>
    <row r="629" spans="1:6" x14ac:dyDescent="0.25">
      <c r="A629" t="s">
        <v>1010</v>
      </c>
      <c r="F6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"&amp;IF(OR(C630="]}",C630="]},"),""," , ")))))</f>
        <v>#N/A</v>
      </c>
    </row>
    <row r="630" spans="1:6" x14ac:dyDescent="0.25">
      <c r="A630" t="s">
        <v>1011</v>
      </c>
      <c r="F6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"&amp;IF(OR(C631="]}",C631="]},"),""," , ")))))</f>
        <v>#N/A</v>
      </c>
    </row>
    <row r="631" spans="1:6" x14ac:dyDescent="0.25">
      <c r="A631" t="s">
        <v>1012</v>
      </c>
      <c r="F6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"&amp;IF(OR(C632="]}",C632="]},"),""," , ")))))</f>
        <v>#N/A</v>
      </c>
    </row>
    <row r="632" spans="1:6" x14ac:dyDescent="0.25">
      <c r="A632" t="s">
        <v>1013</v>
      </c>
      <c r="F6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"&amp;IF(OR(C633="]}",C633="]},"),""," , ")))))</f>
        <v>#N/A</v>
      </c>
    </row>
    <row r="633" spans="1:6" x14ac:dyDescent="0.25">
      <c r="A633" t="s">
        <v>1014</v>
      </c>
      <c r="F6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"&amp;IF(OR(C634="]}",C634="]},"),""," , ")))))</f>
        <v>#N/A</v>
      </c>
    </row>
    <row r="634" spans="1:6" x14ac:dyDescent="0.25">
      <c r="A634" t="s">
        <v>1015</v>
      </c>
      <c r="F6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"&amp;IF(OR(C635="]}",C635="]},"),""," , ")))))</f>
        <v>#N/A</v>
      </c>
    </row>
    <row r="635" spans="1:6" x14ac:dyDescent="0.25">
      <c r="A635" t="s">
        <v>1016</v>
      </c>
      <c r="F6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"&amp;IF(OR(C636="]}",C636="]},"),""," , ")))))</f>
        <v>#N/A</v>
      </c>
    </row>
    <row r="636" spans="1:6" x14ac:dyDescent="0.25">
      <c r="A636" t="s">
        <v>1017</v>
      </c>
      <c r="F6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"&amp;IF(OR(C637="]}",C637="]},"),""," , ")))))</f>
        <v>#N/A</v>
      </c>
    </row>
    <row r="637" spans="1:6" x14ac:dyDescent="0.25">
      <c r="A637" t="s">
        <v>1018</v>
      </c>
      <c r="F6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"&amp;IF(OR(C638="]}",C638="]},"),""," , ")))))</f>
        <v>#N/A</v>
      </c>
    </row>
    <row r="638" spans="1:6" x14ac:dyDescent="0.25">
      <c r="A638" t="s">
        <v>1019</v>
      </c>
      <c r="F6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"&amp;IF(OR(C639="]}",C639="]},"),""," , ")))))</f>
        <v>#N/A</v>
      </c>
    </row>
    <row r="639" spans="1:6" x14ac:dyDescent="0.25">
      <c r="A639" t="s">
        <v>1020</v>
      </c>
      <c r="F6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"&amp;IF(OR(C640="]}",C640="]},"),""," , ")))))</f>
        <v>#N/A</v>
      </c>
    </row>
    <row r="640" spans="1:6" x14ac:dyDescent="0.25">
      <c r="A640" t="s">
        <v>1021</v>
      </c>
      <c r="F6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"&amp;IF(OR(C641="]}",C641="]},"),""," , ")))))</f>
        <v>#N/A</v>
      </c>
    </row>
    <row r="641" spans="1:6" x14ac:dyDescent="0.25">
      <c r="A641" t="s">
        <v>1022</v>
      </c>
      <c r="F6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"&amp;IF(OR(C642="]}",C642="]},"),""," , ")))))</f>
        <v>#N/A</v>
      </c>
    </row>
    <row r="642" spans="1:6" x14ac:dyDescent="0.25">
      <c r="A642" t="s">
        <v>1023</v>
      </c>
      <c r="F6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"&amp;IF(OR(C643="]}",C643="]},"),""," , ")))))</f>
        <v>#N/A</v>
      </c>
    </row>
    <row r="643" spans="1:6" x14ac:dyDescent="0.25">
      <c r="A643" t="s">
        <v>1024</v>
      </c>
      <c r="F6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"&amp;IF(OR(C644="]}",C644="]},"),""," , ")))))</f>
        <v>#N/A</v>
      </c>
    </row>
    <row r="644" spans="1:6" x14ac:dyDescent="0.25">
      <c r="A644" t="s">
        <v>1025</v>
      </c>
      <c r="F6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"&amp;IF(OR(C645="]}",C645="]},"),""," , ")))))</f>
        <v>#N/A</v>
      </c>
    </row>
    <row r="645" spans="1:6" x14ac:dyDescent="0.25">
      <c r="A645" t="s">
        <v>1026</v>
      </c>
      <c r="F6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"&amp;IF(OR(C646="]}",C646="]},"),""," , ")))))</f>
        <v>#N/A</v>
      </c>
    </row>
    <row r="646" spans="1:6" x14ac:dyDescent="0.25">
      <c r="A646" t="s">
        <v>1027</v>
      </c>
      <c r="F6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"&amp;IF(OR(C647="]}",C647="]},"),""," , ")))))</f>
        <v>#N/A</v>
      </c>
    </row>
    <row r="647" spans="1:6" x14ac:dyDescent="0.25">
      <c r="A647" t="s">
        <v>1028</v>
      </c>
      <c r="F6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"&amp;IF(OR(C648="]}",C648="]},"),""," , ")))))</f>
        <v>#N/A</v>
      </c>
    </row>
    <row r="648" spans="1:6" x14ac:dyDescent="0.25">
      <c r="A648" t="s">
        <v>1029</v>
      </c>
      <c r="F6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"&amp;IF(OR(C649="]}",C649="]},"),""," , ")))))</f>
        <v>#N/A</v>
      </c>
    </row>
    <row r="649" spans="1:6" x14ac:dyDescent="0.25">
      <c r="A649" t="s">
        <v>1030</v>
      </c>
      <c r="F6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"&amp;IF(OR(C650="]}",C650="]},"),""," , ")))))</f>
        <v>#N/A</v>
      </c>
    </row>
    <row r="650" spans="1:6" x14ac:dyDescent="0.25">
      <c r="A650" t="s">
        <v>1031</v>
      </c>
      <c r="F6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"&amp;IF(OR(C651="]}",C651="]},"),""," , ")))))</f>
        <v>#N/A</v>
      </c>
    </row>
    <row r="651" spans="1:6" x14ac:dyDescent="0.25">
      <c r="A651" t="s">
        <v>1032</v>
      </c>
      <c r="F6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"&amp;IF(OR(C652="]}",C652="]},"),""," , ")))))</f>
        <v>#N/A</v>
      </c>
    </row>
    <row r="652" spans="1:6" x14ac:dyDescent="0.25">
      <c r="A652" t="s">
        <v>1033</v>
      </c>
      <c r="F6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"&amp;IF(OR(C653="]}",C653="]},"),""," , ")))))</f>
        <v>#N/A</v>
      </c>
    </row>
    <row r="653" spans="1:6" x14ac:dyDescent="0.25">
      <c r="A653" t="s">
        <v>1034</v>
      </c>
      <c r="F6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"&amp;IF(OR(C654="]}",C654="]},"),""," , ")))))</f>
        <v>#N/A</v>
      </c>
    </row>
    <row r="654" spans="1:6" x14ac:dyDescent="0.25">
      <c r="A654" t="s">
        <v>1035</v>
      </c>
      <c r="F6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"&amp;IF(OR(C655="]}",C655="]},"),""," , ")))))</f>
        <v>#N/A</v>
      </c>
    </row>
    <row r="655" spans="1:6" x14ac:dyDescent="0.25">
      <c r="A655" t="s">
        <v>1036</v>
      </c>
      <c r="F6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"&amp;IF(OR(C656="]}",C656="]},"),""," , ")))))</f>
        <v>#N/A</v>
      </c>
    </row>
    <row r="656" spans="1:6" x14ac:dyDescent="0.25">
      <c r="A656" t="s">
        <v>1037</v>
      </c>
      <c r="F6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"&amp;IF(OR(C657="]}",C657="]},"),""," , ")))))</f>
        <v>#N/A</v>
      </c>
    </row>
    <row r="657" spans="1:6" x14ac:dyDescent="0.25">
      <c r="A657" t="s">
        <v>1038</v>
      </c>
      <c r="F6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"&amp;IF(OR(C658="]}",C658="]},"),""," , ")))))</f>
        <v>#N/A</v>
      </c>
    </row>
    <row r="658" spans="1:6" x14ac:dyDescent="0.25">
      <c r="A658" t="s">
        <v>1039</v>
      </c>
      <c r="F6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"&amp;IF(OR(C659="]}",C659="]},"),""," , ")))))</f>
        <v>#N/A</v>
      </c>
    </row>
    <row r="659" spans="1:6" x14ac:dyDescent="0.25">
      <c r="A659" t="s">
        <v>1040</v>
      </c>
      <c r="F6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"&amp;IF(OR(C660="]}",C660="]},"),""," , ")))))</f>
        <v>#N/A</v>
      </c>
    </row>
    <row r="660" spans="1:6" x14ac:dyDescent="0.25">
      <c r="A660" t="s">
        <v>1041</v>
      </c>
      <c r="F6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"&amp;IF(OR(C661="]}",C661="]},"),""," , ")))))</f>
        <v>#N/A</v>
      </c>
    </row>
    <row r="661" spans="1:6" x14ac:dyDescent="0.25">
      <c r="A661" t="s">
        <v>1042</v>
      </c>
      <c r="F6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"&amp;IF(OR(C662="]}",C662="]},"),""," , ")))))</f>
        <v>#N/A</v>
      </c>
    </row>
    <row r="662" spans="1:6" x14ac:dyDescent="0.25">
      <c r="A662" t="s">
        <v>1043</v>
      </c>
      <c r="F6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"&amp;IF(OR(C663="]}",C663="]},"),""," , ")))))</f>
        <v>#N/A</v>
      </c>
    </row>
    <row r="663" spans="1:6" x14ac:dyDescent="0.25">
      <c r="A663" t="s">
        <v>1044</v>
      </c>
      <c r="F6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"&amp;IF(OR(C664="]}",C664="]},"),""," , ")))))</f>
        <v>#N/A</v>
      </c>
    </row>
    <row r="664" spans="1:6" x14ac:dyDescent="0.25">
      <c r="A664" s="8" t="s">
        <v>1045</v>
      </c>
      <c r="F6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"&amp;IF(OR(C665="]}",C665="]},"),""," , ")))))</f>
        <v>#N/A</v>
      </c>
    </row>
    <row r="665" spans="1:6" x14ac:dyDescent="0.25">
      <c r="A665" t="s">
        <v>1046</v>
      </c>
      <c r="F6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"&amp;IF(OR(C666="]}",C666="]},"),""," , ")))))</f>
        <v>#N/A</v>
      </c>
    </row>
    <row r="666" spans="1:6" x14ac:dyDescent="0.25">
      <c r="A666" t="s">
        <v>1047</v>
      </c>
      <c r="F6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"&amp;IF(OR(C667="]}",C667="]},"),""," , ")))))</f>
        <v>#N/A</v>
      </c>
    </row>
    <row r="667" spans="1:6" x14ac:dyDescent="0.25">
      <c r="A667" t="s">
        <v>1048</v>
      </c>
      <c r="F6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"&amp;IF(OR(C668="]}",C668="]},"),""," , ")))))</f>
        <v>#N/A</v>
      </c>
    </row>
    <row r="668" spans="1:6" x14ac:dyDescent="0.25">
      <c r="A668" t="s">
        <v>1049</v>
      </c>
      <c r="F6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"&amp;IF(OR(C669="]}",C669="]},"),""," , ")))))</f>
        <v>#N/A</v>
      </c>
    </row>
    <row r="669" spans="1:6" x14ac:dyDescent="0.25">
      <c r="A669" t="s">
        <v>1050</v>
      </c>
      <c r="F6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"&amp;IF(OR(C670="]}",C670="]},"),""," , ")))))</f>
        <v>#N/A</v>
      </c>
    </row>
    <row r="670" spans="1:6" x14ac:dyDescent="0.25">
      <c r="A670" t="s">
        <v>1051</v>
      </c>
      <c r="F6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"&amp;IF(OR(C671="]}",C671="]},"),""," , ")))))</f>
        <v>#N/A</v>
      </c>
    </row>
    <row r="671" spans="1:6" x14ac:dyDescent="0.25">
      <c r="A671" t="s">
        <v>1052</v>
      </c>
      <c r="F6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"&amp;IF(OR(C672="]}",C672="]},"),""," , ")))))</f>
        <v>#N/A</v>
      </c>
    </row>
    <row r="672" spans="1:6" x14ac:dyDescent="0.25">
      <c r="A672" t="s">
        <v>1053</v>
      </c>
      <c r="F6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"&amp;IF(OR(C673="]}",C673="]},"),""," , ")))))</f>
        <v>#N/A</v>
      </c>
    </row>
    <row r="673" spans="1:6" x14ac:dyDescent="0.25">
      <c r="A673" t="s">
        <v>1054</v>
      </c>
      <c r="F6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"&amp;IF(OR(C674="]}",C674="]},"),""," , ")))))</f>
        <v>#N/A</v>
      </c>
    </row>
    <row r="674" spans="1:6" x14ac:dyDescent="0.25">
      <c r="A674" s="8" t="s">
        <v>1055</v>
      </c>
      <c r="F6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"&amp;IF(OR(C675="]}",C675="]},"),""," , ")))))</f>
        <v>#N/A</v>
      </c>
    </row>
    <row r="675" spans="1:6" x14ac:dyDescent="0.25">
      <c r="A675" t="s">
        <v>1056</v>
      </c>
      <c r="F6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"&amp;IF(OR(C676="]}",C676="]},"),""," , ")))))</f>
        <v>#N/A</v>
      </c>
    </row>
    <row r="676" spans="1:6" x14ac:dyDescent="0.25">
      <c r="A676" t="s">
        <v>1057</v>
      </c>
      <c r="F6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"&amp;IF(OR(C677="]}",C677="]},"),""," , ")))))</f>
        <v>#N/A</v>
      </c>
    </row>
    <row r="677" spans="1:6" x14ac:dyDescent="0.25">
      <c r="A677" t="s">
        <v>1058</v>
      </c>
      <c r="F6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"&amp;IF(OR(C678="]}",C678="]},"),""," , ")))))</f>
        <v>#N/A</v>
      </c>
    </row>
    <row r="678" spans="1:6" x14ac:dyDescent="0.25">
      <c r="A678" t="s">
        <v>1059</v>
      </c>
      <c r="F6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"&amp;IF(OR(C679="]}",C679="]},"),""," , ")))))</f>
        <v>#N/A</v>
      </c>
    </row>
    <row r="679" spans="1:6" x14ac:dyDescent="0.25">
      <c r="A679" t="s">
        <v>1060</v>
      </c>
      <c r="F6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"&amp;IF(OR(C680="]}",C680="]},"),""," , ")))))</f>
        <v>#N/A</v>
      </c>
    </row>
    <row r="680" spans="1:6" x14ac:dyDescent="0.25">
      <c r="A680" t="s">
        <v>1061</v>
      </c>
      <c r="F6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"&amp;IF(OR(C681="]}",C681="]},"),""," , ")))))</f>
        <v>#N/A</v>
      </c>
    </row>
    <row r="681" spans="1:6" x14ac:dyDescent="0.25">
      <c r="A681" t="s">
        <v>1062</v>
      </c>
      <c r="F6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"&amp;IF(OR(C682="]}",C682="]},"),""," , ")))))</f>
        <v>#N/A</v>
      </c>
    </row>
    <row r="682" spans="1:6" x14ac:dyDescent="0.25">
      <c r="A682" s="8" t="s">
        <v>1063</v>
      </c>
      <c r="F6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"&amp;IF(OR(C683="]}",C683="]},"),""," , ")))))</f>
        <v>#N/A</v>
      </c>
    </row>
    <row r="683" spans="1:6" x14ac:dyDescent="0.25">
      <c r="A683" t="s">
        <v>1064</v>
      </c>
      <c r="F6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"&amp;IF(OR(C684="]}",C684="]},"),""," , ")))))</f>
        <v>#N/A</v>
      </c>
    </row>
    <row r="684" spans="1:6" x14ac:dyDescent="0.25">
      <c r="A684" t="s">
        <v>1065</v>
      </c>
      <c r="F6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"&amp;IF(OR(C685="]}",C685="]},"),""," , ")))))</f>
        <v>#N/A</v>
      </c>
    </row>
    <row r="685" spans="1:6" x14ac:dyDescent="0.25">
      <c r="A685" t="s">
        <v>1066</v>
      </c>
      <c r="F6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"&amp;IF(OR(C686="]}",C686="]},"),""," , ")))))</f>
        <v>#N/A</v>
      </c>
    </row>
    <row r="686" spans="1:6" x14ac:dyDescent="0.25">
      <c r="A686" t="s">
        <v>1067</v>
      </c>
      <c r="F6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"&amp;IF(OR(C687="]}",C687="]},"),""," , ")))))</f>
        <v>#N/A</v>
      </c>
    </row>
    <row r="687" spans="1:6" x14ac:dyDescent="0.25">
      <c r="A687" t="s">
        <v>1068</v>
      </c>
      <c r="F6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"&amp;IF(OR(C688="]}",C688="]},"),""," , ")))))</f>
        <v>#N/A</v>
      </c>
    </row>
    <row r="688" spans="1:6" x14ac:dyDescent="0.25">
      <c r="A688" t="s">
        <v>1069</v>
      </c>
      <c r="F6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"&amp;IF(OR(C689="]}",C689="]},"),""," , ")))))</f>
        <v>#N/A</v>
      </c>
    </row>
    <row r="689" spans="1:6" x14ac:dyDescent="0.25">
      <c r="A689" t="s">
        <v>1070</v>
      </c>
      <c r="F6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"&amp;IF(OR(C690="]}",C690="]},"),""," , ")))))</f>
        <v>#N/A</v>
      </c>
    </row>
    <row r="690" spans="1:6" x14ac:dyDescent="0.25">
      <c r="A690" t="s">
        <v>1071</v>
      </c>
      <c r="F6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"&amp;IF(OR(C691="]}",C691="]},"),""," , ")))))</f>
        <v>#N/A</v>
      </c>
    </row>
    <row r="691" spans="1:6" x14ac:dyDescent="0.25">
      <c r="A691" t="s">
        <v>1072</v>
      </c>
      <c r="F6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"&amp;IF(OR(C692="]}",C692="]},"),""," , ")))))</f>
        <v>#N/A</v>
      </c>
    </row>
    <row r="692" spans="1:6" x14ac:dyDescent="0.25">
      <c r="A692" t="s">
        <v>1073</v>
      </c>
      <c r="F6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"&amp;IF(OR(C693="]}",C693="]},"),""," , ")))))</f>
        <v>#N/A</v>
      </c>
    </row>
    <row r="693" spans="1:6" x14ac:dyDescent="0.25">
      <c r="A693" t="s">
        <v>1074</v>
      </c>
      <c r="F6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"&amp;IF(OR(C694="]}",C694="]},"),""," , ")))))</f>
        <v>#N/A</v>
      </c>
    </row>
    <row r="694" spans="1:6" x14ac:dyDescent="0.25">
      <c r="A694" t="s">
        <v>1075</v>
      </c>
      <c r="F6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"&amp;IF(OR(C695="]}",C695="]},"),""," , ")))))</f>
        <v>#N/A</v>
      </c>
    </row>
    <row r="695" spans="1:6" x14ac:dyDescent="0.25">
      <c r="A695" t="s">
        <v>1076</v>
      </c>
      <c r="F6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"&amp;IF(OR(C696="]}",C696="]},"),""," , ")))))</f>
        <v>#N/A</v>
      </c>
    </row>
    <row r="696" spans="1:6" x14ac:dyDescent="0.25">
      <c r="A696" t="s">
        <v>1077</v>
      </c>
      <c r="F6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"&amp;IF(OR(C697="]}",C697="]},"),""," , ")))))</f>
        <v>#N/A</v>
      </c>
    </row>
    <row r="697" spans="1:6" x14ac:dyDescent="0.25">
      <c r="A697" t="s">
        <v>1078</v>
      </c>
      <c r="F6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"&amp;IF(OR(C698="]}",C698="]},"),""," , ")))))</f>
        <v>#N/A</v>
      </c>
    </row>
    <row r="698" spans="1:6" x14ac:dyDescent="0.25">
      <c r="A698" t="s">
        <v>1079</v>
      </c>
      <c r="F6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"&amp;IF(OR(C699="]}",C699="]},"),""," , ")))))</f>
        <v>#N/A</v>
      </c>
    </row>
    <row r="699" spans="1:6" x14ac:dyDescent="0.25">
      <c r="A699" t="s">
        <v>1080</v>
      </c>
      <c r="F6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"&amp;IF(OR(C700="]}",C700="]},"),""," , ")))))</f>
        <v>#N/A</v>
      </c>
    </row>
    <row r="700" spans="1:6" x14ac:dyDescent="0.25">
      <c r="A700" t="s">
        <v>1081</v>
      </c>
      <c r="F7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"&amp;IF(OR(C701="]}",C701="]},"),""," , ")))))</f>
        <v>#N/A</v>
      </c>
    </row>
    <row r="701" spans="1:6" x14ac:dyDescent="0.25">
      <c r="A701" t="s">
        <v>1082</v>
      </c>
      <c r="F7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"&amp;IF(OR(C702="]}",C702="]},"),""," , ")))))</f>
        <v>#N/A</v>
      </c>
    </row>
    <row r="702" spans="1:6" x14ac:dyDescent="0.25">
      <c r="A702" t="s">
        <v>1083</v>
      </c>
      <c r="F7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"&amp;IF(OR(C703="]}",C703="]},"),""," , ")))))</f>
        <v>#N/A</v>
      </c>
    </row>
    <row r="703" spans="1:6" x14ac:dyDescent="0.25">
      <c r="A703" t="s">
        <v>1084</v>
      </c>
      <c r="F7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"&amp;IF(OR(C704="]}",C704="]},"),""," , ")))))</f>
        <v>#N/A</v>
      </c>
    </row>
    <row r="704" spans="1:6" x14ac:dyDescent="0.25">
      <c r="A704" t="s">
        <v>1085</v>
      </c>
      <c r="F7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"&amp;IF(OR(C705="]}",C705="]},"),""," , ")))))</f>
        <v>#N/A</v>
      </c>
    </row>
    <row r="705" spans="1:6" x14ac:dyDescent="0.25">
      <c r="A705" t="s">
        <v>1086</v>
      </c>
      <c r="F7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"&amp;IF(OR(C706="]}",C706="]},"),""," , ")))))</f>
        <v>#N/A</v>
      </c>
    </row>
    <row r="706" spans="1:6" x14ac:dyDescent="0.25">
      <c r="A706" t="s">
        <v>1087</v>
      </c>
      <c r="F7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"&amp;IF(OR(C707="]}",C707="]},"),""," , ")))))</f>
        <v>#N/A</v>
      </c>
    </row>
    <row r="707" spans="1:6" x14ac:dyDescent="0.25">
      <c r="A707" t="s">
        <v>1088</v>
      </c>
      <c r="F7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"&amp;IF(OR(C708="]}",C708="]},"),""," , ")))))</f>
        <v>#N/A</v>
      </c>
    </row>
    <row r="708" spans="1:6" x14ac:dyDescent="0.25">
      <c r="A708" t="s">
        <v>1089</v>
      </c>
      <c r="F7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"&amp;IF(OR(C709="]}",C709="]},"),""," , ")))))</f>
        <v>#N/A</v>
      </c>
    </row>
    <row r="709" spans="1:6" x14ac:dyDescent="0.25">
      <c r="A709" t="s">
        <v>1090</v>
      </c>
      <c r="F7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"&amp;IF(OR(C710="]}",C710="]},"),""," , ")))))</f>
        <v>#N/A</v>
      </c>
    </row>
    <row r="710" spans="1:6" x14ac:dyDescent="0.25">
      <c r="A710" t="s">
        <v>1091</v>
      </c>
      <c r="F7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"&amp;IF(OR(C711="]}",C711="]},"),""," , ")))))</f>
        <v>#N/A</v>
      </c>
    </row>
    <row r="711" spans="1:6" x14ac:dyDescent="0.25">
      <c r="A711" t="s">
        <v>1092</v>
      </c>
      <c r="F7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"&amp;IF(OR(C712="]}",C712="]},"),""," , ")))))</f>
        <v>#N/A</v>
      </c>
    </row>
    <row r="712" spans="1:6" x14ac:dyDescent="0.25">
      <c r="A712" t="s">
        <v>1093</v>
      </c>
      <c r="F7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"&amp;IF(OR(C713="]}",C713="]},"),""," , ")))))</f>
        <v>#N/A</v>
      </c>
    </row>
    <row r="713" spans="1:6" x14ac:dyDescent="0.25">
      <c r="A713" t="s">
        <v>1094</v>
      </c>
      <c r="F7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"&amp;IF(OR(C714="]}",C714="]},"),""," , ")))))</f>
        <v>#N/A</v>
      </c>
    </row>
    <row r="714" spans="1:6" x14ac:dyDescent="0.25">
      <c r="A714" t="s">
        <v>1095</v>
      </c>
      <c r="F7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"&amp;IF(OR(C715="]}",C715="]},"),""," , ")))))</f>
        <v>#N/A</v>
      </c>
    </row>
    <row r="715" spans="1:6" x14ac:dyDescent="0.25">
      <c r="A715" t="s">
        <v>1096</v>
      </c>
      <c r="F7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"&amp;IF(OR(C716="]}",C716="]},"),""," , ")))))</f>
        <v>#N/A</v>
      </c>
    </row>
    <row r="716" spans="1:6" x14ac:dyDescent="0.25">
      <c r="A716" t="s">
        <v>1097</v>
      </c>
      <c r="F7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"&amp;IF(OR(C717="]}",C717="]},"),""," , ")))))</f>
        <v>#N/A</v>
      </c>
    </row>
    <row r="717" spans="1:6" x14ac:dyDescent="0.25">
      <c r="A717" t="s">
        <v>1098</v>
      </c>
      <c r="F7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"&amp;IF(OR(C718="]}",C718="]},"),""," , ")))))</f>
        <v>#N/A</v>
      </c>
    </row>
    <row r="718" spans="1:6" x14ac:dyDescent="0.25">
      <c r="A718" t="s">
        <v>1099</v>
      </c>
      <c r="F7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"&amp;IF(OR(C719="]}",C719="]},"),""," , ")))))</f>
        <v>#N/A</v>
      </c>
    </row>
    <row r="719" spans="1:6" x14ac:dyDescent="0.25">
      <c r="A719" t="s">
        <v>1100</v>
      </c>
      <c r="F7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"&amp;IF(OR(C720="]}",C720="]},"),""," , ")))))</f>
        <v>#N/A</v>
      </c>
    </row>
    <row r="720" spans="1:6" x14ac:dyDescent="0.25">
      <c r="A720" t="s">
        <v>1101</v>
      </c>
      <c r="F7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"&amp;IF(OR(C721="]}",C721="]},"),""," , ")))))</f>
        <v>#N/A</v>
      </c>
    </row>
    <row r="721" spans="1:6" x14ac:dyDescent="0.25">
      <c r="A721" t="s">
        <v>1102</v>
      </c>
      <c r="F7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"&amp;IF(OR(C722="]}",C722="]},"),""," , ")))))</f>
        <v>#N/A</v>
      </c>
    </row>
    <row r="722" spans="1:6" x14ac:dyDescent="0.25">
      <c r="A722" t="s">
        <v>1103</v>
      </c>
      <c r="F7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"&amp;IF(OR(C723="]}",C723="]},"),""," , ")))))</f>
        <v>#N/A</v>
      </c>
    </row>
    <row r="723" spans="1:6" x14ac:dyDescent="0.25">
      <c r="A723" t="s">
        <v>1104</v>
      </c>
      <c r="F7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"&amp;IF(OR(C724="]}",C724="]},"),""," , ")))))</f>
        <v>#N/A</v>
      </c>
    </row>
    <row r="724" spans="1:6" x14ac:dyDescent="0.25">
      <c r="A724" t="s">
        <v>1105</v>
      </c>
      <c r="F7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"&amp;IF(OR(C725="]}",C725="]},"),""," , ")))))</f>
        <v>#N/A</v>
      </c>
    </row>
    <row r="725" spans="1:6" x14ac:dyDescent="0.25">
      <c r="A725" t="s">
        <v>1106</v>
      </c>
      <c r="F7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"&amp;IF(OR(C726="]}",C726="]},"),""," , ")))))</f>
        <v>#N/A</v>
      </c>
    </row>
    <row r="726" spans="1:6" x14ac:dyDescent="0.25">
      <c r="A726" s="8" t="s">
        <v>1107</v>
      </c>
      <c r="F7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"&amp;IF(OR(C727="]}",C727="]},"),""," , ")))))</f>
        <v>#N/A</v>
      </c>
    </row>
    <row r="727" spans="1:6" x14ac:dyDescent="0.25">
      <c r="A727" t="s">
        <v>1108</v>
      </c>
      <c r="F7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"&amp;IF(OR(C728="]}",C728="]},"),""," , ")))))</f>
        <v>#N/A</v>
      </c>
    </row>
    <row r="728" spans="1:6" x14ac:dyDescent="0.25">
      <c r="A728" t="s">
        <v>1109</v>
      </c>
      <c r="F7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"&amp;IF(OR(C729="]}",C729="]},"),""," , ")))))</f>
        <v>#N/A</v>
      </c>
    </row>
    <row r="729" spans="1:6" x14ac:dyDescent="0.25">
      <c r="A729" t="s">
        <v>1110</v>
      </c>
      <c r="F7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"&amp;IF(OR(C730="]}",C730="]},"),""," , ")))))</f>
        <v>#N/A</v>
      </c>
    </row>
    <row r="730" spans="1:6" x14ac:dyDescent="0.25">
      <c r="A730" t="s">
        <v>1111</v>
      </c>
      <c r="F7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"&amp;IF(OR(C731="]}",C731="]},"),""," , ")))))</f>
        <v>#N/A</v>
      </c>
    </row>
    <row r="731" spans="1:6" x14ac:dyDescent="0.25">
      <c r="A731" t="s">
        <v>1112</v>
      </c>
      <c r="F7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"&amp;IF(OR(C732="]}",C732="]},"),""," , ")))))</f>
        <v>#N/A</v>
      </c>
    </row>
    <row r="732" spans="1:6" x14ac:dyDescent="0.25">
      <c r="A732" t="s">
        <v>1113</v>
      </c>
      <c r="F7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"&amp;IF(OR(C733="]}",C733="]},"),""," , ")))))</f>
        <v>#N/A</v>
      </c>
    </row>
    <row r="733" spans="1:6" x14ac:dyDescent="0.25">
      <c r="A733" t="s">
        <v>1114</v>
      </c>
      <c r="F7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"&amp;IF(OR(C734="]}",C734="]},"),""," , ")))))</f>
        <v>#N/A</v>
      </c>
    </row>
    <row r="734" spans="1:6" x14ac:dyDescent="0.25">
      <c r="A734" t="s">
        <v>1115</v>
      </c>
      <c r="F7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"&amp;IF(OR(C735="]}",C735="]},"),""," , ")))))</f>
        <v>#N/A</v>
      </c>
    </row>
    <row r="735" spans="1:6" x14ac:dyDescent="0.25">
      <c r="A735" t="s">
        <v>1116</v>
      </c>
      <c r="F7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"&amp;IF(OR(C736="]}",C736="]},"),""," , ")))))</f>
        <v>#N/A</v>
      </c>
    </row>
    <row r="736" spans="1:6" x14ac:dyDescent="0.25">
      <c r="A736" t="s">
        <v>1117</v>
      </c>
      <c r="F7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"&amp;IF(OR(C737="]}",C737="]},"),""," , ")))))</f>
        <v>#N/A</v>
      </c>
    </row>
    <row r="737" spans="1:6" x14ac:dyDescent="0.25">
      <c r="A737" t="s">
        <v>1118</v>
      </c>
      <c r="F7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"&amp;IF(OR(C738="]}",C738="]},"),""," , ")))))</f>
        <v>#N/A</v>
      </c>
    </row>
    <row r="738" spans="1:6" x14ac:dyDescent="0.25">
      <c r="A738" t="s">
        <v>1119</v>
      </c>
      <c r="F7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"&amp;IF(OR(C739="]}",C739="]},"),""," , ")))))</f>
        <v>#N/A</v>
      </c>
    </row>
    <row r="739" spans="1:6" x14ac:dyDescent="0.25">
      <c r="A739" t="s">
        <v>1120</v>
      </c>
      <c r="F7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"&amp;IF(OR(C740="]}",C740="]},"),""," , ")))))</f>
        <v>#N/A</v>
      </c>
    </row>
    <row r="740" spans="1:6" x14ac:dyDescent="0.25">
      <c r="A740" t="s">
        <v>1121</v>
      </c>
      <c r="F7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"&amp;IF(OR(C741="]}",C741="]},"),""," , ")))))</f>
        <v>#N/A</v>
      </c>
    </row>
    <row r="741" spans="1:6" x14ac:dyDescent="0.25">
      <c r="A741" t="s">
        <v>1122</v>
      </c>
      <c r="F7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"&amp;IF(OR(C742="]}",C742="]},"),""," , ")))))</f>
        <v>#N/A</v>
      </c>
    </row>
    <row r="742" spans="1:6" x14ac:dyDescent="0.25">
      <c r="A742" t="s">
        <v>1123</v>
      </c>
      <c r="F7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"&amp;IF(OR(C743="]}",C743="]},"),""," , ")))))</f>
        <v>#N/A</v>
      </c>
    </row>
    <row r="743" spans="1:6" x14ac:dyDescent="0.25">
      <c r="A743" t="s">
        <v>1124</v>
      </c>
      <c r="F7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"&amp;IF(OR(C744="]}",C744="]},"),""," , ")))))</f>
        <v>#N/A</v>
      </c>
    </row>
    <row r="744" spans="1:6" x14ac:dyDescent="0.25">
      <c r="A744" t="s">
        <v>1125</v>
      </c>
      <c r="F7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"&amp;IF(OR(C745="]}",C745="]},"),""," , ")))))</f>
        <v>#N/A</v>
      </c>
    </row>
    <row r="745" spans="1:6" x14ac:dyDescent="0.25">
      <c r="A745" t="s">
        <v>1126</v>
      </c>
      <c r="F7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"&amp;IF(OR(C746="]}",C746="]},"),""," , ")))))</f>
        <v>#N/A</v>
      </c>
    </row>
    <row r="746" spans="1:6" x14ac:dyDescent="0.25">
      <c r="A746" t="s">
        <v>1127</v>
      </c>
      <c r="F7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"&amp;IF(OR(C747="]}",C747="]},"),""," , ")))))</f>
        <v>#N/A</v>
      </c>
    </row>
    <row r="747" spans="1:6" x14ac:dyDescent="0.25">
      <c r="A747" t="s">
        <v>1128</v>
      </c>
      <c r="F7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"&amp;IF(OR(C748="]}",C748="]},"),""," , ")))))</f>
        <v>#N/A</v>
      </c>
    </row>
    <row r="748" spans="1:6" x14ac:dyDescent="0.25">
      <c r="A748" t="s">
        <v>1129</v>
      </c>
      <c r="F7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"&amp;IF(OR(C749="]}",C749="]},"),""," , ")))))</f>
        <v>#N/A</v>
      </c>
    </row>
    <row r="749" spans="1:6" x14ac:dyDescent="0.25">
      <c r="A749" t="s">
        <v>1130</v>
      </c>
      <c r="F7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"&amp;IF(OR(C750="]}",C750="]},"),""," , ")))))</f>
        <v>#N/A</v>
      </c>
    </row>
    <row r="750" spans="1:6" x14ac:dyDescent="0.25">
      <c r="A750" t="s">
        <v>1131</v>
      </c>
      <c r="F7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"&amp;IF(OR(C751="]}",C751="]},"),""," , ")))))</f>
        <v>#N/A</v>
      </c>
    </row>
    <row r="751" spans="1:6" x14ac:dyDescent="0.25">
      <c r="A751" t="s">
        <v>1132</v>
      </c>
      <c r="F7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"&amp;IF(OR(C752="]}",C752="]},"),""," , ")))))</f>
        <v>#N/A</v>
      </c>
    </row>
    <row r="752" spans="1:6" x14ac:dyDescent="0.25">
      <c r="A752" t="s">
        <v>1133</v>
      </c>
      <c r="F7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"&amp;IF(OR(C753="]}",C753="]},"),""," , ")))))</f>
        <v>#N/A</v>
      </c>
    </row>
    <row r="753" spans="1:6" x14ac:dyDescent="0.25">
      <c r="A753" t="s">
        <v>1134</v>
      </c>
      <c r="F7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"&amp;IF(OR(C754="]}",C754="]},"),""," , ")))))</f>
        <v>#N/A</v>
      </c>
    </row>
    <row r="754" spans="1:6" x14ac:dyDescent="0.25">
      <c r="A754" t="s">
        <v>1135</v>
      </c>
      <c r="F7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"&amp;IF(OR(C755="]}",C755="]},"),""," , ")))))</f>
        <v>#N/A</v>
      </c>
    </row>
    <row r="755" spans="1:6" x14ac:dyDescent="0.25">
      <c r="A755" t="s">
        <v>1136</v>
      </c>
      <c r="F7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"&amp;IF(OR(C756="]}",C756="]},"),""," , ")))))</f>
        <v>#N/A</v>
      </c>
    </row>
    <row r="756" spans="1:6" x14ac:dyDescent="0.25">
      <c r="A756" t="s">
        <v>1137</v>
      </c>
      <c r="F7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"&amp;IF(OR(C757="]}",C757="]},"),""," , ")))))</f>
        <v>#N/A</v>
      </c>
    </row>
    <row r="757" spans="1:6" x14ac:dyDescent="0.25">
      <c r="A757" t="s">
        <v>1138</v>
      </c>
      <c r="F7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"&amp;IF(OR(C758="]}",C758="]},"),""," , ")))))</f>
        <v>#N/A</v>
      </c>
    </row>
    <row r="758" spans="1:6" x14ac:dyDescent="0.25">
      <c r="A758" t="s">
        <v>1139</v>
      </c>
      <c r="F7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"&amp;IF(OR(C759="]}",C759="]},"),""," , ")))))</f>
        <v>#N/A</v>
      </c>
    </row>
    <row r="759" spans="1:6" x14ac:dyDescent="0.25">
      <c r="A759" t="s">
        <v>1140</v>
      </c>
      <c r="F7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"&amp;IF(OR(C760="]}",C760="]},"),""," , ")))))</f>
        <v>#N/A</v>
      </c>
    </row>
    <row r="760" spans="1:6" x14ac:dyDescent="0.25">
      <c r="A760" t="s">
        <v>1141</v>
      </c>
      <c r="F7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"&amp;IF(OR(C761="]}",C761="]},"),""," , ")))))</f>
        <v>#N/A</v>
      </c>
    </row>
    <row r="761" spans="1:6" x14ac:dyDescent="0.25">
      <c r="A761" t="s">
        <v>1142</v>
      </c>
      <c r="F7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"&amp;IF(OR(C762="]}",C762="]},"),""," , ")))))</f>
        <v>#N/A</v>
      </c>
    </row>
    <row r="762" spans="1:6" x14ac:dyDescent="0.25">
      <c r="A762" t="s">
        <v>1143</v>
      </c>
      <c r="F7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"&amp;IF(OR(C763="]}",C763="]},"),""," , ")))))</f>
        <v>#N/A</v>
      </c>
    </row>
    <row r="763" spans="1:6" x14ac:dyDescent="0.25">
      <c r="A763" t="s">
        <v>1144</v>
      </c>
      <c r="F7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"&amp;IF(OR(C764="]}",C764="]},"),""," , ")))))</f>
        <v>#N/A</v>
      </c>
    </row>
    <row r="764" spans="1:6" x14ac:dyDescent="0.25">
      <c r="A764" t="s">
        <v>1145</v>
      </c>
      <c r="F7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"&amp;IF(OR(C765="]}",C765="]},"),""," , ")))))</f>
        <v>#N/A</v>
      </c>
    </row>
    <row r="765" spans="1:6" x14ac:dyDescent="0.25">
      <c r="A765" t="s">
        <v>1146</v>
      </c>
      <c r="F7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"&amp;IF(OR(C766="]}",C766="]},"),""," , ")))))</f>
        <v>#N/A</v>
      </c>
    </row>
    <row r="766" spans="1:6" x14ac:dyDescent="0.25">
      <c r="A766" t="s">
        <v>1147</v>
      </c>
      <c r="F7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"&amp;IF(OR(C767="]}",C767="]},"),""," , ")))))</f>
        <v>#N/A</v>
      </c>
    </row>
    <row r="767" spans="1:6" x14ac:dyDescent="0.25">
      <c r="A767" t="s">
        <v>1148</v>
      </c>
      <c r="F7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"&amp;IF(OR(C768="]}",C768="]},"),""," , ")))))</f>
        <v>#N/A</v>
      </c>
    </row>
    <row r="768" spans="1:6" x14ac:dyDescent="0.25">
      <c r="A768" t="s">
        <v>1149</v>
      </c>
      <c r="F7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"&amp;IF(OR(C769="]}",C769="]},"),""," , ")))))</f>
        <v>#N/A</v>
      </c>
    </row>
    <row r="769" spans="1:6" x14ac:dyDescent="0.25">
      <c r="A769" t="s">
        <v>1150</v>
      </c>
      <c r="F7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"&amp;IF(OR(C770="]}",C770="]},"),""," , ")))))</f>
        <v>#N/A</v>
      </c>
    </row>
    <row r="770" spans="1:6" x14ac:dyDescent="0.25">
      <c r="A770" t="s">
        <v>1151</v>
      </c>
      <c r="F7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"&amp;IF(OR(C771="]}",C771="]},"),""," , ")))))</f>
        <v>#N/A</v>
      </c>
    </row>
    <row r="771" spans="1:6" x14ac:dyDescent="0.25">
      <c r="A771" t="s">
        <v>1152</v>
      </c>
      <c r="F7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"&amp;IF(OR(C772="]}",C772="]},"),""," , ")))))</f>
        <v>#N/A</v>
      </c>
    </row>
    <row r="772" spans="1:6" x14ac:dyDescent="0.25">
      <c r="A772" t="s">
        <v>1153</v>
      </c>
      <c r="F7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"&amp;IF(OR(C773="]}",C773="]},"),""," , ")))))</f>
        <v>#N/A</v>
      </c>
    </row>
    <row r="773" spans="1:6" x14ac:dyDescent="0.25">
      <c r="A773" t="s">
        <v>1154</v>
      </c>
      <c r="F7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"&amp;IF(OR(C774="]}",C774="]},"),""," , ")))))</f>
        <v>#N/A</v>
      </c>
    </row>
    <row r="774" spans="1:6" x14ac:dyDescent="0.25">
      <c r="A774" t="s">
        <v>1155</v>
      </c>
      <c r="F7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"&amp;IF(OR(C775="]}",C775="]},"),""," , ")))))</f>
        <v>#N/A</v>
      </c>
    </row>
    <row r="775" spans="1:6" x14ac:dyDescent="0.25">
      <c r="A775" t="s">
        <v>1156</v>
      </c>
      <c r="F7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"&amp;IF(OR(C776="]}",C776="]},"),""," , ")))))</f>
        <v>#N/A</v>
      </c>
    </row>
    <row r="776" spans="1:6" x14ac:dyDescent="0.25">
      <c r="A776" t="s">
        <v>1157</v>
      </c>
      <c r="F7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"&amp;IF(OR(C777="]}",C777="]},"),""," , ")))))</f>
        <v>#N/A</v>
      </c>
    </row>
    <row r="777" spans="1:6" x14ac:dyDescent="0.25">
      <c r="A777" t="s">
        <v>1158</v>
      </c>
      <c r="F7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"&amp;IF(OR(C778="]}",C778="]},"),""," , ")))))</f>
        <v>#N/A</v>
      </c>
    </row>
    <row r="778" spans="1:6" x14ac:dyDescent="0.25">
      <c r="A778" t="s">
        <v>1159</v>
      </c>
      <c r="F7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"&amp;IF(OR(C779="]}",C779="]},"),""," , ")))))</f>
        <v>#N/A</v>
      </c>
    </row>
    <row r="779" spans="1:6" x14ac:dyDescent="0.25">
      <c r="A779" t="s">
        <v>1160</v>
      </c>
      <c r="F7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"&amp;IF(OR(C780="]}",C780="]},"),""," , ")))))</f>
        <v>#N/A</v>
      </c>
    </row>
    <row r="780" spans="1:6" x14ac:dyDescent="0.25">
      <c r="A780" t="s">
        <v>1161</v>
      </c>
      <c r="F7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"&amp;IF(OR(C781="]}",C781="]},"),""," , ")))))</f>
        <v>#N/A</v>
      </c>
    </row>
    <row r="781" spans="1:6" x14ac:dyDescent="0.25">
      <c r="A781" t="s">
        <v>1162</v>
      </c>
      <c r="F7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"&amp;IF(OR(C782="]}",C782="]},"),""," , ")))))</f>
        <v>#N/A</v>
      </c>
    </row>
    <row r="782" spans="1:6" x14ac:dyDescent="0.25">
      <c r="A782" t="s">
        <v>1163</v>
      </c>
      <c r="F7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"&amp;IF(OR(C783="]}",C783="]},"),""," , ")))))</f>
        <v>#N/A</v>
      </c>
    </row>
    <row r="783" spans="1:6" x14ac:dyDescent="0.25">
      <c r="A783" t="s">
        <v>1164</v>
      </c>
      <c r="F7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"&amp;IF(OR(C784="]}",C784="]},"),""," , ")))))</f>
        <v>#N/A</v>
      </c>
    </row>
    <row r="784" spans="1:6" x14ac:dyDescent="0.25">
      <c r="A784" t="s">
        <v>1165</v>
      </c>
      <c r="F7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"&amp;IF(OR(C785="]}",C785="]},"),""," , ")))))</f>
        <v>#N/A</v>
      </c>
    </row>
    <row r="785" spans="1:6" x14ac:dyDescent="0.25">
      <c r="A785" t="s">
        <v>1166</v>
      </c>
      <c r="F7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"&amp;IF(OR(C786="]}",C786="]},"),""," , ")))))</f>
        <v>#N/A</v>
      </c>
    </row>
    <row r="786" spans="1:6" x14ac:dyDescent="0.25">
      <c r="A786" t="s">
        <v>1167</v>
      </c>
      <c r="F7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"&amp;IF(OR(C787="]}",C787="]},"),""," , ")))))</f>
        <v>#N/A</v>
      </c>
    </row>
    <row r="787" spans="1:6" x14ac:dyDescent="0.25">
      <c r="A787" s="8" t="s">
        <v>1168</v>
      </c>
      <c r="F7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"&amp;IF(OR(C788="]}",C788="]},"),""," , ")))))</f>
        <v>#N/A</v>
      </c>
    </row>
    <row r="788" spans="1:6" x14ac:dyDescent="0.25">
      <c r="A788" t="s">
        <v>1169</v>
      </c>
      <c r="F7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"&amp;IF(OR(C789="]}",C789="]},"),""," , ")))))</f>
        <v>#N/A</v>
      </c>
    </row>
    <row r="789" spans="1:6" x14ac:dyDescent="0.25">
      <c r="A789" t="s">
        <v>1170</v>
      </c>
      <c r="F7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"&amp;IF(OR(C790="]}",C790="]},"),""," , ")))))</f>
        <v>#N/A</v>
      </c>
    </row>
    <row r="790" spans="1:6" x14ac:dyDescent="0.25">
      <c r="A790" t="s">
        <v>1171</v>
      </c>
      <c r="F7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"&amp;IF(OR(C791="]}",C791="]},"),""," , ")))))</f>
        <v>#N/A</v>
      </c>
    </row>
    <row r="791" spans="1:6" x14ac:dyDescent="0.25">
      <c r="A791" t="s">
        <v>1172</v>
      </c>
      <c r="F7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"&amp;IF(OR(C792="]}",C792="]},"),""," , ")))))</f>
        <v>#N/A</v>
      </c>
    </row>
    <row r="792" spans="1:6" x14ac:dyDescent="0.25">
      <c r="A792" t="s">
        <v>1173</v>
      </c>
      <c r="F7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"&amp;IF(OR(C793="]}",C793="]},"),""," , ")))))</f>
        <v>#N/A</v>
      </c>
    </row>
    <row r="793" spans="1:6" x14ac:dyDescent="0.25">
      <c r="A793" t="s">
        <v>1174</v>
      </c>
      <c r="F7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"&amp;IF(OR(C794="]}",C794="]},"),""," , ")))))</f>
        <v>#N/A</v>
      </c>
    </row>
    <row r="794" spans="1:6" x14ac:dyDescent="0.25">
      <c r="A794" t="s">
        <v>1175</v>
      </c>
      <c r="F7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"&amp;IF(OR(C795="]}",C795="]},"),""," , ")))))</f>
        <v>#N/A</v>
      </c>
    </row>
    <row r="795" spans="1:6" x14ac:dyDescent="0.25">
      <c r="A795" t="s">
        <v>1176</v>
      </c>
      <c r="F7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"&amp;IF(OR(C796="]}",C796="]},"),""," , ")))))</f>
        <v>#N/A</v>
      </c>
    </row>
    <row r="796" spans="1:6" x14ac:dyDescent="0.25">
      <c r="A796" t="s">
        <v>1177</v>
      </c>
      <c r="F7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"&amp;IF(OR(C797="]}",C797="]},"),""," , ")))))</f>
        <v>#N/A</v>
      </c>
    </row>
    <row r="797" spans="1:6" x14ac:dyDescent="0.25">
      <c r="A797" s="8" t="s">
        <v>1178</v>
      </c>
      <c r="F7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"&amp;IF(OR(C798="]}",C798="]},"),""," , ")))))</f>
        <v>#N/A</v>
      </c>
    </row>
    <row r="798" spans="1:6" x14ac:dyDescent="0.25">
      <c r="A798" t="s">
        <v>1179</v>
      </c>
      <c r="F7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"&amp;IF(OR(C799="]}",C799="]},"),""," , ")))))</f>
        <v>#N/A</v>
      </c>
    </row>
    <row r="799" spans="1:6" x14ac:dyDescent="0.25">
      <c r="A799" t="s">
        <v>1180</v>
      </c>
      <c r="F7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"&amp;IF(OR(C800="]}",C800="]},"),""," , ")))))</f>
        <v>#N/A</v>
      </c>
    </row>
    <row r="800" spans="1:6" x14ac:dyDescent="0.25">
      <c r="A800" t="s">
        <v>1181</v>
      </c>
      <c r="F8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"&amp;IF(OR(C801="]}",C801="]},"),""," , ")))))</f>
        <v>#N/A</v>
      </c>
    </row>
    <row r="801" spans="1:6" x14ac:dyDescent="0.25">
      <c r="A801" t="s">
        <v>1182</v>
      </c>
      <c r="F8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"&amp;IF(OR(C802="]}",C802="]},"),""," , ")))))</f>
        <v>#N/A</v>
      </c>
    </row>
    <row r="802" spans="1:6" x14ac:dyDescent="0.25">
      <c r="A802" t="s">
        <v>1183</v>
      </c>
      <c r="F8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"&amp;IF(OR(C803="]}",C803="]},"),""," , ")))))</f>
        <v>#N/A</v>
      </c>
    </row>
    <row r="803" spans="1:6" x14ac:dyDescent="0.25">
      <c r="A803" t="s">
        <v>1184</v>
      </c>
      <c r="F8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"&amp;IF(OR(C804="]}",C804="]},"),""," , ")))))</f>
        <v>#N/A</v>
      </c>
    </row>
    <row r="804" spans="1:6" x14ac:dyDescent="0.25">
      <c r="A804" t="s">
        <v>1185</v>
      </c>
      <c r="F8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"&amp;IF(OR(C805="]}",C805="]},"),""," , ")))))</f>
        <v>#N/A</v>
      </c>
    </row>
    <row r="805" spans="1:6" x14ac:dyDescent="0.25">
      <c r="A805" t="s">
        <v>1186</v>
      </c>
      <c r="F8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"&amp;IF(OR(C806="]}",C806="]},"),""," , ")))))</f>
        <v>#N/A</v>
      </c>
    </row>
    <row r="806" spans="1:6" x14ac:dyDescent="0.25">
      <c r="A806" t="s">
        <v>1187</v>
      </c>
      <c r="F8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"&amp;IF(OR(C807="]}",C807="]},"),""," , ")))))</f>
        <v>#N/A</v>
      </c>
    </row>
    <row r="807" spans="1:6" x14ac:dyDescent="0.25">
      <c r="A807" t="s">
        <v>1188</v>
      </c>
      <c r="F8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"&amp;IF(OR(C808="]}",C808="]},"),""," , ")))))</f>
        <v>#N/A</v>
      </c>
    </row>
    <row r="808" spans="1:6" x14ac:dyDescent="0.25">
      <c r="A808" t="s">
        <v>1189</v>
      </c>
      <c r="F8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"&amp;IF(OR(C809="]}",C809="]},"),""," , ")))))</f>
        <v>#N/A</v>
      </c>
    </row>
    <row r="809" spans="1:6" x14ac:dyDescent="0.25">
      <c r="A809" t="s">
        <v>1190</v>
      </c>
      <c r="F8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"&amp;IF(OR(C810="]}",C810="]},"),""," , ")))))</f>
        <v>#N/A</v>
      </c>
    </row>
    <row r="810" spans="1:6" x14ac:dyDescent="0.25">
      <c r="A810" t="s">
        <v>1191</v>
      </c>
      <c r="F8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"&amp;IF(OR(C811="]}",C811="]},"),""," , ")))))</f>
        <v>#N/A</v>
      </c>
    </row>
    <row r="811" spans="1:6" x14ac:dyDescent="0.25">
      <c r="A811" t="s">
        <v>1192</v>
      </c>
      <c r="F8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"&amp;IF(OR(C812="]}",C812="]},"),""," , ")))))</f>
        <v>#N/A</v>
      </c>
    </row>
    <row r="812" spans="1:6" x14ac:dyDescent="0.25">
      <c r="A812" t="s">
        <v>1193</v>
      </c>
      <c r="F8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"&amp;IF(OR(C813="]}",C813="]},"),""," , ")))))</f>
        <v>#N/A</v>
      </c>
    </row>
    <row r="813" spans="1:6" x14ac:dyDescent="0.25">
      <c r="A813" t="s">
        <v>1194</v>
      </c>
      <c r="F8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"&amp;IF(OR(C814="]}",C814="]},"),""," , ")))))</f>
        <v>#N/A</v>
      </c>
    </row>
    <row r="814" spans="1:6" x14ac:dyDescent="0.25">
      <c r="A814" t="s">
        <v>1195</v>
      </c>
      <c r="F8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"&amp;IF(OR(C815="]}",C815="]},"),""," , ")))))</f>
        <v>#N/A</v>
      </c>
    </row>
    <row r="815" spans="1:6" x14ac:dyDescent="0.25">
      <c r="A815" t="s">
        <v>1196</v>
      </c>
      <c r="F8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"&amp;IF(OR(C816="]}",C816="]},"),""," , ")))))</f>
        <v>#N/A</v>
      </c>
    </row>
    <row r="816" spans="1:6" x14ac:dyDescent="0.25">
      <c r="A816" t="s">
        <v>1197</v>
      </c>
      <c r="F8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"&amp;IF(OR(C817="]}",C817="]},"),""," , ")))))</f>
        <v>#N/A</v>
      </c>
    </row>
    <row r="817" spans="1:6" x14ac:dyDescent="0.25">
      <c r="A817" t="s">
        <v>1198</v>
      </c>
      <c r="F8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"&amp;IF(OR(C818="]}",C818="]},"),""," , ")))))</f>
        <v>#N/A</v>
      </c>
    </row>
    <row r="818" spans="1:6" x14ac:dyDescent="0.25">
      <c r="A818" t="s">
        <v>1199</v>
      </c>
      <c r="F8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"&amp;IF(OR(C819="]}",C819="]},"),""," , ")))))</f>
        <v>#N/A</v>
      </c>
    </row>
    <row r="819" spans="1:6" x14ac:dyDescent="0.25">
      <c r="A819" t="s">
        <v>1200</v>
      </c>
      <c r="F8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"&amp;IF(OR(C820="]}",C820="]},"),""," , ")))))</f>
        <v>#N/A</v>
      </c>
    </row>
    <row r="820" spans="1:6" x14ac:dyDescent="0.25">
      <c r="A820" t="s">
        <v>1201</v>
      </c>
      <c r="F8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"&amp;IF(OR(C821="]}",C821="]},"),""," , ")))))</f>
        <v>#N/A</v>
      </c>
    </row>
    <row r="821" spans="1:6" x14ac:dyDescent="0.25">
      <c r="A821" t="s">
        <v>1202</v>
      </c>
      <c r="F8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"&amp;IF(OR(C822="]}",C822="]},"),""," , ")))))</f>
        <v>#N/A</v>
      </c>
    </row>
    <row r="822" spans="1:6" x14ac:dyDescent="0.25">
      <c r="A822" t="s">
        <v>1203</v>
      </c>
      <c r="F8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"&amp;IF(OR(C823="]}",C823="]},"),""," , ")))))</f>
        <v>#N/A</v>
      </c>
    </row>
    <row r="823" spans="1:6" x14ac:dyDescent="0.25">
      <c r="A823" t="s">
        <v>1204</v>
      </c>
      <c r="F8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"&amp;IF(OR(C824="]}",C824="]},"),""," , ")))))</f>
        <v>#N/A</v>
      </c>
    </row>
    <row r="824" spans="1:6" x14ac:dyDescent="0.25">
      <c r="A824" t="s">
        <v>1205</v>
      </c>
      <c r="F8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"&amp;IF(OR(C825="]}",C825="]},"),""," , ")))))</f>
        <v>#N/A</v>
      </c>
    </row>
    <row r="825" spans="1:6" x14ac:dyDescent="0.25">
      <c r="A825" t="s">
        <v>1206</v>
      </c>
      <c r="F8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"&amp;IF(OR(C826="]}",C826="]},"),""," , ")))))</f>
        <v>#N/A</v>
      </c>
    </row>
    <row r="826" spans="1:6" x14ac:dyDescent="0.25">
      <c r="A826" t="s">
        <v>1207</v>
      </c>
      <c r="F8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"&amp;IF(OR(C827="]}",C827="]},"),""," , ")))))</f>
        <v>#N/A</v>
      </c>
    </row>
    <row r="827" spans="1:6" x14ac:dyDescent="0.25">
      <c r="A827" t="s">
        <v>1208</v>
      </c>
      <c r="F8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"&amp;IF(OR(C828="]}",C828="]},"),""," , ")))))</f>
        <v>#N/A</v>
      </c>
    </row>
    <row r="828" spans="1:6" x14ac:dyDescent="0.25">
      <c r="A828" t="s">
        <v>1209</v>
      </c>
      <c r="F8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"&amp;IF(OR(C829="]}",C829="]},"),""," , ")))))</f>
        <v>#N/A</v>
      </c>
    </row>
    <row r="829" spans="1:6" x14ac:dyDescent="0.25">
      <c r="A829" t="s">
        <v>1210</v>
      </c>
      <c r="F8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"&amp;IF(OR(C830="]}",C830="]},"),""," , ")))))</f>
        <v>#N/A</v>
      </c>
    </row>
    <row r="830" spans="1:6" x14ac:dyDescent="0.25">
      <c r="A830" t="s">
        <v>1211</v>
      </c>
      <c r="F8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"&amp;IF(OR(C831="]}",C831="]},"),""," , ")))))</f>
        <v>#N/A</v>
      </c>
    </row>
    <row r="831" spans="1:6" x14ac:dyDescent="0.25">
      <c r="A831" t="s">
        <v>1212</v>
      </c>
      <c r="F8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"&amp;IF(OR(C832="]}",C832="]},"),""," , ")))))</f>
        <v>#N/A</v>
      </c>
    </row>
    <row r="832" spans="1:6" x14ac:dyDescent="0.25">
      <c r="A832" t="s">
        <v>1213</v>
      </c>
      <c r="F8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"&amp;IF(OR(C833="]}",C833="]},"),""," , ")))))</f>
        <v>#N/A</v>
      </c>
    </row>
    <row r="833" spans="1:6" x14ac:dyDescent="0.25">
      <c r="A833" t="s">
        <v>1214</v>
      </c>
      <c r="F8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"&amp;IF(OR(C834="]}",C834="]},"),""," , ")))))</f>
        <v>#N/A</v>
      </c>
    </row>
    <row r="834" spans="1:6" x14ac:dyDescent="0.25">
      <c r="A834" t="s">
        <v>1215</v>
      </c>
      <c r="F8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"&amp;IF(OR(C835="]}",C835="]},"),""," , ")))))</f>
        <v>#N/A</v>
      </c>
    </row>
    <row r="835" spans="1:6" x14ac:dyDescent="0.25">
      <c r="A835" t="s">
        <v>1216</v>
      </c>
      <c r="F8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"&amp;IF(OR(C836="]}",C836="]},"),""," , ")))))</f>
        <v>#N/A</v>
      </c>
    </row>
    <row r="836" spans="1:6" x14ac:dyDescent="0.25">
      <c r="A836" t="s">
        <v>1217</v>
      </c>
      <c r="F8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"&amp;IF(OR(C837="]}",C837="]},"),""," , ")))))</f>
        <v>#N/A</v>
      </c>
    </row>
    <row r="837" spans="1:6" x14ac:dyDescent="0.25">
      <c r="A837" t="s">
        <v>1218</v>
      </c>
      <c r="F8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"&amp;IF(OR(C838="]}",C838="]},"),""," , ")))))</f>
        <v>#N/A</v>
      </c>
    </row>
    <row r="838" spans="1:6" x14ac:dyDescent="0.25">
      <c r="A838" t="s">
        <v>1219</v>
      </c>
      <c r="F8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"&amp;IF(OR(C839="]}",C839="]},"),""," , ")))))</f>
        <v>#N/A</v>
      </c>
    </row>
    <row r="839" spans="1:6" x14ac:dyDescent="0.25">
      <c r="A839" t="s">
        <v>1220</v>
      </c>
      <c r="F8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"&amp;IF(OR(C840="]}",C840="]},"),""," , ")))))</f>
        <v>#N/A</v>
      </c>
    </row>
    <row r="840" spans="1:6" x14ac:dyDescent="0.25">
      <c r="A840" t="s">
        <v>1221</v>
      </c>
      <c r="F8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"&amp;IF(OR(C841="]}",C841="]},"),""," , ")))))</f>
        <v>#N/A</v>
      </c>
    </row>
    <row r="841" spans="1:6" x14ac:dyDescent="0.25">
      <c r="A841" t="s">
        <v>1222</v>
      </c>
      <c r="F8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"&amp;IF(OR(C842="]}",C842="]},"),""," , ")))))</f>
        <v>#N/A</v>
      </c>
    </row>
    <row r="842" spans="1:6" x14ac:dyDescent="0.25">
      <c r="A842" s="8" t="s">
        <v>1223</v>
      </c>
      <c r="F8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"&amp;IF(OR(C843="]}",C843="]},"),""," , ")))))</f>
        <v>#N/A</v>
      </c>
    </row>
    <row r="843" spans="1:6" x14ac:dyDescent="0.25">
      <c r="A843" t="s">
        <v>1224</v>
      </c>
      <c r="F8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"&amp;IF(OR(C844="]}",C844="]},"),""," , ")))))</f>
        <v>#N/A</v>
      </c>
    </row>
    <row r="844" spans="1:6" x14ac:dyDescent="0.25">
      <c r="A844" t="s">
        <v>1225</v>
      </c>
      <c r="F8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"&amp;IF(OR(C845="]}",C845="]},"),""," , ")))))</f>
        <v>#N/A</v>
      </c>
    </row>
    <row r="845" spans="1:6" x14ac:dyDescent="0.25">
      <c r="A845" t="s">
        <v>1226</v>
      </c>
      <c r="F8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"&amp;IF(OR(C846="]}",C846="]},"),""," , ")))))</f>
        <v>#N/A</v>
      </c>
    </row>
    <row r="846" spans="1:6" x14ac:dyDescent="0.25">
      <c r="A846" t="s">
        <v>1227</v>
      </c>
      <c r="F8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"&amp;IF(OR(C847="]}",C847="]},"),""," , ")))))</f>
        <v>#N/A</v>
      </c>
    </row>
    <row r="847" spans="1:6" x14ac:dyDescent="0.25">
      <c r="A847" t="s">
        <v>1228</v>
      </c>
      <c r="F8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"&amp;IF(OR(C848="]}",C848="]},"),""," , ")))))</f>
        <v>#N/A</v>
      </c>
    </row>
    <row r="848" spans="1:6" x14ac:dyDescent="0.25">
      <c r="A848" t="s">
        <v>1229</v>
      </c>
      <c r="F8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"&amp;IF(OR(C849="]}",C849="]},"),""," , ")))))</f>
        <v>#N/A</v>
      </c>
    </row>
    <row r="849" spans="1:6" x14ac:dyDescent="0.25">
      <c r="A849" t="s">
        <v>1230</v>
      </c>
      <c r="F8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"&amp;IF(OR(C850="]}",C850="]},"),""," , ")))))</f>
        <v>#N/A</v>
      </c>
    </row>
    <row r="850" spans="1:6" x14ac:dyDescent="0.25">
      <c r="A850" t="s">
        <v>1231</v>
      </c>
      <c r="F8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"&amp;IF(OR(C851="]}",C851="]},"),""," , ")))))</f>
        <v>#N/A</v>
      </c>
    </row>
    <row r="851" spans="1:6" x14ac:dyDescent="0.25">
      <c r="A851" t="s">
        <v>1232</v>
      </c>
      <c r="F8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"&amp;IF(OR(C852="]}",C852="]},"),""," , ")))))</f>
        <v>#N/A</v>
      </c>
    </row>
    <row r="852" spans="1:6" x14ac:dyDescent="0.25">
      <c r="A852" t="s">
        <v>1233</v>
      </c>
      <c r="F8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"&amp;IF(OR(C853="]}",C853="]},"),""," , ")))))</f>
        <v>#N/A</v>
      </c>
    </row>
    <row r="853" spans="1:6" x14ac:dyDescent="0.25">
      <c r="A853" t="s">
        <v>1234</v>
      </c>
      <c r="F8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"&amp;IF(OR(C854="]}",C854="]},"),""," , ")))))</f>
        <v>#N/A</v>
      </c>
    </row>
    <row r="854" spans="1:6" x14ac:dyDescent="0.25">
      <c r="A854" s="8" t="s">
        <v>1235</v>
      </c>
      <c r="F8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"&amp;IF(OR(C855="]}",C855="]},"),""," , ")))))</f>
        <v>#N/A</v>
      </c>
    </row>
    <row r="855" spans="1:6" x14ac:dyDescent="0.25">
      <c r="A855" t="s">
        <v>1236</v>
      </c>
      <c r="F8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"&amp;IF(OR(C856="]}",C856="]},"),""," , ")))))</f>
        <v>#N/A</v>
      </c>
    </row>
    <row r="856" spans="1:6" x14ac:dyDescent="0.25">
      <c r="A856" s="8" t="s">
        <v>1237</v>
      </c>
      <c r="F8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"&amp;IF(OR(C857="]}",C857="]},"),""," , ")))))</f>
        <v>#N/A</v>
      </c>
    </row>
    <row r="857" spans="1:6" x14ac:dyDescent="0.25">
      <c r="A857" t="s">
        <v>1238</v>
      </c>
      <c r="F8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"&amp;IF(OR(C858="]}",C858="]},"),""," , ")))))</f>
        <v>#N/A</v>
      </c>
    </row>
    <row r="858" spans="1:6" x14ac:dyDescent="0.25">
      <c r="A858" t="s">
        <v>1239</v>
      </c>
      <c r="F8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"&amp;IF(OR(C859="]}",C859="]},"),""," , ")))))</f>
        <v>#N/A</v>
      </c>
    </row>
    <row r="859" spans="1:6" x14ac:dyDescent="0.25">
      <c r="A859" t="s">
        <v>1240</v>
      </c>
      <c r="F8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"&amp;IF(OR(C860="]}",C860="]},"),""," , ")))))</f>
        <v>#N/A</v>
      </c>
    </row>
    <row r="860" spans="1:6" x14ac:dyDescent="0.25">
      <c r="A860" t="s">
        <v>1241</v>
      </c>
      <c r="F8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"&amp;IF(OR(C861="]}",C861="]},"),""," , ")))))</f>
        <v>#N/A</v>
      </c>
    </row>
    <row r="861" spans="1:6" x14ac:dyDescent="0.25">
      <c r="A861" t="s">
        <v>1242</v>
      </c>
      <c r="F8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"&amp;IF(OR(C862="]}",C862="]},"),""," , ")))))</f>
        <v>#N/A</v>
      </c>
    </row>
    <row r="862" spans="1:6" x14ac:dyDescent="0.25">
      <c r="A862" t="s">
        <v>1243</v>
      </c>
      <c r="F8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"&amp;IF(OR(C863="]}",C863="]},"),""," , ")))))</f>
        <v>#N/A</v>
      </c>
    </row>
    <row r="863" spans="1:6" x14ac:dyDescent="0.25">
      <c r="A863" t="s">
        <v>1244</v>
      </c>
      <c r="F8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"&amp;IF(OR(C864="]}",C864="]},"),""," , ")))))</f>
        <v>#N/A</v>
      </c>
    </row>
    <row r="864" spans="1:6" x14ac:dyDescent="0.25">
      <c r="A864" t="s">
        <v>1245</v>
      </c>
      <c r="F8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"&amp;IF(OR(C865="]}",C865="]},"),""," , ")))))</f>
        <v>#N/A</v>
      </c>
    </row>
    <row r="865" spans="1:6" x14ac:dyDescent="0.25">
      <c r="A865" t="s">
        <v>1246</v>
      </c>
      <c r="F8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"&amp;IF(OR(C866="]}",C866="]},"),""," , ")))))</f>
        <v>#N/A</v>
      </c>
    </row>
    <row r="866" spans="1:6" x14ac:dyDescent="0.25">
      <c r="A866" t="s">
        <v>1247</v>
      </c>
      <c r="F8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"&amp;IF(OR(C867="]}",C867="]},"),""," , ")))))</f>
        <v>#N/A</v>
      </c>
    </row>
    <row r="867" spans="1:6" x14ac:dyDescent="0.25">
      <c r="A867" t="s">
        <v>1248</v>
      </c>
      <c r="F8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"&amp;IF(OR(C868="]}",C868="]},"),""," , ")))))</f>
        <v>#N/A</v>
      </c>
    </row>
    <row r="868" spans="1:6" x14ac:dyDescent="0.25">
      <c r="A868" t="s">
        <v>1249</v>
      </c>
      <c r="F8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"&amp;IF(OR(C869="]}",C869="]},"),""," , ")))))</f>
        <v>#N/A</v>
      </c>
    </row>
    <row r="869" spans="1:6" x14ac:dyDescent="0.25">
      <c r="A869" t="s">
        <v>1250</v>
      </c>
      <c r="F8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"&amp;IF(OR(C870="]}",C870="]},"),""," , ")))))</f>
        <v>#N/A</v>
      </c>
    </row>
    <row r="870" spans="1:6" x14ac:dyDescent="0.25">
      <c r="A870" t="s">
        <v>1251</v>
      </c>
      <c r="F8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"&amp;IF(OR(C871="]}",C871="]},"),""," , ")))))</f>
        <v>#N/A</v>
      </c>
    </row>
    <row r="871" spans="1:6" x14ac:dyDescent="0.25">
      <c r="A871" t="s">
        <v>1252</v>
      </c>
      <c r="F8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"&amp;IF(OR(C872="]}",C872="]},"),""," , ")))))</f>
        <v>#N/A</v>
      </c>
    </row>
    <row r="872" spans="1:6" x14ac:dyDescent="0.25">
      <c r="A872" t="s">
        <v>1253</v>
      </c>
      <c r="F8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"&amp;IF(OR(C873="]}",C873="]},"),""," , ")))))</f>
        <v>#N/A</v>
      </c>
    </row>
    <row r="873" spans="1:6" x14ac:dyDescent="0.25">
      <c r="A873" t="s">
        <v>1254</v>
      </c>
      <c r="F8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"&amp;IF(OR(C874="]}",C874="]},"),""," , ")))))</f>
        <v>#N/A</v>
      </c>
    </row>
    <row r="874" spans="1:6" x14ac:dyDescent="0.25">
      <c r="A874" t="s">
        <v>1255</v>
      </c>
      <c r="F8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"&amp;IF(OR(C875="]}",C875="]},"),""," , ")))))</f>
        <v>#N/A</v>
      </c>
    </row>
    <row r="875" spans="1:6" x14ac:dyDescent="0.25">
      <c r="A875" t="s">
        <v>1256</v>
      </c>
      <c r="F8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"&amp;IF(OR(C876="]}",C876="]},"),""," , ")))))</f>
        <v>#N/A</v>
      </c>
    </row>
    <row r="876" spans="1:6" x14ac:dyDescent="0.25">
      <c r="A876" t="s">
        <v>1257</v>
      </c>
      <c r="F8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"&amp;IF(OR(C877="]}",C877="]},"),""," , ")))))</f>
        <v>#N/A</v>
      </c>
    </row>
    <row r="877" spans="1:6" x14ac:dyDescent="0.25">
      <c r="A877" t="s">
        <v>1258</v>
      </c>
      <c r="F8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"&amp;IF(OR(C878="]}",C878="]},"),""," , ")))))</f>
        <v>#N/A</v>
      </c>
    </row>
    <row r="878" spans="1:6" x14ac:dyDescent="0.25">
      <c r="A878" t="s">
        <v>1259</v>
      </c>
      <c r="F8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"&amp;IF(OR(C879="]}",C879="]},"),""," , ")))))</f>
        <v>#N/A</v>
      </c>
    </row>
    <row r="879" spans="1:6" x14ac:dyDescent="0.25">
      <c r="A879" t="s">
        <v>1260</v>
      </c>
      <c r="F8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"&amp;IF(OR(C880="]}",C880="]},"),""," , ")))))</f>
        <v>#N/A</v>
      </c>
    </row>
    <row r="880" spans="1:6" x14ac:dyDescent="0.25">
      <c r="A880" t="s">
        <v>1261</v>
      </c>
      <c r="F8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"&amp;IF(OR(C881="]}",C881="]},"),""," , ")))))</f>
        <v>#N/A</v>
      </c>
    </row>
    <row r="881" spans="1:6" x14ac:dyDescent="0.25">
      <c r="A881" t="s">
        <v>1262</v>
      </c>
      <c r="F8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"&amp;IF(OR(C882="]}",C882="]},"),""," , ")))))</f>
        <v>#N/A</v>
      </c>
    </row>
    <row r="882" spans="1:6" x14ac:dyDescent="0.25">
      <c r="A882" t="s">
        <v>1263</v>
      </c>
      <c r="F8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"&amp;IF(OR(C883="]}",C883="]},"),""," , ")))))</f>
        <v>#N/A</v>
      </c>
    </row>
    <row r="883" spans="1:6" x14ac:dyDescent="0.25">
      <c r="A883" t="s">
        <v>1264</v>
      </c>
      <c r="F8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"&amp;IF(OR(C884="]}",C884="]},"),""," , ")))))</f>
        <v>#N/A</v>
      </c>
    </row>
    <row r="884" spans="1:6" x14ac:dyDescent="0.25">
      <c r="A884" t="s">
        <v>1265</v>
      </c>
      <c r="F8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"&amp;IF(OR(C885="]}",C885="]},"),""," , ")))))</f>
        <v>#N/A</v>
      </c>
    </row>
    <row r="885" spans="1:6" x14ac:dyDescent="0.25">
      <c r="A885" t="s">
        <v>1266</v>
      </c>
      <c r="F8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"&amp;IF(OR(C886="]}",C886="]},"),""," , ")))))</f>
        <v>#N/A</v>
      </c>
    </row>
    <row r="886" spans="1:6" x14ac:dyDescent="0.25">
      <c r="A886" t="s">
        <v>1267</v>
      </c>
      <c r="F8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"&amp;IF(OR(C887="]}",C887="]},"),""," , ")))))</f>
        <v>#N/A</v>
      </c>
    </row>
    <row r="887" spans="1:6" x14ac:dyDescent="0.25">
      <c r="A887" t="s">
        <v>1268</v>
      </c>
      <c r="F8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"&amp;IF(OR(C888="]}",C888="]},"),""," , ")))))</f>
        <v>#N/A</v>
      </c>
    </row>
    <row r="888" spans="1:6" x14ac:dyDescent="0.25">
      <c r="A888" t="s">
        <v>1269</v>
      </c>
      <c r="F8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"&amp;IF(OR(C889="]}",C889="]},"),""," , ")))))</f>
        <v>#N/A</v>
      </c>
    </row>
    <row r="889" spans="1:6" x14ac:dyDescent="0.25">
      <c r="A889" t="s">
        <v>1270</v>
      </c>
      <c r="F8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"&amp;IF(OR(C890="]}",C890="]},"),""," , ")))))</f>
        <v>#N/A</v>
      </c>
    </row>
    <row r="890" spans="1:6" x14ac:dyDescent="0.25">
      <c r="A890" t="s">
        <v>1271</v>
      </c>
      <c r="F8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"&amp;IF(OR(C891="]}",C891="]},"),""," , ")))))</f>
        <v>#N/A</v>
      </c>
    </row>
    <row r="891" spans="1:6" x14ac:dyDescent="0.25">
      <c r="A891" t="s">
        <v>1272</v>
      </c>
      <c r="F8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"&amp;IF(OR(C892="]}",C892="]},"),""," , ")))))</f>
        <v>#N/A</v>
      </c>
    </row>
    <row r="892" spans="1:6" x14ac:dyDescent="0.25">
      <c r="A892" t="s">
        <v>1273</v>
      </c>
      <c r="F8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"&amp;IF(OR(C893="]}",C893="]},"),""," , ")))))</f>
        <v>#N/A</v>
      </c>
    </row>
    <row r="893" spans="1:6" x14ac:dyDescent="0.25">
      <c r="A893" t="s">
        <v>1274</v>
      </c>
      <c r="F8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"&amp;IF(OR(C894="]}",C894="]},"),""," , ")))))</f>
        <v>#N/A</v>
      </c>
    </row>
    <row r="894" spans="1:6" x14ac:dyDescent="0.25">
      <c r="A894" t="s">
        <v>1275</v>
      </c>
      <c r="F8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"&amp;IF(OR(C895="]}",C895="]},"),""," , ")))))</f>
        <v>#N/A</v>
      </c>
    </row>
    <row r="895" spans="1:6" x14ac:dyDescent="0.25">
      <c r="A895" t="s">
        <v>1276</v>
      </c>
      <c r="F8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"&amp;IF(OR(C896="]}",C896="]},"),""," , ")))))</f>
        <v>#N/A</v>
      </c>
    </row>
    <row r="896" spans="1:6" x14ac:dyDescent="0.25">
      <c r="A896" t="s">
        <v>1277</v>
      </c>
      <c r="F8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"&amp;IF(OR(C897="]}",C897="]},"),""," , ")))))</f>
        <v>#N/A</v>
      </c>
    </row>
    <row r="897" spans="1:6" x14ac:dyDescent="0.25">
      <c r="A897" t="s">
        <v>1278</v>
      </c>
      <c r="F8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"&amp;IF(OR(C898="]}",C898="]},"),""," , ")))))</f>
        <v>#N/A</v>
      </c>
    </row>
    <row r="898" spans="1:6" x14ac:dyDescent="0.25">
      <c r="A898" t="s">
        <v>1279</v>
      </c>
      <c r="F8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"&amp;IF(OR(C899="]}",C899="]},"),""," , ")))))</f>
        <v>#N/A</v>
      </c>
    </row>
    <row r="899" spans="1:6" x14ac:dyDescent="0.25">
      <c r="A899" t="s">
        <v>1280</v>
      </c>
      <c r="F8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"&amp;IF(OR(C900="]}",C900="]},"),""," , ")))))</f>
        <v>#N/A</v>
      </c>
    </row>
    <row r="900" spans="1:6" x14ac:dyDescent="0.25">
      <c r="A900" t="s">
        <v>1281</v>
      </c>
      <c r="F9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"&amp;IF(OR(C901="]}",C901="]},"),""," , ")))))</f>
        <v>#N/A</v>
      </c>
    </row>
    <row r="901" spans="1:6" x14ac:dyDescent="0.25">
      <c r="A901" t="s">
        <v>1282</v>
      </c>
      <c r="F9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"&amp;IF(OR(C902="]}",C902="]},"),""," , ")))))</f>
        <v>#N/A</v>
      </c>
    </row>
    <row r="902" spans="1:6" x14ac:dyDescent="0.25">
      <c r="A902" s="8" t="s">
        <v>1283</v>
      </c>
      <c r="F9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"&amp;IF(OR(C903="]}",C903="]},"),""," , ")))))</f>
        <v>#N/A</v>
      </c>
    </row>
    <row r="903" spans="1:6" x14ac:dyDescent="0.25">
      <c r="A903" t="s">
        <v>1284</v>
      </c>
      <c r="F9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"&amp;IF(OR(C904="]}",C904="]},"),""," , ")))))</f>
        <v>#N/A</v>
      </c>
    </row>
    <row r="904" spans="1:6" x14ac:dyDescent="0.25">
      <c r="A904" t="s">
        <v>1285</v>
      </c>
      <c r="F9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"&amp;IF(OR(C905="]}",C905="]},"),""," , ")))))</f>
        <v>#N/A</v>
      </c>
    </row>
    <row r="905" spans="1:6" x14ac:dyDescent="0.25">
      <c r="A905" t="s">
        <v>1286</v>
      </c>
      <c r="F9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"&amp;IF(OR(C906="]}",C906="]},"),""," , ")))))</f>
        <v>#N/A</v>
      </c>
    </row>
    <row r="906" spans="1:6" x14ac:dyDescent="0.25">
      <c r="A906" t="s">
        <v>1287</v>
      </c>
      <c r="F9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"&amp;IF(OR(C907="]}",C907="]},"),""," , ")))))</f>
        <v>#N/A</v>
      </c>
    </row>
    <row r="907" spans="1:6" x14ac:dyDescent="0.25">
      <c r="A907" t="s">
        <v>1288</v>
      </c>
      <c r="F9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"&amp;IF(OR(C908="]}",C908="]},"),""," , ")))))</f>
        <v>#N/A</v>
      </c>
    </row>
    <row r="908" spans="1:6" x14ac:dyDescent="0.25">
      <c r="A908" t="s">
        <v>1289</v>
      </c>
      <c r="F9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"&amp;IF(OR(C909="]}",C909="]},"),""," , ")))))</f>
        <v>#N/A</v>
      </c>
    </row>
    <row r="909" spans="1:6" x14ac:dyDescent="0.25">
      <c r="A909" t="s">
        <v>1290</v>
      </c>
      <c r="F9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"&amp;IF(OR(C910="]}",C910="]},"),""," , ")))))</f>
        <v>#N/A</v>
      </c>
    </row>
    <row r="910" spans="1:6" x14ac:dyDescent="0.25">
      <c r="A910" t="s">
        <v>1291</v>
      </c>
      <c r="F9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"&amp;IF(OR(C911="]}",C911="]},"),""," , ")))))</f>
        <v>#N/A</v>
      </c>
    </row>
    <row r="911" spans="1:6" x14ac:dyDescent="0.25">
      <c r="A911" t="s">
        <v>1292</v>
      </c>
      <c r="F9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"&amp;IF(OR(C912="]}",C912="]},"),""," , ")))))</f>
        <v>#N/A</v>
      </c>
    </row>
    <row r="912" spans="1:6" x14ac:dyDescent="0.25">
      <c r="A912" t="s">
        <v>1293</v>
      </c>
      <c r="F9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"&amp;IF(OR(C913="]}",C913="]},"),""," , ")))))</f>
        <v>#N/A</v>
      </c>
    </row>
    <row r="913" spans="1:6" x14ac:dyDescent="0.25">
      <c r="A913" t="s">
        <v>1294</v>
      </c>
      <c r="F9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"&amp;IF(OR(C914="]}",C914="]},"),""," , ")))))</f>
        <v>#N/A</v>
      </c>
    </row>
    <row r="914" spans="1:6" x14ac:dyDescent="0.25">
      <c r="A914" t="s">
        <v>1295</v>
      </c>
      <c r="F9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"&amp;IF(OR(C915="]}",C915="]},"),""," , ")))))</f>
        <v>#N/A</v>
      </c>
    </row>
    <row r="915" spans="1:6" x14ac:dyDescent="0.25">
      <c r="A915" t="s">
        <v>1296</v>
      </c>
      <c r="F9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"&amp;IF(OR(C916="]}",C916="]},"),""," , ")))))</f>
        <v>#N/A</v>
      </c>
    </row>
    <row r="916" spans="1:6" x14ac:dyDescent="0.25">
      <c r="A916" t="s">
        <v>1297</v>
      </c>
      <c r="F9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"&amp;IF(OR(C917="]}",C917="]},"),""," , ")))))</f>
        <v>#N/A</v>
      </c>
    </row>
    <row r="917" spans="1:6" x14ac:dyDescent="0.25">
      <c r="A917" t="s">
        <v>1298</v>
      </c>
      <c r="F9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"&amp;IF(OR(C918="]}",C918="]},"),""," , ")))))</f>
        <v>#N/A</v>
      </c>
    </row>
    <row r="918" spans="1:6" x14ac:dyDescent="0.25">
      <c r="A918" t="s">
        <v>1299</v>
      </c>
      <c r="F9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"&amp;IF(OR(C919="]}",C919="]},"),""," , ")))))</f>
        <v>#N/A</v>
      </c>
    </row>
    <row r="919" spans="1:6" x14ac:dyDescent="0.25">
      <c r="A919" t="s">
        <v>1300</v>
      </c>
      <c r="F9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"&amp;IF(OR(C920="]}",C920="]},"),""," , ")))))</f>
        <v>#N/A</v>
      </c>
    </row>
    <row r="920" spans="1:6" x14ac:dyDescent="0.25">
      <c r="A920" t="s">
        <v>1301</v>
      </c>
      <c r="F9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"&amp;IF(OR(C921="]}",C921="]},"),""," , ")))))</f>
        <v>#N/A</v>
      </c>
    </row>
    <row r="921" spans="1:6" x14ac:dyDescent="0.25">
      <c r="A921" t="s">
        <v>1302</v>
      </c>
      <c r="F9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"&amp;IF(OR(C922="]}",C922="]},"),""," , ")))))</f>
        <v>#N/A</v>
      </c>
    </row>
    <row r="922" spans="1:6" x14ac:dyDescent="0.25">
      <c r="A922" t="s">
        <v>1303</v>
      </c>
      <c r="F9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"&amp;IF(OR(C923="]}",C923="]},"),""," , ")))))</f>
        <v>#N/A</v>
      </c>
    </row>
    <row r="923" spans="1:6" x14ac:dyDescent="0.25">
      <c r="A923" t="s">
        <v>1304</v>
      </c>
      <c r="F9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"&amp;IF(OR(C924="]}",C924="]},"),""," , ")))))</f>
        <v>#N/A</v>
      </c>
    </row>
    <row r="924" spans="1:6" x14ac:dyDescent="0.25">
      <c r="A924" t="s">
        <v>1305</v>
      </c>
      <c r="F9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"&amp;IF(OR(C925="]}",C925="]},"),""," , ")))))</f>
        <v>#N/A</v>
      </c>
    </row>
    <row r="925" spans="1:6" x14ac:dyDescent="0.25">
      <c r="A925" t="s">
        <v>1306</v>
      </c>
      <c r="F9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"&amp;IF(OR(C926="]}",C926="]},"),""," , ")))))</f>
        <v>#N/A</v>
      </c>
    </row>
    <row r="926" spans="1:6" x14ac:dyDescent="0.25">
      <c r="A926" t="s">
        <v>1307</v>
      </c>
      <c r="F9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"&amp;IF(OR(C927="]}",C927="]},"),""," , ")))))</f>
        <v>#N/A</v>
      </c>
    </row>
    <row r="927" spans="1:6" x14ac:dyDescent="0.25">
      <c r="A927" t="s">
        <v>1308</v>
      </c>
      <c r="F9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"&amp;IF(OR(C928="]}",C928="]},"),""," , ")))))</f>
        <v>#N/A</v>
      </c>
    </row>
    <row r="928" spans="1:6" x14ac:dyDescent="0.25">
      <c r="A928" t="s">
        <v>1309</v>
      </c>
      <c r="F9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"&amp;IF(OR(C929="]}",C929="]},"),""," , ")))))</f>
        <v>#N/A</v>
      </c>
    </row>
    <row r="929" spans="1:6" x14ac:dyDescent="0.25">
      <c r="A929" t="s">
        <v>1310</v>
      </c>
      <c r="F9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"&amp;IF(OR(C930="]}",C930="]},"),""," , ")))))</f>
        <v>#N/A</v>
      </c>
    </row>
    <row r="930" spans="1:6" x14ac:dyDescent="0.25">
      <c r="A930" t="s">
        <v>1311</v>
      </c>
      <c r="F9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"&amp;IF(OR(C931="]}",C931="]},"),""," , ")))))</f>
        <v>#N/A</v>
      </c>
    </row>
    <row r="931" spans="1:6" x14ac:dyDescent="0.25">
      <c r="A931" t="s">
        <v>1312</v>
      </c>
      <c r="F9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"&amp;IF(OR(C932="]}",C932="]},"),""," , ")))))</f>
        <v>#N/A</v>
      </c>
    </row>
    <row r="932" spans="1:6" x14ac:dyDescent="0.25">
      <c r="A932" t="s">
        <v>1313</v>
      </c>
      <c r="F9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"&amp;IF(OR(C933="]}",C933="]},"),""," , ")))))</f>
        <v>#N/A</v>
      </c>
    </row>
    <row r="933" spans="1:6" x14ac:dyDescent="0.25">
      <c r="A933" t="s">
        <v>1314</v>
      </c>
      <c r="F9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"&amp;IF(OR(C934="]}",C934="]},"),""," , ")))))</f>
        <v>#N/A</v>
      </c>
    </row>
    <row r="934" spans="1:6" x14ac:dyDescent="0.25">
      <c r="A934" t="s">
        <v>1315</v>
      </c>
      <c r="F9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"&amp;IF(OR(C935="]}",C935="]},"),""," , ")))))</f>
        <v>#N/A</v>
      </c>
    </row>
    <row r="935" spans="1:6" x14ac:dyDescent="0.25">
      <c r="A935" t="s">
        <v>1316</v>
      </c>
      <c r="F9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"&amp;IF(OR(C936="]}",C936="]},"),""," , ")))))</f>
        <v>#N/A</v>
      </c>
    </row>
    <row r="936" spans="1:6" x14ac:dyDescent="0.25">
      <c r="A936" t="s">
        <v>1317</v>
      </c>
      <c r="F9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"&amp;IF(OR(C937="]}",C937="]},"),""," , ")))))</f>
        <v>#N/A</v>
      </c>
    </row>
    <row r="937" spans="1:6" x14ac:dyDescent="0.25">
      <c r="A937" t="s">
        <v>1318</v>
      </c>
      <c r="F9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"&amp;IF(OR(C938="]}",C938="]},"),""," , ")))))</f>
        <v>#N/A</v>
      </c>
    </row>
    <row r="938" spans="1:6" x14ac:dyDescent="0.25">
      <c r="A938" t="s">
        <v>1319</v>
      </c>
      <c r="F9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"&amp;IF(OR(C939="]}",C939="]},"),""," , ")))))</f>
        <v>#N/A</v>
      </c>
    </row>
    <row r="939" spans="1:6" x14ac:dyDescent="0.25">
      <c r="A939" t="s">
        <v>1320</v>
      </c>
      <c r="F9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"&amp;IF(OR(C940="]}",C940="]},"),""," , ")))))</f>
        <v>#N/A</v>
      </c>
    </row>
    <row r="940" spans="1:6" x14ac:dyDescent="0.25">
      <c r="A940" t="s">
        <v>1321</v>
      </c>
      <c r="F9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"&amp;IF(OR(C941="]}",C941="]},"),""," , ")))))</f>
        <v>#N/A</v>
      </c>
    </row>
    <row r="941" spans="1:6" x14ac:dyDescent="0.25">
      <c r="A941" t="s">
        <v>1322</v>
      </c>
      <c r="F9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"&amp;IF(OR(C942="]}",C942="]},"),""," , ")))))</f>
        <v>#N/A</v>
      </c>
    </row>
    <row r="942" spans="1:6" x14ac:dyDescent="0.25">
      <c r="A942" t="s">
        <v>1323</v>
      </c>
      <c r="F9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"&amp;IF(OR(C943="]}",C943="]},"),""," , ")))))</f>
        <v>#N/A</v>
      </c>
    </row>
    <row r="943" spans="1:6" x14ac:dyDescent="0.25">
      <c r="A943" t="s">
        <v>1324</v>
      </c>
      <c r="F9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"&amp;IF(OR(C944="]}",C944="]},"),""," , ")))))</f>
        <v>#N/A</v>
      </c>
    </row>
    <row r="944" spans="1:6" x14ac:dyDescent="0.25">
      <c r="A944" t="s">
        <v>1325</v>
      </c>
      <c r="F9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"&amp;IF(OR(C945="]}",C945="]},"),""," , ")))))</f>
        <v>#N/A</v>
      </c>
    </row>
    <row r="945" spans="1:6" x14ac:dyDescent="0.25">
      <c r="A945" t="s">
        <v>1326</v>
      </c>
      <c r="F9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"&amp;IF(OR(C946="]}",C946="]},"),""," , ")))))</f>
        <v>#N/A</v>
      </c>
    </row>
    <row r="946" spans="1:6" x14ac:dyDescent="0.25">
      <c r="A946" t="s">
        <v>1327</v>
      </c>
      <c r="F9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"&amp;IF(OR(C947="]}",C947="]},"),""," , ")))))</f>
        <v>#N/A</v>
      </c>
    </row>
    <row r="947" spans="1:6" x14ac:dyDescent="0.25">
      <c r="A947" t="s">
        <v>1328</v>
      </c>
      <c r="F9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"&amp;IF(OR(C948="]}",C948="]},"),""," , ")))))</f>
        <v>#N/A</v>
      </c>
    </row>
    <row r="948" spans="1:6" x14ac:dyDescent="0.25">
      <c r="A948" t="s">
        <v>1329</v>
      </c>
      <c r="F9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"&amp;IF(OR(C949="]}",C949="]},"),""," , ")))))</f>
        <v>#N/A</v>
      </c>
    </row>
    <row r="949" spans="1:6" x14ac:dyDescent="0.25">
      <c r="A949" t="s">
        <v>1330</v>
      </c>
      <c r="F9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"&amp;IF(OR(C950="]}",C950="]},"),""," , ")))))</f>
        <v>#N/A</v>
      </c>
    </row>
    <row r="950" spans="1:6" x14ac:dyDescent="0.25">
      <c r="A950" t="s">
        <v>1331</v>
      </c>
      <c r="F9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"&amp;IF(OR(C951="]}",C951="]},"),""," , ")))))</f>
        <v>#N/A</v>
      </c>
    </row>
    <row r="951" spans="1:6" x14ac:dyDescent="0.25">
      <c r="A951" t="s">
        <v>1332</v>
      </c>
      <c r="F9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"&amp;IF(OR(C952="]}",C952="]},"),""," , ")))))</f>
        <v>#N/A</v>
      </c>
    </row>
    <row r="952" spans="1:6" x14ac:dyDescent="0.25">
      <c r="A952" t="s">
        <v>1333</v>
      </c>
      <c r="F9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"&amp;IF(OR(C953="]}",C953="]},"),""," , ")))))</f>
        <v>#N/A</v>
      </c>
    </row>
    <row r="953" spans="1:6" x14ac:dyDescent="0.25">
      <c r="A953" t="s">
        <v>1334</v>
      </c>
      <c r="F9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"&amp;IF(OR(C954="]}",C954="]},"),""," , ")))))</f>
        <v>#N/A</v>
      </c>
    </row>
    <row r="954" spans="1:6" x14ac:dyDescent="0.25">
      <c r="A954" t="s">
        <v>1335</v>
      </c>
      <c r="F9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"&amp;IF(OR(C955="]}",C955="]},"),""," , ")))))</f>
        <v>#N/A</v>
      </c>
    </row>
    <row r="955" spans="1:6" x14ac:dyDescent="0.25">
      <c r="A955" t="s">
        <v>1336</v>
      </c>
      <c r="F9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"&amp;IF(OR(C956="]}",C956="]},"),""," , ")))))</f>
        <v>#N/A</v>
      </c>
    </row>
    <row r="956" spans="1:6" x14ac:dyDescent="0.25">
      <c r="A956" t="s">
        <v>1337</v>
      </c>
      <c r="F9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"&amp;IF(OR(C957="]}",C957="]},"),""," , ")))))</f>
        <v>#N/A</v>
      </c>
    </row>
    <row r="957" spans="1:6" x14ac:dyDescent="0.25">
      <c r="A957" t="s">
        <v>1338</v>
      </c>
      <c r="F9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"&amp;IF(OR(C958="]}",C958="]},"),""," , ")))))</f>
        <v>#N/A</v>
      </c>
    </row>
    <row r="958" spans="1:6" x14ac:dyDescent="0.25">
      <c r="A958" t="s">
        <v>1339</v>
      </c>
      <c r="F9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"&amp;IF(OR(C959="]}",C959="]},"),""," , ")))))</f>
        <v>#N/A</v>
      </c>
    </row>
    <row r="959" spans="1:6" x14ac:dyDescent="0.25">
      <c r="A959" t="s">
        <v>1340</v>
      </c>
      <c r="F9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"&amp;IF(OR(C960="]}",C960="]},"),""," , ")))))</f>
        <v>#N/A</v>
      </c>
    </row>
    <row r="960" spans="1:6" x14ac:dyDescent="0.25">
      <c r="A960" t="s">
        <v>1341</v>
      </c>
      <c r="F9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"&amp;IF(OR(C961="]}",C961="]},"),""," , ")))))</f>
        <v>#N/A</v>
      </c>
    </row>
    <row r="961" spans="1:6" x14ac:dyDescent="0.25">
      <c r="A961" t="s">
        <v>1342</v>
      </c>
      <c r="F9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"&amp;IF(OR(C962="]}",C962="]},"),""," , ")))))</f>
        <v>#N/A</v>
      </c>
    </row>
    <row r="962" spans="1:6" x14ac:dyDescent="0.25">
      <c r="A962" t="s">
        <v>1343</v>
      </c>
      <c r="F9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"&amp;IF(OR(C963="]}",C963="]},"),""," , ")))))</f>
        <v>#N/A</v>
      </c>
    </row>
    <row r="963" spans="1:6" x14ac:dyDescent="0.25">
      <c r="A963" t="s">
        <v>1344</v>
      </c>
      <c r="F9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"&amp;IF(OR(C964="]}",C964="]},"),""," , ")))))</f>
        <v>#N/A</v>
      </c>
    </row>
    <row r="964" spans="1:6" x14ac:dyDescent="0.25">
      <c r="A964" t="s">
        <v>1345</v>
      </c>
      <c r="F9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"&amp;IF(OR(C965="]}",C965="]},"),""," , ")))))</f>
        <v>#N/A</v>
      </c>
    </row>
    <row r="965" spans="1:6" x14ac:dyDescent="0.25">
      <c r="A965" t="s">
        <v>1346</v>
      </c>
      <c r="F9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"&amp;IF(OR(C966="]}",C966="]},"),""," , ")))))</f>
        <v>#N/A</v>
      </c>
    </row>
    <row r="966" spans="1:6" x14ac:dyDescent="0.25">
      <c r="A966" t="s">
        <v>1347</v>
      </c>
      <c r="F9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"&amp;IF(OR(C967="]}",C967="]},"),""," , ")))))</f>
        <v>#N/A</v>
      </c>
    </row>
    <row r="967" spans="1:6" x14ac:dyDescent="0.25">
      <c r="A967" t="s">
        <v>1348</v>
      </c>
      <c r="F9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"&amp;IF(OR(C968="]}",C968="]},"),""," , ")))))</f>
        <v>#N/A</v>
      </c>
    </row>
    <row r="968" spans="1:6" x14ac:dyDescent="0.25">
      <c r="A968" t="s">
        <v>1349</v>
      </c>
      <c r="F9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"&amp;IF(OR(C969="]}",C969="]},"),""," , ")))))</f>
        <v>#N/A</v>
      </c>
    </row>
    <row r="969" spans="1:6" x14ac:dyDescent="0.25">
      <c r="A969" t="s">
        <v>1350</v>
      </c>
      <c r="F9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"&amp;IF(OR(C970="]}",C970="]},"),""," , ")))))</f>
        <v>#N/A</v>
      </c>
    </row>
    <row r="970" spans="1:6" x14ac:dyDescent="0.25">
      <c r="A970" t="s">
        <v>1351</v>
      </c>
      <c r="F9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"&amp;IF(OR(C971="]}",C971="]},"),""," , ")))))</f>
        <v>#N/A</v>
      </c>
    </row>
    <row r="971" spans="1:6" x14ac:dyDescent="0.25">
      <c r="A971" t="s">
        <v>1352</v>
      </c>
      <c r="F9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"&amp;IF(OR(C972="]}",C972="]},"),""," , ")))))</f>
        <v>#N/A</v>
      </c>
    </row>
    <row r="972" spans="1:6" x14ac:dyDescent="0.25">
      <c r="A972" t="s">
        <v>1353</v>
      </c>
      <c r="F9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"&amp;IF(OR(C973="]}",C973="]},"),""," , ")))))</f>
        <v>#N/A</v>
      </c>
    </row>
    <row r="973" spans="1:6" x14ac:dyDescent="0.25">
      <c r="A973" t="s">
        <v>1354</v>
      </c>
      <c r="F9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"&amp;IF(OR(C974="]}",C974="]},"),""," , ")))))</f>
        <v>#N/A</v>
      </c>
    </row>
    <row r="974" spans="1:6" x14ac:dyDescent="0.25">
      <c r="A974" t="s">
        <v>1355</v>
      </c>
      <c r="F9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"&amp;IF(OR(C975="]}",C975="]},"),""," , ")))))</f>
        <v>#N/A</v>
      </c>
    </row>
    <row r="975" spans="1:6" x14ac:dyDescent="0.25">
      <c r="A975" t="s">
        <v>1356</v>
      </c>
      <c r="F9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"&amp;IF(OR(C976="]}",C976="]},"),""," , ")))))</f>
        <v>#N/A</v>
      </c>
    </row>
    <row r="976" spans="1:6" x14ac:dyDescent="0.25">
      <c r="A976" t="s">
        <v>1357</v>
      </c>
      <c r="F9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"&amp;IF(OR(C977="]}",C977="]},"),""," , ")))))</f>
        <v>#N/A</v>
      </c>
    </row>
    <row r="977" spans="1:6" x14ac:dyDescent="0.25">
      <c r="A977" t="s">
        <v>1358</v>
      </c>
      <c r="F9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"&amp;IF(OR(C978="]}",C978="]},"),""," , ")))))</f>
        <v>#N/A</v>
      </c>
    </row>
    <row r="978" spans="1:6" x14ac:dyDescent="0.25">
      <c r="A978" t="s">
        <v>1359</v>
      </c>
      <c r="F9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"&amp;IF(OR(C979="]}",C979="]},"),""," , ")))))</f>
        <v>#N/A</v>
      </c>
    </row>
    <row r="979" spans="1:6" x14ac:dyDescent="0.25">
      <c r="A979" t="s">
        <v>1360</v>
      </c>
      <c r="F9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"&amp;IF(OR(C980="]}",C980="]},"),""," , ")))))</f>
        <v>#N/A</v>
      </c>
    </row>
    <row r="980" spans="1:6" x14ac:dyDescent="0.25">
      <c r="A980" t="s">
        <v>1361</v>
      </c>
      <c r="F9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"&amp;IF(OR(C981="]}",C981="]},"),""," , ")))))</f>
        <v>#N/A</v>
      </c>
    </row>
    <row r="981" spans="1:6" x14ac:dyDescent="0.25">
      <c r="A981" t="s">
        <v>1362</v>
      </c>
      <c r="F9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"&amp;IF(OR(C982="]}",C982="]},"),""," , ")))))</f>
        <v>#N/A</v>
      </c>
    </row>
    <row r="982" spans="1:6" x14ac:dyDescent="0.25">
      <c r="A982" t="s">
        <v>1363</v>
      </c>
      <c r="F9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"&amp;IF(OR(C983="]}",C983="]},"),""," , ")))))</f>
        <v>#N/A</v>
      </c>
    </row>
    <row r="983" spans="1:6" x14ac:dyDescent="0.25">
      <c r="A983" t="s">
        <v>1364</v>
      </c>
      <c r="F9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"&amp;IF(OR(C984="]}",C984="]},"),""," , ")))))</f>
        <v>#N/A</v>
      </c>
    </row>
    <row r="984" spans="1:6" x14ac:dyDescent="0.25">
      <c r="A984" t="s">
        <v>1365</v>
      </c>
      <c r="F9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"&amp;IF(OR(C985="]}",C985="]},"),""," , ")))))</f>
        <v>#N/A</v>
      </c>
    </row>
    <row r="985" spans="1:6" x14ac:dyDescent="0.25">
      <c r="A985" t="s">
        <v>1366</v>
      </c>
      <c r="F9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"&amp;IF(OR(C986="]}",C986="]},"),""," , ")))))</f>
        <v>#N/A</v>
      </c>
    </row>
    <row r="986" spans="1:6" x14ac:dyDescent="0.25">
      <c r="A986" t="s">
        <v>1367</v>
      </c>
      <c r="F9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"&amp;IF(OR(C987="]}",C987="]},"),""," , ")))))</f>
        <v>#N/A</v>
      </c>
    </row>
    <row r="987" spans="1:6" x14ac:dyDescent="0.25">
      <c r="A987" t="s">
        <v>1368</v>
      </c>
      <c r="F9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"&amp;IF(OR(C988="]}",C988="]},"),""," , ")))))</f>
        <v>#N/A</v>
      </c>
    </row>
    <row r="988" spans="1:6" x14ac:dyDescent="0.25">
      <c r="A988" t="s">
        <v>1369</v>
      </c>
      <c r="F9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"&amp;IF(OR(C989="]}",C989="]},"),""," , ")))))</f>
        <v>#N/A</v>
      </c>
    </row>
    <row r="989" spans="1:6" x14ac:dyDescent="0.25">
      <c r="A989" t="s">
        <v>1370</v>
      </c>
      <c r="F9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"&amp;IF(OR(C990="]}",C990="]},"),""," , ")))))</f>
        <v>#N/A</v>
      </c>
    </row>
    <row r="990" spans="1:6" x14ac:dyDescent="0.25">
      <c r="A990" s="8" t="s">
        <v>1371</v>
      </c>
      <c r="F9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"&amp;IF(OR(C991="]}",C991="]},"),""," , ")))))</f>
        <v>#N/A</v>
      </c>
    </row>
    <row r="991" spans="1:6" x14ac:dyDescent="0.25">
      <c r="A991" t="s">
        <v>1372</v>
      </c>
      <c r="F9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"&amp;IF(OR(C992="]}",C992="]},"),""," , ")))))</f>
        <v>#N/A</v>
      </c>
    </row>
    <row r="992" spans="1:6" x14ac:dyDescent="0.25">
      <c r="A992" s="8" t="s">
        <v>1373</v>
      </c>
      <c r="F9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"&amp;IF(OR(C993="]}",C993="]},"),""," , ")))))</f>
        <v>#N/A</v>
      </c>
    </row>
    <row r="993" spans="1:6" x14ac:dyDescent="0.25">
      <c r="A993" t="s">
        <v>1374</v>
      </c>
      <c r="F9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"&amp;IF(OR(C994="]}",C994="]},"),""," , ")))))</f>
        <v>#N/A</v>
      </c>
    </row>
    <row r="994" spans="1:6" x14ac:dyDescent="0.25">
      <c r="A994" t="s">
        <v>1375</v>
      </c>
      <c r="F9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"&amp;IF(OR(C995="]}",C995="]},"),""," , ")))))</f>
        <v>#N/A</v>
      </c>
    </row>
    <row r="995" spans="1:6" x14ac:dyDescent="0.25">
      <c r="A995" t="s">
        <v>1376</v>
      </c>
      <c r="F9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"&amp;IF(OR(C996="]}",C996="]},"),""," , ")))))</f>
        <v>#N/A</v>
      </c>
    </row>
    <row r="996" spans="1:6" x14ac:dyDescent="0.25">
      <c r="A996" t="s">
        <v>1377</v>
      </c>
      <c r="F9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"&amp;IF(OR(C997="]}",C997="]},"),""," , ")))))</f>
        <v>#N/A</v>
      </c>
    </row>
    <row r="997" spans="1:6" x14ac:dyDescent="0.25">
      <c r="A997" t="s">
        <v>1378</v>
      </c>
      <c r="F9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"&amp;IF(OR(C998="]}",C998="]},"),""," , ")))))</f>
        <v>#N/A</v>
      </c>
    </row>
    <row r="998" spans="1:6" x14ac:dyDescent="0.25">
      <c r="A998" t="s">
        <v>1379</v>
      </c>
      <c r="F9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"&amp;IF(OR(C999="]}",C999="]},"),""," , ")))))</f>
        <v>#N/A</v>
      </c>
    </row>
    <row r="999" spans="1:6" x14ac:dyDescent="0.25">
      <c r="A999" t="s">
        <v>1380</v>
      </c>
      <c r="F9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"&amp;IF(OR(C1000="]}",C1000="]},"),""," , ")))))</f>
        <v>#N/A</v>
      </c>
    </row>
    <row r="1000" spans="1:6" x14ac:dyDescent="0.25">
      <c r="A1000" t="s">
        <v>1381</v>
      </c>
      <c r="F10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"&amp;IF(OR(C1001="]}",C1001="]},"),""," , ")))))</f>
        <v>#N/A</v>
      </c>
    </row>
    <row r="1001" spans="1:6" x14ac:dyDescent="0.25">
      <c r="A1001" t="s">
        <v>1382</v>
      </c>
      <c r="F10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"&amp;IF(OR(C1002="]}",C1002="]},"),""," , ")))))</f>
        <v>#N/A</v>
      </c>
    </row>
    <row r="1002" spans="1:6" x14ac:dyDescent="0.25">
      <c r="A1002" t="s">
        <v>1383</v>
      </c>
      <c r="F10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"&amp;IF(OR(C1003="]}",C1003="]},"),""," , ")))))</f>
        <v>#N/A</v>
      </c>
    </row>
    <row r="1003" spans="1:6" x14ac:dyDescent="0.25">
      <c r="A1003" t="s">
        <v>1384</v>
      </c>
      <c r="F10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"&amp;IF(OR(C1004="]}",C1004="]},"),""," , ")))))</f>
        <v>#N/A</v>
      </c>
    </row>
    <row r="1004" spans="1:6" x14ac:dyDescent="0.25">
      <c r="A1004" t="s">
        <v>1385</v>
      </c>
      <c r="F10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"&amp;IF(OR(C1005="]}",C1005="]},"),""," , ")))))</f>
        <v>#N/A</v>
      </c>
    </row>
    <row r="1005" spans="1:6" x14ac:dyDescent="0.25">
      <c r="A1005" t="s">
        <v>1386</v>
      </c>
      <c r="F10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"&amp;IF(OR(C1006="]}",C1006="]},"),""," , ")))))</f>
        <v>#N/A</v>
      </c>
    </row>
    <row r="1006" spans="1:6" x14ac:dyDescent="0.25">
      <c r="A1006" t="s">
        <v>1387</v>
      </c>
      <c r="F10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"&amp;IF(OR(C1007="]}",C1007="]},"),""," , ")))))</f>
        <v>#N/A</v>
      </c>
    </row>
    <row r="1007" spans="1:6" x14ac:dyDescent="0.25">
      <c r="A1007" t="s">
        <v>1388</v>
      </c>
      <c r="F10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"&amp;IF(OR(C1008="]}",C1008="]},"),""," , ")))))</f>
        <v>#N/A</v>
      </c>
    </row>
    <row r="1008" spans="1:6" x14ac:dyDescent="0.25">
      <c r="A1008" t="s">
        <v>1389</v>
      </c>
      <c r="F10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"&amp;IF(OR(C1009="]}",C1009="]},"),""," , ")))))</f>
        <v>#N/A</v>
      </c>
    </row>
    <row r="1009" spans="1:6" x14ac:dyDescent="0.25">
      <c r="A1009" t="s">
        <v>1390</v>
      </c>
      <c r="F10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"&amp;IF(OR(C1010="]}",C1010="]},"),""," , ")))))</f>
        <v>#N/A</v>
      </c>
    </row>
    <row r="1010" spans="1:6" x14ac:dyDescent="0.25">
      <c r="A1010" t="s">
        <v>1391</v>
      </c>
      <c r="F10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"&amp;IF(OR(C1011="]}",C1011="]},"),""," , ")))))</f>
        <v>#N/A</v>
      </c>
    </row>
    <row r="1011" spans="1:6" x14ac:dyDescent="0.25">
      <c r="A1011" t="s">
        <v>1392</v>
      </c>
      <c r="F10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"&amp;IF(OR(C1012="]}",C1012="]},"),""," , ")))))</f>
        <v>#N/A</v>
      </c>
    </row>
    <row r="1012" spans="1:6" x14ac:dyDescent="0.25">
      <c r="A1012" t="s">
        <v>1393</v>
      </c>
      <c r="F10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"&amp;IF(OR(C1013="]}",C1013="]},"),""," , ")))))</f>
        <v>#N/A</v>
      </c>
    </row>
    <row r="1013" spans="1:6" x14ac:dyDescent="0.25">
      <c r="A1013" t="s">
        <v>1394</v>
      </c>
      <c r="F10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"&amp;IF(OR(C1014="]}",C1014="]},"),""," , ")))))</f>
        <v>#N/A</v>
      </c>
    </row>
    <row r="1014" spans="1:6" x14ac:dyDescent="0.25">
      <c r="A1014" t="s">
        <v>1395</v>
      </c>
      <c r="F10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"&amp;IF(OR(C1015="]}",C1015="]},"),""," , ")))))</f>
        <v>#N/A</v>
      </c>
    </row>
    <row r="1015" spans="1:6" x14ac:dyDescent="0.25">
      <c r="A1015" t="s">
        <v>1396</v>
      </c>
      <c r="F10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"&amp;IF(OR(C1016="]}",C1016="]},"),""," , ")))))</f>
        <v>#N/A</v>
      </c>
    </row>
    <row r="1016" spans="1:6" x14ac:dyDescent="0.25">
      <c r="A1016" t="s">
        <v>1397</v>
      </c>
      <c r="F10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"&amp;IF(OR(C1017="]}",C1017="]},"),""," , ")))))</f>
        <v>#N/A</v>
      </c>
    </row>
    <row r="1017" spans="1:6" x14ac:dyDescent="0.25">
      <c r="A1017" t="s">
        <v>1398</v>
      </c>
      <c r="F10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"&amp;IF(OR(C1018="]}",C1018="]},"),""," , ")))))</f>
        <v>#N/A</v>
      </c>
    </row>
    <row r="1018" spans="1:6" x14ac:dyDescent="0.25">
      <c r="A1018" t="s">
        <v>1399</v>
      </c>
      <c r="F10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"&amp;IF(OR(C1019="]}",C1019="]},"),""," , ")))))</f>
        <v>#N/A</v>
      </c>
    </row>
    <row r="1019" spans="1:6" x14ac:dyDescent="0.25">
      <c r="A1019" t="s">
        <v>1400</v>
      </c>
      <c r="F10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"&amp;IF(OR(C1020="]}",C1020="]},"),""," , ")))))</f>
        <v>#N/A</v>
      </c>
    </row>
    <row r="1020" spans="1:6" x14ac:dyDescent="0.25">
      <c r="A1020" t="s">
        <v>1401</v>
      </c>
      <c r="F10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"&amp;IF(OR(C1021="]}",C1021="]},"),""," , ")))))</f>
        <v>#N/A</v>
      </c>
    </row>
    <row r="1021" spans="1:6" x14ac:dyDescent="0.25">
      <c r="A1021" t="s">
        <v>1402</v>
      </c>
      <c r="F10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"&amp;IF(OR(C1022="]}",C1022="]},"),""," , ")))))</f>
        <v>#N/A</v>
      </c>
    </row>
    <row r="1022" spans="1:6" x14ac:dyDescent="0.25">
      <c r="A1022" t="s">
        <v>1403</v>
      </c>
      <c r="F10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"&amp;IF(OR(C1023="]}",C1023="]},"),""," , ")))))</f>
        <v>#N/A</v>
      </c>
    </row>
    <row r="1023" spans="1:6" x14ac:dyDescent="0.25">
      <c r="A1023" t="s">
        <v>1404</v>
      </c>
      <c r="F10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"&amp;IF(OR(C1024="]}",C1024="]},"),""," , ")))))</f>
        <v>#N/A</v>
      </c>
    </row>
    <row r="1024" spans="1:6" x14ac:dyDescent="0.25">
      <c r="A1024" t="s">
        <v>1405</v>
      </c>
      <c r="F10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"&amp;IF(OR(C1025="]}",C1025="]},"),""," , ")))))</f>
        <v>#N/A</v>
      </c>
    </row>
    <row r="1025" spans="1:6" x14ac:dyDescent="0.25">
      <c r="A1025" t="s">
        <v>1406</v>
      </c>
      <c r="F10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"&amp;IF(OR(C1026="]}",C1026="]},"),""," , ")))))</f>
        <v>#N/A</v>
      </c>
    </row>
    <row r="1026" spans="1:6" x14ac:dyDescent="0.25">
      <c r="A1026" t="s">
        <v>1407</v>
      </c>
      <c r="F10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"&amp;IF(OR(C1027="]}",C1027="]},"),""," , ")))))</f>
        <v>#N/A</v>
      </c>
    </row>
    <row r="1027" spans="1:6" x14ac:dyDescent="0.25">
      <c r="A1027" t="s">
        <v>1408</v>
      </c>
      <c r="F10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"&amp;IF(OR(C1028="]}",C1028="]},"),""," , ")))))</f>
        <v>#N/A</v>
      </c>
    </row>
    <row r="1028" spans="1:6" x14ac:dyDescent="0.25">
      <c r="A1028" t="s">
        <v>1409</v>
      </c>
      <c r="F10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"&amp;IF(OR(C1029="]}",C1029="]},"),""," , ")))))</f>
        <v>#N/A</v>
      </c>
    </row>
    <row r="1029" spans="1:6" x14ac:dyDescent="0.25">
      <c r="A1029" t="s">
        <v>1410</v>
      </c>
      <c r="F10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"&amp;IF(OR(C1030="]}",C1030="]},"),""," , ")))))</f>
        <v>#N/A</v>
      </c>
    </row>
    <row r="1030" spans="1:6" x14ac:dyDescent="0.25">
      <c r="A1030" t="s">
        <v>1411</v>
      </c>
      <c r="F10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"&amp;IF(OR(C1031="]}",C1031="]},"),""," , ")))))</f>
        <v>#N/A</v>
      </c>
    </row>
    <row r="1031" spans="1:6" x14ac:dyDescent="0.25">
      <c r="A1031" t="s">
        <v>1412</v>
      </c>
      <c r="F10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"&amp;IF(OR(C1032="]}",C1032="]},"),""," , ")))))</f>
        <v>#N/A</v>
      </c>
    </row>
    <row r="1032" spans="1:6" x14ac:dyDescent="0.25">
      <c r="A1032" t="s">
        <v>1413</v>
      </c>
      <c r="F10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"&amp;IF(OR(C1033="]}",C1033="]},"),""," , ")))))</f>
        <v>#N/A</v>
      </c>
    </row>
    <row r="1033" spans="1:6" x14ac:dyDescent="0.25">
      <c r="A1033" t="s">
        <v>1414</v>
      </c>
      <c r="F10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"&amp;IF(OR(C1034="]}",C1034="]},"),""," , ")))))</f>
        <v>#N/A</v>
      </c>
    </row>
    <row r="1034" spans="1:6" x14ac:dyDescent="0.25">
      <c r="A1034" t="s">
        <v>1415</v>
      </c>
      <c r="F10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"&amp;IF(OR(C1035="]}",C1035="]},"),""," , ")))))</f>
        <v>#N/A</v>
      </c>
    </row>
    <row r="1035" spans="1:6" x14ac:dyDescent="0.25">
      <c r="A1035" t="s">
        <v>1416</v>
      </c>
      <c r="F10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"&amp;IF(OR(C1036="]}",C1036="]},"),""," , ")))))</f>
        <v>#N/A</v>
      </c>
    </row>
    <row r="1036" spans="1:6" x14ac:dyDescent="0.25">
      <c r="A1036" t="s">
        <v>1417</v>
      </c>
      <c r="F10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"&amp;IF(OR(C1037="]}",C1037="]},"),""," , ")))))</f>
        <v>#N/A</v>
      </c>
    </row>
    <row r="1037" spans="1:6" x14ac:dyDescent="0.25">
      <c r="A1037" t="s">
        <v>1418</v>
      </c>
      <c r="F10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"&amp;IF(OR(C1038="]}",C1038="]},"),""," , ")))))</f>
        <v>#N/A</v>
      </c>
    </row>
    <row r="1038" spans="1:6" x14ac:dyDescent="0.25">
      <c r="A1038" t="s">
        <v>1419</v>
      </c>
      <c r="F10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"&amp;IF(OR(C1039="]}",C1039="]},"),""," , ")))))</f>
        <v>#N/A</v>
      </c>
    </row>
    <row r="1039" spans="1:6" x14ac:dyDescent="0.25">
      <c r="A1039" t="s">
        <v>1420</v>
      </c>
      <c r="F10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"&amp;IF(OR(C1040="]}",C1040="]},"),""," , ")))))</f>
        <v>#N/A</v>
      </c>
    </row>
    <row r="1040" spans="1:6" x14ac:dyDescent="0.25">
      <c r="A1040" t="s">
        <v>1421</v>
      </c>
      <c r="F10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"&amp;IF(OR(C1041="]}",C1041="]},"),""," , ")))))</f>
        <v>#N/A</v>
      </c>
    </row>
    <row r="1041" spans="1:6" x14ac:dyDescent="0.25">
      <c r="A1041" t="s">
        <v>1422</v>
      </c>
      <c r="F10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"&amp;IF(OR(C1042="]}",C1042="]},"),""," , ")))))</f>
        <v>#N/A</v>
      </c>
    </row>
    <row r="1042" spans="1:6" x14ac:dyDescent="0.25">
      <c r="A1042" t="s">
        <v>1423</v>
      </c>
      <c r="F10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"&amp;IF(OR(C1043="]}",C1043="]},"),""," , ")))))</f>
        <v>#N/A</v>
      </c>
    </row>
    <row r="1043" spans="1:6" x14ac:dyDescent="0.25">
      <c r="A1043" t="s">
        <v>1424</v>
      </c>
      <c r="F10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"&amp;IF(OR(C1044="]}",C1044="]},"),""," , ")))))</f>
        <v>#N/A</v>
      </c>
    </row>
    <row r="1044" spans="1:6" x14ac:dyDescent="0.25">
      <c r="A1044" t="s">
        <v>1425</v>
      </c>
      <c r="F10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"&amp;IF(OR(C1045="]}",C1045="]},"),""," , ")))))</f>
        <v>#N/A</v>
      </c>
    </row>
    <row r="1045" spans="1:6" x14ac:dyDescent="0.25">
      <c r="A1045" t="s">
        <v>1426</v>
      </c>
      <c r="F10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"&amp;IF(OR(C1046="]}",C1046="]},"),""," , ")))))</f>
        <v>#N/A</v>
      </c>
    </row>
    <row r="1046" spans="1:6" x14ac:dyDescent="0.25">
      <c r="A1046" t="s">
        <v>1427</v>
      </c>
      <c r="F10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"&amp;IF(OR(C1047="]}",C1047="]},"),""," , ")))))</f>
        <v>#N/A</v>
      </c>
    </row>
    <row r="1047" spans="1:6" x14ac:dyDescent="0.25">
      <c r="A1047" t="s">
        <v>1428</v>
      </c>
      <c r="F10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"&amp;IF(OR(C1048="]}",C1048="]},"),""," , ")))))</f>
        <v>#N/A</v>
      </c>
    </row>
    <row r="1048" spans="1:6" x14ac:dyDescent="0.25">
      <c r="A1048" t="s">
        <v>1429</v>
      </c>
      <c r="F10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"&amp;IF(OR(C1049="]}",C1049="]},"),""," , ")))))</f>
        <v>#N/A</v>
      </c>
    </row>
    <row r="1049" spans="1:6" x14ac:dyDescent="0.25">
      <c r="A1049" t="s">
        <v>1430</v>
      </c>
      <c r="F10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"&amp;IF(OR(C1050="]}",C1050="]},"),""," , ")))))</f>
        <v>#N/A</v>
      </c>
    </row>
    <row r="1050" spans="1:6" x14ac:dyDescent="0.25">
      <c r="A1050" t="s">
        <v>1431</v>
      </c>
      <c r="F10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"&amp;IF(OR(C1051="]}",C1051="]},"),""," , ")))))</f>
        <v>#N/A</v>
      </c>
    </row>
    <row r="1051" spans="1:6" x14ac:dyDescent="0.25">
      <c r="A1051" t="s">
        <v>1432</v>
      </c>
      <c r="F10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"&amp;IF(OR(C1052="]}",C1052="]},"),""," , ")))))</f>
        <v>#N/A</v>
      </c>
    </row>
    <row r="1052" spans="1:6" x14ac:dyDescent="0.25">
      <c r="A1052" t="s">
        <v>1433</v>
      </c>
      <c r="F10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"&amp;IF(OR(C1053="]}",C1053="]},"),""," , ")))))</f>
        <v>#N/A</v>
      </c>
    </row>
    <row r="1053" spans="1:6" x14ac:dyDescent="0.25">
      <c r="A1053" t="s">
        <v>1434</v>
      </c>
      <c r="F10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"&amp;IF(OR(C1054="]}",C1054="]},"),""," , ")))))</f>
        <v>#N/A</v>
      </c>
    </row>
    <row r="1054" spans="1:6" x14ac:dyDescent="0.25">
      <c r="A1054" t="s">
        <v>1435</v>
      </c>
      <c r="F10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"&amp;IF(OR(C1055="]}",C1055="]},"),""," , ")))))</f>
        <v>#N/A</v>
      </c>
    </row>
    <row r="1055" spans="1:6" x14ac:dyDescent="0.25">
      <c r="A1055" t="s">
        <v>1436</v>
      </c>
      <c r="F10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"&amp;IF(OR(C1056="]}",C1056="]},"),""," , ")))))</f>
        <v>#N/A</v>
      </c>
    </row>
    <row r="1056" spans="1:6" x14ac:dyDescent="0.25">
      <c r="A1056" t="s">
        <v>1437</v>
      </c>
      <c r="F10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"&amp;IF(OR(C1057="]}",C1057="]},"),""," , ")))))</f>
        <v>#N/A</v>
      </c>
    </row>
    <row r="1057" spans="1:6" x14ac:dyDescent="0.25">
      <c r="A1057" t="s">
        <v>1438</v>
      </c>
      <c r="F10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"&amp;IF(OR(C1058="]}",C1058="]},"),""," , ")))))</f>
        <v>#N/A</v>
      </c>
    </row>
    <row r="1058" spans="1:6" x14ac:dyDescent="0.25">
      <c r="A1058" t="s">
        <v>1439</v>
      </c>
      <c r="F10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"&amp;IF(OR(C1059="]}",C1059="]},"),""," , ")))))</f>
        <v>#N/A</v>
      </c>
    </row>
    <row r="1059" spans="1:6" x14ac:dyDescent="0.25">
      <c r="A1059" t="s">
        <v>1440</v>
      </c>
      <c r="F10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"&amp;IF(OR(C1060="]}",C1060="]},"),""," , ")))))</f>
        <v>#N/A</v>
      </c>
    </row>
    <row r="1060" spans="1:6" x14ac:dyDescent="0.25">
      <c r="A1060" t="s">
        <v>1441</v>
      </c>
      <c r="F10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"&amp;IF(OR(C1061="]}",C1061="]},"),""," , ")))))</f>
        <v>#N/A</v>
      </c>
    </row>
    <row r="1061" spans="1:6" x14ac:dyDescent="0.25">
      <c r="A1061" t="s">
        <v>1442</v>
      </c>
      <c r="F10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"&amp;IF(OR(C1062="]}",C1062="]},"),""," , ")))))</f>
        <v>#N/A</v>
      </c>
    </row>
    <row r="1062" spans="1:6" x14ac:dyDescent="0.25">
      <c r="A1062" t="s">
        <v>1443</v>
      </c>
      <c r="F10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"&amp;IF(OR(C1063="]}",C1063="]},"),""," , ")))))</f>
        <v>#N/A</v>
      </c>
    </row>
    <row r="1063" spans="1:6" x14ac:dyDescent="0.25">
      <c r="A1063" t="s">
        <v>1444</v>
      </c>
      <c r="F10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"&amp;IF(OR(C1064="]}",C1064="]},"),""," , ")))))</f>
        <v>#N/A</v>
      </c>
    </row>
    <row r="1064" spans="1:6" x14ac:dyDescent="0.25">
      <c r="A1064" t="s">
        <v>1445</v>
      </c>
      <c r="F10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"&amp;IF(OR(C1065="]}",C1065="]},"),""," , ")))))</f>
        <v>#N/A</v>
      </c>
    </row>
    <row r="1065" spans="1:6" x14ac:dyDescent="0.25">
      <c r="A1065" t="s">
        <v>1446</v>
      </c>
      <c r="F10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"&amp;IF(OR(C1066="]}",C1066="]},"),""," , ")))))</f>
        <v>#N/A</v>
      </c>
    </row>
    <row r="1066" spans="1:6" x14ac:dyDescent="0.25">
      <c r="A1066" t="s">
        <v>1447</v>
      </c>
      <c r="F10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"&amp;IF(OR(C1067="]}",C1067="]},"),""," , ")))))</f>
        <v>#N/A</v>
      </c>
    </row>
    <row r="1067" spans="1:6" x14ac:dyDescent="0.25">
      <c r="A1067" t="s">
        <v>1448</v>
      </c>
      <c r="F10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"&amp;IF(OR(C1068="]}",C1068="]},"),""," , ")))))</f>
        <v>#N/A</v>
      </c>
    </row>
    <row r="1068" spans="1:6" x14ac:dyDescent="0.25">
      <c r="A1068" t="s">
        <v>1449</v>
      </c>
      <c r="F10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"&amp;IF(OR(C1069="]}",C1069="]},"),""," , ")))))</f>
        <v>#N/A</v>
      </c>
    </row>
    <row r="1069" spans="1:6" x14ac:dyDescent="0.25">
      <c r="A1069" t="s">
        <v>1450</v>
      </c>
      <c r="F10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"&amp;IF(OR(C1070="]}",C1070="]},"),""," , ")))))</f>
        <v>#N/A</v>
      </c>
    </row>
    <row r="1070" spans="1:6" x14ac:dyDescent="0.25">
      <c r="A1070" t="s">
        <v>1451</v>
      </c>
      <c r="F10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"&amp;IF(OR(C1071="]}",C1071="]},"),""," , ")))))</f>
        <v>#N/A</v>
      </c>
    </row>
    <row r="1071" spans="1:6" x14ac:dyDescent="0.25">
      <c r="A1071" t="s">
        <v>1452</v>
      </c>
      <c r="F10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"&amp;IF(OR(C1072="]}",C1072="]},"),""," , ")))))</f>
        <v>#N/A</v>
      </c>
    </row>
    <row r="1072" spans="1:6" x14ac:dyDescent="0.25">
      <c r="A1072" t="s">
        <v>1453</v>
      </c>
      <c r="F10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"&amp;IF(OR(C1073="]}",C1073="]},"),""," , ")))))</f>
        <v>#N/A</v>
      </c>
    </row>
    <row r="1073" spans="1:6" x14ac:dyDescent="0.25">
      <c r="A1073" t="s">
        <v>1454</v>
      </c>
      <c r="F10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"&amp;IF(OR(C1074="]}",C1074="]},"),""," , ")))))</f>
        <v>#N/A</v>
      </c>
    </row>
    <row r="1074" spans="1:6" x14ac:dyDescent="0.25">
      <c r="A1074" t="s">
        <v>1455</v>
      </c>
      <c r="F10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"&amp;IF(OR(C1075="]}",C1075="]},"),""," , ")))))</f>
        <v>#N/A</v>
      </c>
    </row>
    <row r="1075" spans="1:6" x14ac:dyDescent="0.25">
      <c r="A1075" t="s">
        <v>1456</v>
      </c>
      <c r="F10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"&amp;IF(OR(C1076="]}",C1076="]},"),""," , ")))))</f>
        <v>#N/A</v>
      </c>
    </row>
    <row r="1076" spans="1:6" x14ac:dyDescent="0.25">
      <c r="A1076" t="s">
        <v>1457</v>
      </c>
      <c r="F10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"&amp;IF(OR(C1077="]}",C1077="]},"),""," , ")))))</f>
        <v>#N/A</v>
      </c>
    </row>
    <row r="1077" spans="1:6" x14ac:dyDescent="0.25">
      <c r="A1077" t="s">
        <v>1458</v>
      </c>
      <c r="F10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"&amp;IF(OR(C1078="]}",C1078="]},"),""," , ")))))</f>
        <v>#N/A</v>
      </c>
    </row>
    <row r="1078" spans="1:6" x14ac:dyDescent="0.25">
      <c r="A1078" t="s">
        <v>1459</v>
      </c>
      <c r="F10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"&amp;IF(OR(C1079="]}",C1079="]},"),""," , ")))))</f>
        <v>#N/A</v>
      </c>
    </row>
    <row r="1079" spans="1:6" x14ac:dyDescent="0.25">
      <c r="A1079" t="s">
        <v>1460</v>
      </c>
      <c r="F10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"&amp;IF(OR(C1080="]}",C1080="]},"),""," , ")))))</f>
        <v>#N/A</v>
      </c>
    </row>
    <row r="1080" spans="1:6" x14ac:dyDescent="0.25">
      <c r="A1080" t="s">
        <v>1461</v>
      </c>
      <c r="F10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"&amp;IF(OR(C1081="]}",C1081="]},"),""," , ")))))</f>
        <v>#N/A</v>
      </c>
    </row>
    <row r="1081" spans="1:6" x14ac:dyDescent="0.25">
      <c r="A1081" t="s">
        <v>1462</v>
      </c>
      <c r="F10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"&amp;IF(OR(C1082="]}",C1082="]},"),""," , ")))))</f>
        <v>#N/A</v>
      </c>
    </row>
    <row r="1082" spans="1:6" x14ac:dyDescent="0.25">
      <c r="A1082" t="s">
        <v>1463</v>
      </c>
      <c r="F10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"&amp;IF(OR(C1083="]}",C1083="]},"),""," , ")))))</f>
        <v>#N/A</v>
      </c>
    </row>
    <row r="1083" spans="1:6" x14ac:dyDescent="0.25">
      <c r="A1083" t="s">
        <v>1464</v>
      </c>
      <c r="F10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"&amp;IF(OR(C1084="]}",C1084="]},"),""," , ")))))</f>
        <v>#N/A</v>
      </c>
    </row>
    <row r="1084" spans="1:6" x14ac:dyDescent="0.25">
      <c r="A1084" t="s">
        <v>1465</v>
      </c>
      <c r="F10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"&amp;IF(OR(C1085="]}",C1085="]},"),""," , ")))))</f>
        <v>#N/A</v>
      </c>
    </row>
    <row r="1085" spans="1:6" x14ac:dyDescent="0.25">
      <c r="A1085" t="s">
        <v>1466</v>
      </c>
      <c r="F10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"&amp;IF(OR(C1086="]}",C1086="]},"),""," , ")))))</f>
        <v>#N/A</v>
      </c>
    </row>
    <row r="1086" spans="1:6" x14ac:dyDescent="0.25">
      <c r="A1086" t="s">
        <v>1467</v>
      </c>
      <c r="F10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"&amp;IF(OR(C1087="]}",C1087="]},"),""," , ")))))</f>
        <v>#N/A</v>
      </c>
    </row>
    <row r="1087" spans="1:6" x14ac:dyDescent="0.25">
      <c r="A1087" t="s">
        <v>1468</v>
      </c>
      <c r="F10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"&amp;IF(OR(C1088="]}",C1088="]},"),""," , ")))))</f>
        <v>#N/A</v>
      </c>
    </row>
    <row r="1088" spans="1:6" x14ac:dyDescent="0.25">
      <c r="A1088" t="s">
        <v>1469</v>
      </c>
      <c r="F10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"&amp;IF(OR(C1089="]}",C1089="]},"),""," , ")))))</f>
        <v>#N/A</v>
      </c>
    </row>
    <row r="1089" spans="1:6" x14ac:dyDescent="0.25">
      <c r="A1089" t="s">
        <v>1470</v>
      </c>
      <c r="F10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"&amp;IF(OR(C1090="]}",C1090="]},"),""," , ")))))</f>
        <v>#N/A</v>
      </c>
    </row>
    <row r="1090" spans="1:6" x14ac:dyDescent="0.25">
      <c r="A1090" t="s">
        <v>1471</v>
      </c>
      <c r="F10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"&amp;IF(OR(C1091="]}",C1091="]},"),""," , ")))))</f>
        <v>#N/A</v>
      </c>
    </row>
    <row r="1091" spans="1:6" x14ac:dyDescent="0.25">
      <c r="A1091" t="s">
        <v>1472</v>
      </c>
      <c r="F10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"&amp;IF(OR(C1092="]}",C1092="]},"),""," , ")))))</f>
        <v>#N/A</v>
      </c>
    </row>
    <row r="1092" spans="1:6" x14ac:dyDescent="0.25">
      <c r="A1092" t="s">
        <v>1473</v>
      </c>
      <c r="F10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"&amp;IF(OR(C1093="]}",C1093="]},"),""," , ")))))</f>
        <v>#N/A</v>
      </c>
    </row>
    <row r="1093" spans="1:6" x14ac:dyDescent="0.25">
      <c r="A1093" t="s">
        <v>1474</v>
      </c>
      <c r="F10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"&amp;IF(OR(C1094="]}",C1094="]},"),""," , ")))))</f>
        <v>#N/A</v>
      </c>
    </row>
    <row r="1094" spans="1:6" x14ac:dyDescent="0.25">
      <c r="A1094" t="s">
        <v>1475</v>
      </c>
      <c r="F10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"&amp;IF(OR(C1095="]}",C1095="]},"),""," , ")))))</f>
        <v>#N/A</v>
      </c>
    </row>
    <row r="1095" spans="1:6" x14ac:dyDescent="0.25">
      <c r="A1095" t="s">
        <v>1476</v>
      </c>
      <c r="F10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"&amp;IF(OR(C1096="]}",C1096="]},"),""," , ")))))</f>
        <v>#N/A</v>
      </c>
    </row>
    <row r="1096" spans="1:6" x14ac:dyDescent="0.25">
      <c r="A1096" t="s">
        <v>1477</v>
      </c>
      <c r="F10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"&amp;IF(OR(C1097="]}",C1097="]},"),""," , ")))))</f>
        <v>#N/A</v>
      </c>
    </row>
    <row r="1097" spans="1:6" x14ac:dyDescent="0.25">
      <c r="A1097" t="s">
        <v>1478</v>
      </c>
      <c r="F10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"&amp;IF(OR(C1098="]}",C1098="]},"),""," , ")))))</f>
        <v>#N/A</v>
      </c>
    </row>
    <row r="1098" spans="1:6" x14ac:dyDescent="0.25">
      <c r="A1098" t="s">
        <v>1479</v>
      </c>
      <c r="F10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"&amp;IF(OR(C1099="]}",C1099="]},"),""," , ")))))</f>
        <v>#N/A</v>
      </c>
    </row>
    <row r="1099" spans="1:6" x14ac:dyDescent="0.25">
      <c r="A1099" t="s">
        <v>1480</v>
      </c>
      <c r="F10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"&amp;IF(OR(C1100="]}",C1100="]},"),""," , ")))))</f>
        <v>#N/A</v>
      </c>
    </row>
    <row r="1100" spans="1:6" x14ac:dyDescent="0.25">
      <c r="A1100" t="s">
        <v>1481</v>
      </c>
      <c r="F11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"&amp;IF(OR(C1101="]}",C1101="]},"),""," , ")))))</f>
        <v>#N/A</v>
      </c>
    </row>
    <row r="1101" spans="1:6" x14ac:dyDescent="0.25">
      <c r="A1101" t="s">
        <v>1482</v>
      </c>
      <c r="F11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"&amp;IF(OR(C1102="]}",C1102="]},"),""," , ")))))</f>
        <v>#N/A</v>
      </c>
    </row>
    <row r="1102" spans="1:6" x14ac:dyDescent="0.25">
      <c r="A1102" t="s">
        <v>1483</v>
      </c>
      <c r="F11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"&amp;IF(OR(C1103="]}",C1103="]},"),""," , ")))))</f>
        <v>#N/A</v>
      </c>
    </row>
    <row r="1103" spans="1:6" x14ac:dyDescent="0.25">
      <c r="A1103" t="s">
        <v>1484</v>
      </c>
      <c r="F11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"&amp;IF(OR(C1104="]}",C1104="]},"),""," , ")))))</f>
        <v>#N/A</v>
      </c>
    </row>
    <row r="1104" spans="1:6" x14ac:dyDescent="0.25">
      <c r="A1104" t="s">
        <v>1485</v>
      </c>
      <c r="F11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"&amp;IF(OR(C1105="]}",C1105="]},"),""," , ")))))</f>
        <v>#N/A</v>
      </c>
    </row>
    <row r="1105" spans="1:6" x14ac:dyDescent="0.25">
      <c r="A1105" t="s">
        <v>1486</v>
      </c>
      <c r="F11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"&amp;IF(OR(C1106="]}",C1106="]},"),""," , ")))))</f>
        <v>#N/A</v>
      </c>
    </row>
    <row r="1106" spans="1:6" x14ac:dyDescent="0.25">
      <c r="A1106" t="s">
        <v>1487</v>
      </c>
      <c r="F11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"&amp;IF(OR(C1107="]}",C1107="]},"),""," , ")))))</f>
        <v>#N/A</v>
      </c>
    </row>
    <row r="1107" spans="1:6" x14ac:dyDescent="0.25">
      <c r="A1107" t="s">
        <v>1488</v>
      </c>
      <c r="F11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"&amp;IF(OR(C1108="]}",C1108="]},"),""," , ")))))</f>
        <v>#N/A</v>
      </c>
    </row>
    <row r="1108" spans="1:6" x14ac:dyDescent="0.25">
      <c r="A1108" t="s">
        <v>1489</v>
      </c>
      <c r="F11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"&amp;IF(OR(C1109="]}",C1109="]},"),""," , ")))))</f>
        <v>#N/A</v>
      </c>
    </row>
    <row r="1109" spans="1:6" x14ac:dyDescent="0.25">
      <c r="A1109" t="s">
        <v>1490</v>
      </c>
      <c r="F11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"&amp;IF(OR(C1110="]}",C1110="]},"),""," , ")))))</f>
        <v>#N/A</v>
      </c>
    </row>
    <row r="1110" spans="1:6" x14ac:dyDescent="0.25">
      <c r="A1110" t="s">
        <v>1491</v>
      </c>
      <c r="F11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"&amp;IF(OR(C1111="]}",C1111="]},"),""," , ")))))</f>
        <v>#N/A</v>
      </c>
    </row>
    <row r="1111" spans="1:6" x14ac:dyDescent="0.25">
      <c r="A1111" t="s">
        <v>1492</v>
      </c>
      <c r="F11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"&amp;IF(OR(C1112="]}",C1112="]},"),""," , ")))))</f>
        <v>#N/A</v>
      </c>
    </row>
    <row r="1112" spans="1:6" x14ac:dyDescent="0.25">
      <c r="A1112" t="s">
        <v>1493</v>
      </c>
      <c r="F11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"&amp;IF(OR(C1113="]}",C1113="]},"),""," , ")))))</f>
        <v>#N/A</v>
      </c>
    </row>
    <row r="1113" spans="1:6" x14ac:dyDescent="0.25">
      <c r="A1113" t="s">
        <v>1494</v>
      </c>
      <c r="F11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"&amp;IF(OR(C1114="]}",C1114="]},"),""," , ")))))</f>
        <v>#N/A</v>
      </c>
    </row>
    <row r="1114" spans="1:6" x14ac:dyDescent="0.25">
      <c r="A1114" t="s">
        <v>1495</v>
      </c>
      <c r="F11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"&amp;IF(OR(C1115="]}",C1115="]},"),""," , ")))))</f>
        <v>#N/A</v>
      </c>
    </row>
    <row r="1115" spans="1:6" x14ac:dyDescent="0.25">
      <c r="A1115" t="s">
        <v>1496</v>
      </c>
      <c r="F11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"&amp;IF(OR(C1116="]}",C1116="]},"),""," , ")))))</f>
        <v>#N/A</v>
      </c>
    </row>
    <row r="1116" spans="1:6" x14ac:dyDescent="0.25">
      <c r="A1116" t="s">
        <v>1497</v>
      </c>
      <c r="F11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"&amp;IF(OR(C1117="]}",C1117="]},"),""," , ")))))</f>
        <v>#N/A</v>
      </c>
    </row>
    <row r="1117" spans="1:6" x14ac:dyDescent="0.25">
      <c r="A1117" t="s">
        <v>1498</v>
      </c>
      <c r="F11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"&amp;IF(OR(C1118="]}",C1118="]},"),""," , ")))))</f>
        <v>#N/A</v>
      </c>
    </row>
    <row r="1118" spans="1:6" x14ac:dyDescent="0.25">
      <c r="A1118" t="s">
        <v>1499</v>
      </c>
      <c r="F11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"&amp;IF(OR(C1119="]}",C1119="]},"),""," , ")))))</f>
        <v>#N/A</v>
      </c>
    </row>
    <row r="1119" spans="1:6" x14ac:dyDescent="0.25">
      <c r="A1119" t="s">
        <v>1500</v>
      </c>
      <c r="F11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"&amp;IF(OR(C1120="]}",C1120="]},"),""," , ")))))</f>
        <v>#N/A</v>
      </c>
    </row>
    <row r="1120" spans="1:6" x14ac:dyDescent="0.25">
      <c r="A1120" t="s">
        <v>1501</v>
      </c>
      <c r="F11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"&amp;IF(OR(C1121="]}",C1121="]},"),""," , ")))))</f>
        <v>#N/A</v>
      </c>
    </row>
    <row r="1121" spans="1:6" x14ac:dyDescent="0.25">
      <c r="A1121" t="s">
        <v>1502</v>
      </c>
      <c r="F11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"&amp;IF(OR(C1122="]}",C1122="]},"),""," , ")))))</f>
        <v>#N/A</v>
      </c>
    </row>
    <row r="1122" spans="1:6" x14ac:dyDescent="0.25">
      <c r="A1122" t="s">
        <v>1503</v>
      </c>
      <c r="F11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"&amp;IF(OR(C1123="]}",C1123="]},"),""," , ")))))</f>
        <v>#N/A</v>
      </c>
    </row>
    <row r="1123" spans="1:6" x14ac:dyDescent="0.25">
      <c r="A1123" t="s">
        <v>1504</v>
      </c>
      <c r="F11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"&amp;IF(OR(C1124="]}",C1124="]},"),""," , ")))))</f>
        <v>#N/A</v>
      </c>
    </row>
    <row r="1124" spans="1:6" x14ac:dyDescent="0.25">
      <c r="A1124" t="s">
        <v>1505</v>
      </c>
      <c r="F11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"&amp;IF(OR(C1125="]}",C1125="]},"),""," , ")))))</f>
        <v>#N/A</v>
      </c>
    </row>
    <row r="1125" spans="1:6" x14ac:dyDescent="0.25">
      <c r="A1125" t="s">
        <v>1506</v>
      </c>
      <c r="F11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"&amp;IF(OR(C1126="]}",C1126="]},"),""," , ")))))</f>
        <v>#N/A</v>
      </c>
    </row>
    <row r="1126" spans="1:6" x14ac:dyDescent="0.25">
      <c r="A1126" t="s">
        <v>1507</v>
      </c>
      <c r="F11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"&amp;IF(OR(C1127="]}",C1127="]},"),""," , ")))))</f>
        <v>#N/A</v>
      </c>
    </row>
    <row r="1127" spans="1:6" x14ac:dyDescent="0.25">
      <c r="A1127" t="s">
        <v>1508</v>
      </c>
      <c r="F11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"&amp;IF(OR(C1128="]}",C1128="]},"),""," , ")))))</f>
        <v>#N/A</v>
      </c>
    </row>
    <row r="1128" spans="1:6" x14ac:dyDescent="0.25">
      <c r="A1128" t="s">
        <v>1509</v>
      </c>
      <c r="F11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"&amp;IF(OR(C1129="]}",C1129="]},"),""," , ")))))</f>
        <v>#N/A</v>
      </c>
    </row>
    <row r="1129" spans="1:6" x14ac:dyDescent="0.25">
      <c r="A1129" t="s">
        <v>1510</v>
      </c>
      <c r="F11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"&amp;IF(OR(C1130="]}",C1130="]},"),""," , ")))))</f>
        <v>#N/A</v>
      </c>
    </row>
    <row r="1130" spans="1:6" x14ac:dyDescent="0.25">
      <c r="A1130" t="s">
        <v>1511</v>
      </c>
      <c r="F11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"&amp;IF(OR(C1131="]}",C1131="]},"),""," , ")))))</f>
        <v>#N/A</v>
      </c>
    </row>
    <row r="1131" spans="1:6" x14ac:dyDescent="0.25">
      <c r="A1131" t="s">
        <v>1512</v>
      </c>
      <c r="F11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"&amp;IF(OR(C1132="]}",C1132="]},"),""," , ")))))</f>
        <v>#N/A</v>
      </c>
    </row>
    <row r="1132" spans="1:6" x14ac:dyDescent="0.25">
      <c r="A1132" t="s">
        <v>1513</v>
      </c>
      <c r="F11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"&amp;IF(OR(C1133="]}",C1133="]},"),""," , ")))))</f>
        <v>#N/A</v>
      </c>
    </row>
    <row r="1133" spans="1:6" x14ac:dyDescent="0.25">
      <c r="A1133" t="s">
        <v>1514</v>
      </c>
      <c r="F11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"&amp;IF(OR(C1134="]}",C1134="]},"),""," , ")))))</f>
        <v>#N/A</v>
      </c>
    </row>
    <row r="1134" spans="1:6" x14ac:dyDescent="0.25">
      <c r="A1134" t="s">
        <v>1515</v>
      </c>
      <c r="F11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"&amp;IF(OR(C1135="]}",C1135="]},"),""," , ")))))</f>
        <v>#N/A</v>
      </c>
    </row>
    <row r="1135" spans="1:6" x14ac:dyDescent="0.25">
      <c r="A1135" t="s">
        <v>1516</v>
      </c>
      <c r="F11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"&amp;IF(OR(C1136="]}",C1136="]},"),""," , ")))))</f>
        <v>#N/A</v>
      </c>
    </row>
    <row r="1136" spans="1:6" x14ac:dyDescent="0.25">
      <c r="A1136" t="s">
        <v>1517</v>
      </c>
      <c r="F11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"&amp;IF(OR(C1137="]}",C1137="]},"),""," , ")))))</f>
        <v>#N/A</v>
      </c>
    </row>
    <row r="1137" spans="1:6" x14ac:dyDescent="0.25">
      <c r="A1137" t="s">
        <v>1518</v>
      </c>
      <c r="F11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"&amp;IF(OR(C1138="]}",C1138="]},"),""," , ")))))</f>
        <v>#N/A</v>
      </c>
    </row>
    <row r="1138" spans="1:6" x14ac:dyDescent="0.25">
      <c r="A1138" t="s">
        <v>1519</v>
      </c>
      <c r="F11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"&amp;IF(OR(C1139="]}",C1139="]},"),""," , ")))))</f>
        <v>#N/A</v>
      </c>
    </row>
    <row r="1139" spans="1:6" x14ac:dyDescent="0.25">
      <c r="A1139" t="s">
        <v>1520</v>
      </c>
      <c r="F11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"&amp;IF(OR(C1140="]}",C1140="]},"),""," , ")))))</f>
        <v>#N/A</v>
      </c>
    </row>
    <row r="1140" spans="1:6" x14ac:dyDescent="0.25">
      <c r="A1140" t="s">
        <v>1521</v>
      </c>
      <c r="F11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"&amp;IF(OR(C1141="]}",C1141="]},"),""," , ")))))</f>
        <v>#N/A</v>
      </c>
    </row>
    <row r="1141" spans="1:6" x14ac:dyDescent="0.25">
      <c r="A1141" t="s">
        <v>1522</v>
      </c>
      <c r="F11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"&amp;IF(OR(C1142="]}",C1142="]},"),""," , ")))))</f>
        <v>#N/A</v>
      </c>
    </row>
    <row r="1142" spans="1:6" x14ac:dyDescent="0.25">
      <c r="A1142" t="s">
        <v>1523</v>
      </c>
      <c r="F11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"&amp;IF(OR(C1143="]}",C1143="]},"),""," , ")))))</f>
        <v>#N/A</v>
      </c>
    </row>
    <row r="1143" spans="1:6" x14ac:dyDescent="0.25">
      <c r="A1143" t="s">
        <v>1524</v>
      </c>
      <c r="F11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"&amp;IF(OR(C1144="]}",C1144="]},"),""," , ")))))</f>
        <v>#N/A</v>
      </c>
    </row>
    <row r="1144" spans="1:6" x14ac:dyDescent="0.25">
      <c r="A1144" t="s">
        <v>1525</v>
      </c>
      <c r="F11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"&amp;IF(OR(C1145="]}",C1145="]},"),""," , ")))))</f>
        <v>#N/A</v>
      </c>
    </row>
    <row r="1145" spans="1:6" x14ac:dyDescent="0.25">
      <c r="A1145" t="s">
        <v>1526</v>
      </c>
      <c r="F11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"&amp;IF(OR(C1146="]}",C1146="]},"),""," , ")))))</f>
        <v>#N/A</v>
      </c>
    </row>
    <row r="1146" spans="1:6" x14ac:dyDescent="0.25">
      <c r="A1146" t="s">
        <v>1527</v>
      </c>
      <c r="F11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"&amp;IF(OR(C1147="]}",C1147="]},"),""," , ")))))</f>
        <v>#N/A</v>
      </c>
    </row>
    <row r="1147" spans="1:6" x14ac:dyDescent="0.25">
      <c r="A1147" t="s">
        <v>1528</v>
      </c>
      <c r="F11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"&amp;IF(OR(C1148="]}",C1148="]},"),""," , ")))))</f>
        <v>#N/A</v>
      </c>
    </row>
    <row r="1148" spans="1:6" x14ac:dyDescent="0.25">
      <c r="A1148" t="s">
        <v>1529</v>
      </c>
      <c r="F11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"&amp;IF(OR(C1149="]}",C1149="]},"),""," , ")))))</f>
        <v>#N/A</v>
      </c>
    </row>
    <row r="1149" spans="1:6" x14ac:dyDescent="0.25">
      <c r="A1149" t="s">
        <v>1530</v>
      </c>
      <c r="F11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"&amp;IF(OR(C1150="]}",C1150="]},"),""," , ")))))</f>
        <v>#N/A</v>
      </c>
    </row>
    <row r="1150" spans="1:6" x14ac:dyDescent="0.25">
      <c r="A1150" t="s">
        <v>1531</v>
      </c>
      <c r="F11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"&amp;IF(OR(C1151="]}",C1151="]},"),""," , ")))))</f>
        <v>#N/A</v>
      </c>
    </row>
    <row r="1151" spans="1:6" x14ac:dyDescent="0.25">
      <c r="A1151" t="s">
        <v>1532</v>
      </c>
      <c r="F11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"&amp;IF(OR(C1152="]}",C1152="]},"),""," , ")))))</f>
        <v>#N/A</v>
      </c>
    </row>
    <row r="1152" spans="1:6" x14ac:dyDescent="0.25">
      <c r="A1152" t="s">
        <v>1533</v>
      </c>
      <c r="F11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"&amp;IF(OR(C1153="]}",C1153="]},"),""," , ")))))</f>
        <v>#N/A</v>
      </c>
    </row>
    <row r="1153" spans="1:6" x14ac:dyDescent="0.25">
      <c r="A1153" t="s">
        <v>1534</v>
      </c>
      <c r="F11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"&amp;IF(OR(C1154="]}",C1154="]},"),""," , ")))))</f>
        <v>#N/A</v>
      </c>
    </row>
    <row r="1154" spans="1:6" x14ac:dyDescent="0.25">
      <c r="A1154" t="s">
        <v>1535</v>
      </c>
      <c r="F11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"&amp;IF(OR(C1155="]}",C1155="]},"),""," , ")))))</f>
        <v>#N/A</v>
      </c>
    </row>
    <row r="1155" spans="1:6" x14ac:dyDescent="0.25">
      <c r="A1155" t="s">
        <v>1536</v>
      </c>
      <c r="F11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"&amp;IF(OR(C1156="]}",C1156="]},"),""," , ")))))</f>
        <v>#N/A</v>
      </c>
    </row>
    <row r="1156" spans="1:6" x14ac:dyDescent="0.25">
      <c r="A1156" t="s">
        <v>1537</v>
      </c>
      <c r="F11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"&amp;IF(OR(C1157="]}",C1157="]},"),""," , ")))))</f>
        <v>#N/A</v>
      </c>
    </row>
    <row r="1157" spans="1:6" x14ac:dyDescent="0.25">
      <c r="A1157" t="s">
        <v>1538</v>
      </c>
      <c r="F11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"&amp;IF(OR(C1158="]}",C1158="]},"),""," , ")))))</f>
        <v>#N/A</v>
      </c>
    </row>
    <row r="1158" spans="1:6" x14ac:dyDescent="0.25">
      <c r="A1158" t="s">
        <v>1539</v>
      </c>
      <c r="F11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"&amp;IF(OR(C1159="]}",C1159="]},"),""," , ")))))</f>
        <v>#N/A</v>
      </c>
    </row>
    <row r="1159" spans="1:6" x14ac:dyDescent="0.25">
      <c r="A1159" t="s">
        <v>1540</v>
      </c>
      <c r="F11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"&amp;IF(OR(C1160="]}",C1160="]},"),""," , ")))))</f>
        <v>#N/A</v>
      </c>
    </row>
    <row r="1160" spans="1:6" x14ac:dyDescent="0.25">
      <c r="A1160" t="s">
        <v>1541</v>
      </c>
      <c r="F11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"&amp;IF(OR(C1161="]}",C1161="]},"),""," , ")))))</f>
        <v>#N/A</v>
      </c>
    </row>
    <row r="1161" spans="1:6" x14ac:dyDescent="0.25">
      <c r="A1161" t="s">
        <v>1542</v>
      </c>
      <c r="F11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"&amp;IF(OR(C1162="]}",C1162="]},"),""," , ")))))</f>
        <v>#N/A</v>
      </c>
    </row>
    <row r="1162" spans="1:6" x14ac:dyDescent="0.25">
      <c r="A1162" t="s">
        <v>1543</v>
      </c>
      <c r="F11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"&amp;IF(OR(C1163="]}",C1163="]},"),""," , ")))))</f>
        <v>#N/A</v>
      </c>
    </row>
    <row r="1163" spans="1:6" x14ac:dyDescent="0.25">
      <c r="A1163" t="s">
        <v>1544</v>
      </c>
      <c r="F11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"&amp;IF(OR(C1164="]}",C1164="]},"),""," , ")))))</f>
        <v>#N/A</v>
      </c>
    </row>
    <row r="1164" spans="1:6" x14ac:dyDescent="0.25">
      <c r="A1164" t="s">
        <v>1545</v>
      </c>
      <c r="F11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"&amp;IF(OR(C1165="]}",C1165="]},"),""," , ")))))</f>
        <v>#N/A</v>
      </c>
    </row>
    <row r="1165" spans="1:6" x14ac:dyDescent="0.25">
      <c r="A1165" t="s">
        <v>1546</v>
      </c>
      <c r="F11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"&amp;IF(OR(C1166="]}",C1166="]},"),""," , ")))))</f>
        <v>#N/A</v>
      </c>
    </row>
    <row r="1166" spans="1:6" x14ac:dyDescent="0.25">
      <c r="A1166" t="s">
        <v>1547</v>
      </c>
      <c r="F11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"&amp;IF(OR(C1167="]}",C1167="]},"),""," , ")))))</f>
        <v>#N/A</v>
      </c>
    </row>
    <row r="1167" spans="1:6" x14ac:dyDescent="0.25">
      <c r="A1167" t="s">
        <v>1548</v>
      </c>
      <c r="F11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"&amp;IF(OR(C1168="]}",C1168="]},"),""," , ")))))</f>
        <v>#N/A</v>
      </c>
    </row>
    <row r="1168" spans="1:6" x14ac:dyDescent="0.25">
      <c r="A1168" t="s">
        <v>1549</v>
      </c>
      <c r="F11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"&amp;IF(OR(C1169="]}",C1169="]},"),""," , ")))))</f>
        <v>#N/A</v>
      </c>
    </row>
    <row r="1169" spans="1:6" x14ac:dyDescent="0.25">
      <c r="A1169" t="s">
        <v>1550</v>
      </c>
      <c r="F11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"&amp;IF(OR(C1170="]}",C1170="]},"),""," , ")))))</f>
        <v>#N/A</v>
      </c>
    </row>
    <row r="1170" spans="1:6" x14ac:dyDescent="0.25">
      <c r="A1170" t="s">
        <v>1551</v>
      </c>
      <c r="F11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"&amp;IF(OR(C1171="]}",C1171="]},"),""," , ")))))</f>
        <v>#N/A</v>
      </c>
    </row>
    <row r="1171" spans="1:6" x14ac:dyDescent="0.25">
      <c r="A1171" t="s">
        <v>1552</v>
      </c>
      <c r="F11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"&amp;IF(OR(C1172="]}",C1172="]},"),""," , ")))))</f>
        <v>#N/A</v>
      </c>
    </row>
    <row r="1172" spans="1:6" x14ac:dyDescent="0.25">
      <c r="A1172" t="s">
        <v>1553</v>
      </c>
      <c r="F11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"&amp;IF(OR(C1173="]}",C1173="]},"),""," , ")))))</f>
        <v>#N/A</v>
      </c>
    </row>
    <row r="1173" spans="1:6" x14ac:dyDescent="0.25">
      <c r="A1173" t="s">
        <v>1554</v>
      </c>
      <c r="F11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"&amp;IF(OR(C1174="]}",C1174="]},"),""," , ")))))</f>
        <v>#N/A</v>
      </c>
    </row>
    <row r="1174" spans="1:6" x14ac:dyDescent="0.25">
      <c r="A1174" t="s">
        <v>1555</v>
      </c>
      <c r="F11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"&amp;IF(OR(C1175="]}",C1175="]},"),""," , ")))))</f>
        <v>#N/A</v>
      </c>
    </row>
    <row r="1175" spans="1:6" x14ac:dyDescent="0.25">
      <c r="A1175" t="s">
        <v>1556</v>
      </c>
      <c r="F11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"&amp;IF(OR(C1176="]}",C1176="]},"),""," , ")))))</f>
        <v>#N/A</v>
      </c>
    </row>
    <row r="1176" spans="1:6" x14ac:dyDescent="0.25">
      <c r="A1176" t="s">
        <v>1557</v>
      </c>
      <c r="F11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"&amp;IF(OR(C1177="]}",C1177="]},"),""," , ")))))</f>
        <v>#N/A</v>
      </c>
    </row>
    <row r="1177" spans="1:6" x14ac:dyDescent="0.25">
      <c r="A1177" t="s">
        <v>1558</v>
      </c>
      <c r="F11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"&amp;IF(OR(C1178="]}",C1178="]},"),""," , ")))))</f>
        <v>#N/A</v>
      </c>
    </row>
    <row r="1178" spans="1:6" x14ac:dyDescent="0.25">
      <c r="A1178" t="s">
        <v>1559</v>
      </c>
      <c r="F11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"&amp;IF(OR(C1179="]}",C1179="]},"),""," , ")))))</f>
        <v>#N/A</v>
      </c>
    </row>
    <row r="1179" spans="1:6" x14ac:dyDescent="0.25">
      <c r="A1179" t="s">
        <v>1560</v>
      </c>
      <c r="F11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"&amp;IF(OR(C1180="]}",C1180="]},"),""," , ")))))</f>
        <v>#N/A</v>
      </c>
    </row>
    <row r="1180" spans="1:6" x14ac:dyDescent="0.25">
      <c r="A1180" t="s">
        <v>1561</v>
      </c>
      <c r="F11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"&amp;IF(OR(C1181="]}",C1181="]},"),""," , ")))))</f>
        <v>#N/A</v>
      </c>
    </row>
    <row r="1181" spans="1:6" x14ac:dyDescent="0.25">
      <c r="A1181" t="s">
        <v>1562</v>
      </c>
      <c r="F11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"&amp;IF(OR(C1182="]}",C1182="]},"),""," , ")))))</f>
        <v>#N/A</v>
      </c>
    </row>
    <row r="1182" spans="1:6" x14ac:dyDescent="0.25">
      <c r="A1182" t="s">
        <v>1563</v>
      </c>
      <c r="F11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"&amp;IF(OR(C1183="]}",C1183="]},"),""," , ")))))</f>
        <v>#N/A</v>
      </c>
    </row>
    <row r="1183" spans="1:6" x14ac:dyDescent="0.25">
      <c r="A1183" t="s">
        <v>1564</v>
      </c>
      <c r="F11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"&amp;IF(OR(C1184="]}",C1184="]},"),""," , ")))))</f>
        <v>#N/A</v>
      </c>
    </row>
    <row r="1184" spans="1:6" x14ac:dyDescent="0.25">
      <c r="A1184" t="s">
        <v>1565</v>
      </c>
      <c r="F11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"&amp;IF(OR(C1185="]}",C1185="]},"),""," , ")))))</f>
        <v>#N/A</v>
      </c>
    </row>
    <row r="1185" spans="1:6" x14ac:dyDescent="0.25">
      <c r="A1185" t="s">
        <v>1566</v>
      </c>
      <c r="F11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"&amp;IF(OR(C1186="]}",C1186="]},"),""," , ")))))</f>
        <v>#N/A</v>
      </c>
    </row>
    <row r="1186" spans="1:6" x14ac:dyDescent="0.25">
      <c r="A1186" t="s">
        <v>1567</v>
      </c>
      <c r="F11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"&amp;IF(OR(C1187="]}",C1187="]},"),""," , ")))))</f>
        <v>#N/A</v>
      </c>
    </row>
    <row r="1187" spans="1:6" x14ac:dyDescent="0.25">
      <c r="A1187" t="s">
        <v>1568</v>
      </c>
      <c r="F11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"&amp;IF(OR(C1188="]}",C1188="]},"),""," , ")))))</f>
        <v>#N/A</v>
      </c>
    </row>
    <row r="1188" spans="1:6" x14ac:dyDescent="0.25">
      <c r="A1188" t="s">
        <v>1569</v>
      </c>
      <c r="F11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"&amp;IF(OR(C1189="]}",C1189="]},"),""," , ")))))</f>
        <v>#N/A</v>
      </c>
    </row>
    <row r="1189" spans="1:6" x14ac:dyDescent="0.25">
      <c r="A1189" t="s">
        <v>1570</v>
      </c>
      <c r="F11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"&amp;IF(OR(C1190="]}",C1190="]},"),""," , ")))))</f>
        <v>#N/A</v>
      </c>
    </row>
    <row r="1190" spans="1:6" x14ac:dyDescent="0.25">
      <c r="A1190" t="s">
        <v>1571</v>
      </c>
      <c r="F11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"&amp;IF(OR(C1191="]}",C1191="]},"),""," , ")))))</f>
        <v>#N/A</v>
      </c>
    </row>
    <row r="1191" spans="1:6" x14ac:dyDescent="0.25">
      <c r="A1191" t="s">
        <v>1572</v>
      </c>
      <c r="F11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"&amp;IF(OR(C1192="]}",C1192="]},"),""," , ")))))</f>
        <v>#N/A</v>
      </c>
    </row>
    <row r="1192" spans="1:6" x14ac:dyDescent="0.25">
      <c r="A1192" t="s">
        <v>1573</v>
      </c>
      <c r="F11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"&amp;IF(OR(C1193="]}",C1193="]},"),""," , ")))))</f>
        <v>#N/A</v>
      </c>
    </row>
    <row r="1193" spans="1:6" x14ac:dyDescent="0.25">
      <c r="A1193" t="s">
        <v>1574</v>
      </c>
      <c r="F11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"&amp;IF(OR(C1194="]}",C1194="]},"),""," , ")))))</f>
        <v>#N/A</v>
      </c>
    </row>
    <row r="1194" spans="1:6" x14ac:dyDescent="0.25">
      <c r="A1194" t="s">
        <v>1575</v>
      </c>
      <c r="F11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"&amp;IF(OR(C1195="]}",C1195="]},"),""," , ")))))</f>
        <v>#N/A</v>
      </c>
    </row>
    <row r="1195" spans="1:6" x14ac:dyDescent="0.25">
      <c r="A1195" t="s">
        <v>1576</v>
      </c>
      <c r="F11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"&amp;IF(OR(C1196="]}",C1196="]},"),""," , ")))))</f>
        <v>#N/A</v>
      </c>
    </row>
    <row r="1196" spans="1:6" x14ac:dyDescent="0.25">
      <c r="A1196" t="s">
        <v>1577</v>
      </c>
      <c r="F11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"&amp;IF(OR(C1197="]}",C1197="]},"),""," , ")))))</f>
        <v>#N/A</v>
      </c>
    </row>
    <row r="1197" spans="1:6" x14ac:dyDescent="0.25">
      <c r="A1197" t="s">
        <v>1578</v>
      </c>
      <c r="F11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"&amp;IF(OR(C1198="]}",C1198="]},"),""," , ")))))</f>
        <v>#N/A</v>
      </c>
    </row>
    <row r="1198" spans="1:6" x14ac:dyDescent="0.25">
      <c r="A1198" t="s">
        <v>1579</v>
      </c>
      <c r="F11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"&amp;IF(OR(C1199="]}",C1199="]},"),""," , ")))))</f>
        <v>#N/A</v>
      </c>
    </row>
    <row r="1199" spans="1:6" x14ac:dyDescent="0.25">
      <c r="A1199" t="s">
        <v>1580</v>
      </c>
      <c r="F11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"&amp;IF(OR(C1200="]}",C1200="]},"),""," , ")))))</f>
        <v>#N/A</v>
      </c>
    </row>
    <row r="1200" spans="1:6" x14ac:dyDescent="0.25">
      <c r="A1200" t="s">
        <v>1581</v>
      </c>
      <c r="F12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"&amp;IF(OR(C1201="]}",C1201="]},"),""," , ")))))</f>
        <v>#N/A</v>
      </c>
    </row>
    <row r="1201" spans="1:6" x14ac:dyDescent="0.25">
      <c r="A1201" t="s">
        <v>1582</v>
      </c>
      <c r="F12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"&amp;IF(OR(C1202="]}",C1202="]},"),""," , ")))))</f>
        <v>#N/A</v>
      </c>
    </row>
    <row r="1202" spans="1:6" x14ac:dyDescent="0.25">
      <c r="A1202" t="s">
        <v>1583</v>
      </c>
      <c r="F12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"&amp;IF(OR(C1203="]}",C1203="]},"),""," , ")))))</f>
        <v>#N/A</v>
      </c>
    </row>
    <row r="1203" spans="1:6" x14ac:dyDescent="0.25">
      <c r="A1203" t="s">
        <v>1584</v>
      </c>
      <c r="F12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"&amp;IF(OR(C1204="]}",C1204="]},"),""," , ")))))</f>
        <v>#N/A</v>
      </c>
    </row>
    <row r="1204" spans="1:6" x14ac:dyDescent="0.25">
      <c r="A1204" t="s">
        <v>1585</v>
      </c>
      <c r="F12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"&amp;IF(OR(C1205="]}",C1205="]},"),""," , ")))))</f>
        <v>#N/A</v>
      </c>
    </row>
    <row r="1205" spans="1:6" x14ac:dyDescent="0.25">
      <c r="A1205" t="s">
        <v>1586</v>
      </c>
      <c r="F12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"&amp;IF(OR(C1206="]}",C1206="]},"),""," , ")))))</f>
        <v>#N/A</v>
      </c>
    </row>
    <row r="1206" spans="1:6" x14ac:dyDescent="0.25">
      <c r="A1206" t="s">
        <v>1587</v>
      </c>
      <c r="F12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"&amp;IF(OR(C1207="]}",C1207="]},"),""," , ")))))</f>
        <v>#N/A</v>
      </c>
    </row>
    <row r="1207" spans="1:6" x14ac:dyDescent="0.25">
      <c r="A1207" t="s">
        <v>1588</v>
      </c>
      <c r="F12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"&amp;IF(OR(C1208="]}",C1208="]},"),""," , ")))))</f>
        <v>#N/A</v>
      </c>
    </row>
    <row r="1208" spans="1:6" x14ac:dyDescent="0.25">
      <c r="A1208" t="s">
        <v>1589</v>
      </c>
      <c r="F12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"&amp;IF(OR(C1209="]}",C1209="]},"),""," , ")))))</f>
        <v>#N/A</v>
      </c>
    </row>
    <row r="1209" spans="1:6" x14ac:dyDescent="0.25">
      <c r="A1209" t="s">
        <v>1590</v>
      </c>
      <c r="F12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"&amp;IF(OR(C1210="]}",C1210="]},"),""," , ")))))</f>
        <v>#N/A</v>
      </c>
    </row>
    <row r="1210" spans="1:6" x14ac:dyDescent="0.25">
      <c r="A1210" t="s">
        <v>1591</v>
      </c>
      <c r="F12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"&amp;IF(OR(C1211="]}",C1211="]},"),""," , ")))))</f>
        <v>#N/A</v>
      </c>
    </row>
    <row r="1211" spans="1:6" x14ac:dyDescent="0.25">
      <c r="A1211" t="s">
        <v>1592</v>
      </c>
      <c r="F12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"&amp;IF(OR(C1212="]}",C1212="]},"),""," , ")))))</f>
        <v>#N/A</v>
      </c>
    </row>
    <row r="1212" spans="1:6" x14ac:dyDescent="0.25">
      <c r="A1212" t="s">
        <v>1593</v>
      </c>
      <c r="F12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"&amp;IF(OR(C1213="]}",C1213="]},"),""," , ")))))</f>
        <v>#N/A</v>
      </c>
    </row>
    <row r="1213" spans="1:6" x14ac:dyDescent="0.25">
      <c r="A1213" t="s">
        <v>1594</v>
      </c>
      <c r="F12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"&amp;IF(OR(C1214="]}",C1214="]},"),""," , ")))))</f>
        <v>#N/A</v>
      </c>
    </row>
    <row r="1214" spans="1:6" x14ac:dyDescent="0.25">
      <c r="A1214" t="s">
        <v>1595</v>
      </c>
      <c r="F12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"&amp;IF(OR(C1215="]}",C1215="]},"),""," , ")))))</f>
        <v>#N/A</v>
      </c>
    </row>
    <row r="1215" spans="1:6" x14ac:dyDescent="0.25">
      <c r="A1215" t="s">
        <v>1596</v>
      </c>
      <c r="F12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"&amp;IF(OR(C1216="]}",C1216="]},"),""," , ")))))</f>
        <v>#N/A</v>
      </c>
    </row>
    <row r="1216" spans="1:6" x14ac:dyDescent="0.25">
      <c r="A1216" t="s">
        <v>1597</v>
      </c>
      <c r="F12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"&amp;IF(OR(C1217="]}",C1217="]},"),""," , ")))))</f>
        <v>#N/A</v>
      </c>
    </row>
    <row r="1217" spans="1:6" x14ac:dyDescent="0.25">
      <c r="A1217" t="s">
        <v>1598</v>
      </c>
      <c r="F12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"&amp;IF(OR(C1218="]}",C1218="]},"),""," , ")))))</f>
        <v>#N/A</v>
      </c>
    </row>
    <row r="1218" spans="1:6" x14ac:dyDescent="0.25">
      <c r="A1218" t="s">
        <v>1599</v>
      </c>
      <c r="F12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"&amp;IF(OR(C1219="]}",C1219="]},"),""," , ")))))</f>
        <v>#N/A</v>
      </c>
    </row>
    <row r="1219" spans="1:6" x14ac:dyDescent="0.25">
      <c r="A1219" t="s">
        <v>1600</v>
      </c>
      <c r="F12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"&amp;IF(OR(C1220="]}",C1220="]},"),""," , ")))))</f>
        <v>#N/A</v>
      </c>
    </row>
    <row r="1220" spans="1:6" x14ac:dyDescent="0.25">
      <c r="A1220" t="s">
        <v>1601</v>
      </c>
      <c r="F12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"&amp;IF(OR(C1221="]}",C1221="]},"),""," , ")))))</f>
        <v>#N/A</v>
      </c>
    </row>
    <row r="1221" spans="1:6" x14ac:dyDescent="0.25">
      <c r="A1221" t="s">
        <v>1602</v>
      </c>
      <c r="F12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"&amp;IF(OR(C1222="]}",C1222="]},"),""," , ")))))</f>
        <v>#N/A</v>
      </c>
    </row>
    <row r="1222" spans="1:6" x14ac:dyDescent="0.25">
      <c r="A1222" t="s">
        <v>1603</v>
      </c>
      <c r="F12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"&amp;IF(OR(C1223="]}",C1223="]},"),""," , ")))))</f>
        <v>#N/A</v>
      </c>
    </row>
    <row r="1223" spans="1:6" x14ac:dyDescent="0.25">
      <c r="A1223" t="s">
        <v>1604</v>
      </c>
      <c r="F12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"&amp;IF(OR(C1224="]}",C1224="]},"),""," , ")))))</f>
        <v>#N/A</v>
      </c>
    </row>
    <row r="1224" spans="1:6" x14ac:dyDescent="0.25">
      <c r="A1224" t="s">
        <v>1605</v>
      </c>
      <c r="F12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"&amp;IF(OR(C1225="]}",C1225="]},"),""," , ")))))</f>
        <v>#N/A</v>
      </c>
    </row>
    <row r="1225" spans="1:6" x14ac:dyDescent="0.25">
      <c r="A1225" t="s">
        <v>1606</v>
      </c>
      <c r="F12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"&amp;IF(OR(C1226="]}",C1226="]},"),""," , ")))))</f>
        <v>#N/A</v>
      </c>
    </row>
    <row r="1226" spans="1:6" x14ac:dyDescent="0.25">
      <c r="A1226" t="s">
        <v>1607</v>
      </c>
      <c r="F12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"&amp;IF(OR(C1227="]}",C1227="]},"),""," , ")))))</f>
        <v>#N/A</v>
      </c>
    </row>
    <row r="1227" spans="1:6" x14ac:dyDescent="0.25">
      <c r="A1227" t="s">
        <v>1608</v>
      </c>
      <c r="F12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"&amp;IF(OR(C1228="]}",C1228="]},"),""," , ")))))</f>
        <v>#N/A</v>
      </c>
    </row>
    <row r="1228" spans="1:6" x14ac:dyDescent="0.25">
      <c r="A1228" t="s">
        <v>1609</v>
      </c>
      <c r="F12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"&amp;IF(OR(C1229="]}",C1229="]},"),""," , ")))))</f>
        <v>#N/A</v>
      </c>
    </row>
    <row r="1229" spans="1:6" x14ac:dyDescent="0.25">
      <c r="A1229" t="s">
        <v>1610</v>
      </c>
      <c r="F12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"&amp;IF(OR(C1230="]}",C1230="]},"),""," , ")))))</f>
        <v>#N/A</v>
      </c>
    </row>
    <row r="1230" spans="1:6" x14ac:dyDescent="0.25">
      <c r="A1230" t="s">
        <v>1611</v>
      </c>
      <c r="F12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"&amp;IF(OR(C1231="]}",C1231="]},"),""," , ")))))</f>
        <v>#N/A</v>
      </c>
    </row>
    <row r="1231" spans="1:6" x14ac:dyDescent="0.25">
      <c r="A1231" t="s">
        <v>1612</v>
      </c>
      <c r="F12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"&amp;IF(OR(C1232="]}",C1232="]},"),""," , ")))))</f>
        <v>#N/A</v>
      </c>
    </row>
    <row r="1232" spans="1:6" x14ac:dyDescent="0.25">
      <c r="A1232" t="s">
        <v>1613</v>
      </c>
      <c r="F12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"&amp;IF(OR(C1233="]}",C1233="]},"),""," , ")))))</f>
        <v>#N/A</v>
      </c>
    </row>
    <row r="1233" spans="1:6" x14ac:dyDescent="0.25">
      <c r="A1233" t="s">
        <v>1614</v>
      </c>
      <c r="F12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"&amp;IF(OR(C1234="]}",C1234="]},"),""," , ")))))</f>
        <v>#N/A</v>
      </c>
    </row>
    <row r="1234" spans="1:6" x14ac:dyDescent="0.25">
      <c r="A1234" t="s">
        <v>1615</v>
      </c>
      <c r="F12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"&amp;IF(OR(C1235="]}",C1235="]},"),""," , ")))))</f>
        <v>#N/A</v>
      </c>
    </row>
    <row r="1235" spans="1:6" x14ac:dyDescent="0.25">
      <c r="A1235" t="s">
        <v>1616</v>
      </c>
      <c r="F12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"&amp;IF(OR(C1236="]}",C1236="]},"),""," , ")))))</f>
        <v>#N/A</v>
      </c>
    </row>
    <row r="1236" spans="1:6" x14ac:dyDescent="0.25">
      <c r="A1236" t="s">
        <v>1617</v>
      </c>
      <c r="F12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"&amp;IF(OR(C1237="]}",C1237="]},"),""," , ")))))</f>
        <v>#N/A</v>
      </c>
    </row>
    <row r="1237" spans="1:6" x14ac:dyDescent="0.25">
      <c r="A1237" t="s">
        <v>1618</v>
      </c>
      <c r="F12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"&amp;IF(OR(C1238="]}",C1238="]},"),""," , ")))))</f>
        <v>#N/A</v>
      </c>
    </row>
    <row r="1238" spans="1:6" x14ac:dyDescent="0.25">
      <c r="A1238" t="s">
        <v>1619</v>
      </c>
      <c r="F12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"&amp;IF(OR(C1239="]}",C1239="]},"),""," , ")))))</f>
        <v>#N/A</v>
      </c>
    </row>
    <row r="1239" spans="1:6" x14ac:dyDescent="0.25">
      <c r="A1239" t="s">
        <v>1620</v>
      </c>
      <c r="F12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"&amp;IF(OR(C1240="]}",C1240="]},"),""," , ")))))</f>
        <v>#N/A</v>
      </c>
    </row>
    <row r="1240" spans="1:6" x14ac:dyDescent="0.25">
      <c r="A1240" t="s">
        <v>1621</v>
      </c>
      <c r="F12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"&amp;IF(OR(C1241="]}",C1241="]},"),""," , ")))))</f>
        <v>#N/A</v>
      </c>
    </row>
    <row r="1241" spans="1:6" x14ac:dyDescent="0.25">
      <c r="A1241" t="s">
        <v>1622</v>
      </c>
      <c r="F12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"&amp;IF(OR(C1242="]}",C1242="]},"),""," , ")))))</f>
        <v>#N/A</v>
      </c>
    </row>
    <row r="1242" spans="1:6" x14ac:dyDescent="0.25">
      <c r="A1242" t="s">
        <v>1623</v>
      </c>
      <c r="F12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"&amp;IF(OR(C1243="]}",C1243="]},"),""," , ")))))</f>
        <v>#N/A</v>
      </c>
    </row>
    <row r="1243" spans="1:6" x14ac:dyDescent="0.25">
      <c r="A1243" t="s">
        <v>1624</v>
      </c>
      <c r="F12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"&amp;IF(OR(C1244="]}",C1244="]},"),""," , ")))))</f>
        <v>#N/A</v>
      </c>
    </row>
    <row r="1244" spans="1:6" x14ac:dyDescent="0.25">
      <c r="A1244" t="s">
        <v>1625</v>
      </c>
      <c r="F12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"&amp;IF(OR(C1245="]}",C1245="]},"),""," , ")))))</f>
        <v>#N/A</v>
      </c>
    </row>
    <row r="1245" spans="1:6" x14ac:dyDescent="0.25">
      <c r="A1245" t="s">
        <v>1626</v>
      </c>
      <c r="F12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"&amp;IF(OR(C1246="]}",C1246="]},"),""," , ")))))</f>
        <v>#N/A</v>
      </c>
    </row>
    <row r="1246" spans="1:6" x14ac:dyDescent="0.25">
      <c r="A1246" t="s">
        <v>1627</v>
      </c>
      <c r="F12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"&amp;IF(OR(C1247="]}",C1247="]},"),""," , ")))))</f>
        <v>#N/A</v>
      </c>
    </row>
    <row r="1247" spans="1:6" x14ac:dyDescent="0.25">
      <c r="A1247" t="s">
        <v>1628</v>
      </c>
      <c r="F12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"&amp;IF(OR(C1248="]}",C1248="]},"),""," , ")))))</f>
        <v>#N/A</v>
      </c>
    </row>
    <row r="1248" spans="1:6" x14ac:dyDescent="0.25">
      <c r="A1248" t="s">
        <v>1629</v>
      </c>
      <c r="F12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"&amp;IF(OR(C1249="]}",C1249="]},"),""," , ")))))</f>
        <v>#N/A</v>
      </c>
    </row>
    <row r="1249" spans="1:6" x14ac:dyDescent="0.25">
      <c r="A1249" t="s">
        <v>1630</v>
      </c>
      <c r="F12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"&amp;IF(OR(C1250="]}",C1250="]},"),""," , ")))))</f>
        <v>#N/A</v>
      </c>
    </row>
    <row r="1250" spans="1:6" x14ac:dyDescent="0.25">
      <c r="A1250" t="s">
        <v>1631</v>
      </c>
      <c r="F12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"&amp;IF(OR(C1251="]}",C1251="]},"),""," , ")))))</f>
        <v>#N/A</v>
      </c>
    </row>
    <row r="1251" spans="1:6" x14ac:dyDescent="0.25">
      <c r="A1251" t="s">
        <v>1632</v>
      </c>
      <c r="F12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"&amp;IF(OR(C1252="]}",C1252="]},"),""," , ")))))</f>
        <v>#N/A</v>
      </c>
    </row>
    <row r="1252" spans="1:6" x14ac:dyDescent="0.25">
      <c r="A1252" t="s">
        <v>1633</v>
      </c>
      <c r="F12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"&amp;IF(OR(C1253="]}",C1253="]},"),""," , ")))))</f>
        <v>#N/A</v>
      </c>
    </row>
    <row r="1253" spans="1:6" x14ac:dyDescent="0.25">
      <c r="A1253" t="s">
        <v>1634</v>
      </c>
      <c r="F12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"&amp;IF(OR(C1254="]}",C1254="]},"),""," , ")))))</f>
        <v>#N/A</v>
      </c>
    </row>
    <row r="1254" spans="1:6" x14ac:dyDescent="0.25">
      <c r="A1254" t="s">
        <v>1635</v>
      </c>
      <c r="F12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"&amp;IF(OR(C1255="]}",C1255="]},"),""," , ")))))</f>
        <v>#N/A</v>
      </c>
    </row>
    <row r="1255" spans="1:6" x14ac:dyDescent="0.25">
      <c r="A1255" t="s">
        <v>1636</v>
      </c>
      <c r="F12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"&amp;IF(OR(C1256="]}",C1256="]},"),""," , ")))))</f>
        <v>#N/A</v>
      </c>
    </row>
    <row r="1256" spans="1:6" x14ac:dyDescent="0.25">
      <c r="A1256" t="s">
        <v>1637</v>
      </c>
      <c r="F12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"&amp;IF(OR(C1257="]}",C1257="]},"),""," , ")))))</f>
        <v>#N/A</v>
      </c>
    </row>
    <row r="1257" spans="1:6" x14ac:dyDescent="0.25">
      <c r="A1257" t="s">
        <v>1638</v>
      </c>
      <c r="F12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"&amp;IF(OR(C1258="]}",C1258="]},"),""," , ")))))</f>
        <v>#N/A</v>
      </c>
    </row>
    <row r="1258" spans="1:6" x14ac:dyDescent="0.25">
      <c r="A1258" t="s">
        <v>1639</v>
      </c>
      <c r="F12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"&amp;IF(OR(C1259="]}",C1259="]},"),""," , ")))))</f>
        <v>#N/A</v>
      </c>
    </row>
    <row r="1259" spans="1:6" x14ac:dyDescent="0.25">
      <c r="A1259" t="s">
        <v>1640</v>
      </c>
      <c r="F12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"&amp;IF(OR(C1260="]}",C1260="]},"),""," , ")))))</f>
        <v>#N/A</v>
      </c>
    </row>
    <row r="1260" spans="1:6" x14ac:dyDescent="0.25">
      <c r="A1260" t="s">
        <v>1641</v>
      </c>
      <c r="F12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"&amp;IF(OR(C1261="]}",C1261="]},"),""," , ")))))</f>
        <v>#N/A</v>
      </c>
    </row>
    <row r="1261" spans="1:6" x14ac:dyDescent="0.25">
      <c r="A1261" t="s">
        <v>1642</v>
      </c>
      <c r="F12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"&amp;IF(OR(C1262="]}",C1262="]},"),""," , ")))))</f>
        <v>#N/A</v>
      </c>
    </row>
    <row r="1262" spans="1:6" x14ac:dyDescent="0.25">
      <c r="A1262" t="s">
        <v>1643</v>
      </c>
      <c r="F12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"&amp;IF(OR(C1263="]}",C1263="]},"),""," , ")))))</f>
        <v>#N/A</v>
      </c>
    </row>
    <row r="1263" spans="1:6" x14ac:dyDescent="0.25">
      <c r="A1263" t="s">
        <v>1644</v>
      </c>
      <c r="F12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"&amp;IF(OR(C1264="]}",C1264="]},"),""," , ")))))</f>
        <v>#N/A</v>
      </c>
    </row>
    <row r="1264" spans="1:6" x14ac:dyDescent="0.25">
      <c r="A1264" t="s">
        <v>1645</v>
      </c>
      <c r="F12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"&amp;IF(OR(C1265="]}",C1265="]},"),""," , ")))))</f>
        <v>#N/A</v>
      </c>
    </row>
    <row r="1265" spans="1:6" x14ac:dyDescent="0.25">
      <c r="A1265" t="s">
        <v>1646</v>
      </c>
      <c r="F12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"&amp;IF(OR(C1266="]}",C1266="]},"),""," , ")))))</f>
        <v>#N/A</v>
      </c>
    </row>
    <row r="1266" spans="1:6" x14ac:dyDescent="0.25">
      <c r="A1266" t="s">
        <v>1647</v>
      </c>
      <c r="F12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"&amp;IF(OR(C1267="]}",C1267="]},"),""," , ")))))</f>
        <v>#N/A</v>
      </c>
    </row>
    <row r="1267" spans="1:6" x14ac:dyDescent="0.25">
      <c r="A1267" t="s">
        <v>1648</v>
      </c>
      <c r="F12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"&amp;IF(OR(C1268="]}",C1268="]},"),""," , ")))))</f>
        <v>#N/A</v>
      </c>
    </row>
    <row r="1268" spans="1:6" x14ac:dyDescent="0.25">
      <c r="A1268" t="s">
        <v>1649</v>
      </c>
      <c r="F12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"&amp;IF(OR(C1269="]}",C1269="]},"),""," , ")))))</f>
        <v>#N/A</v>
      </c>
    </row>
    <row r="1269" spans="1:6" x14ac:dyDescent="0.25">
      <c r="A1269" t="s">
        <v>1650</v>
      </c>
      <c r="F12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"&amp;IF(OR(C1270="]}",C1270="]},"),""," , ")))))</f>
        <v>#N/A</v>
      </c>
    </row>
    <row r="1270" spans="1:6" x14ac:dyDescent="0.25">
      <c r="A1270" t="s">
        <v>1651</v>
      </c>
      <c r="F12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"&amp;IF(OR(C1271="]}",C1271="]},"),""," , ")))))</f>
        <v>#N/A</v>
      </c>
    </row>
    <row r="1271" spans="1:6" x14ac:dyDescent="0.25">
      <c r="A1271" t="s">
        <v>1652</v>
      </c>
      <c r="F12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"&amp;IF(OR(C1272="]}",C1272="]},"),""," , ")))))</f>
        <v>#N/A</v>
      </c>
    </row>
    <row r="1272" spans="1:6" x14ac:dyDescent="0.25">
      <c r="A1272" t="s">
        <v>1653</v>
      </c>
      <c r="F12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"&amp;IF(OR(C1273="]}",C1273="]},"),""," , ")))))</f>
        <v>#N/A</v>
      </c>
    </row>
    <row r="1273" spans="1:6" x14ac:dyDescent="0.25">
      <c r="A1273" t="s">
        <v>1654</v>
      </c>
      <c r="F12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"&amp;IF(OR(C1274="]}",C1274="]},"),""," , ")))))</f>
        <v>#N/A</v>
      </c>
    </row>
    <row r="1274" spans="1:6" x14ac:dyDescent="0.25">
      <c r="A1274" t="s">
        <v>1655</v>
      </c>
      <c r="F12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"&amp;IF(OR(C1275="]}",C1275="]},"),""," , ")))))</f>
        <v>#N/A</v>
      </c>
    </row>
    <row r="1275" spans="1:6" x14ac:dyDescent="0.25">
      <c r="A1275" t="s">
        <v>1656</v>
      </c>
      <c r="F12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"&amp;IF(OR(C1276="]}",C1276="]},"),""," , ")))))</f>
        <v>#N/A</v>
      </c>
    </row>
    <row r="1276" spans="1:6" x14ac:dyDescent="0.25">
      <c r="A1276" t="s">
        <v>1657</v>
      </c>
      <c r="F12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"&amp;IF(OR(C1277="]}",C1277="]},"),""," , ")))))</f>
        <v>#N/A</v>
      </c>
    </row>
    <row r="1277" spans="1:6" x14ac:dyDescent="0.25">
      <c r="A1277" t="s">
        <v>1658</v>
      </c>
      <c r="F12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"&amp;IF(OR(C1278="]}",C1278="]},"),""," , ")))))</f>
        <v>#N/A</v>
      </c>
    </row>
    <row r="1278" spans="1:6" x14ac:dyDescent="0.25">
      <c r="A1278" t="s">
        <v>1659</v>
      </c>
      <c r="F12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"&amp;IF(OR(C1279="]}",C1279="]},"),""," , ")))))</f>
        <v>#N/A</v>
      </c>
    </row>
    <row r="1279" spans="1:6" x14ac:dyDescent="0.25">
      <c r="A1279" t="s">
        <v>1660</v>
      </c>
      <c r="F12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"&amp;IF(OR(C1280="]}",C1280="]},"),""," , ")))))</f>
        <v>#N/A</v>
      </c>
    </row>
    <row r="1280" spans="1:6" x14ac:dyDescent="0.25">
      <c r="A1280" t="s">
        <v>1661</v>
      </c>
      <c r="F12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"&amp;IF(OR(C1281="]}",C1281="]},"),""," , ")))))</f>
        <v>#N/A</v>
      </c>
    </row>
    <row r="1281" spans="1:6" x14ac:dyDescent="0.25">
      <c r="A1281" t="s">
        <v>1662</v>
      </c>
      <c r="F12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"&amp;IF(OR(C1282="]}",C1282="]},"),""," , ")))))</f>
        <v>#N/A</v>
      </c>
    </row>
    <row r="1282" spans="1:6" x14ac:dyDescent="0.25">
      <c r="A1282" t="s">
        <v>1663</v>
      </c>
      <c r="F12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"&amp;IF(OR(C1283="]}",C1283="]},"),""," , ")))))</f>
        <v>#N/A</v>
      </c>
    </row>
    <row r="1283" spans="1:6" x14ac:dyDescent="0.25">
      <c r="A1283" t="s">
        <v>1664</v>
      </c>
      <c r="F12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"&amp;IF(OR(C1284="]}",C1284="]},"),""," , ")))))</f>
        <v>#N/A</v>
      </c>
    </row>
    <row r="1284" spans="1:6" x14ac:dyDescent="0.25">
      <c r="A1284" t="s">
        <v>1665</v>
      </c>
      <c r="F12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"&amp;IF(OR(C1285="]}",C1285="]},"),""," , ")))))</f>
        <v>#N/A</v>
      </c>
    </row>
    <row r="1285" spans="1:6" x14ac:dyDescent="0.25">
      <c r="A1285" t="s">
        <v>1666</v>
      </c>
      <c r="F12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"&amp;IF(OR(C1286="]}",C1286="]},"),""," , ")))))</f>
        <v>#N/A</v>
      </c>
    </row>
    <row r="1286" spans="1:6" x14ac:dyDescent="0.25">
      <c r="A1286" t="s">
        <v>1667</v>
      </c>
      <c r="F12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"&amp;IF(OR(C1287="]}",C1287="]},"),""," , ")))))</f>
        <v>#N/A</v>
      </c>
    </row>
    <row r="1287" spans="1:6" x14ac:dyDescent="0.25">
      <c r="A1287" t="s">
        <v>1668</v>
      </c>
      <c r="F12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"&amp;IF(OR(C1288="]}",C1288="]},"),""," , ")))))</f>
        <v>#N/A</v>
      </c>
    </row>
    <row r="1288" spans="1:6" x14ac:dyDescent="0.25">
      <c r="A1288" t="s">
        <v>1669</v>
      </c>
      <c r="F12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"&amp;IF(OR(C1289="]}",C1289="]},"),""," , ")))))</f>
        <v>#N/A</v>
      </c>
    </row>
    <row r="1289" spans="1:6" x14ac:dyDescent="0.25">
      <c r="A1289" t="s">
        <v>1670</v>
      </c>
      <c r="F12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"&amp;IF(OR(C1290="]}",C1290="]},"),""," , ")))))</f>
        <v>#N/A</v>
      </c>
    </row>
    <row r="1290" spans="1:6" x14ac:dyDescent="0.25">
      <c r="A1290" t="s">
        <v>1671</v>
      </c>
      <c r="F12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"&amp;IF(OR(C1291="]}",C1291="]},"),""," , ")))))</f>
        <v>#N/A</v>
      </c>
    </row>
    <row r="1291" spans="1:6" x14ac:dyDescent="0.25">
      <c r="A1291" s="8" t="s">
        <v>1672</v>
      </c>
      <c r="F12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"&amp;IF(OR(C1292="]}",C1292="]},"),""," , ")))))</f>
        <v>#N/A</v>
      </c>
    </row>
    <row r="1292" spans="1:6" x14ac:dyDescent="0.25">
      <c r="A1292" t="s">
        <v>1673</v>
      </c>
      <c r="F12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"&amp;IF(OR(C1293="]}",C1293="]},"),""," , ")))))</f>
        <v>#N/A</v>
      </c>
    </row>
    <row r="1293" spans="1:6" x14ac:dyDescent="0.25">
      <c r="A1293" t="s">
        <v>1674</v>
      </c>
      <c r="F12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"&amp;IF(OR(C1294="]}",C1294="]},"),""," , ")))))</f>
        <v>#N/A</v>
      </c>
    </row>
    <row r="1294" spans="1:6" x14ac:dyDescent="0.25">
      <c r="A1294" t="s">
        <v>1675</v>
      </c>
      <c r="F12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"&amp;IF(OR(C1295="]}",C1295="]},"),""," , ")))))</f>
        <v>#N/A</v>
      </c>
    </row>
    <row r="1295" spans="1:6" x14ac:dyDescent="0.25">
      <c r="A1295" t="s">
        <v>1676</v>
      </c>
      <c r="F12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"&amp;IF(OR(C1296="]}",C1296="]},"),""," , ")))))</f>
        <v>#N/A</v>
      </c>
    </row>
    <row r="1296" spans="1:6" x14ac:dyDescent="0.25">
      <c r="A1296" t="s">
        <v>1677</v>
      </c>
      <c r="F12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"&amp;IF(OR(C1297="]}",C1297="]},"),""," , ")))))</f>
        <v>#N/A</v>
      </c>
    </row>
    <row r="1297" spans="1:6" x14ac:dyDescent="0.25">
      <c r="A1297" t="s">
        <v>1678</v>
      </c>
      <c r="F12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"&amp;IF(OR(C1298="]}",C1298="]},"),""," , ")))))</f>
        <v>#N/A</v>
      </c>
    </row>
    <row r="1298" spans="1:6" x14ac:dyDescent="0.25">
      <c r="A1298" t="s">
        <v>1679</v>
      </c>
      <c r="F12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"&amp;IF(OR(C1299="]}",C1299="]},"),""," , ")))))</f>
        <v>#N/A</v>
      </c>
    </row>
    <row r="1299" spans="1:6" x14ac:dyDescent="0.25">
      <c r="A1299" t="s">
        <v>1680</v>
      </c>
      <c r="F12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"&amp;IF(OR(C1300="]}",C1300="]},"),""," , ")))))</f>
        <v>#N/A</v>
      </c>
    </row>
    <row r="1300" spans="1:6" x14ac:dyDescent="0.25">
      <c r="A1300" t="s">
        <v>1681</v>
      </c>
      <c r="F13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"&amp;IF(OR(C1301="]}",C1301="]},"),""," , ")))))</f>
        <v>#N/A</v>
      </c>
    </row>
    <row r="1301" spans="1:6" x14ac:dyDescent="0.25">
      <c r="A1301" t="s">
        <v>1682</v>
      </c>
      <c r="F13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"&amp;IF(OR(C1302="]}",C1302="]},"),""," , ")))))</f>
        <v>#N/A</v>
      </c>
    </row>
    <row r="1302" spans="1:6" x14ac:dyDescent="0.25">
      <c r="A1302" t="s">
        <v>1683</v>
      </c>
      <c r="F13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"&amp;IF(OR(C1303="]}",C1303="]},"),""," , ")))))</f>
        <v>#N/A</v>
      </c>
    </row>
    <row r="1303" spans="1:6" x14ac:dyDescent="0.25">
      <c r="A1303" t="s">
        <v>1684</v>
      </c>
      <c r="F13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"&amp;IF(OR(C1304="]}",C1304="]},"),""," , ")))))</f>
        <v>#N/A</v>
      </c>
    </row>
    <row r="1304" spans="1:6" x14ac:dyDescent="0.25">
      <c r="A1304" t="s">
        <v>1685</v>
      </c>
      <c r="F13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"&amp;IF(OR(C1305="]}",C1305="]},"),""," , ")))))</f>
        <v>#N/A</v>
      </c>
    </row>
    <row r="1305" spans="1:6" x14ac:dyDescent="0.25">
      <c r="A1305" t="s">
        <v>1686</v>
      </c>
      <c r="F13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"&amp;IF(OR(C1306="]}",C1306="]},"),""," , ")))))</f>
        <v>#N/A</v>
      </c>
    </row>
    <row r="1306" spans="1:6" x14ac:dyDescent="0.25">
      <c r="A1306" t="s">
        <v>1687</v>
      </c>
      <c r="F13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"&amp;IF(OR(C1307="]}",C1307="]},"),""," , ")))))</f>
        <v>#N/A</v>
      </c>
    </row>
    <row r="1307" spans="1:6" x14ac:dyDescent="0.25">
      <c r="A1307" t="s">
        <v>1688</v>
      </c>
      <c r="F13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"&amp;IF(OR(C1308="]}",C1308="]},"),""," , ")))))</f>
        <v>#N/A</v>
      </c>
    </row>
    <row r="1308" spans="1:6" x14ac:dyDescent="0.25">
      <c r="A1308" s="8" t="s">
        <v>1689</v>
      </c>
      <c r="F13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"&amp;IF(OR(C1309="]}",C1309="]},"),""," , ")))))</f>
        <v>#N/A</v>
      </c>
    </row>
    <row r="1309" spans="1:6" x14ac:dyDescent="0.25">
      <c r="A1309" t="s">
        <v>1690</v>
      </c>
      <c r="F13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"&amp;IF(OR(C1310="]}",C1310="]},"),""," , ")))))</f>
        <v>#N/A</v>
      </c>
    </row>
    <row r="1310" spans="1:6" x14ac:dyDescent="0.25">
      <c r="A1310" t="s">
        <v>1691</v>
      </c>
      <c r="F13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"&amp;IF(OR(C1311="]}",C1311="]},"),""," , ")))))</f>
        <v>#N/A</v>
      </c>
    </row>
    <row r="1311" spans="1:6" x14ac:dyDescent="0.25">
      <c r="A1311" t="s">
        <v>1692</v>
      </c>
      <c r="F13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"&amp;IF(OR(C1312="]}",C1312="]},"),""," , ")))))</f>
        <v>#N/A</v>
      </c>
    </row>
    <row r="1312" spans="1:6" x14ac:dyDescent="0.25">
      <c r="A1312" t="s">
        <v>1693</v>
      </c>
      <c r="F13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"&amp;IF(OR(C1313="]}",C1313="]},"),""," , ")))))</f>
        <v>#N/A</v>
      </c>
    </row>
    <row r="1313" spans="1:6" x14ac:dyDescent="0.25">
      <c r="A1313" t="s">
        <v>1694</v>
      </c>
      <c r="F13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"&amp;IF(OR(C1314="]}",C1314="]},"),""," , ")))))</f>
        <v>#N/A</v>
      </c>
    </row>
    <row r="1314" spans="1:6" x14ac:dyDescent="0.25">
      <c r="A1314" t="s">
        <v>1695</v>
      </c>
      <c r="F13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"&amp;IF(OR(C1315="]}",C1315="]},"),""," , ")))))</f>
        <v>#N/A</v>
      </c>
    </row>
    <row r="1315" spans="1:6" x14ac:dyDescent="0.25">
      <c r="A1315" t="s">
        <v>1696</v>
      </c>
      <c r="F13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"&amp;IF(OR(C1316="]}",C1316="]},"),""," , ")))))</f>
        <v>#N/A</v>
      </c>
    </row>
    <row r="1316" spans="1:6" x14ac:dyDescent="0.25">
      <c r="A1316" t="s">
        <v>1697</v>
      </c>
      <c r="F13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"&amp;IF(OR(C1317="]}",C1317="]},"),""," , ")))))</f>
        <v>#N/A</v>
      </c>
    </row>
    <row r="1317" spans="1:6" x14ac:dyDescent="0.25">
      <c r="A1317" t="s">
        <v>1698</v>
      </c>
      <c r="F13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"&amp;IF(OR(C1318="]}",C1318="]},"),""," , ")))))</f>
        <v>#N/A</v>
      </c>
    </row>
    <row r="1318" spans="1:6" x14ac:dyDescent="0.25">
      <c r="A1318" t="s">
        <v>1699</v>
      </c>
      <c r="F13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"&amp;IF(OR(C1319="]}",C1319="]},"),""," , ")))))</f>
        <v>#N/A</v>
      </c>
    </row>
    <row r="1319" spans="1:6" x14ac:dyDescent="0.25">
      <c r="A1319" t="s">
        <v>1700</v>
      </c>
      <c r="F13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"&amp;IF(OR(C1320="]}",C1320="]},"),""," , ")))))</f>
        <v>#N/A</v>
      </c>
    </row>
    <row r="1320" spans="1:6" x14ac:dyDescent="0.25">
      <c r="A1320" t="s">
        <v>1701</v>
      </c>
      <c r="F13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"&amp;IF(OR(C1321="]}",C1321="]},"),""," , ")))))</f>
        <v>#N/A</v>
      </c>
    </row>
    <row r="1321" spans="1:6" x14ac:dyDescent="0.25">
      <c r="A1321" s="8" t="s">
        <v>1702</v>
      </c>
      <c r="F13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"&amp;IF(OR(C1322="]}",C1322="]},"),""," , ")))))</f>
        <v>#N/A</v>
      </c>
    </row>
    <row r="1322" spans="1:6" x14ac:dyDescent="0.25">
      <c r="A1322" t="s">
        <v>1703</v>
      </c>
      <c r="F13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"&amp;IF(OR(C1323="]}",C1323="]},"),""," , ")))))</f>
        <v>#N/A</v>
      </c>
    </row>
    <row r="1323" spans="1:6" x14ac:dyDescent="0.25">
      <c r="A1323" t="s">
        <v>1704</v>
      </c>
      <c r="F13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"&amp;IF(OR(C1324="]}",C1324="]},"),""," , ")))))</f>
        <v>#N/A</v>
      </c>
    </row>
    <row r="1324" spans="1:6" x14ac:dyDescent="0.25">
      <c r="A1324" t="s">
        <v>1705</v>
      </c>
      <c r="F13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"&amp;IF(OR(C1325="]}",C1325="]},"),""," , ")))))</f>
        <v>#N/A</v>
      </c>
    </row>
    <row r="1325" spans="1:6" x14ac:dyDescent="0.25">
      <c r="A1325" t="s">
        <v>1706</v>
      </c>
      <c r="F13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"&amp;IF(OR(C1326="]}",C1326="]},"),""," , ")))))</f>
        <v>#N/A</v>
      </c>
    </row>
    <row r="1326" spans="1:6" x14ac:dyDescent="0.25">
      <c r="A1326" t="s">
        <v>1707</v>
      </c>
      <c r="F13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"&amp;IF(OR(C1327="]}",C1327="]},"),""," , ")))))</f>
        <v>#N/A</v>
      </c>
    </row>
    <row r="1327" spans="1:6" x14ac:dyDescent="0.25">
      <c r="A1327" t="s">
        <v>1708</v>
      </c>
      <c r="F13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"&amp;IF(OR(C1328="]}",C1328="]},"),""," , ")))))</f>
        <v>#N/A</v>
      </c>
    </row>
    <row r="1328" spans="1:6" x14ac:dyDescent="0.25">
      <c r="A1328" t="s">
        <v>1709</v>
      </c>
      <c r="F13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"&amp;IF(OR(C1329="]}",C1329="]},"),""," , ")))))</f>
        <v>#N/A</v>
      </c>
    </row>
    <row r="1329" spans="1:6" x14ac:dyDescent="0.25">
      <c r="A1329" t="s">
        <v>1710</v>
      </c>
      <c r="F13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"&amp;IF(OR(C1330="]}",C1330="]},"),""," , ")))))</f>
        <v>#N/A</v>
      </c>
    </row>
    <row r="1330" spans="1:6" x14ac:dyDescent="0.25">
      <c r="A1330" t="s">
        <v>1711</v>
      </c>
      <c r="F13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"&amp;IF(OR(C1331="]}",C1331="]},"),""," , ")))))</f>
        <v>#N/A</v>
      </c>
    </row>
    <row r="1331" spans="1:6" x14ac:dyDescent="0.25">
      <c r="A1331" t="s">
        <v>1712</v>
      </c>
      <c r="F13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"&amp;IF(OR(C1332="]}",C1332="]},"),""," , ")))))</f>
        <v>#N/A</v>
      </c>
    </row>
    <row r="1332" spans="1:6" x14ac:dyDescent="0.25">
      <c r="A1332" t="s">
        <v>1713</v>
      </c>
      <c r="F13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"&amp;IF(OR(C1333="]}",C1333="]},"),""," , ")))))</f>
        <v>#N/A</v>
      </c>
    </row>
    <row r="1333" spans="1:6" x14ac:dyDescent="0.25">
      <c r="A1333" t="s">
        <v>1714</v>
      </c>
      <c r="F13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"&amp;IF(OR(C1334="]}",C1334="]},"),""," , ")))))</f>
        <v>#N/A</v>
      </c>
    </row>
    <row r="1334" spans="1:6" x14ac:dyDescent="0.25">
      <c r="A1334" s="8" t="s">
        <v>1715</v>
      </c>
      <c r="F13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"&amp;IF(OR(C1335="]}",C1335="]},"),""," , ")))))</f>
        <v>#N/A</v>
      </c>
    </row>
    <row r="1335" spans="1:6" x14ac:dyDescent="0.25">
      <c r="A1335" t="s">
        <v>1716</v>
      </c>
      <c r="F13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"&amp;IF(OR(C1336="]}",C1336="]},"),""," , ")))))</f>
        <v>#N/A</v>
      </c>
    </row>
    <row r="1336" spans="1:6" x14ac:dyDescent="0.25">
      <c r="A1336" t="s">
        <v>1717</v>
      </c>
      <c r="F13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"&amp;IF(OR(C1337="]}",C1337="]},"),""," , ")))))</f>
        <v>#N/A</v>
      </c>
    </row>
    <row r="1337" spans="1:6" x14ac:dyDescent="0.25">
      <c r="A1337" t="s">
        <v>1718</v>
      </c>
      <c r="F13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"&amp;IF(OR(C1338="]}",C1338="]},"),""," , ")))))</f>
        <v>#N/A</v>
      </c>
    </row>
    <row r="1338" spans="1:6" x14ac:dyDescent="0.25">
      <c r="A1338" t="s">
        <v>1719</v>
      </c>
      <c r="F13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"&amp;IF(OR(C1339="]}",C1339="]},"),""," , ")))))</f>
        <v>#N/A</v>
      </c>
    </row>
    <row r="1339" spans="1:6" x14ac:dyDescent="0.25">
      <c r="A1339" t="s">
        <v>1720</v>
      </c>
      <c r="F13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"&amp;IF(OR(C1340="]}",C1340="]},"),""," , ")))))</f>
        <v>#N/A</v>
      </c>
    </row>
    <row r="1340" spans="1:6" x14ac:dyDescent="0.25">
      <c r="A1340" t="s">
        <v>1721</v>
      </c>
      <c r="F13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"&amp;IF(OR(C1341="]}",C1341="]},"),""," , ")))))</f>
        <v>#N/A</v>
      </c>
    </row>
    <row r="1341" spans="1:6" x14ac:dyDescent="0.25">
      <c r="A1341" t="s">
        <v>1722</v>
      </c>
      <c r="F13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"&amp;IF(OR(C1342="]}",C1342="]},"),""," , ")))))</f>
        <v>#N/A</v>
      </c>
    </row>
    <row r="1342" spans="1:6" x14ac:dyDescent="0.25">
      <c r="A1342" t="s">
        <v>1723</v>
      </c>
      <c r="F13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"&amp;IF(OR(C1343="]}",C1343="]},"),""," , ")))))</f>
        <v>#N/A</v>
      </c>
    </row>
    <row r="1343" spans="1:6" x14ac:dyDescent="0.25">
      <c r="A1343" t="s">
        <v>1724</v>
      </c>
      <c r="F13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"&amp;IF(OR(C1344="]}",C1344="]},"),""," , ")))))</f>
        <v>#N/A</v>
      </c>
    </row>
    <row r="1344" spans="1:6" x14ac:dyDescent="0.25">
      <c r="A1344" t="s">
        <v>1725</v>
      </c>
      <c r="F13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"&amp;IF(OR(C1345="]}",C1345="]},"),""," , ")))))</f>
        <v>#N/A</v>
      </c>
    </row>
    <row r="1345" spans="1:6" x14ac:dyDescent="0.25">
      <c r="A1345" t="s">
        <v>1726</v>
      </c>
      <c r="F13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"&amp;IF(OR(C1346="]}",C1346="]},"),""," , ")))))</f>
        <v>#N/A</v>
      </c>
    </row>
    <row r="1346" spans="1:6" x14ac:dyDescent="0.25">
      <c r="A1346" t="s">
        <v>1727</v>
      </c>
      <c r="F13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"&amp;IF(OR(C1347="]}",C1347="]},"),""," , ")))))</f>
        <v>#N/A</v>
      </c>
    </row>
    <row r="1347" spans="1:6" x14ac:dyDescent="0.25">
      <c r="A1347" t="s">
        <v>1728</v>
      </c>
      <c r="F13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"&amp;IF(OR(C1348="]}",C1348="]},"),""," , ")))))</f>
        <v>#N/A</v>
      </c>
    </row>
    <row r="1348" spans="1:6" x14ac:dyDescent="0.25">
      <c r="A1348" t="s">
        <v>1729</v>
      </c>
      <c r="F13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"&amp;IF(OR(C1349="]}",C1349="]},"),""," , ")))))</f>
        <v>#N/A</v>
      </c>
    </row>
    <row r="1349" spans="1:6" x14ac:dyDescent="0.25">
      <c r="A1349" t="s">
        <v>1730</v>
      </c>
      <c r="F13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"&amp;IF(OR(C1350="]}",C1350="]},"),""," , ")))))</f>
        <v>#N/A</v>
      </c>
    </row>
    <row r="1350" spans="1:6" x14ac:dyDescent="0.25">
      <c r="A1350" t="s">
        <v>1731</v>
      </c>
      <c r="F13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"&amp;IF(OR(C1351="]}",C1351="]},"),""," , ")))))</f>
        <v>#N/A</v>
      </c>
    </row>
    <row r="1351" spans="1:6" x14ac:dyDescent="0.25">
      <c r="A1351" t="s">
        <v>1732</v>
      </c>
      <c r="F13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"&amp;IF(OR(C1352="]}",C1352="]},"),""," , ")))))</f>
        <v>#N/A</v>
      </c>
    </row>
    <row r="1352" spans="1:6" x14ac:dyDescent="0.25">
      <c r="A1352" t="s">
        <v>1733</v>
      </c>
      <c r="F13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"&amp;IF(OR(C1353="]}",C1353="]},"),""," , ")))))</f>
        <v>#N/A</v>
      </c>
    </row>
    <row r="1353" spans="1:6" x14ac:dyDescent="0.25">
      <c r="A1353" t="s">
        <v>1734</v>
      </c>
      <c r="F13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"&amp;IF(OR(C1354="]}",C1354="]},"),""," , ")))))</f>
        <v>#N/A</v>
      </c>
    </row>
    <row r="1354" spans="1:6" x14ac:dyDescent="0.25">
      <c r="A1354" t="s">
        <v>1735</v>
      </c>
      <c r="F13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"&amp;IF(OR(C1355="]}",C1355="]},"),""," , ")))))</f>
        <v>#N/A</v>
      </c>
    </row>
    <row r="1355" spans="1:6" x14ac:dyDescent="0.25">
      <c r="A1355" t="s">
        <v>1736</v>
      </c>
      <c r="F13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"&amp;IF(OR(C1356="]}",C1356="]},"),""," , ")))))</f>
        <v>#N/A</v>
      </c>
    </row>
    <row r="1356" spans="1:6" x14ac:dyDescent="0.25">
      <c r="A1356" t="s">
        <v>1737</v>
      </c>
      <c r="F13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"&amp;IF(OR(C1357="]}",C1357="]},"),""," , ")))))</f>
        <v>#N/A</v>
      </c>
    </row>
    <row r="1357" spans="1:6" x14ac:dyDescent="0.25">
      <c r="A1357" t="s">
        <v>1738</v>
      </c>
      <c r="F13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"&amp;IF(OR(C1358="]}",C1358="]},"),""," , ")))))</f>
        <v>#N/A</v>
      </c>
    </row>
    <row r="1358" spans="1:6" x14ac:dyDescent="0.25">
      <c r="A1358" t="s">
        <v>1739</v>
      </c>
      <c r="F13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"&amp;IF(OR(C1359="]}",C1359="]},"),""," , ")))))</f>
        <v>#N/A</v>
      </c>
    </row>
    <row r="1359" spans="1:6" x14ac:dyDescent="0.25">
      <c r="A1359" t="s">
        <v>1740</v>
      </c>
      <c r="F13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"&amp;IF(OR(C1360="]}",C1360="]},"),""," , ")))))</f>
        <v>#N/A</v>
      </c>
    </row>
    <row r="1360" spans="1:6" x14ac:dyDescent="0.25">
      <c r="A1360" t="s">
        <v>1741</v>
      </c>
      <c r="F13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"&amp;IF(OR(C1361="]}",C1361="]},"),""," , ")))))</f>
        <v>#N/A</v>
      </c>
    </row>
    <row r="1361" spans="1:6" x14ac:dyDescent="0.25">
      <c r="A1361" s="8" t="s">
        <v>1742</v>
      </c>
      <c r="F13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"&amp;IF(OR(C1362="]}",C1362="]},"),""," , ")))))</f>
        <v>#N/A</v>
      </c>
    </row>
    <row r="1362" spans="1:6" x14ac:dyDescent="0.25">
      <c r="A1362" t="s">
        <v>1743</v>
      </c>
      <c r="F13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"&amp;IF(OR(C1363="]}",C1363="]},"),""," , ")))))</f>
        <v>#N/A</v>
      </c>
    </row>
    <row r="1363" spans="1:6" x14ac:dyDescent="0.25">
      <c r="A1363" t="s">
        <v>1744</v>
      </c>
      <c r="F13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"&amp;IF(OR(C1364="]}",C1364="]},"),""," , ")))))</f>
        <v>#N/A</v>
      </c>
    </row>
    <row r="1364" spans="1:6" x14ac:dyDescent="0.25">
      <c r="A1364" t="s">
        <v>1745</v>
      </c>
      <c r="F13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"&amp;IF(OR(C1365="]}",C1365="]},"),""," , ")))))</f>
        <v>#N/A</v>
      </c>
    </row>
    <row r="1365" spans="1:6" x14ac:dyDescent="0.25">
      <c r="A1365" t="s">
        <v>1746</v>
      </c>
      <c r="F13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"&amp;IF(OR(C1366="]}",C1366="]},"),""," , ")))))</f>
        <v>#N/A</v>
      </c>
    </row>
    <row r="1366" spans="1:6" x14ac:dyDescent="0.25">
      <c r="A1366" t="s">
        <v>1747</v>
      </c>
      <c r="F13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"&amp;IF(OR(C1367="]}",C1367="]},"),""," , ")))))</f>
        <v>#N/A</v>
      </c>
    </row>
    <row r="1367" spans="1:6" x14ac:dyDescent="0.25">
      <c r="A1367" t="s">
        <v>1748</v>
      </c>
      <c r="F13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"&amp;IF(OR(C1368="]}",C1368="]},"),""," , ")))))</f>
        <v>#N/A</v>
      </c>
    </row>
    <row r="1368" spans="1:6" x14ac:dyDescent="0.25">
      <c r="A1368" t="s">
        <v>1749</v>
      </c>
      <c r="F13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"&amp;IF(OR(C1369="]}",C1369="]},"),""," , ")))))</f>
        <v>#N/A</v>
      </c>
    </row>
    <row r="1369" spans="1:6" x14ac:dyDescent="0.25">
      <c r="A1369" t="s">
        <v>1750</v>
      </c>
      <c r="F13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"&amp;IF(OR(C1370="]}",C1370="]},"),""," , ")))))</f>
        <v>#N/A</v>
      </c>
    </row>
    <row r="1370" spans="1:6" x14ac:dyDescent="0.25">
      <c r="A1370" t="s">
        <v>1751</v>
      </c>
      <c r="F13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"&amp;IF(OR(C1371="]}",C1371="]},"),""," , ")))))</f>
        <v>#N/A</v>
      </c>
    </row>
    <row r="1371" spans="1:6" x14ac:dyDescent="0.25">
      <c r="A1371" t="s">
        <v>1752</v>
      </c>
      <c r="F13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"&amp;IF(OR(C1372="]}",C1372="]},"),""," , ")))))</f>
        <v>#N/A</v>
      </c>
    </row>
    <row r="1372" spans="1:6" x14ac:dyDescent="0.25">
      <c r="A1372" t="s">
        <v>1753</v>
      </c>
      <c r="F13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"&amp;IF(OR(C1373="]}",C1373="]},"),""," , ")))))</f>
        <v>#N/A</v>
      </c>
    </row>
    <row r="1373" spans="1:6" x14ac:dyDescent="0.25">
      <c r="A1373" t="s">
        <v>1754</v>
      </c>
      <c r="F13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"&amp;IF(OR(C1374="]}",C1374="]},"),""," , ")))))</f>
        <v>#N/A</v>
      </c>
    </row>
    <row r="1374" spans="1:6" x14ac:dyDescent="0.25">
      <c r="A1374" t="s">
        <v>1755</v>
      </c>
      <c r="F13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"&amp;IF(OR(C1375="]}",C1375="]},"),""," , ")))))</f>
        <v>#N/A</v>
      </c>
    </row>
    <row r="1375" spans="1:6" x14ac:dyDescent="0.25">
      <c r="A1375" t="s">
        <v>1756</v>
      </c>
      <c r="F13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"&amp;IF(OR(C1376="]}",C1376="]},"),""," , ")))))</f>
        <v>#N/A</v>
      </c>
    </row>
    <row r="1376" spans="1:6" x14ac:dyDescent="0.25">
      <c r="A1376" t="s">
        <v>1757</v>
      </c>
      <c r="F13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"&amp;IF(OR(C1377="]}",C1377="]},"),""," , ")))))</f>
        <v>#N/A</v>
      </c>
    </row>
    <row r="1377" spans="1:6" x14ac:dyDescent="0.25">
      <c r="A1377" t="s">
        <v>1758</v>
      </c>
      <c r="F13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"&amp;IF(OR(C1378="]}",C1378="]},"),""," , ")))))</f>
        <v>#N/A</v>
      </c>
    </row>
    <row r="1378" spans="1:6" x14ac:dyDescent="0.25">
      <c r="A1378" t="s">
        <v>1759</v>
      </c>
      <c r="F13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"&amp;IF(OR(C1379="]}",C1379="]},"),""," , ")))))</f>
        <v>#N/A</v>
      </c>
    </row>
    <row r="1379" spans="1:6" x14ac:dyDescent="0.25">
      <c r="A1379" t="s">
        <v>1760</v>
      </c>
      <c r="F13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"&amp;IF(OR(C1380="]}",C1380="]},"),""," , ")))))</f>
        <v>#N/A</v>
      </c>
    </row>
    <row r="1380" spans="1:6" x14ac:dyDescent="0.25">
      <c r="A1380" t="s">
        <v>1761</v>
      </c>
      <c r="F13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"&amp;IF(OR(C1381="]}",C1381="]},"),""," , ")))))</f>
        <v>#N/A</v>
      </c>
    </row>
    <row r="1381" spans="1:6" x14ac:dyDescent="0.25">
      <c r="A1381" t="s">
        <v>1762</v>
      </c>
      <c r="F13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"&amp;IF(OR(C1382="]}",C1382="]},"),""," , ")))))</f>
        <v>#N/A</v>
      </c>
    </row>
    <row r="1382" spans="1:6" x14ac:dyDescent="0.25">
      <c r="A1382" t="s">
        <v>1763</v>
      </c>
      <c r="F13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"&amp;IF(OR(C1383="]}",C1383="]},"),""," , ")))))</f>
        <v>#N/A</v>
      </c>
    </row>
    <row r="1383" spans="1:6" x14ac:dyDescent="0.25">
      <c r="A1383" t="s">
        <v>1764</v>
      </c>
      <c r="F13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"&amp;IF(OR(C1384="]}",C1384="]},"),""," , ")))))</f>
        <v>#N/A</v>
      </c>
    </row>
    <row r="1384" spans="1:6" x14ac:dyDescent="0.25">
      <c r="A1384" t="s">
        <v>1765</v>
      </c>
      <c r="F13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"&amp;IF(OR(C1385="]}",C1385="]},"),""," , ")))))</f>
        <v>#N/A</v>
      </c>
    </row>
    <row r="1385" spans="1:6" x14ac:dyDescent="0.25">
      <c r="A1385" t="s">
        <v>1766</v>
      </c>
      <c r="F13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"&amp;IF(OR(C1386="]}",C1386="]},"),""," , ")))))</f>
        <v>#N/A</v>
      </c>
    </row>
    <row r="1386" spans="1:6" x14ac:dyDescent="0.25">
      <c r="A1386" t="s">
        <v>1767</v>
      </c>
      <c r="F13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"&amp;IF(OR(C1387="]}",C1387="]},"),""," , ")))))</f>
        <v>#N/A</v>
      </c>
    </row>
    <row r="1387" spans="1:6" x14ac:dyDescent="0.25">
      <c r="A1387" t="s">
        <v>1768</v>
      </c>
      <c r="F13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"&amp;IF(OR(C1388="]}",C1388="]},"),""," , ")))))</f>
        <v>#N/A</v>
      </c>
    </row>
    <row r="1388" spans="1:6" x14ac:dyDescent="0.25">
      <c r="A1388" t="s">
        <v>1769</v>
      </c>
      <c r="F13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"&amp;IF(OR(C1389="]}",C1389="]},"),""," , ")))))</f>
        <v>#N/A</v>
      </c>
    </row>
    <row r="1389" spans="1:6" x14ac:dyDescent="0.25">
      <c r="A1389" t="s">
        <v>1770</v>
      </c>
      <c r="F13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"&amp;IF(OR(C1390="]}",C1390="]},"),""," , ")))))</f>
        <v>#N/A</v>
      </c>
    </row>
    <row r="1390" spans="1:6" x14ac:dyDescent="0.25">
      <c r="A1390" t="s">
        <v>1771</v>
      </c>
      <c r="F13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"&amp;IF(OR(C1391="]}",C1391="]},"),""," , ")))))</f>
        <v>#N/A</v>
      </c>
    </row>
    <row r="1391" spans="1:6" x14ac:dyDescent="0.25">
      <c r="A1391" t="s">
        <v>1772</v>
      </c>
      <c r="F13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"&amp;IF(OR(C1392="]}",C1392="]},"),""," , ")))))</f>
        <v>#N/A</v>
      </c>
    </row>
    <row r="1392" spans="1:6" x14ac:dyDescent="0.25">
      <c r="A1392" t="s">
        <v>1773</v>
      </c>
      <c r="F13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"&amp;IF(OR(C1393="]}",C1393="]},"),""," , ")))))</f>
        <v>#N/A</v>
      </c>
    </row>
    <row r="1393" spans="1:6" x14ac:dyDescent="0.25">
      <c r="A1393" t="s">
        <v>1774</v>
      </c>
      <c r="F13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"&amp;IF(OR(C1394="]}",C1394="]},"),""," , ")))))</f>
        <v>#N/A</v>
      </c>
    </row>
    <row r="1394" spans="1:6" x14ac:dyDescent="0.25">
      <c r="A1394" t="s">
        <v>1775</v>
      </c>
      <c r="F13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"&amp;IF(OR(C1395="]}",C1395="]},"),""," , ")))))</f>
        <v>#N/A</v>
      </c>
    </row>
    <row r="1395" spans="1:6" x14ac:dyDescent="0.25">
      <c r="A1395" t="s">
        <v>1776</v>
      </c>
      <c r="F13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"&amp;IF(OR(C1396="]}",C1396="]},"),""," , ")))))</f>
        <v>#N/A</v>
      </c>
    </row>
    <row r="1396" spans="1:6" x14ac:dyDescent="0.25">
      <c r="A1396" t="s">
        <v>1777</v>
      </c>
      <c r="F13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"&amp;IF(OR(C1397="]}",C1397="]},"),""," , ")))))</f>
        <v>#N/A</v>
      </c>
    </row>
    <row r="1397" spans="1:6" x14ac:dyDescent="0.25">
      <c r="A1397" t="s">
        <v>1778</v>
      </c>
      <c r="F13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"&amp;IF(OR(C1398="]}",C1398="]},"),""," , ")))))</f>
        <v>#N/A</v>
      </c>
    </row>
    <row r="1398" spans="1:6" x14ac:dyDescent="0.25">
      <c r="A1398" t="s">
        <v>1779</v>
      </c>
      <c r="F13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"&amp;IF(OR(C1399="]}",C1399="]},"),""," , ")))))</f>
        <v>#N/A</v>
      </c>
    </row>
    <row r="1399" spans="1:6" x14ac:dyDescent="0.25">
      <c r="A1399" t="s">
        <v>1780</v>
      </c>
      <c r="F13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"&amp;IF(OR(C1400="]}",C1400="]},"),""," , ")))))</f>
        <v>#N/A</v>
      </c>
    </row>
    <row r="1400" spans="1:6" x14ac:dyDescent="0.25">
      <c r="A1400" t="s">
        <v>1781</v>
      </c>
      <c r="F14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"&amp;IF(OR(C1401="]}",C1401="]},"),""," , ")))))</f>
        <v>#N/A</v>
      </c>
    </row>
    <row r="1401" spans="1:6" x14ac:dyDescent="0.25">
      <c r="A1401" t="s">
        <v>1782</v>
      </c>
      <c r="F14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"&amp;IF(OR(C1402="]}",C1402="]},"),""," , ")))))</f>
        <v>#N/A</v>
      </c>
    </row>
    <row r="1402" spans="1:6" x14ac:dyDescent="0.25">
      <c r="A1402" t="s">
        <v>1783</v>
      </c>
      <c r="F14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"&amp;IF(OR(C1403="]}",C1403="]},"),""," , ")))))</f>
        <v>#N/A</v>
      </c>
    </row>
    <row r="1403" spans="1:6" x14ac:dyDescent="0.25">
      <c r="A1403" t="s">
        <v>1784</v>
      </c>
      <c r="F14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"&amp;IF(OR(C1404="]}",C1404="]},"),""," , ")))))</f>
        <v>#N/A</v>
      </c>
    </row>
    <row r="1404" spans="1:6" x14ac:dyDescent="0.25">
      <c r="A1404" t="s">
        <v>1785</v>
      </c>
      <c r="F14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"&amp;IF(OR(C1405="]}",C1405="]},"),""," , ")))))</f>
        <v>#N/A</v>
      </c>
    </row>
    <row r="1405" spans="1:6" x14ac:dyDescent="0.25">
      <c r="A1405" t="s">
        <v>1786</v>
      </c>
      <c r="F14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"&amp;IF(OR(C1406="]}",C1406="]},"),""," , ")))))</f>
        <v>#N/A</v>
      </c>
    </row>
    <row r="1406" spans="1:6" x14ac:dyDescent="0.25">
      <c r="A1406" t="s">
        <v>1787</v>
      </c>
      <c r="F14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"&amp;IF(OR(C1407="]}",C1407="]},"),""," , ")))))</f>
        <v>#N/A</v>
      </c>
    </row>
    <row r="1407" spans="1:6" x14ac:dyDescent="0.25">
      <c r="A1407" t="s">
        <v>1788</v>
      </c>
      <c r="F14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"&amp;IF(OR(C1408="]}",C1408="]},"),""," , ")))))</f>
        <v>#N/A</v>
      </c>
    </row>
    <row r="1408" spans="1:6" x14ac:dyDescent="0.25">
      <c r="A1408" t="s">
        <v>1789</v>
      </c>
      <c r="F14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"&amp;IF(OR(C1409="]}",C1409="]},"),""," , ")))))</f>
        <v>#N/A</v>
      </c>
    </row>
    <row r="1409" spans="1:6" x14ac:dyDescent="0.25">
      <c r="A1409" t="s">
        <v>1790</v>
      </c>
      <c r="F14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"&amp;IF(OR(C1410="]}",C1410="]},"),""," , ")))))</f>
        <v>#N/A</v>
      </c>
    </row>
    <row r="1410" spans="1:6" x14ac:dyDescent="0.25">
      <c r="A1410" t="s">
        <v>1791</v>
      </c>
      <c r="F14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"&amp;IF(OR(C1411="]}",C1411="]},"),""," , ")))))</f>
        <v>#N/A</v>
      </c>
    </row>
    <row r="1411" spans="1:6" x14ac:dyDescent="0.25">
      <c r="A1411" t="s">
        <v>1792</v>
      </c>
      <c r="F14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"&amp;IF(OR(C1412="]}",C1412="]},"),""," , ")))))</f>
        <v>#N/A</v>
      </c>
    </row>
    <row r="1412" spans="1:6" x14ac:dyDescent="0.25">
      <c r="A1412" t="s">
        <v>1793</v>
      </c>
      <c r="F14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"&amp;IF(OR(C1413="]}",C1413="]},"),""," , ")))))</f>
        <v>#N/A</v>
      </c>
    </row>
    <row r="1413" spans="1:6" x14ac:dyDescent="0.25">
      <c r="A1413" s="8" t="s">
        <v>1794</v>
      </c>
      <c r="F14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"&amp;IF(OR(C1414="]}",C1414="]},"),""," , ")))))</f>
        <v>#N/A</v>
      </c>
    </row>
    <row r="1414" spans="1:6" x14ac:dyDescent="0.25">
      <c r="A1414" t="s">
        <v>1795</v>
      </c>
      <c r="F14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"&amp;IF(OR(C1415="]}",C1415="]},"),""," , ")))))</f>
        <v>#N/A</v>
      </c>
    </row>
    <row r="1415" spans="1:6" x14ac:dyDescent="0.25">
      <c r="A1415" t="s">
        <v>1796</v>
      </c>
      <c r="F14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"&amp;IF(OR(C1416="]}",C1416="]},"),""," , ")))))</f>
        <v>#N/A</v>
      </c>
    </row>
    <row r="1416" spans="1:6" x14ac:dyDescent="0.25">
      <c r="A1416" t="s">
        <v>1797</v>
      </c>
      <c r="F14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"&amp;IF(OR(C1417="]}",C1417="]},"),""," , ")))))</f>
        <v>#N/A</v>
      </c>
    </row>
    <row r="1417" spans="1:6" x14ac:dyDescent="0.25">
      <c r="A1417" t="s">
        <v>1798</v>
      </c>
      <c r="F14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"&amp;IF(OR(C1418="]}",C1418="]},"),""," , ")))))</f>
        <v>#N/A</v>
      </c>
    </row>
    <row r="1418" spans="1:6" x14ac:dyDescent="0.25">
      <c r="A1418" t="s">
        <v>1799</v>
      </c>
      <c r="F14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"&amp;IF(OR(C1419="]}",C1419="]},"),""," , ")))))</f>
        <v>#N/A</v>
      </c>
    </row>
    <row r="1419" spans="1:6" x14ac:dyDescent="0.25">
      <c r="A1419" t="s">
        <v>1800</v>
      </c>
      <c r="F14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"&amp;IF(OR(C1420="]}",C1420="]},"),""," , ")))))</f>
        <v>#N/A</v>
      </c>
    </row>
    <row r="1420" spans="1:6" x14ac:dyDescent="0.25">
      <c r="A1420" t="s">
        <v>1801</v>
      </c>
      <c r="F14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"&amp;IF(OR(C1421="]}",C1421="]},"),""," , ")))))</f>
        <v>#N/A</v>
      </c>
    </row>
    <row r="1421" spans="1:6" x14ac:dyDescent="0.25">
      <c r="A1421" t="s">
        <v>1802</v>
      </c>
      <c r="F14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"&amp;IF(OR(C1422="]}",C1422="]},"),""," , ")))))</f>
        <v>#N/A</v>
      </c>
    </row>
    <row r="1422" spans="1:6" x14ac:dyDescent="0.25">
      <c r="A1422" t="s">
        <v>1803</v>
      </c>
      <c r="F14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"&amp;IF(OR(C1423="]}",C1423="]},"),""," , ")))))</f>
        <v>#N/A</v>
      </c>
    </row>
    <row r="1423" spans="1:6" x14ac:dyDescent="0.25">
      <c r="A1423" t="s">
        <v>1804</v>
      </c>
      <c r="F14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"&amp;IF(OR(C1424="]}",C1424="]},"),""," , ")))))</f>
        <v>#N/A</v>
      </c>
    </row>
    <row r="1424" spans="1:6" x14ac:dyDescent="0.25">
      <c r="A1424" t="s">
        <v>1805</v>
      </c>
      <c r="F14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"&amp;IF(OR(C1425="]}",C1425="]},"),""," , ")))))</f>
        <v>#N/A</v>
      </c>
    </row>
    <row r="1425" spans="1:6" x14ac:dyDescent="0.25">
      <c r="A1425" t="s">
        <v>1806</v>
      </c>
      <c r="F14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"&amp;IF(OR(C1426="]}",C1426="]},"),""," , ")))))</f>
        <v>#N/A</v>
      </c>
    </row>
    <row r="1426" spans="1:6" x14ac:dyDescent="0.25">
      <c r="A1426" t="s">
        <v>1807</v>
      </c>
      <c r="F14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"&amp;IF(OR(C1427="]}",C1427="]},"),""," , ")))))</f>
        <v>#N/A</v>
      </c>
    </row>
    <row r="1427" spans="1:6" x14ac:dyDescent="0.25">
      <c r="A1427" t="s">
        <v>1808</v>
      </c>
      <c r="F14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"&amp;IF(OR(C1428="]}",C1428="]},"),""," , ")))))</f>
        <v>#N/A</v>
      </c>
    </row>
    <row r="1428" spans="1:6" x14ac:dyDescent="0.25">
      <c r="A1428" t="s">
        <v>1809</v>
      </c>
      <c r="F14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"&amp;IF(OR(C1429="]}",C1429="]},"),""," , ")))))</f>
        <v>#N/A</v>
      </c>
    </row>
    <row r="1429" spans="1:6" x14ac:dyDescent="0.25">
      <c r="A1429" t="s">
        <v>1810</v>
      </c>
      <c r="F14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"&amp;IF(OR(C1430="]}",C1430="]},"),""," , ")))))</f>
        <v>#N/A</v>
      </c>
    </row>
    <row r="1430" spans="1:6" x14ac:dyDescent="0.25">
      <c r="A1430" t="s">
        <v>1811</v>
      </c>
      <c r="F14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"&amp;IF(OR(C1431="]}",C1431="]},"),""," , ")))))</f>
        <v>#N/A</v>
      </c>
    </row>
    <row r="1431" spans="1:6" x14ac:dyDescent="0.25">
      <c r="A1431" t="s">
        <v>1812</v>
      </c>
      <c r="F14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"&amp;IF(OR(C1432="]}",C1432="]},"),""," , ")))))</f>
        <v>#N/A</v>
      </c>
    </row>
    <row r="1432" spans="1:6" x14ac:dyDescent="0.25">
      <c r="A1432" t="s">
        <v>1813</v>
      </c>
      <c r="F14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"&amp;IF(OR(C1433="]}",C1433="]},"),""," , ")))))</f>
        <v>#N/A</v>
      </c>
    </row>
    <row r="1433" spans="1:6" x14ac:dyDescent="0.25">
      <c r="A1433" t="s">
        <v>1814</v>
      </c>
      <c r="F14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"&amp;IF(OR(C1434="]}",C1434="]},"),""," , ")))))</f>
        <v>#N/A</v>
      </c>
    </row>
    <row r="1434" spans="1:6" x14ac:dyDescent="0.25">
      <c r="A1434" t="s">
        <v>1815</v>
      </c>
      <c r="F14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"&amp;IF(OR(C1435="]}",C1435="]},"),""," , ")))))</f>
        <v>#N/A</v>
      </c>
    </row>
    <row r="1435" spans="1:6" x14ac:dyDescent="0.25">
      <c r="A1435" t="s">
        <v>1816</v>
      </c>
      <c r="F14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"&amp;IF(OR(C1436="]}",C1436="]},"),""," , ")))))</f>
        <v>#N/A</v>
      </c>
    </row>
    <row r="1436" spans="1:6" x14ac:dyDescent="0.25">
      <c r="A1436" t="s">
        <v>1817</v>
      </c>
      <c r="F14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"&amp;IF(OR(C1437="]}",C1437="]},"),""," , ")))))</f>
        <v>#N/A</v>
      </c>
    </row>
    <row r="1437" spans="1:6" x14ac:dyDescent="0.25">
      <c r="A1437" t="s">
        <v>1818</v>
      </c>
      <c r="F14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"&amp;IF(OR(C1438="]}",C1438="]},"),""," , ")))))</f>
        <v>#N/A</v>
      </c>
    </row>
    <row r="1438" spans="1:6" x14ac:dyDescent="0.25">
      <c r="A1438" t="s">
        <v>1819</v>
      </c>
      <c r="F14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"&amp;IF(OR(C1439="]}",C1439="]},"),""," , ")))))</f>
        <v>#N/A</v>
      </c>
    </row>
    <row r="1439" spans="1:6" x14ac:dyDescent="0.25">
      <c r="A1439" t="s">
        <v>1820</v>
      </c>
      <c r="F14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"&amp;IF(OR(C1440="]}",C1440="]},"),""," , ")))))</f>
        <v>#N/A</v>
      </c>
    </row>
    <row r="1440" spans="1:6" x14ac:dyDescent="0.25">
      <c r="A1440" t="s">
        <v>1821</v>
      </c>
      <c r="F14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"&amp;IF(OR(C1441="]}",C1441="]},"),""," , ")))))</f>
        <v>#N/A</v>
      </c>
    </row>
    <row r="1441" spans="1:6" x14ac:dyDescent="0.25">
      <c r="A1441" t="s">
        <v>1822</v>
      </c>
      <c r="F14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"&amp;IF(OR(C1442="]}",C1442="]},"),""," , ")))))</f>
        <v>#N/A</v>
      </c>
    </row>
    <row r="1442" spans="1:6" x14ac:dyDescent="0.25">
      <c r="A1442" t="s">
        <v>1823</v>
      </c>
      <c r="F14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"&amp;IF(OR(C1443="]}",C1443="]},"),""," , ")))))</f>
        <v>#N/A</v>
      </c>
    </row>
    <row r="1443" spans="1:6" x14ac:dyDescent="0.25">
      <c r="A1443" t="s">
        <v>1824</v>
      </c>
      <c r="F14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"&amp;IF(OR(C1444="]}",C1444="]},"),""," , ")))))</f>
        <v>#N/A</v>
      </c>
    </row>
    <row r="1444" spans="1:6" x14ac:dyDescent="0.25">
      <c r="A1444" t="s">
        <v>1825</v>
      </c>
      <c r="F14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"&amp;IF(OR(C1445="]}",C1445="]},"),""," , ")))))</f>
        <v>#N/A</v>
      </c>
    </row>
    <row r="1445" spans="1:6" x14ac:dyDescent="0.25">
      <c r="A1445" t="s">
        <v>1826</v>
      </c>
      <c r="F14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"&amp;IF(OR(C1446="]}",C1446="]},"),""," , ")))))</f>
        <v>#N/A</v>
      </c>
    </row>
    <row r="1446" spans="1:6" x14ac:dyDescent="0.25">
      <c r="A1446" t="s">
        <v>1827</v>
      </c>
      <c r="F14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"&amp;IF(OR(C1447="]}",C1447="]},"),""," , ")))))</f>
        <v>#N/A</v>
      </c>
    </row>
    <row r="1447" spans="1:6" x14ac:dyDescent="0.25">
      <c r="A1447" t="s">
        <v>1828</v>
      </c>
      <c r="F14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"&amp;IF(OR(C1448="]}",C1448="]},"),""," , ")))))</f>
        <v>#N/A</v>
      </c>
    </row>
    <row r="1448" spans="1:6" x14ac:dyDescent="0.25">
      <c r="A1448" t="s">
        <v>1829</v>
      </c>
      <c r="F14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"&amp;IF(OR(C1449="]}",C1449="]},"),""," , ")))))</f>
        <v>#N/A</v>
      </c>
    </row>
    <row r="1449" spans="1:6" x14ac:dyDescent="0.25">
      <c r="A1449" t="s">
        <v>1830</v>
      </c>
      <c r="F14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"&amp;IF(OR(C1450="]}",C1450="]},"),""," , ")))))</f>
        <v>#N/A</v>
      </c>
    </row>
    <row r="1450" spans="1:6" x14ac:dyDescent="0.25">
      <c r="A1450" t="s">
        <v>1831</v>
      </c>
      <c r="F14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"&amp;IF(OR(C1451="]}",C1451="]},"),""," , ")))))</f>
        <v>#N/A</v>
      </c>
    </row>
    <row r="1451" spans="1:6" x14ac:dyDescent="0.25">
      <c r="A1451" t="s">
        <v>1832</v>
      </c>
      <c r="F14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"&amp;IF(OR(C1452="]}",C1452="]},"),""," , ")))))</f>
        <v>#N/A</v>
      </c>
    </row>
    <row r="1452" spans="1:6" x14ac:dyDescent="0.25">
      <c r="A1452" t="s">
        <v>1833</v>
      </c>
      <c r="F14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"&amp;IF(OR(C1453="]}",C1453="]},"),""," , ")))))</f>
        <v>#N/A</v>
      </c>
    </row>
    <row r="1453" spans="1:6" x14ac:dyDescent="0.25">
      <c r="A1453" t="s">
        <v>1834</v>
      </c>
      <c r="F14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"&amp;IF(OR(C1454="]}",C1454="]},"),""," , ")))))</f>
        <v>#N/A</v>
      </c>
    </row>
    <row r="1454" spans="1:6" x14ac:dyDescent="0.25">
      <c r="A1454" t="s">
        <v>1835</v>
      </c>
      <c r="F14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"&amp;IF(OR(C1455="]}",C1455="]},"),""," , ")))))</f>
        <v>#N/A</v>
      </c>
    </row>
    <row r="1455" spans="1:6" x14ac:dyDescent="0.25">
      <c r="A1455" t="s">
        <v>1836</v>
      </c>
      <c r="F14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"&amp;IF(OR(C1456="]}",C1456="]},"),""," , ")))))</f>
        <v>#N/A</v>
      </c>
    </row>
    <row r="1456" spans="1:6" x14ac:dyDescent="0.25">
      <c r="A1456" t="s">
        <v>1837</v>
      </c>
      <c r="F14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"&amp;IF(OR(C1457="]}",C1457="]},"),""," , ")))))</f>
        <v>#N/A</v>
      </c>
    </row>
    <row r="1457" spans="1:6" x14ac:dyDescent="0.25">
      <c r="A1457" t="s">
        <v>1838</v>
      </c>
      <c r="F14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"&amp;IF(OR(C1458="]}",C1458="]},"),""," , ")))))</f>
        <v>#N/A</v>
      </c>
    </row>
    <row r="1458" spans="1:6" x14ac:dyDescent="0.25">
      <c r="A1458" t="s">
        <v>1839</v>
      </c>
      <c r="F14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"&amp;IF(OR(C1459="]}",C1459="]},"),""," , ")))))</f>
        <v>#N/A</v>
      </c>
    </row>
    <row r="1459" spans="1:6" x14ac:dyDescent="0.25">
      <c r="A1459" t="s">
        <v>1840</v>
      </c>
      <c r="F14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"&amp;IF(OR(C1460="]}",C1460="]},"),""," , ")))))</f>
        <v>#N/A</v>
      </c>
    </row>
    <row r="1460" spans="1:6" x14ac:dyDescent="0.25">
      <c r="A1460" t="s">
        <v>1841</v>
      </c>
      <c r="F14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"&amp;IF(OR(C1461="]}",C1461="]},"),""," , ")))))</f>
        <v>#N/A</v>
      </c>
    </row>
    <row r="1461" spans="1:6" x14ac:dyDescent="0.25">
      <c r="A1461" t="s">
        <v>1842</v>
      </c>
      <c r="F14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"&amp;IF(OR(C1462="]}",C1462="]},"),""," , ")))))</f>
        <v>#N/A</v>
      </c>
    </row>
    <row r="1462" spans="1:6" x14ac:dyDescent="0.25">
      <c r="A1462" t="s">
        <v>1843</v>
      </c>
      <c r="F14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"&amp;IF(OR(C1463="]}",C1463="]},"),""," , ")))))</f>
        <v>#N/A</v>
      </c>
    </row>
    <row r="1463" spans="1:6" x14ac:dyDescent="0.25">
      <c r="A1463" t="s">
        <v>1844</v>
      </c>
      <c r="F14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"&amp;IF(OR(C1464="]}",C1464="]},"),""," , ")))))</f>
        <v>#N/A</v>
      </c>
    </row>
    <row r="1464" spans="1:6" x14ac:dyDescent="0.25">
      <c r="A1464" t="s">
        <v>1845</v>
      </c>
      <c r="F14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"&amp;IF(OR(C1465="]}",C1465="]},"),""," , ")))))</f>
        <v>#N/A</v>
      </c>
    </row>
    <row r="1465" spans="1:6" x14ac:dyDescent="0.25">
      <c r="A1465" t="s">
        <v>1846</v>
      </c>
      <c r="F14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"&amp;IF(OR(C1466="]}",C1466="]},"),""," , ")))))</f>
        <v>#N/A</v>
      </c>
    </row>
    <row r="1466" spans="1:6" x14ac:dyDescent="0.25">
      <c r="A1466" t="s">
        <v>1847</v>
      </c>
      <c r="F14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"&amp;IF(OR(C1467="]}",C1467="]},"),""," , ")))))</f>
        <v>#N/A</v>
      </c>
    </row>
    <row r="1467" spans="1:6" x14ac:dyDescent="0.25">
      <c r="A1467" t="s">
        <v>1848</v>
      </c>
      <c r="F14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"&amp;IF(OR(C1468="]}",C1468="]},"),""," , ")))))</f>
        <v>#N/A</v>
      </c>
    </row>
    <row r="1468" spans="1:6" x14ac:dyDescent="0.25">
      <c r="A1468" t="s">
        <v>1849</v>
      </c>
      <c r="F14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"&amp;IF(OR(C1469="]}",C1469="]},"),""," , ")))))</f>
        <v>#N/A</v>
      </c>
    </row>
    <row r="1469" spans="1:6" x14ac:dyDescent="0.25">
      <c r="A1469" t="s">
        <v>1850</v>
      </c>
      <c r="F14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"&amp;IF(OR(C1470="]}",C1470="]},"),""," , ")))))</f>
        <v>#N/A</v>
      </c>
    </row>
    <row r="1470" spans="1:6" x14ac:dyDescent="0.25">
      <c r="A1470" t="s">
        <v>1851</v>
      </c>
      <c r="F14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"&amp;IF(OR(C1471="]}",C1471="]},"),""," , ")))))</f>
        <v>#N/A</v>
      </c>
    </row>
    <row r="1471" spans="1:6" x14ac:dyDescent="0.25">
      <c r="A1471" t="s">
        <v>1852</v>
      </c>
      <c r="F14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"&amp;IF(OR(C1472="]}",C1472="]},"),""," , ")))))</f>
        <v>#N/A</v>
      </c>
    </row>
    <row r="1472" spans="1:6" x14ac:dyDescent="0.25">
      <c r="A1472" t="s">
        <v>1853</v>
      </c>
      <c r="F14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"&amp;IF(OR(C1473="]}",C1473="]},"),""," , ")))))</f>
        <v>#N/A</v>
      </c>
    </row>
    <row r="1473" spans="1:6" x14ac:dyDescent="0.25">
      <c r="A1473" t="s">
        <v>1854</v>
      </c>
      <c r="F14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"&amp;IF(OR(C1474="]}",C1474="]},"),""," , ")))))</f>
        <v>#N/A</v>
      </c>
    </row>
    <row r="1474" spans="1:6" x14ac:dyDescent="0.25">
      <c r="A1474" t="s">
        <v>1855</v>
      </c>
      <c r="F14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"&amp;IF(OR(C1475="]}",C1475="]},"),""," , ")))))</f>
        <v>#N/A</v>
      </c>
    </row>
    <row r="1475" spans="1:6" x14ac:dyDescent="0.25">
      <c r="A1475" t="s">
        <v>1856</v>
      </c>
      <c r="F14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"&amp;IF(OR(C1476="]}",C1476="]},"),""," , ")))))</f>
        <v>#N/A</v>
      </c>
    </row>
    <row r="1476" spans="1:6" x14ac:dyDescent="0.25">
      <c r="A1476" t="s">
        <v>1857</v>
      </c>
      <c r="F14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"&amp;IF(OR(C1477="]}",C1477="]},"),""," , ")))))</f>
        <v>#N/A</v>
      </c>
    </row>
    <row r="1477" spans="1:6" x14ac:dyDescent="0.25">
      <c r="A1477" t="s">
        <v>1858</v>
      </c>
      <c r="F14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"&amp;IF(OR(C1478="]}",C1478="]},"),""," , ")))))</f>
        <v>#N/A</v>
      </c>
    </row>
    <row r="1478" spans="1:6" x14ac:dyDescent="0.25">
      <c r="A1478" t="s">
        <v>1859</v>
      </c>
      <c r="F14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"&amp;IF(OR(C1479="]}",C1479="]},"),""," , ")))))</f>
        <v>#N/A</v>
      </c>
    </row>
    <row r="1479" spans="1:6" x14ac:dyDescent="0.25">
      <c r="A1479" t="s">
        <v>1860</v>
      </c>
      <c r="F14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"&amp;IF(OR(C1480="]}",C1480="]},"),""," , ")))))</f>
        <v>#N/A</v>
      </c>
    </row>
    <row r="1480" spans="1:6" x14ac:dyDescent="0.25">
      <c r="A1480" t="s">
        <v>1861</v>
      </c>
      <c r="F14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"&amp;IF(OR(C1481="]}",C1481="]},"),""," , ")))))</f>
        <v>#N/A</v>
      </c>
    </row>
    <row r="1481" spans="1:6" x14ac:dyDescent="0.25">
      <c r="A1481" s="8" t="s">
        <v>1862</v>
      </c>
      <c r="F14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"&amp;IF(OR(C1482="]}",C1482="]},"),""," , ")))))</f>
        <v>#N/A</v>
      </c>
    </row>
    <row r="1482" spans="1:6" x14ac:dyDescent="0.25">
      <c r="A1482" t="s">
        <v>1863</v>
      </c>
      <c r="F14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"&amp;IF(OR(C1483="]}",C1483="]},"),""," , ")))))</f>
        <v>#N/A</v>
      </c>
    </row>
    <row r="1483" spans="1:6" x14ac:dyDescent="0.25">
      <c r="A1483" t="s">
        <v>1864</v>
      </c>
      <c r="F14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"&amp;IF(OR(C1484="]}",C1484="]},"),""," , ")))))</f>
        <v>#N/A</v>
      </c>
    </row>
    <row r="1484" spans="1:6" x14ac:dyDescent="0.25">
      <c r="A1484" t="s">
        <v>1865</v>
      </c>
      <c r="F14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"&amp;IF(OR(C1485="]}",C1485="]},"),""," , ")))))</f>
        <v>#N/A</v>
      </c>
    </row>
    <row r="1485" spans="1:6" x14ac:dyDescent="0.25">
      <c r="A1485" t="s">
        <v>1866</v>
      </c>
      <c r="F14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"&amp;IF(OR(C1486="]}",C1486="]},"),""," , ")))))</f>
        <v>#N/A</v>
      </c>
    </row>
    <row r="1486" spans="1:6" x14ac:dyDescent="0.25">
      <c r="A1486" t="s">
        <v>1867</v>
      </c>
      <c r="F14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"&amp;IF(OR(C1487="]}",C1487="]},"),""," , ")))))</f>
        <v>#N/A</v>
      </c>
    </row>
    <row r="1487" spans="1:6" x14ac:dyDescent="0.25">
      <c r="A1487" t="s">
        <v>1868</v>
      </c>
      <c r="F14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"&amp;IF(OR(C1488="]}",C1488="]},"),""," , ")))))</f>
        <v>#N/A</v>
      </c>
    </row>
    <row r="1488" spans="1:6" x14ac:dyDescent="0.25">
      <c r="A1488" t="s">
        <v>1869</v>
      </c>
      <c r="F14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"&amp;IF(OR(C1489="]}",C1489="]},"),""," , ")))))</f>
        <v>#N/A</v>
      </c>
    </row>
    <row r="1489" spans="1:6" x14ac:dyDescent="0.25">
      <c r="A1489" t="s">
        <v>1870</v>
      </c>
      <c r="F14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"&amp;IF(OR(C1490="]}",C1490="]},"),""," , ")))))</f>
        <v>#N/A</v>
      </c>
    </row>
    <row r="1490" spans="1:6" x14ac:dyDescent="0.25">
      <c r="A1490" t="s">
        <v>1871</v>
      </c>
      <c r="F14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"&amp;IF(OR(C1491="]}",C1491="]},"),""," , ")))))</f>
        <v>#N/A</v>
      </c>
    </row>
    <row r="1491" spans="1:6" x14ac:dyDescent="0.25">
      <c r="A1491" t="s">
        <v>1872</v>
      </c>
      <c r="F14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"&amp;IF(OR(C1492="]}",C1492="]},"),""," , ")))))</f>
        <v>#N/A</v>
      </c>
    </row>
    <row r="1492" spans="1:6" x14ac:dyDescent="0.25">
      <c r="A1492" t="s">
        <v>1873</v>
      </c>
      <c r="F14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"&amp;IF(OR(C1493="]}",C1493="]},"),""," , ")))))</f>
        <v>#N/A</v>
      </c>
    </row>
    <row r="1493" spans="1:6" x14ac:dyDescent="0.25">
      <c r="A1493" t="s">
        <v>1874</v>
      </c>
      <c r="F14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"&amp;IF(OR(C1494="]}",C1494="]},"),""," , ")))))</f>
        <v>#N/A</v>
      </c>
    </row>
    <row r="1494" spans="1:6" x14ac:dyDescent="0.25">
      <c r="A1494" t="s">
        <v>1875</v>
      </c>
      <c r="F14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"&amp;IF(OR(C1495="]}",C1495="]},"),""," , ")))))</f>
        <v>#N/A</v>
      </c>
    </row>
    <row r="1495" spans="1:6" x14ac:dyDescent="0.25">
      <c r="A1495" t="s">
        <v>1876</v>
      </c>
      <c r="F14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"&amp;IF(OR(C1496="]}",C1496="]},"),""," , ")))))</f>
        <v>#N/A</v>
      </c>
    </row>
    <row r="1496" spans="1:6" x14ac:dyDescent="0.25">
      <c r="A1496" t="s">
        <v>1877</v>
      </c>
      <c r="F14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"&amp;IF(OR(C1497="]}",C1497="]},"),""," , ")))))</f>
        <v>#N/A</v>
      </c>
    </row>
    <row r="1497" spans="1:6" x14ac:dyDescent="0.25">
      <c r="A1497" t="s">
        <v>1878</v>
      </c>
      <c r="F14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"&amp;IF(OR(C1498="]}",C1498="]},"),""," , ")))))</f>
        <v>#N/A</v>
      </c>
    </row>
    <row r="1498" spans="1:6" x14ac:dyDescent="0.25">
      <c r="A1498" t="s">
        <v>1879</v>
      </c>
      <c r="F14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"&amp;IF(OR(C1499="]}",C1499="]},"),""," , ")))))</f>
        <v>#N/A</v>
      </c>
    </row>
    <row r="1499" spans="1:6" x14ac:dyDescent="0.25">
      <c r="A1499" t="s">
        <v>1880</v>
      </c>
      <c r="F14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"&amp;IF(OR(C1500="]}",C1500="]},"),""," , ")))))</f>
        <v>#N/A</v>
      </c>
    </row>
    <row r="1500" spans="1:6" x14ac:dyDescent="0.25">
      <c r="A1500" t="s">
        <v>1881</v>
      </c>
      <c r="F15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"&amp;IF(OR(C1501="]}",C1501="]},"),""," , ")))))</f>
        <v>#N/A</v>
      </c>
    </row>
    <row r="1501" spans="1:6" x14ac:dyDescent="0.25">
      <c r="A1501" t="s">
        <v>1882</v>
      </c>
      <c r="F15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"&amp;IF(OR(C1502="]}",C1502="]},"),""," , ")))))</f>
        <v>#N/A</v>
      </c>
    </row>
    <row r="1502" spans="1:6" x14ac:dyDescent="0.25">
      <c r="A1502" t="s">
        <v>1883</v>
      </c>
      <c r="F15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"&amp;IF(OR(C1503="]}",C1503="]},"),""," , ")))))</f>
        <v>#N/A</v>
      </c>
    </row>
    <row r="1503" spans="1:6" x14ac:dyDescent="0.25">
      <c r="A1503" t="s">
        <v>1884</v>
      </c>
      <c r="F15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"&amp;IF(OR(C1504="]}",C1504="]},"),""," , ")))))</f>
        <v>#N/A</v>
      </c>
    </row>
    <row r="1504" spans="1:6" x14ac:dyDescent="0.25">
      <c r="A1504" t="s">
        <v>1885</v>
      </c>
      <c r="F15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"&amp;IF(OR(C1505="]}",C1505="]},"),""," , ")))))</f>
        <v>#N/A</v>
      </c>
    </row>
    <row r="1505" spans="1:6" x14ac:dyDescent="0.25">
      <c r="A1505" t="s">
        <v>1886</v>
      </c>
      <c r="F15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"&amp;IF(OR(C1506="]}",C1506="]},"),""," , ")))))</f>
        <v>#N/A</v>
      </c>
    </row>
    <row r="1506" spans="1:6" x14ac:dyDescent="0.25">
      <c r="A1506" t="s">
        <v>1887</v>
      </c>
      <c r="F15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"&amp;IF(OR(C1507="]}",C1507="]},"),""," , ")))))</f>
        <v>#N/A</v>
      </c>
    </row>
    <row r="1507" spans="1:6" x14ac:dyDescent="0.25">
      <c r="A1507" t="s">
        <v>1888</v>
      </c>
      <c r="F15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"&amp;IF(OR(C1508="]}",C1508="]},"),""," , ")))))</f>
        <v>#N/A</v>
      </c>
    </row>
    <row r="1508" spans="1:6" x14ac:dyDescent="0.25">
      <c r="A1508" t="s">
        <v>1889</v>
      </c>
      <c r="F15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"&amp;IF(OR(C1509="]}",C1509="]},"),""," , ")))))</f>
        <v>#N/A</v>
      </c>
    </row>
    <row r="1509" spans="1:6" x14ac:dyDescent="0.25">
      <c r="A1509" t="s">
        <v>1890</v>
      </c>
      <c r="F15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"&amp;IF(OR(C1510="]}",C1510="]},"),""," , ")))))</f>
        <v>#N/A</v>
      </c>
    </row>
    <row r="1510" spans="1:6" x14ac:dyDescent="0.25">
      <c r="A1510" t="s">
        <v>1891</v>
      </c>
      <c r="F15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"&amp;IF(OR(C1511="]}",C1511="]},"),""," , ")))))</f>
        <v>#N/A</v>
      </c>
    </row>
    <row r="1511" spans="1:6" x14ac:dyDescent="0.25">
      <c r="A1511" t="s">
        <v>1892</v>
      </c>
      <c r="F15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"&amp;IF(OR(C1512="]}",C1512="]},"),""," , ")))))</f>
        <v>#N/A</v>
      </c>
    </row>
    <row r="1512" spans="1:6" x14ac:dyDescent="0.25">
      <c r="A1512" t="s">
        <v>1893</v>
      </c>
      <c r="F15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"&amp;IF(OR(C1513="]}",C1513="]},"),""," , ")))))</f>
        <v>#N/A</v>
      </c>
    </row>
    <row r="1513" spans="1:6" x14ac:dyDescent="0.25">
      <c r="A1513" t="s">
        <v>1894</v>
      </c>
      <c r="F15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"&amp;IF(OR(C1514="]}",C1514="]},"),""," , ")))))</f>
        <v>#N/A</v>
      </c>
    </row>
    <row r="1514" spans="1:6" x14ac:dyDescent="0.25">
      <c r="A1514" t="s">
        <v>1895</v>
      </c>
      <c r="F15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"&amp;IF(OR(C1515="]}",C1515="]},"),""," , ")))))</f>
        <v>#N/A</v>
      </c>
    </row>
    <row r="1515" spans="1:6" x14ac:dyDescent="0.25">
      <c r="A1515" t="s">
        <v>1896</v>
      </c>
      <c r="F15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"&amp;IF(OR(C1516="]}",C1516="]},"),""," , ")))))</f>
        <v>#N/A</v>
      </c>
    </row>
    <row r="1516" spans="1:6" x14ac:dyDescent="0.25">
      <c r="A1516" t="s">
        <v>1897</v>
      </c>
      <c r="F15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"&amp;IF(OR(C1517="]}",C1517="]},"),""," , ")))))</f>
        <v>#N/A</v>
      </c>
    </row>
    <row r="1517" spans="1:6" x14ac:dyDescent="0.25">
      <c r="A1517" t="s">
        <v>1898</v>
      </c>
      <c r="F15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"&amp;IF(OR(C1518="]}",C1518="]},"),""," , ")))))</f>
        <v>#N/A</v>
      </c>
    </row>
    <row r="1518" spans="1:6" x14ac:dyDescent="0.25">
      <c r="A1518" t="s">
        <v>1899</v>
      </c>
      <c r="F15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"&amp;IF(OR(C1519="]}",C1519="]},"),""," , ")))))</f>
        <v>#N/A</v>
      </c>
    </row>
    <row r="1519" spans="1:6" x14ac:dyDescent="0.25">
      <c r="A1519" t="s">
        <v>1900</v>
      </c>
      <c r="F15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"&amp;IF(OR(C1520="]}",C1520="]},"),""," , ")))))</f>
        <v>#N/A</v>
      </c>
    </row>
    <row r="1520" spans="1:6" x14ac:dyDescent="0.25">
      <c r="A1520" t="s">
        <v>1901</v>
      </c>
      <c r="F15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"&amp;IF(OR(C1521="]}",C1521="]},"),""," , ")))))</f>
        <v>#N/A</v>
      </c>
    </row>
    <row r="1521" spans="1:6" x14ac:dyDescent="0.25">
      <c r="A1521" t="s">
        <v>1902</v>
      </c>
      <c r="F15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"&amp;IF(OR(C1522="]}",C1522="]},"),""," , ")))))</f>
        <v>#N/A</v>
      </c>
    </row>
    <row r="1522" spans="1:6" x14ac:dyDescent="0.25">
      <c r="A1522" t="s">
        <v>1903</v>
      </c>
      <c r="F15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"&amp;IF(OR(C1523="]}",C1523="]},"),""," , ")))))</f>
        <v>#N/A</v>
      </c>
    </row>
    <row r="1523" spans="1:6" x14ac:dyDescent="0.25">
      <c r="A1523" t="s">
        <v>1904</v>
      </c>
      <c r="F15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"&amp;IF(OR(C1524="]}",C1524="]},"),""," , ")))))</f>
        <v>#N/A</v>
      </c>
    </row>
    <row r="1524" spans="1:6" x14ac:dyDescent="0.25">
      <c r="A1524" t="s">
        <v>1905</v>
      </c>
      <c r="F15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"&amp;IF(OR(C1525="]}",C1525="]},"),""," , ")))))</f>
        <v>#N/A</v>
      </c>
    </row>
    <row r="1525" spans="1:6" x14ac:dyDescent="0.25">
      <c r="A1525" t="s">
        <v>1906</v>
      </c>
      <c r="F15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"&amp;IF(OR(C1526="]}",C1526="]},"),""," , ")))))</f>
        <v>#N/A</v>
      </c>
    </row>
    <row r="1526" spans="1:6" x14ac:dyDescent="0.25">
      <c r="A1526" t="s">
        <v>1907</v>
      </c>
      <c r="F15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"&amp;IF(OR(C1527="]}",C1527="]},"),""," , ")))))</f>
        <v>#N/A</v>
      </c>
    </row>
    <row r="1527" spans="1:6" x14ac:dyDescent="0.25">
      <c r="A1527" t="s">
        <v>1908</v>
      </c>
      <c r="F15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"&amp;IF(OR(C1528="]}",C1528="]},"),""," , ")))))</f>
        <v>#N/A</v>
      </c>
    </row>
    <row r="1528" spans="1:6" x14ac:dyDescent="0.25">
      <c r="A1528" t="s">
        <v>1909</v>
      </c>
      <c r="F15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"&amp;IF(OR(C1529="]}",C1529="]},"),""," , ")))))</f>
        <v>#N/A</v>
      </c>
    </row>
    <row r="1529" spans="1:6" x14ac:dyDescent="0.25">
      <c r="A1529" t="s">
        <v>1910</v>
      </c>
      <c r="F15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"&amp;IF(OR(C1530="]}",C1530="]},"),""," , ")))))</f>
        <v>#N/A</v>
      </c>
    </row>
    <row r="1530" spans="1:6" x14ac:dyDescent="0.25">
      <c r="A1530" t="s">
        <v>1911</v>
      </c>
      <c r="F15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"&amp;IF(OR(C1531="]}",C1531="]},"),""," , ")))))</f>
        <v>#N/A</v>
      </c>
    </row>
    <row r="1531" spans="1:6" x14ac:dyDescent="0.25">
      <c r="A1531" t="s">
        <v>1912</v>
      </c>
      <c r="F15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"&amp;IF(OR(C1532="]}",C1532="]},"),""," , ")))))</f>
        <v>#N/A</v>
      </c>
    </row>
    <row r="1532" spans="1:6" x14ac:dyDescent="0.25">
      <c r="A1532" t="s">
        <v>1913</v>
      </c>
      <c r="F15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"&amp;IF(OR(C1533="]}",C1533="]},"),""," , ")))))</f>
        <v>#N/A</v>
      </c>
    </row>
    <row r="1533" spans="1:6" x14ac:dyDescent="0.25">
      <c r="A1533" t="s">
        <v>1914</v>
      </c>
      <c r="F15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"&amp;IF(OR(C1534="]}",C1534="]},"),""," , ")))))</f>
        <v>#N/A</v>
      </c>
    </row>
    <row r="1534" spans="1:6" x14ac:dyDescent="0.25">
      <c r="A1534" t="s">
        <v>1915</v>
      </c>
      <c r="F15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"&amp;IF(OR(C1535="]}",C1535="]},"),""," , ")))))</f>
        <v>#N/A</v>
      </c>
    </row>
    <row r="1535" spans="1:6" x14ac:dyDescent="0.25">
      <c r="A1535" t="s">
        <v>1916</v>
      </c>
      <c r="F15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"&amp;IF(OR(C1536="]}",C1536="]},"),""," , ")))))</f>
        <v>#N/A</v>
      </c>
    </row>
    <row r="1536" spans="1:6" x14ac:dyDescent="0.25">
      <c r="A1536" t="s">
        <v>1917</v>
      </c>
      <c r="F15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"&amp;IF(OR(C1537="]}",C1537="]},"),""," , ")))))</f>
        <v>#N/A</v>
      </c>
    </row>
    <row r="1537" spans="1:6" x14ac:dyDescent="0.25">
      <c r="A1537" t="s">
        <v>1918</v>
      </c>
      <c r="F15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"&amp;IF(OR(C1538="]}",C1538="]},"),""," , ")))))</f>
        <v>#N/A</v>
      </c>
    </row>
    <row r="1538" spans="1:6" x14ac:dyDescent="0.25">
      <c r="A1538" t="s">
        <v>1919</v>
      </c>
      <c r="F15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"&amp;IF(OR(C1539="]}",C1539="]},"),""," , ")))))</f>
        <v>#N/A</v>
      </c>
    </row>
    <row r="1539" spans="1:6" x14ac:dyDescent="0.25">
      <c r="A1539" t="s">
        <v>1920</v>
      </c>
      <c r="F15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"&amp;IF(OR(C1540="]}",C1540="]},"),""," , ")))))</f>
        <v>#N/A</v>
      </c>
    </row>
    <row r="1540" spans="1:6" x14ac:dyDescent="0.25">
      <c r="A1540" t="s">
        <v>1921</v>
      </c>
      <c r="F15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"&amp;IF(OR(C1541="]}",C1541="]},"),""," , ")))))</f>
        <v>#N/A</v>
      </c>
    </row>
    <row r="1541" spans="1:6" x14ac:dyDescent="0.25">
      <c r="A1541" t="s">
        <v>1922</v>
      </c>
      <c r="F15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"&amp;IF(OR(C1542="]}",C1542="]},"),""," , ")))))</f>
        <v>#N/A</v>
      </c>
    </row>
    <row r="1542" spans="1:6" x14ac:dyDescent="0.25">
      <c r="A1542" t="s">
        <v>1923</v>
      </c>
      <c r="F15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"&amp;IF(OR(C1543="]}",C1543="]},"),""," , ")))))</f>
        <v>#N/A</v>
      </c>
    </row>
    <row r="1543" spans="1:6" x14ac:dyDescent="0.25">
      <c r="A1543" t="s">
        <v>1924</v>
      </c>
      <c r="F15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"&amp;IF(OR(C1544="]}",C1544="]},"),""," , ")))))</f>
        <v>#N/A</v>
      </c>
    </row>
    <row r="1544" spans="1:6" x14ac:dyDescent="0.25">
      <c r="A1544" t="s">
        <v>1925</v>
      </c>
      <c r="F15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"&amp;IF(OR(C1545="]}",C1545="]},"),""," , ")))))</f>
        <v>#N/A</v>
      </c>
    </row>
    <row r="1545" spans="1:6" x14ac:dyDescent="0.25">
      <c r="A1545" t="s">
        <v>1926</v>
      </c>
      <c r="F15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"&amp;IF(OR(C1546="]}",C1546="]},"),""," , ")))))</f>
        <v>#N/A</v>
      </c>
    </row>
    <row r="1546" spans="1:6" x14ac:dyDescent="0.25">
      <c r="A1546" t="s">
        <v>1927</v>
      </c>
      <c r="F15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"&amp;IF(OR(C1547="]}",C1547="]},"),""," , ")))))</f>
        <v>#N/A</v>
      </c>
    </row>
    <row r="1547" spans="1:6" x14ac:dyDescent="0.25">
      <c r="A1547" t="s">
        <v>1928</v>
      </c>
      <c r="F15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"&amp;IF(OR(C1548="]}",C1548="]},"),""," , ")))))</f>
        <v>#N/A</v>
      </c>
    </row>
    <row r="1548" spans="1:6" x14ac:dyDescent="0.25">
      <c r="A1548" t="s">
        <v>1929</v>
      </c>
      <c r="F15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"&amp;IF(OR(C1549="]}",C1549="]},"),""," , ")))))</f>
        <v>#N/A</v>
      </c>
    </row>
    <row r="1549" spans="1:6" x14ac:dyDescent="0.25">
      <c r="A1549" t="s">
        <v>1930</v>
      </c>
      <c r="F15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"&amp;IF(OR(C1550="]}",C1550="]},"),""," , ")))))</f>
        <v>#N/A</v>
      </c>
    </row>
    <row r="1550" spans="1:6" x14ac:dyDescent="0.25">
      <c r="A1550" t="s">
        <v>1931</v>
      </c>
      <c r="F15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"&amp;IF(OR(C1551="]}",C1551="]},"),""," , ")))))</f>
        <v>#N/A</v>
      </c>
    </row>
    <row r="1551" spans="1:6" x14ac:dyDescent="0.25">
      <c r="A1551" t="s">
        <v>1932</v>
      </c>
      <c r="F15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"&amp;IF(OR(C1552="]}",C1552="]},"),""," , ")))))</f>
        <v>#N/A</v>
      </c>
    </row>
    <row r="1552" spans="1:6" x14ac:dyDescent="0.25">
      <c r="A1552" t="s">
        <v>1933</v>
      </c>
      <c r="F15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"&amp;IF(OR(C1553="]}",C1553="]},"),""," , ")))))</f>
        <v>#N/A</v>
      </c>
    </row>
    <row r="1553" spans="1:6" x14ac:dyDescent="0.25">
      <c r="A1553" t="s">
        <v>1934</v>
      </c>
      <c r="F15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"&amp;IF(OR(C1554="]}",C1554="]},"),""," , ")))))</f>
        <v>#N/A</v>
      </c>
    </row>
    <row r="1554" spans="1:6" x14ac:dyDescent="0.25">
      <c r="A1554" t="s">
        <v>1935</v>
      </c>
      <c r="F15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"&amp;IF(OR(C1555="]}",C1555="]},"),""," , ")))))</f>
        <v>#N/A</v>
      </c>
    </row>
    <row r="1555" spans="1:6" x14ac:dyDescent="0.25">
      <c r="A1555" t="s">
        <v>1936</v>
      </c>
      <c r="F15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"&amp;IF(OR(C1556="]}",C1556="]},"),""," , ")))))</f>
        <v>#N/A</v>
      </c>
    </row>
    <row r="1556" spans="1:6" x14ac:dyDescent="0.25">
      <c r="A1556" t="s">
        <v>1937</v>
      </c>
      <c r="F15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"&amp;IF(OR(C1557="]}",C1557="]},"),""," , ")))))</f>
        <v>#N/A</v>
      </c>
    </row>
    <row r="1557" spans="1:6" x14ac:dyDescent="0.25">
      <c r="A1557" t="s">
        <v>1938</v>
      </c>
      <c r="F15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"&amp;IF(OR(C1558="]}",C1558="]},"),""," , ")))))</f>
        <v>#N/A</v>
      </c>
    </row>
    <row r="1558" spans="1:6" x14ac:dyDescent="0.25">
      <c r="A1558" t="s">
        <v>1939</v>
      </c>
      <c r="F15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"&amp;IF(OR(C1559="]}",C1559="]},"),""," , ")))))</f>
        <v>#N/A</v>
      </c>
    </row>
    <row r="1559" spans="1:6" x14ac:dyDescent="0.25">
      <c r="A1559" t="s">
        <v>1940</v>
      </c>
      <c r="F15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"&amp;IF(OR(C1560="]}",C1560="]},"),""," , ")))))</f>
        <v>#N/A</v>
      </c>
    </row>
    <row r="1560" spans="1:6" x14ac:dyDescent="0.25">
      <c r="A1560" t="s">
        <v>1941</v>
      </c>
      <c r="F15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"&amp;IF(OR(C1561="]}",C1561="]},"),""," , ")))))</f>
        <v>#N/A</v>
      </c>
    </row>
    <row r="1561" spans="1:6" x14ac:dyDescent="0.25">
      <c r="A1561" t="s">
        <v>1942</v>
      </c>
      <c r="F15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"&amp;IF(OR(C1562="]}",C1562="]},"),""," , ")))))</f>
        <v>#N/A</v>
      </c>
    </row>
    <row r="1562" spans="1:6" x14ac:dyDescent="0.25">
      <c r="A1562" t="s">
        <v>1943</v>
      </c>
      <c r="F15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"&amp;IF(OR(C1563="]}",C1563="]},"),""," , ")))))</f>
        <v>#N/A</v>
      </c>
    </row>
    <row r="1563" spans="1:6" x14ac:dyDescent="0.25">
      <c r="A1563" t="s">
        <v>1944</v>
      </c>
      <c r="F15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"&amp;IF(OR(C1564="]}",C1564="]},"),""," , ")))))</f>
        <v>#N/A</v>
      </c>
    </row>
    <row r="1564" spans="1:6" x14ac:dyDescent="0.25">
      <c r="A1564" t="s">
        <v>1945</v>
      </c>
      <c r="F15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"&amp;IF(OR(C1565="]}",C1565="]},"),""," , ")))))</f>
        <v>#N/A</v>
      </c>
    </row>
    <row r="1565" spans="1:6" x14ac:dyDescent="0.25">
      <c r="A1565" t="s">
        <v>1946</v>
      </c>
      <c r="F15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"&amp;IF(OR(C1566="]}",C1566="]},"),""," , ")))))</f>
        <v>#N/A</v>
      </c>
    </row>
    <row r="1566" spans="1:6" x14ac:dyDescent="0.25">
      <c r="A1566" t="s">
        <v>1947</v>
      </c>
      <c r="F15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"&amp;IF(OR(C1567="]}",C1567="]},"),""," , ")))))</f>
        <v>#N/A</v>
      </c>
    </row>
    <row r="1567" spans="1:6" x14ac:dyDescent="0.25">
      <c r="A1567" t="s">
        <v>1948</v>
      </c>
      <c r="F15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"&amp;IF(OR(C1568="]}",C1568="]},"),""," , ")))))</f>
        <v>#N/A</v>
      </c>
    </row>
    <row r="1568" spans="1:6" x14ac:dyDescent="0.25">
      <c r="A1568" t="s">
        <v>1949</v>
      </c>
      <c r="F15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"&amp;IF(OR(C1569="]}",C1569="]},"),""," , ")))))</f>
        <v>#N/A</v>
      </c>
    </row>
    <row r="1569" spans="1:6" x14ac:dyDescent="0.25">
      <c r="A1569" t="s">
        <v>1950</v>
      </c>
      <c r="F15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"&amp;IF(OR(C1570="]}",C1570="]},"),""," , ")))))</f>
        <v>#N/A</v>
      </c>
    </row>
    <row r="1570" spans="1:6" x14ac:dyDescent="0.25">
      <c r="A1570" t="s">
        <v>1951</v>
      </c>
      <c r="F15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"&amp;IF(OR(C1571="]}",C1571="]},"),""," , ")))))</f>
        <v>#N/A</v>
      </c>
    </row>
    <row r="1571" spans="1:6" x14ac:dyDescent="0.25">
      <c r="A1571" t="s">
        <v>1952</v>
      </c>
      <c r="F15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"&amp;IF(OR(C1572="]}",C1572="]},"),""," , ")))))</f>
        <v>#N/A</v>
      </c>
    </row>
    <row r="1572" spans="1:6" x14ac:dyDescent="0.25">
      <c r="A1572" t="s">
        <v>1953</v>
      </c>
      <c r="F15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"&amp;IF(OR(C1573="]}",C1573="]},"),""," , ")))))</f>
        <v>#N/A</v>
      </c>
    </row>
    <row r="1573" spans="1:6" x14ac:dyDescent="0.25">
      <c r="A1573" t="s">
        <v>1954</v>
      </c>
      <c r="F15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"&amp;IF(OR(C1574="]}",C1574="]},"),""," , ")))))</f>
        <v>#N/A</v>
      </c>
    </row>
    <row r="1574" spans="1:6" x14ac:dyDescent="0.25">
      <c r="A1574" t="s">
        <v>1955</v>
      </c>
      <c r="F15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"&amp;IF(OR(C1575="]}",C1575="]},"),""," , ")))))</f>
        <v>#N/A</v>
      </c>
    </row>
    <row r="1575" spans="1:6" x14ac:dyDescent="0.25">
      <c r="A1575" t="s">
        <v>1956</v>
      </c>
      <c r="F15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"&amp;IF(OR(C1576="]}",C1576="]},"),""," , ")))))</f>
        <v>#N/A</v>
      </c>
    </row>
    <row r="1576" spans="1:6" x14ac:dyDescent="0.25">
      <c r="A1576" t="s">
        <v>1957</v>
      </c>
      <c r="F15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"&amp;IF(OR(C1577="]}",C1577="]},"),""," , ")))))</f>
        <v>#N/A</v>
      </c>
    </row>
    <row r="1577" spans="1:6" x14ac:dyDescent="0.25">
      <c r="A1577" t="s">
        <v>1958</v>
      </c>
      <c r="F15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"&amp;IF(OR(C1578="]}",C1578="]},"),""," , ")))))</f>
        <v>#N/A</v>
      </c>
    </row>
    <row r="1578" spans="1:6" x14ac:dyDescent="0.25">
      <c r="A1578" t="s">
        <v>1959</v>
      </c>
      <c r="F15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"&amp;IF(OR(C1579="]}",C1579="]},"),""," , ")))))</f>
        <v>#N/A</v>
      </c>
    </row>
    <row r="1579" spans="1:6" x14ac:dyDescent="0.25">
      <c r="A1579" t="s">
        <v>1960</v>
      </c>
      <c r="F15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"&amp;IF(OR(C1580="]}",C1580="]},"),""," , ")))))</f>
        <v>#N/A</v>
      </c>
    </row>
    <row r="1580" spans="1:6" x14ac:dyDescent="0.25">
      <c r="A1580" t="s">
        <v>1961</v>
      </c>
      <c r="F15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"&amp;IF(OR(C1581="]}",C1581="]},"),""," , ")))))</f>
        <v>#N/A</v>
      </c>
    </row>
    <row r="1581" spans="1:6" x14ac:dyDescent="0.25">
      <c r="A1581" t="s">
        <v>1962</v>
      </c>
      <c r="F15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"&amp;IF(OR(C1582="]}",C1582="]},"),""," , ")))))</f>
        <v>#N/A</v>
      </c>
    </row>
    <row r="1582" spans="1:6" x14ac:dyDescent="0.25">
      <c r="A1582" t="s">
        <v>1963</v>
      </c>
      <c r="F15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"&amp;IF(OR(C1583="]}",C1583="]},"),""," , ")))))</f>
        <v>#N/A</v>
      </c>
    </row>
    <row r="1583" spans="1:6" x14ac:dyDescent="0.25">
      <c r="A1583" t="s">
        <v>1964</v>
      </c>
      <c r="F15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"&amp;IF(OR(C1584="]}",C1584="]},"),""," , ")))))</f>
        <v>#N/A</v>
      </c>
    </row>
    <row r="1584" spans="1:6" x14ac:dyDescent="0.25">
      <c r="A1584" t="s">
        <v>1965</v>
      </c>
      <c r="F15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"&amp;IF(OR(C1585="]}",C1585="]},"),""," , ")))))</f>
        <v>#N/A</v>
      </c>
    </row>
    <row r="1585" spans="1:6" x14ac:dyDescent="0.25">
      <c r="A1585" t="s">
        <v>1966</v>
      </c>
      <c r="F15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"&amp;IF(OR(C1586="]}",C1586="]},"),""," , ")))))</f>
        <v>#N/A</v>
      </c>
    </row>
    <row r="1586" spans="1:6" x14ac:dyDescent="0.25">
      <c r="A1586" t="s">
        <v>1967</v>
      </c>
      <c r="F15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"&amp;IF(OR(C1587="]}",C1587="]},"),""," , ")))))</f>
        <v>#N/A</v>
      </c>
    </row>
    <row r="1587" spans="1:6" x14ac:dyDescent="0.25">
      <c r="A1587" t="s">
        <v>1968</v>
      </c>
      <c r="F15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"&amp;IF(OR(C1588="]}",C1588="]},"),""," , ")))))</f>
        <v>#N/A</v>
      </c>
    </row>
    <row r="1588" spans="1:6" x14ac:dyDescent="0.25">
      <c r="A1588" t="s">
        <v>1969</v>
      </c>
      <c r="F15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"&amp;IF(OR(C1589="]}",C1589="]},"),""," , ")))))</f>
        <v>#N/A</v>
      </c>
    </row>
    <row r="1589" spans="1:6" x14ac:dyDescent="0.25">
      <c r="A1589" t="s">
        <v>1970</v>
      </c>
      <c r="F15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"&amp;IF(OR(C1590="]}",C1590="]},"),""," , ")))))</f>
        <v>#N/A</v>
      </c>
    </row>
    <row r="1590" spans="1:6" x14ac:dyDescent="0.25">
      <c r="A1590" t="s">
        <v>1971</v>
      </c>
      <c r="F15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"&amp;IF(OR(C1591="]}",C1591="]},"),""," , ")))))</f>
        <v>#N/A</v>
      </c>
    </row>
    <row r="1591" spans="1:6" x14ac:dyDescent="0.25">
      <c r="A1591" t="s">
        <v>1972</v>
      </c>
      <c r="F15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"&amp;IF(OR(C1592="]}",C1592="]},"),""," , ")))))</f>
        <v>#N/A</v>
      </c>
    </row>
    <row r="1592" spans="1:6" x14ac:dyDescent="0.25">
      <c r="A1592" t="s">
        <v>1973</v>
      </c>
      <c r="F15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"&amp;IF(OR(C1593="]}",C1593="]},"),""," , ")))))</f>
        <v>#N/A</v>
      </c>
    </row>
    <row r="1593" spans="1:6" x14ac:dyDescent="0.25">
      <c r="A1593" t="s">
        <v>1974</v>
      </c>
      <c r="F15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"&amp;IF(OR(C1594="]}",C1594="]},"),""," , ")))))</f>
        <v>#N/A</v>
      </c>
    </row>
    <row r="1594" spans="1:6" x14ac:dyDescent="0.25">
      <c r="A1594" t="s">
        <v>1975</v>
      </c>
      <c r="F15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"&amp;IF(OR(C1595="]}",C1595="]},"),""," , ")))))</f>
        <v>#N/A</v>
      </c>
    </row>
    <row r="1595" spans="1:6" x14ac:dyDescent="0.25">
      <c r="A1595" t="s">
        <v>1976</v>
      </c>
      <c r="F15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"&amp;IF(OR(C1596="]}",C1596="]},"),""," , ")))))</f>
        <v>#N/A</v>
      </c>
    </row>
    <row r="1596" spans="1:6" x14ac:dyDescent="0.25">
      <c r="A1596" t="s">
        <v>1977</v>
      </c>
      <c r="F15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"&amp;IF(OR(C1597="]}",C1597="]},"),""," , ")))))</f>
        <v>#N/A</v>
      </c>
    </row>
    <row r="1597" spans="1:6" x14ac:dyDescent="0.25">
      <c r="A1597" t="s">
        <v>1978</v>
      </c>
      <c r="F15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"&amp;IF(OR(C1598="]}",C1598="]},"),""," , ")))))</f>
        <v>#N/A</v>
      </c>
    </row>
    <row r="1598" spans="1:6" x14ac:dyDescent="0.25">
      <c r="A1598" t="s">
        <v>1979</v>
      </c>
      <c r="F15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"&amp;IF(OR(C1599="]}",C1599="]},"),""," , ")))))</f>
        <v>#N/A</v>
      </c>
    </row>
    <row r="1599" spans="1:6" x14ac:dyDescent="0.25">
      <c r="A1599" t="s">
        <v>1980</v>
      </c>
      <c r="F15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"&amp;IF(OR(C1600="]}",C1600="]},"),""," , ")))))</f>
        <v>#N/A</v>
      </c>
    </row>
    <row r="1600" spans="1:6" x14ac:dyDescent="0.25">
      <c r="A1600" t="s">
        <v>1981</v>
      </c>
      <c r="F16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"&amp;IF(OR(C1601="]}",C1601="]},"),""," , ")))))</f>
        <v>#N/A</v>
      </c>
    </row>
    <row r="1601" spans="1:6" x14ac:dyDescent="0.25">
      <c r="A1601" t="s">
        <v>1982</v>
      </c>
      <c r="F16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"&amp;IF(OR(C1602="]}",C1602="]},"),""," , ")))))</f>
        <v>#N/A</v>
      </c>
    </row>
    <row r="1602" spans="1:6" x14ac:dyDescent="0.25">
      <c r="A1602" t="s">
        <v>1983</v>
      </c>
      <c r="F16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"&amp;IF(OR(C1603="]}",C1603="]},"),""," , ")))))</f>
        <v>#N/A</v>
      </c>
    </row>
    <row r="1603" spans="1:6" x14ac:dyDescent="0.25">
      <c r="A1603" t="s">
        <v>1984</v>
      </c>
      <c r="F16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"&amp;IF(OR(C1604="]}",C1604="]},"),""," , ")))))</f>
        <v>#N/A</v>
      </c>
    </row>
    <row r="1604" spans="1:6" x14ac:dyDescent="0.25">
      <c r="A1604" t="s">
        <v>1985</v>
      </c>
      <c r="F16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"&amp;IF(OR(C1605="]}",C1605="]},"),""," , ")))))</f>
        <v>#N/A</v>
      </c>
    </row>
    <row r="1605" spans="1:6" x14ac:dyDescent="0.25">
      <c r="A1605" t="s">
        <v>1986</v>
      </c>
      <c r="F16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"&amp;IF(OR(C1606="]}",C1606="]},"),""," , ")))))</f>
        <v>#N/A</v>
      </c>
    </row>
    <row r="1606" spans="1:6" x14ac:dyDescent="0.25">
      <c r="A1606" t="s">
        <v>1987</v>
      </c>
      <c r="F16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"&amp;IF(OR(C1607="]}",C1607="]},"),""," , ")))))</f>
        <v>#N/A</v>
      </c>
    </row>
    <row r="1607" spans="1:6" x14ac:dyDescent="0.25">
      <c r="A1607" t="s">
        <v>1988</v>
      </c>
      <c r="F16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"&amp;IF(OR(C1608="]}",C1608="]},"),""," , ")))))</f>
        <v>#N/A</v>
      </c>
    </row>
    <row r="1608" spans="1:6" x14ac:dyDescent="0.25">
      <c r="A1608" t="s">
        <v>1989</v>
      </c>
      <c r="F16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"&amp;IF(OR(C1609="]}",C1609="]},"),""," , ")))))</f>
        <v>#N/A</v>
      </c>
    </row>
    <row r="1609" spans="1:6" x14ac:dyDescent="0.25">
      <c r="A1609" t="s">
        <v>1990</v>
      </c>
      <c r="F16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"&amp;IF(OR(C1610="]}",C1610="]},"),""," , ")))))</f>
        <v>#N/A</v>
      </c>
    </row>
    <row r="1610" spans="1:6" x14ac:dyDescent="0.25">
      <c r="A1610" t="s">
        <v>1991</v>
      </c>
      <c r="F16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"&amp;IF(OR(C1611="]}",C1611="]},"),""," , ")))))</f>
        <v>#N/A</v>
      </c>
    </row>
    <row r="1611" spans="1:6" x14ac:dyDescent="0.25">
      <c r="A1611" t="s">
        <v>1992</v>
      </c>
      <c r="F16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"&amp;IF(OR(C1612="]}",C1612="]},"),""," , ")))))</f>
        <v>#N/A</v>
      </c>
    </row>
    <row r="1612" spans="1:6" x14ac:dyDescent="0.25">
      <c r="A1612" t="s">
        <v>1993</v>
      </c>
      <c r="F16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"&amp;IF(OR(C1613="]}",C1613="]},"),""," , ")))))</f>
        <v>#N/A</v>
      </c>
    </row>
    <row r="1613" spans="1:6" x14ac:dyDescent="0.25">
      <c r="A1613" t="s">
        <v>1994</v>
      </c>
      <c r="F16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"&amp;IF(OR(C1614="]}",C1614="]},"),""," , ")))))</f>
        <v>#N/A</v>
      </c>
    </row>
    <row r="1614" spans="1:6" x14ac:dyDescent="0.25">
      <c r="A1614" t="s">
        <v>1995</v>
      </c>
      <c r="F16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"&amp;IF(OR(C1615="]}",C1615="]},"),""," , ")))))</f>
        <v>#N/A</v>
      </c>
    </row>
    <row r="1615" spans="1:6" x14ac:dyDescent="0.25">
      <c r="A1615" t="s">
        <v>1996</v>
      </c>
      <c r="F16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"&amp;IF(OR(C1616="]}",C1616="]},"),""," , ")))))</f>
        <v>#N/A</v>
      </c>
    </row>
    <row r="1616" spans="1:6" x14ac:dyDescent="0.25">
      <c r="A1616" t="s">
        <v>1997</v>
      </c>
      <c r="F16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"&amp;IF(OR(C1617="]}",C1617="]},"),""," , ")))))</f>
        <v>#N/A</v>
      </c>
    </row>
    <row r="1617" spans="1:6" x14ac:dyDescent="0.25">
      <c r="A1617" t="s">
        <v>1998</v>
      </c>
      <c r="F16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"&amp;IF(OR(C1618="]}",C1618="]},"),""," , ")))))</f>
        <v>#N/A</v>
      </c>
    </row>
    <row r="1618" spans="1:6" x14ac:dyDescent="0.25">
      <c r="A1618" t="s">
        <v>1999</v>
      </c>
      <c r="F16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"&amp;IF(OR(C1619="]}",C1619="]},"),""," , ")))))</f>
        <v>#N/A</v>
      </c>
    </row>
    <row r="1619" spans="1:6" x14ac:dyDescent="0.25">
      <c r="A1619" t="s">
        <v>2000</v>
      </c>
      <c r="F16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"&amp;IF(OR(C1620="]}",C1620="]},"),""," , ")))))</f>
        <v>#N/A</v>
      </c>
    </row>
    <row r="1620" spans="1:6" x14ac:dyDescent="0.25">
      <c r="A1620" t="s">
        <v>2001</v>
      </c>
      <c r="F16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"&amp;IF(OR(C1621="]}",C1621="]},"),""," , ")))))</f>
        <v>#N/A</v>
      </c>
    </row>
    <row r="1621" spans="1:6" x14ac:dyDescent="0.25">
      <c r="A1621" t="s">
        <v>2002</v>
      </c>
      <c r="F16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"&amp;IF(OR(C1622="]}",C1622="]},"),""," , ")))))</f>
        <v>#N/A</v>
      </c>
    </row>
    <row r="1622" spans="1:6" x14ac:dyDescent="0.25">
      <c r="A1622" t="s">
        <v>2003</v>
      </c>
      <c r="F16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"&amp;IF(OR(C1623="]}",C1623="]},"),""," , ")))))</f>
        <v>#N/A</v>
      </c>
    </row>
    <row r="1623" spans="1:6" x14ac:dyDescent="0.25">
      <c r="A1623" t="s">
        <v>2004</v>
      </c>
      <c r="F16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"&amp;IF(OR(C1624="]}",C1624="]},"),""," , ")))))</f>
        <v>#N/A</v>
      </c>
    </row>
    <row r="1624" spans="1:6" x14ac:dyDescent="0.25">
      <c r="A1624" t="s">
        <v>2005</v>
      </c>
      <c r="F16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"&amp;IF(OR(C1625="]}",C1625="]},"),""," , ")))))</f>
        <v>#N/A</v>
      </c>
    </row>
    <row r="1625" spans="1:6" x14ac:dyDescent="0.25">
      <c r="A1625" t="s">
        <v>2006</v>
      </c>
      <c r="F16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"&amp;IF(OR(C1626="]}",C1626="]},"),""," , ")))))</f>
        <v>#N/A</v>
      </c>
    </row>
    <row r="1626" spans="1:6" x14ac:dyDescent="0.25">
      <c r="A1626" t="s">
        <v>2007</v>
      </c>
      <c r="F16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"&amp;IF(OR(C1627="]}",C1627="]},"),""," , ")))))</f>
        <v>#N/A</v>
      </c>
    </row>
    <row r="1627" spans="1:6" x14ac:dyDescent="0.25">
      <c r="A1627" t="s">
        <v>2008</v>
      </c>
      <c r="F16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"&amp;IF(OR(C1628="]}",C1628="]},"),""," , ")))))</f>
        <v>#N/A</v>
      </c>
    </row>
    <row r="1628" spans="1:6" x14ac:dyDescent="0.25">
      <c r="A1628" s="8" t="s">
        <v>2009</v>
      </c>
      <c r="F16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"&amp;IF(OR(C1629="]}",C1629="]},"),""," , ")))))</f>
        <v>#N/A</v>
      </c>
    </row>
    <row r="1629" spans="1:6" x14ac:dyDescent="0.25">
      <c r="A1629" t="s">
        <v>2010</v>
      </c>
      <c r="F16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"&amp;IF(OR(C1630="]}",C1630="]},"),""," , ")))))</f>
        <v>#N/A</v>
      </c>
    </row>
    <row r="1630" spans="1:6" x14ac:dyDescent="0.25">
      <c r="A1630" t="s">
        <v>2011</v>
      </c>
      <c r="F16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"&amp;IF(OR(C1631="]}",C1631="]},"),""," , ")))))</f>
        <v>#N/A</v>
      </c>
    </row>
    <row r="1631" spans="1:6" x14ac:dyDescent="0.25">
      <c r="A1631" t="s">
        <v>2012</v>
      </c>
      <c r="F16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"&amp;IF(OR(C1632="]}",C1632="]},"),""," , ")))))</f>
        <v>#N/A</v>
      </c>
    </row>
    <row r="1632" spans="1:6" x14ac:dyDescent="0.25">
      <c r="A1632" t="s">
        <v>2013</v>
      </c>
      <c r="F16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"&amp;IF(OR(C1633="]}",C1633="]},"),""," , ")))))</f>
        <v>#N/A</v>
      </c>
    </row>
    <row r="1633" spans="1:6" x14ac:dyDescent="0.25">
      <c r="A1633" t="s">
        <v>2014</v>
      </c>
      <c r="F16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"&amp;IF(OR(C1634="]}",C1634="]},"),""," , ")))))</f>
        <v>#N/A</v>
      </c>
    </row>
    <row r="1634" spans="1:6" x14ac:dyDescent="0.25">
      <c r="A1634" t="s">
        <v>2015</v>
      </c>
      <c r="F16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"&amp;IF(OR(C1635="]}",C1635="]},"),""," , ")))))</f>
        <v>#N/A</v>
      </c>
    </row>
    <row r="1635" spans="1:6" x14ac:dyDescent="0.25">
      <c r="A1635" t="s">
        <v>2016</v>
      </c>
      <c r="F16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"&amp;IF(OR(C1636="]}",C1636="]},"),""," , ")))))</f>
        <v>#N/A</v>
      </c>
    </row>
    <row r="1636" spans="1:6" x14ac:dyDescent="0.25">
      <c r="A1636" t="s">
        <v>2017</v>
      </c>
      <c r="F16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"&amp;IF(OR(C1637="]}",C1637="]},"),""," , ")))))</f>
        <v>#N/A</v>
      </c>
    </row>
    <row r="1637" spans="1:6" x14ac:dyDescent="0.25">
      <c r="A1637" t="s">
        <v>2018</v>
      </c>
      <c r="F16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"&amp;IF(OR(C1638="]}",C1638="]},"),""," , ")))))</f>
        <v>#N/A</v>
      </c>
    </row>
    <row r="1638" spans="1:6" x14ac:dyDescent="0.25">
      <c r="A1638" t="s">
        <v>2019</v>
      </c>
      <c r="F16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"&amp;IF(OR(C1639="]}",C1639="]},"),""," , ")))))</f>
        <v>#N/A</v>
      </c>
    </row>
    <row r="1639" spans="1:6" x14ac:dyDescent="0.25">
      <c r="A1639" t="s">
        <v>2020</v>
      </c>
      <c r="F16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"&amp;IF(OR(C1640="]}",C1640="]},"),""," , ")))))</f>
        <v>#N/A</v>
      </c>
    </row>
    <row r="1640" spans="1:6" x14ac:dyDescent="0.25">
      <c r="A1640" t="s">
        <v>2021</v>
      </c>
      <c r="F16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"&amp;IF(OR(C1641="]}",C1641="]},"),""," , ")))))</f>
        <v>#N/A</v>
      </c>
    </row>
    <row r="1641" spans="1:6" x14ac:dyDescent="0.25">
      <c r="A1641" t="s">
        <v>2022</v>
      </c>
      <c r="F16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"&amp;IF(OR(C1642="]}",C1642="]},"),""," , ")))))</f>
        <v>#N/A</v>
      </c>
    </row>
    <row r="1642" spans="1:6" x14ac:dyDescent="0.25">
      <c r="A1642" t="s">
        <v>2023</v>
      </c>
      <c r="F16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"&amp;IF(OR(C1643="]}",C1643="]},"),""," , ")))))</f>
        <v>#N/A</v>
      </c>
    </row>
    <row r="1643" spans="1:6" x14ac:dyDescent="0.25">
      <c r="A1643" t="s">
        <v>2024</v>
      </c>
      <c r="F16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"&amp;IF(OR(C1644="]}",C1644="]},"),""," , ")))))</f>
        <v>#N/A</v>
      </c>
    </row>
    <row r="1644" spans="1:6" x14ac:dyDescent="0.25">
      <c r="A1644" t="s">
        <v>2025</v>
      </c>
      <c r="F16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"&amp;IF(OR(C1645="]}",C1645="]},"),""," , ")))))</f>
        <v>#N/A</v>
      </c>
    </row>
    <row r="1645" spans="1:6" x14ac:dyDescent="0.25">
      <c r="A1645" t="s">
        <v>2026</v>
      </c>
      <c r="F16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"&amp;IF(OR(C1646="]}",C1646="]},"),""," , ")))))</f>
        <v>#N/A</v>
      </c>
    </row>
    <row r="1646" spans="1:6" x14ac:dyDescent="0.25">
      <c r="A1646" t="s">
        <v>2027</v>
      </c>
      <c r="F16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"&amp;IF(OR(C1647="]}",C1647="]},"),""," , ")))))</f>
        <v>#N/A</v>
      </c>
    </row>
    <row r="1647" spans="1:6" x14ac:dyDescent="0.25">
      <c r="A1647" t="s">
        <v>2028</v>
      </c>
      <c r="F16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"&amp;IF(OR(C1648="]}",C1648="]},"),""," , ")))))</f>
        <v>#N/A</v>
      </c>
    </row>
    <row r="1648" spans="1:6" x14ac:dyDescent="0.25">
      <c r="A1648" t="s">
        <v>2029</v>
      </c>
      <c r="F16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"&amp;IF(OR(C1649="]}",C1649="]},"),""," , ")))))</f>
        <v>#N/A</v>
      </c>
    </row>
    <row r="1649" spans="1:6" x14ac:dyDescent="0.25">
      <c r="A1649" t="s">
        <v>2030</v>
      </c>
      <c r="F16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"&amp;IF(OR(C1650="]}",C1650="]},"),""," , ")))))</f>
        <v>#N/A</v>
      </c>
    </row>
    <row r="1650" spans="1:6" x14ac:dyDescent="0.25">
      <c r="A1650" t="s">
        <v>2031</v>
      </c>
      <c r="F16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"&amp;IF(OR(C1651="]}",C1651="]},"),""," , ")))))</f>
        <v>#N/A</v>
      </c>
    </row>
    <row r="1651" spans="1:6" x14ac:dyDescent="0.25">
      <c r="A1651" t="s">
        <v>2032</v>
      </c>
      <c r="F16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"&amp;IF(OR(C1652="]}",C1652="]},"),""," , ")))))</f>
        <v>#N/A</v>
      </c>
    </row>
    <row r="1652" spans="1:6" x14ac:dyDescent="0.25">
      <c r="A1652" t="s">
        <v>2033</v>
      </c>
      <c r="F16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"&amp;IF(OR(C1653="]}",C1653="]},"),""," , ")))))</f>
        <v>#N/A</v>
      </c>
    </row>
    <row r="1653" spans="1:6" x14ac:dyDescent="0.25">
      <c r="A1653" t="s">
        <v>2034</v>
      </c>
      <c r="F16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"&amp;IF(OR(C1654="]}",C1654="]},"),""," , ")))))</f>
        <v>#N/A</v>
      </c>
    </row>
    <row r="1654" spans="1:6" x14ac:dyDescent="0.25">
      <c r="A1654" t="s">
        <v>2035</v>
      </c>
      <c r="F16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"&amp;IF(OR(C1655="]}",C1655="]},"),""," , ")))))</f>
        <v>#N/A</v>
      </c>
    </row>
    <row r="1655" spans="1:6" x14ac:dyDescent="0.25">
      <c r="A1655" t="s">
        <v>2036</v>
      </c>
      <c r="F16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"&amp;IF(OR(C1656="]}",C1656="]},"),""," , ")))))</f>
        <v>#N/A</v>
      </c>
    </row>
    <row r="1656" spans="1:6" x14ac:dyDescent="0.25">
      <c r="A1656" t="s">
        <v>2037</v>
      </c>
      <c r="F16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"&amp;IF(OR(C1657="]}",C1657="]},"),""," , ")))))</f>
        <v>#N/A</v>
      </c>
    </row>
    <row r="1657" spans="1:6" x14ac:dyDescent="0.25">
      <c r="A1657" t="s">
        <v>2038</v>
      </c>
      <c r="F16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"&amp;IF(OR(C1658="]}",C1658="]},"),""," , ")))))</f>
        <v>#N/A</v>
      </c>
    </row>
    <row r="1658" spans="1:6" x14ac:dyDescent="0.25">
      <c r="A1658" t="s">
        <v>2039</v>
      </c>
      <c r="F16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"&amp;IF(OR(C1659="]}",C1659="]},"),""," , ")))))</f>
        <v>#N/A</v>
      </c>
    </row>
    <row r="1659" spans="1:6" x14ac:dyDescent="0.25">
      <c r="A1659" t="s">
        <v>2040</v>
      </c>
      <c r="F16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"&amp;IF(OR(C1660="]}",C1660="]},"),""," , ")))))</f>
        <v>#N/A</v>
      </c>
    </row>
    <row r="1660" spans="1:6" x14ac:dyDescent="0.25">
      <c r="A1660" t="s">
        <v>2041</v>
      </c>
      <c r="F16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"&amp;IF(OR(C1661="]}",C1661="]},"),""," , ")))))</f>
        <v>#N/A</v>
      </c>
    </row>
    <row r="1661" spans="1:6" x14ac:dyDescent="0.25">
      <c r="A1661" t="s">
        <v>2042</v>
      </c>
      <c r="F16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"&amp;IF(OR(C1662="]}",C1662="]},"),""," , ")))))</f>
        <v>#N/A</v>
      </c>
    </row>
    <row r="1662" spans="1:6" x14ac:dyDescent="0.25">
      <c r="A1662" t="s">
        <v>2043</v>
      </c>
      <c r="F16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"&amp;IF(OR(C1663="]}",C1663="]},"),""," , ")))))</f>
        <v>#N/A</v>
      </c>
    </row>
    <row r="1663" spans="1:6" x14ac:dyDescent="0.25">
      <c r="A1663" t="s">
        <v>2044</v>
      </c>
      <c r="F16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"&amp;IF(OR(C1664="]}",C1664="]},"),""," , ")))))</f>
        <v>#N/A</v>
      </c>
    </row>
    <row r="1664" spans="1:6" x14ac:dyDescent="0.25">
      <c r="A1664" t="s">
        <v>2045</v>
      </c>
      <c r="F16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"&amp;IF(OR(C1665="]}",C1665="]},"),""," , ")))))</f>
        <v>#N/A</v>
      </c>
    </row>
    <row r="1665" spans="1:6" x14ac:dyDescent="0.25">
      <c r="A1665" t="s">
        <v>2046</v>
      </c>
      <c r="F16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"&amp;IF(OR(C1666="]}",C1666="]},"),""," , ")))))</f>
        <v>#N/A</v>
      </c>
    </row>
    <row r="1666" spans="1:6" x14ac:dyDescent="0.25">
      <c r="A1666" t="s">
        <v>2047</v>
      </c>
      <c r="F16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"&amp;IF(OR(C1667="]}",C1667="]},"),""," , ")))))</f>
        <v>#N/A</v>
      </c>
    </row>
    <row r="1667" spans="1:6" x14ac:dyDescent="0.25">
      <c r="A1667" t="s">
        <v>2048</v>
      </c>
      <c r="F16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"&amp;IF(OR(C1668="]}",C1668="]},"),""," , ")))))</f>
        <v>#N/A</v>
      </c>
    </row>
    <row r="1668" spans="1:6" x14ac:dyDescent="0.25">
      <c r="A1668" t="s">
        <v>2049</v>
      </c>
      <c r="F16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"&amp;IF(OR(C1669="]}",C1669="]},"),""," , ")))))</f>
        <v>#N/A</v>
      </c>
    </row>
    <row r="1669" spans="1:6" x14ac:dyDescent="0.25">
      <c r="A1669" t="s">
        <v>2050</v>
      </c>
      <c r="F16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"&amp;IF(OR(C1670="]}",C1670="]},"),""," , ")))))</f>
        <v>#N/A</v>
      </c>
    </row>
    <row r="1670" spans="1:6" x14ac:dyDescent="0.25">
      <c r="A1670" t="s">
        <v>2051</v>
      </c>
      <c r="F16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"&amp;IF(OR(C1671="]}",C1671="]},"),""," , ")))))</f>
        <v>#N/A</v>
      </c>
    </row>
    <row r="1671" spans="1:6" x14ac:dyDescent="0.25">
      <c r="A1671" t="s">
        <v>2052</v>
      </c>
      <c r="F16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"&amp;IF(OR(C1672="]}",C1672="]},"),""," , ")))))</f>
        <v>#N/A</v>
      </c>
    </row>
    <row r="1672" spans="1:6" x14ac:dyDescent="0.25">
      <c r="A1672" t="s">
        <v>2053</v>
      </c>
      <c r="F16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"&amp;IF(OR(C1673="]}",C1673="]},"),""," , ")))))</f>
        <v>#N/A</v>
      </c>
    </row>
    <row r="1673" spans="1:6" x14ac:dyDescent="0.25">
      <c r="A1673" t="s">
        <v>2054</v>
      </c>
      <c r="F16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"&amp;IF(OR(C1674="]}",C1674="]},"),""," , ")))))</f>
        <v>#N/A</v>
      </c>
    </row>
    <row r="1674" spans="1:6" x14ac:dyDescent="0.25">
      <c r="A1674" t="s">
        <v>2055</v>
      </c>
      <c r="F16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"&amp;IF(OR(C1675="]}",C1675="]},"),""," , ")))))</f>
        <v>#N/A</v>
      </c>
    </row>
    <row r="1675" spans="1:6" x14ac:dyDescent="0.25">
      <c r="A1675" t="s">
        <v>2056</v>
      </c>
      <c r="F16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"&amp;IF(OR(C1676="]}",C1676="]},"),""," , ")))))</f>
        <v>#N/A</v>
      </c>
    </row>
    <row r="1676" spans="1:6" x14ac:dyDescent="0.25">
      <c r="A1676" t="s">
        <v>2057</v>
      </c>
      <c r="F16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"&amp;IF(OR(C1677="]}",C1677="]},"),""," , ")))))</f>
        <v>#N/A</v>
      </c>
    </row>
    <row r="1677" spans="1:6" x14ac:dyDescent="0.25">
      <c r="A1677" t="s">
        <v>2058</v>
      </c>
      <c r="F16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"&amp;IF(OR(C1678="]}",C1678="]},"),""," , ")))))</f>
        <v>#N/A</v>
      </c>
    </row>
    <row r="1678" spans="1:6" x14ac:dyDescent="0.25">
      <c r="A1678" t="s">
        <v>2059</v>
      </c>
      <c r="F16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"&amp;IF(OR(C1679="]}",C1679="]},"),""," , ")))))</f>
        <v>#N/A</v>
      </c>
    </row>
    <row r="1679" spans="1:6" x14ac:dyDescent="0.25">
      <c r="A1679" t="s">
        <v>2060</v>
      </c>
      <c r="F16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"&amp;IF(OR(C1680="]}",C1680="]},"),""," , ")))))</f>
        <v>#N/A</v>
      </c>
    </row>
    <row r="1680" spans="1:6" x14ac:dyDescent="0.25">
      <c r="A1680" t="s">
        <v>2061</v>
      </c>
      <c r="F16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"&amp;IF(OR(C1681="]}",C1681="]},"),""," , ")))))</f>
        <v>#N/A</v>
      </c>
    </row>
    <row r="1681" spans="1:6" x14ac:dyDescent="0.25">
      <c r="A1681" t="s">
        <v>2062</v>
      </c>
      <c r="F16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"&amp;IF(OR(C1682="]}",C1682="]},"),""," , ")))))</f>
        <v>#N/A</v>
      </c>
    </row>
    <row r="1682" spans="1:6" x14ac:dyDescent="0.25">
      <c r="A1682" t="s">
        <v>2063</v>
      </c>
      <c r="F16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"&amp;IF(OR(C1683="]}",C1683="]},"),""," , ")))))</f>
        <v>#N/A</v>
      </c>
    </row>
    <row r="1683" spans="1:6" x14ac:dyDescent="0.25">
      <c r="A1683" t="s">
        <v>2064</v>
      </c>
      <c r="F16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"&amp;IF(OR(C1684="]}",C1684="]},"),""," , ")))))</f>
        <v>#N/A</v>
      </c>
    </row>
    <row r="1684" spans="1:6" x14ac:dyDescent="0.25">
      <c r="A1684" t="s">
        <v>2065</v>
      </c>
      <c r="F16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"&amp;IF(OR(C1685="]}",C1685="]},"),""," , ")))))</f>
        <v>#N/A</v>
      </c>
    </row>
    <row r="1685" spans="1:6" x14ac:dyDescent="0.25">
      <c r="A1685" t="s">
        <v>2066</v>
      </c>
      <c r="F16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"&amp;IF(OR(C1686="]}",C1686="]},"),""," , ")))))</f>
        <v>#N/A</v>
      </c>
    </row>
    <row r="1686" spans="1:6" x14ac:dyDescent="0.25">
      <c r="A1686" t="s">
        <v>2067</v>
      </c>
      <c r="F16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"&amp;IF(OR(C1687="]}",C1687="]},"),""," , ")))))</f>
        <v>#N/A</v>
      </c>
    </row>
    <row r="1687" spans="1:6" x14ac:dyDescent="0.25">
      <c r="A1687" t="s">
        <v>2068</v>
      </c>
      <c r="F16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"&amp;IF(OR(C1688="]}",C1688="]},"),""," , ")))))</f>
        <v>#N/A</v>
      </c>
    </row>
    <row r="1688" spans="1:6" x14ac:dyDescent="0.25">
      <c r="A1688" t="s">
        <v>2069</v>
      </c>
      <c r="F16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"&amp;IF(OR(C1689="]}",C1689="]},"),""," , ")))))</f>
        <v>#N/A</v>
      </c>
    </row>
    <row r="1689" spans="1:6" x14ac:dyDescent="0.25">
      <c r="A1689" t="s">
        <v>2070</v>
      </c>
      <c r="F16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"&amp;IF(OR(C1690="]}",C1690="]},"),""," , ")))))</f>
        <v>#N/A</v>
      </c>
    </row>
    <row r="1690" spans="1:6" x14ac:dyDescent="0.25">
      <c r="A1690" t="s">
        <v>2071</v>
      </c>
      <c r="F16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"&amp;IF(OR(C1691="]}",C1691="]},"),""," , ")))))</f>
        <v>#N/A</v>
      </c>
    </row>
    <row r="1691" spans="1:6" x14ac:dyDescent="0.25">
      <c r="A1691" t="s">
        <v>2072</v>
      </c>
      <c r="F16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"&amp;IF(OR(C1692="]}",C1692="]},"),""," , ")))))</f>
        <v>#N/A</v>
      </c>
    </row>
    <row r="1692" spans="1:6" x14ac:dyDescent="0.25">
      <c r="A1692" t="s">
        <v>2073</v>
      </c>
      <c r="F16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"&amp;IF(OR(C1693="]}",C1693="]},"),""," , ")))))</f>
        <v>#N/A</v>
      </c>
    </row>
    <row r="1693" spans="1:6" x14ac:dyDescent="0.25">
      <c r="A1693" t="s">
        <v>2074</v>
      </c>
      <c r="F16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"&amp;IF(OR(C1694="]}",C1694="]},"),""," , ")))))</f>
        <v>#N/A</v>
      </c>
    </row>
    <row r="1694" spans="1:6" x14ac:dyDescent="0.25">
      <c r="A1694" t="s">
        <v>2075</v>
      </c>
      <c r="F16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"&amp;IF(OR(C1695="]}",C1695="]},"),""," , ")))))</f>
        <v>#N/A</v>
      </c>
    </row>
    <row r="1695" spans="1:6" x14ac:dyDescent="0.25">
      <c r="A1695" t="s">
        <v>2076</v>
      </c>
      <c r="F16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"&amp;IF(OR(C1696="]}",C1696="]},"),""," , ")))))</f>
        <v>#N/A</v>
      </c>
    </row>
    <row r="1696" spans="1:6" x14ac:dyDescent="0.25">
      <c r="A1696" t="s">
        <v>2077</v>
      </c>
      <c r="F16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"&amp;IF(OR(C1697="]}",C1697="]},"),""," , ")))))</f>
        <v>#N/A</v>
      </c>
    </row>
    <row r="1697" spans="1:6" x14ac:dyDescent="0.25">
      <c r="A1697" t="s">
        <v>2078</v>
      </c>
      <c r="F16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"&amp;IF(OR(C1698="]}",C1698="]},"),""," , ")))))</f>
        <v>#N/A</v>
      </c>
    </row>
    <row r="1698" spans="1:6" x14ac:dyDescent="0.25">
      <c r="A1698" t="s">
        <v>2079</v>
      </c>
      <c r="F16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"&amp;IF(OR(C1699="]}",C1699="]},"),""," , ")))))</f>
        <v>#N/A</v>
      </c>
    </row>
    <row r="1699" spans="1:6" x14ac:dyDescent="0.25">
      <c r="A1699" s="8" t="s">
        <v>2080</v>
      </c>
      <c r="F16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"&amp;IF(OR(C1700="]}",C1700="]},"),""," , ")))))</f>
        <v>#N/A</v>
      </c>
    </row>
    <row r="1700" spans="1:6" x14ac:dyDescent="0.25">
      <c r="A1700" t="s">
        <v>2081</v>
      </c>
      <c r="F17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"&amp;IF(OR(C1701="]}",C1701="]},"),""," , ")))))</f>
        <v>#N/A</v>
      </c>
    </row>
    <row r="1701" spans="1:6" x14ac:dyDescent="0.25">
      <c r="A1701" t="s">
        <v>2082</v>
      </c>
      <c r="F17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"&amp;IF(OR(C1702="]}",C1702="]},"),""," , ")))))</f>
        <v>#N/A</v>
      </c>
    </row>
    <row r="1702" spans="1:6" x14ac:dyDescent="0.25">
      <c r="A1702" t="s">
        <v>2083</v>
      </c>
      <c r="F17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"&amp;IF(OR(C1703="]}",C1703="]},"),""," , ")))))</f>
        <v>#N/A</v>
      </c>
    </row>
    <row r="1703" spans="1:6" x14ac:dyDescent="0.25">
      <c r="A1703" t="s">
        <v>2084</v>
      </c>
      <c r="F17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"&amp;IF(OR(C1704="]}",C1704="]},"),""," , ")))))</f>
        <v>#N/A</v>
      </c>
    </row>
    <row r="1704" spans="1:6" x14ac:dyDescent="0.25">
      <c r="A1704" t="s">
        <v>2085</v>
      </c>
      <c r="F17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"&amp;IF(OR(C1705="]}",C1705="]},"),""," , ")))))</f>
        <v>#N/A</v>
      </c>
    </row>
    <row r="1705" spans="1:6" x14ac:dyDescent="0.25">
      <c r="A1705" t="s">
        <v>2086</v>
      </c>
      <c r="F17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"&amp;IF(OR(C1706="]}",C1706="]},"),""," , ")))))</f>
        <v>#N/A</v>
      </c>
    </row>
    <row r="1706" spans="1:6" x14ac:dyDescent="0.25">
      <c r="A1706" t="s">
        <v>2087</v>
      </c>
      <c r="F17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"&amp;IF(OR(C1707="]}",C1707="]},"),""," , ")))))</f>
        <v>#N/A</v>
      </c>
    </row>
    <row r="1707" spans="1:6" x14ac:dyDescent="0.25">
      <c r="A1707" t="s">
        <v>2088</v>
      </c>
      <c r="F17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"&amp;IF(OR(C1708="]}",C1708="]},"),""," , ")))))</f>
        <v>#N/A</v>
      </c>
    </row>
    <row r="1708" spans="1:6" x14ac:dyDescent="0.25">
      <c r="A1708" t="s">
        <v>2089</v>
      </c>
      <c r="F17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"&amp;IF(OR(C1709="]}",C1709="]},"),""," , ")))))</f>
        <v>#N/A</v>
      </c>
    </row>
    <row r="1709" spans="1:6" x14ac:dyDescent="0.25">
      <c r="A1709" t="s">
        <v>2090</v>
      </c>
      <c r="F17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"&amp;IF(OR(C1710="]}",C1710="]},"),""," , ")))))</f>
        <v>#N/A</v>
      </c>
    </row>
    <row r="1710" spans="1:6" x14ac:dyDescent="0.25">
      <c r="A1710" t="s">
        <v>2091</v>
      </c>
      <c r="F17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"&amp;IF(OR(C1711="]}",C1711="]},"),""," , ")))))</f>
        <v>#N/A</v>
      </c>
    </row>
    <row r="1711" spans="1:6" x14ac:dyDescent="0.25">
      <c r="A1711" t="s">
        <v>2092</v>
      </c>
      <c r="F17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"&amp;IF(OR(C1712="]}",C1712="]},"),""," , ")))))</f>
        <v>#N/A</v>
      </c>
    </row>
    <row r="1712" spans="1:6" x14ac:dyDescent="0.25">
      <c r="A1712" t="s">
        <v>2093</v>
      </c>
      <c r="F17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"&amp;IF(OR(C1713="]}",C1713="]},"),""," , ")))))</f>
        <v>#N/A</v>
      </c>
    </row>
    <row r="1713" spans="1:6" x14ac:dyDescent="0.25">
      <c r="A1713" t="s">
        <v>2094</v>
      </c>
      <c r="F17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"&amp;IF(OR(C1714="]}",C1714="]},"),""," , ")))))</f>
        <v>#N/A</v>
      </c>
    </row>
    <row r="1714" spans="1:6" x14ac:dyDescent="0.25">
      <c r="A1714" t="s">
        <v>2095</v>
      </c>
      <c r="F17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"&amp;IF(OR(C1715="]}",C1715="]},"),""," , ")))))</f>
        <v>#N/A</v>
      </c>
    </row>
    <row r="1715" spans="1:6" x14ac:dyDescent="0.25">
      <c r="A1715" t="s">
        <v>2096</v>
      </c>
      <c r="F17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"&amp;IF(OR(C1716="]}",C1716="]},"),""," , ")))))</f>
        <v>#N/A</v>
      </c>
    </row>
    <row r="1716" spans="1:6" x14ac:dyDescent="0.25">
      <c r="A1716" t="s">
        <v>2097</v>
      </c>
      <c r="F17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"&amp;IF(OR(C1717="]}",C1717="]},"),""," , ")))))</f>
        <v>#N/A</v>
      </c>
    </row>
    <row r="1717" spans="1:6" x14ac:dyDescent="0.25">
      <c r="A1717" t="s">
        <v>2098</v>
      </c>
      <c r="F17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"&amp;IF(OR(C1718="]}",C1718="]},"),""," , ")))))</f>
        <v>#N/A</v>
      </c>
    </row>
    <row r="1718" spans="1:6" x14ac:dyDescent="0.25">
      <c r="A1718" t="s">
        <v>2099</v>
      </c>
      <c r="F17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"&amp;IF(OR(C1719="]}",C1719="]},"),""," , ")))))</f>
        <v>#N/A</v>
      </c>
    </row>
    <row r="1719" spans="1:6" x14ac:dyDescent="0.25">
      <c r="A1719" t="s">
        <v>2100</v>
      </c>
      <c r="F17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"&amp;IF(OR(C1720="]}",C1720="]},"),""," , ")))))</f>
        <v>#N/A</v>
      </c>
    </row>
    <row r="1720" spans="1:6" x14ac:dyDescent="0.25">
      <c r="A1720" t="s">
        <v>2101</v>
      </c>
      <c r="F17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"&amp;IF(OR(C1721="]}",C1721="]},"),""," , ")))))</f>
        <v>#N/A</v>
      </c>
    </row>
    <row r="1721" spans="1:6" x14ac:dyDescent="0.25">
      <c r="A1721" t="s">
        <v>2102</v>
      </c>
      <c r="F17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"&amp;IF(OR(C1722="]}",C1722="]},"),""," , ")))))</f>
        <v>#N/A</v>
      </c>
    </row>
    <row r="1722" spans="1:6" x14ac:dyDescent="0.25">
      <c r="A1722" t="s">
        <v>2103</v>
      </c>
      <c r="F17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"&amp;IF(OR(C1723="]}",C1723="]},"),""," , ")))))</f>
        <v>#N/A</v>
      </c>
    </row>
    <row r="1723" spans="1:6" x14ac:dyDescent="0.25">
      <c r="A1723" t="s">
        <v>2104</v>
      </c>
      <c r="F17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"&amp;IF(OR(C1724="]}",C1724="]},"),""," , ")))))</f>
        <v>#N/A</v>
      </c>
    </row>
    <row r="1724" spans="1:6" x14ac:dyDescent="0.25">
      <c r="A1724" t="s">
        <v>2105</v>
      </c>
      <c r="F17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"&amp;IF(OR(C1725="]}",C1725="]},"),""," , ")))))</f>
        <v>#N/A</v>
      </c>
    </row>
    <row r="1725" spans="1:6" x14ac:dyDescent="0.25">
      <c r="A1725" t="s">
        <v>2106</v>
      </c>
      <c r="F17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"&amp;IF(OR(C1726="]}",C1726="]},"),""," , ")))))</f>
        <v>#N/A</v>
      </c>
    </row>
    <row r="1726" spans="1:6" x14ac:dyDescent="0.25">
      <c r="A1726" t="s">
        <v>2107</v>
      </c>
      <c r="F17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"&amp;IF(OR(C1727="]}",C1727="]},"),""," , ")))))</f>
        <v>#N/A</v>
      </c>
    </row>
    <row r="1727" spans="1:6" x14ac:dyDescent="0.25">
      <c r="A1727" t="s">
        <v>2108</v>
      </c>
      <c r="F17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"&amp;IF(OR(C1728="]}",C1728="]},"),""," , ")))))</f>
        <v>#N/A</v>
      </c>
    </row>
    <row r="1728" spans="1:6" x14ac:dyDescent="0.25">
      <c r="A1728" t="s">
        <v>2109</v>
      </c>
      <c r="F17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"&amp;IF(OR(C1729="]}",C1729="]},"),""," , ")))))</f>
        <v>#N/A</v>
      </c>
    </row>
    <row r="1729" spans="1:6" x14ac:dyDescent="0.25">
      <c r="A1729" t="s">
        <v>2110</v>
      </c>
      <c r="F17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"&amp;IF(OR(C1730="]}",C1730="]},"),""," , ")))))</f>
        <v>#N/A</v>
      </c>
    </row>
    <row r="1730" spans="1:6" x14ac:dyDescent="0.25">
      <c r="A1730" t="s">
        <v>2111</v>
      </c>
      <c r="F17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"&amp;IF(OR(C1731="]}",C1731="]},"),""," , ")))))</f>
        <v>#N/A</v>
      </c>
    </row>
    <row r="1731" spans="1:6" x14ac:dyDescent="0.25">
      <c r="A1731" t="s">
        <v>2112</v>
      </c>
      <c r="F17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"&amp;IF(OR(C1732="]}",C1732="]},"),""," , ")))))</f>
        <v>#N/A</v>
      </c>
    </row>
    <row r="1732" spans="1:6" x14ac:dyDescent="0.25">
      <c r="A1732" t="s">
        <v>2113</v>
      </c>
      <c r="F17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"&amp;IF(OR(C1733="]}",C1733="]},"),""," , ")))))</f>
        <v>#N/A</v>
      </c>
    </row>
    <row r="1733" spans="1:6" x14ac:dyDescent="0.25">
      <c r="A1733" t="s">
        <v>2114</v>
      </c>
      <c r="F17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"&amp;IF(OR(C1734="]}",C1734="]},"),""," , ")))))</f>
        <v>#N/A</v>
      </c>
    </row>
    <row r="1734" spans="1:6" x14ac:dyDescent="0.25">
      <c r="A1734" t="s">
        <v>2115</v>
      </c>
      <c r="F17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"&amp;IF(OR(C1735="]}",C1735="]},"),""," , ")))))</f>
        <v>#N/A</v>
      </c>
    </row>
    <row r="1735" spans="1:6" x14ac:dyDescent="0.25">
      <c r="A1735" t="s">
        <v>2116</v>
      </c>
      <c r="F17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"&amp;IF(OR(C1736="]}",C1736="]},"),""," , ")))))</f>
        <v>#N/A</v>
      </c>
    </row>
    <row r="1736" spans="1:6" x14ac:dyDescent="0.25">
      <c r="A1736" t="s">
        <v>2117</v>
      </c>
      <c r="F17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"&amp;IF(OR(C1737="]}",C1737="]},"),""," , ")))))</f>
        <v>#N/A</v>
      </c>
    </row>
    <row r="1737" spans="1:6" x14ac:dyDescent="0.25">
      <c r="A1737" t="s">
        <v>2118</v>
      </c>
      <c r="F17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"&amp;IF(OR(C1738="]}",C1738="]},"),""," , ")))))</f>
        <v>#N/A</v>
      </c>
    </row>
    <row r="1738" spans="1:6" x14ac:dyDescent="0.25">
      <c r="A1738" t="s">
        <v>2119</v>
      </c>
      <c r="F17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"&amp;IF(OR(C1739="]}",C1739="]},"),""," , ")))))</f>
        <v>#N/A</v>
      </c>
    </row>
    <row r="1739" spans="1:6" x14ac:dyDescent="0.25">
      <c r="A1739" t="s">
        <v>2120</v>
      </c>
      <c r="F17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"&amp;IF(OR(C1740="]}",C1740="]},"),""," , ")))))</f>
        <v>#N/A</v>
      </c>
    </row>
    <row r="1740" spans="1:6" x14ac:dyDescent="0.25">
      <c r="A1740" t="s">
        <v>2121</v>
      </c>
      <c r="F17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"&amp;IF(OR(C1741="]}",C1741="]},"),""," , ")))))</f>
        <v>#N/A</v>
      </c>
    </row>
    <row r="1741" spans="1:6" x14ac:dyDescent="0.25">
      <c r="A1741" t="s">
        <v>2122</v>
      </c>
      <c r="F17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"&amp;IF(OR(C1742="]}",C1742="]},"),""," , ")))))</f>
        <v>#N/A</v>
      </c>
    </row>
    <row r="1742" spans="1:6" x14ac:dyDescent="0.25">
      <c r="A1742" t="s">
        <v>2123</v>
      </c>
      <c r="F17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"&amp;IF(OR(C1743="]}",C1743="]},"),""," , ")))))</f>
        <v>#N/A</v>
      </c>
    </row>
    <row r="1743" spans="1:6" x14ac:dyDescent="0.25">
      <c r="A1743" t="s">
        <v>2124</v>
      </c>
      <c r="F17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"&amp;IF(OR(C1744="]}",C1744="]},"),""," , ")))))</f>
        <v>#N/A</v>
      </c>
    </row>
    <row r="1744" spans="1:6" x14ac:dyDescent="0.25">
      <c r="A1744" t="s">
        <v>2125</v>
      </c>
      <c r="F17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"&amp;IF(OR(C1745="]}",C1745="]},"),""," , ")))))</f>
        <v>#N/A</v>
      </c>
    </row>
    <row r="1745" spans="1:6" x14ac:dyDescent="0.25">
      <c r="A1745" t="s">
        <v>2126</v>
      </c>
      <c r="F17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"&amp;IF(OR(C1746="]}",C1746="]},"),""," , ")))))</f>
        <v>#N/A</v>
      </c>
    </row>
    <row r="1746" spans="1:6" x14ac:dyDescent="0.25">
      <c r="A1746" t="s">
        <v>2127</v>
      </c>
      <c r="F17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"&amp;IF(OR(C1747="]}",C1747="]},"),""," , ")))))</f>
        <v>#N/A</v>
      </c>
    </row>
    <row r="1747" spans="1:6" x14ac:dyDescent="0.25">
      <c r="A1747" t="s">
        <v>2128</v>
      </c>
      <c r="F17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"&amp;IF(OR(C1748="]}",C1748="]},"),""," , ")))))</f>
        <v>#N/A</v>
      </c>
    </row>
    <row r="1748" spans="1:6" x14ac:dyDescent="0.25">
      <c r="A1748" t="s">
        <v>2129</v>
      </c>
      <c r="F17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"&amp;IF(OR(C1749="]}",C1749="]},"),""," , ")))))</f>
        <v>#N/A</v>
      </c>
    </row>
    <row r="1749" spans="1:6" x14ac:dyDescent="0.25">
      <c r="A1749" t="s">
        <v>2130</v>
      </c>
      <c r="F17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"&amp;IF(OR(C1750="]}",C1750="]},"),""," , ")))))</f>
        <v>#N/A</v>
      </c>
    </row>
    <row r="1750" spans="1:6" x14ac:dyDescent="0.25">
      <c r="A1750" t="s">
        <v>2131</v>
      </c>
      <c r="F17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"&amp;IF(OR(C1751="]}",C1751="]},"),""," , ")))))</f>
        <v>#N/A</v>
      </c>
    </row>
    <row r="1751" spans="1:6" x14ac:dyDescent="0.25">
      <c r="A1751" t="s">
        <v>2132</v>
      </c>
      <c r="F17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"&amp;IF(OR(C1752="]}",C1752="]},"),""," , ")))))</f>
        <v>#N/A</v>
      </c>
    </row>
    <row r="1752" spans="1:6" x14ac:dyDescent="0.25">
      <c r="A1752" t="s">
        <v>2133</v>
      </c>
      <c r="F17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"&amp;IF(OR(C1753="]}",C1753="]},"),""," , ")))))</f>
        <v>#N/A</v>
      </c>
    </row>
    <row r="1753" spans="1:6" x14ac:dyDescent="0.25">
      <c r="A1753" t="s">
        <v>2134</v>
      </c>
      <c r="F17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"&amp;IF(OR(C1754="]}",C1754="]},"),""," , ")))))</f>
        <v>#N/A</v>
      </c>
    </row>
    <row r="1754" spans="1:6" x14ac:dyDescent="0.25">
      <c r="A1754" t="s">
        <v>2135</v>
      </c>
      <c r="F17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"&amp;IF(OR(C1755="]}",C1755="]},"),""," , ")))))</f>
        <v>#N/A</v>
      </c>
    </row>
    <row r="1755" spans="1:6" x14ac:dyDescent="0.25">
      <c r="A1755" t="s">
        <v>2136</v>
      </c>
      <c r="F17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"&amp;IF(OR(C1756="]}",C1756="]},"),""," , ")))))</f>
        <v>#N/A</v>
      </c>
    </row>
    <row r="1756" spans="1:6" x14ac:dyDescent="0.25">
      <c r="A1756" t="s">
        <v>2137</v>
      </c>
      <c r="F17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"&amp;IF(OR(C1757="]}",C1757="]},"),""," , ")))))</f>
        <v>#N/A</v>
      </c>
    </row>
    <row r="1757" spans="1:6" x14ac:dyDescent="0.25">
      <c r="A1757" t="s">
        <v>2138</v>
      </c>
      <c r="F17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"&amp;IF(OR(C1758="]}",C1758="]},"),""," , ")))))</f>
        <v>#N/A</v>
      </c>
    </row>
    <row r="1758" spans="1:6" x14ac:dyDescent="0.25">
      <c r="A1758" t="s">
        <v>2139</v>
      </c>
      <c r="F17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"&amp;IF(OR(C1759="]}",C1759="]},"),""," , ")))))</f>
        <v>#N/A</v>
      </c>
    </row>
    <row r="1759" spans="1:6" x14ac:dyDescent="0.25">
      <c r="A1759" t="s">
        <v>2140</v>
      </c>
      <c r="F17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"&amp;IF(OR(C1760="]}",C1760="]},"),""," , ")))))</f>
        <v>#N/A</v>
      </c>
    </row>
    <row r="1760" spans="1:6" x14ac:dyDescent="0.25">
      <c r="A1760" t="s">
        <v>2141</v>
      </c>
      <c r="F17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"&amp;IF(OR(C1761="]}",C1761="]},"),""," , ")))))</f>
        <v>#N/A</v>
      </c>
    </row>
    <row r="1761" spans="1:6" x14ac:dyDescent="0.25">
      <c r="A1761" t="s">
        <v>2142</v>
      </c>
      <c r="F17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"&amp;IF(OR(C1762="]}",C1762="]},"),""," , ")))))</f>
        <v>#N/A</v>
      </c>
    </row>
    <row r="1762" spans="1:6" x14ac:dyDescent="0.25">
      <c r="A1762" t="s">
        <v>2143</v>
      </c>
      <c r="F17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"&amp;IF(OR(C1763="]}",C1763="]},"),""," , ")))))</f>
        <v>#N/A</v>
      </c>
    </row>
    <row r="1763" spans="1:6" x14ac:dyDescent="0.25">
      <c r="A1763" t="s">
        <v>2144</v>
      </c>
      <c r="F17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"&amp;IF(OR(C1764="]}",C1764="]},"),""," , ")))))</f>
        <v>#N/A</v>
      </c>
    </row>
    <row r="1764" spans="1:6" x14ac:dyDescent="0.25">
      <c r="A1764" t="s">
        <v>2145</v>
      </c>
      <c r="F17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"&amp;IF(OR(C1765="]}",C1765="]},"),""," , ")))))</f>
        <v>#N/A</v>
      </c>
    </row>
    <row r="1765" spans="1:6" x14ac:dyDescent="0.25">
      <c r="A1765" t="s">
        <v>2146</v>
      </c>
      <c r="F17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"&amp;IF(OR(C1766="]}",C1766="]},"),""," , ")))))</f>
        <v>#N/A</v>
      </c>
    </row>
    <row r="1766" spans="1:6" x14ac:dyDescent="0.25">
      <c r="A1766" t="s">
        <v>2147</v>
      </c>
      <c r="F17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"&amp;IF(OR(C1767="]}",C1767="]},"),""," , ")))))</f>
        <v>#N/A</v>
      </c>
    </row>
    <row r="1767" spans="1:6" x14ac:dyDescent="0.25">
      <c r="A1767" t="s">
        <v>2148</v>
      </c>
      <c r="F17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"&amp;IF(OR(C1768="]}",C1768="]},"),""," , ")))))</f>
        <v>#N/A</v>
      </c>
    </row>
    <row r="1768" spans="1:6" x14ac:dyDescent="0.25">
      <c r="A1768" t="s">
        <v>2149</v>
      </c>
      <c r="F17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"&amp;IF(OR(C1769="]}",C1769="]},"),""," , ")))))</f>
        <v>#N/A</v>
      </c>
    </row>
    <row r="1769" spans="1:6" x14ac:dyDescent="0.25">
      <c r="A1769" t="s">
        <v>2150</v>
      </c>
      <c r="F17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"&amp;IF(OR(C1770="]}",C1770="]},"),""," , ")))))</f>
        <v>#N/A</v>
      </c>
    </row>
    <row r="1770" spans="1:6" x14ac:dyDescent="0.25">
      <c r="A1770" t="s">
        <v>2151</v>
      </c>
      <c r="F17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"&amp;IF(OR(C1771="]}",C1771="]},"),""," , ")))))</f>
        <v>#N/A</v>
      </c>
    </row>
    <row r="1771" spans="1:6" x14ac:dyDescent="0.25">
      <c r="A1771" t="s">
        <v>2152</v>
      </c>
      <c r="F17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"&amp;IF(OR(C1772="]}",C1772="]},"),""," , ")))))</f>
        <v>#N/A</v>
      </c>
    </row>
    <row r="1772" spans="1:6" x14ac:dyDescent="0.25">
      <c r="A1772" t="s">
        <v>2153</v>
      </c>
      <c r="F17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"&amp;IF(OR(C1773="]}",C1773="]},"),""," , ")))))</f>
        <v>#N/A</v>
      </c>
    </row>
    <row r="1773" spans="1:6" x14ac:dyDescent="0.25">
      <c r="A1773" t="s">
        <v>2154</v>
      </c>
      <c r="F17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"&amp;IF(OR(C1774="]}",C1774="]},"),""," , ")))))</f>
        <v>#N/A</v>
      </c>
    </row>
    <row r="1774" spans="1:6" x14ac:dyDescent="0.25">
      <c r="A1774" t="s">
        <v>2155</v>
      </c>
      <c r="F17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"&amp;IF(OR(C1775="]}",C1775="]},"),""," , ")))))</f>
        <v>#N/A</v>
      </c>
    </row>
    <row r="1775" spans="1:6" x14ac:dyDescent="0.25">
      <c r="A1775" t="s">
        <v>2156</v>
      </c>
      <c r="F17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"&amp;IF(OR(C1776="]}",C1776="]},"),""," , ")))))</f>
        <v>#N/A</v>
      </c>
    </row>
    <row r="1776" spans="1:6" x14ac:dyDescent="0.25">
      <c r="A1776" t="s">
        <v>2157</v>
      </c>
      <c r="F17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"&amp;IF(OR(C1777="]}",C1777="]},"),""," , ")))))</f>
        <v>#N/A</v>
      </c>
    </row>
    <row r="1777" spans="1:6" x14ac:dyDescent="0.25">
      <c r="A1777" t="s">
        <v>2158</v>
      </c>
      <c r="F17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"&amp;IF(OR(C1778="]}",C1778="]},"),""," , ")))))</f>
        <v>#N/A</v>
      </c>
    </row>
    <row r="1778" spans="1:6" x14ac:dyDescent="0.25">
      <c r="A1778" t="s">
        <v>2159</v>
      </c>
      <c r="F17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"&amp;IF(OR(C1779="]}",C1779="]},"),""," , ")))))</f>
        <v>#N/A</v>
      </c>
    </row>
    <row r="1779" spans="1:6" x14ac:dyDescent="0.25">
      <c r="A1779" t="s">
        <v>2160</v>
      </c>
      <c r="F17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"&amp;IF(OR(C1780="]}",C1780="]},"),""," , ")))))</f>
        <v>#N/A</v>
      </c>
    </row>
    <row r="1780" spans="1:6" x14ac:dyDescent="0.25">
      <c r="A1780" t="s">
        <v>2161</v>
      </c>
      <c r="F17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"&amp;IF(OR(C1781="]}",C1781="]},"),""," , ")))))</f>
        <v>#N/A</v>
      </c>
    </row>
    <row r="1781" spans="1:6" x14ac:dyDescent="0.25">
      <c r="A1781" t="s">
        <v>2162</v>
      </c>
      <c r="F17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"&amp;IF(OR(C1782="]}",C1782="]},"),""," , ")))))</f>
        <v>#N/A</v>
      </c>
    </row>
    <row r="1782" spans="1:6" x14ac:dyDescent="0.25">
      <c r="A1782" t="s">
        <v>2163</v>
      </c>
      <c r="F17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"&amp;IF(OR(C1783="]}",C1783="]},"),""," , ")))))</f>
        <v>#N/A</v>
      </c>
    </row>
    <row r="1783" spans="1:6" x14ac:dyDescent="0.25">
      <c r="A1783" t="s">
        <v>2164</v>
      </c>
      <c r="F17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"&amp;IF(OR(C1784="]}",C1784="]},"),""," , ")))))</f>
        <v>#N/A</v>
      </c>
    </row>
    <row r="1784" spans="1:6" x14ac:dyDescent="0.25">
      <c r="A1784" t="s">
        <v>2165</v>
      </c>
      <c r="F17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"&amp;IF(OR(C1785="]}",C1785="]},"),""," , ")))))</f>
        <v>#N/A</v>
      </c>
    </row>
    <row r="1785" spans="1:6" x14ac:dyDescent="0.25">
      <c r="A1785" t="s">
        <v>2166</v>
      </c>
      <c r="F17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"&amp;IF(OR(C1786="]}",C1786="]},"),""," , ")))))</f>
        <v>#N/A</v>
      </c>
    </row>
    <row r="1786" spans="1:6" x14ac:dyDescent="0.25">
      <c r="A1786" t="s">
        <v>2167</v>
      </c>
      <c r="F17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"&amp;IF(OR(C1787="]}",C1787="]},"),""," , ")))))</f>
        <v>#N/A</v>
      </c>
    </row>
    <row r="1787" spans="1:6" x14ac:dyDescent="0.25">
      <c r="A1787" t="s">
        <v>2168</v>
      </c>
      <c r="F17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"&amp;IF(OR(C1788="]}",C1788="]},"),""," , ")))))</f>
        <v>#N/A</v>
      </c>
    </row>
    <row r="1788" spans="1:6" x14ac:dyDescent="0.25">
      <c r="A1788" t="s">
        <v>2169</v>
      </c>
      <c r="F17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"&amp;IF(OR(C1789="]}",C1789="]},"),""," , ")))))</f>
        <v>#N/A</v>
      </c>
    </row>
    <row r="1789" spans="1:6" x14ac:dyDescent="0.25">
      <c r="A1789" t="s">
        <v>2170</v>
      </c>
      <c r="F17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"&amp;IF(OR(C1790="]}",C1790="]},"),""," , ")))))</f>
        <v>#N/A</v>
      </c>
    </row>
    <row r="1790" spans="1:6" x14ac:dyDescent="0.25">
      <c r="A1790" t="s">
        <v>2171</v>
      </c>
      <c r="F17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"&amp;IF(OR(C1791="]}",C1791="]},"),""," , ")))))</f>
        <v>#N/A</v>
      </c>
    </row>
    <row r="1791" spans="1:6" x14ac:dyDescent="0.25">
      <c r="A1791" t="s">
        <v>2172</v>
      </c>
      <c r="F17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"&amp;IF(OR(C1792="]}",C1792="]},"),""," , ")))))</f>
        <v>#N/A</v>
      </c>
    </row>
    <row r="1792" spans="1:6" x14ac:dyDescent="0.25">
      <c r="A1792" t="s">
        <v>2173</v>
      </c>
      <c r="F17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"&amp;IF(OR(C1793="]}",C1793="]},"),""," , ")))))</f>
        <v>#N/A</v>
      </c>
    </row>
    <row r="1793" spans="1:6" x14ac:dyDescent="0.25">
      <c r="A1793" t="s">
        <v>2174</v>
      </c>
      <c r="F17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"&amp;IF(OR(C1794="]}",C1794="]},"),""," , ")))))</f>
        <v>#N/A</v>
      </c>
    </row>
    <row r="1794" spans="1:6" x14ac:dyDescent="0.25">
      <c r="A1794" t="s">
        <v>2175</v>
      </c>
      <c r="F17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"&amp;IF(OR(C1795="]}",C1795="]},"),""," , ")))))</f>
        <v>#N/A</v>
      </c>
    </row>
    <row r="1795" spans="1:6" x14ac:dyDescent="0.25">
      <c r="A1795" t="s">
        <v>2176</v>
      </c>
      <c r="F17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"&amp;IF(OR(C1796="]}",C1796="]},"),""," , ")))))</f>
        <v>#N/A</v>
      </c>
    </row>
    <row r="1796" spans="1:6" x14ac:dyDescent="0.25">
      <c r="A1796" t="s">
        <v>2177</v>
      </c>
      <c r="F17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"&amp;IF(OR(C1797="]}",C1797="]},"),""," , ")))))</f>
        <v>#N/A</v>
      </c>
    </row>
    <row r="1797" spans="1:6" x14ac:dyDescent="0.25">
      <c r="A1797" t="s">
        <v>2178</v>
      </c>
      <c r="F17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"&amp;IF(OR(C1798="]}",C1798="]},"),""," , ")))))</f>
        <v>#N/A</v>
      </c>
    </row>
    <row r="1798" spans="1:6" x14ac:dyDescent="0.25">
      <c r="A1798" t="s">
        <v>2179</v>
      </c>
      <c r="F17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"&amp;IF(OR(C1799="]}",C1799="]},"),""," , ")))))</f>
        <v>#N/A</v>
      </c>
    </row>
    <row r="1799" spans="1:6" x14ac:dyDescent="0.25">
      <c r="A1799" t="s">
        <v>2180</v>
      </c>
      <c r="F17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"&amp;IF(OR(C1800="]}",C1800="]},"),""," , ")))))</f>
        <v>#N/A</v>
      </c>
    </row>
    <row r="1800" spans="1:6" x14ac:dyDescent="0.25">
      <c r="A1800" t="s">
        <v>2181</v>
      </c>
      <c r="F18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"&amp;IF(OR(C1801="]}",C1801="]},"),""," , ")))))</f>
        <v>#N/A</v>
      </c>
    </row>
    <row r="1801" spans="1:6" x14ac:dyDescent="0.25">
      <c r="A1801" t="s">
        <v>2182</v>
      </c>
      <c r="F18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"&amp;IF(OR(C1802="]}",C1802="]},"),""," , ")))))</f>
        <v>#N/A</v>
      </c>
    </row>
    <row r="1802" spans="1:6" x14ac:dyDescent="0.25">
      <c r="A1802" t="s">
        <v>2183</v>
      </c>
      <c r="F18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"&amp;IF(OR(C1803="]}",C1803="]},"),""," , ")))))</f>
        <v>#N/A</v>
      </c>
    </row>
    <row r="1803" spans="1:6" x14ac:dyDescent="0.25">
      <c r="A1803" t="s">
        <v>2184</v>
      </c>
      <c r="F18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"&amp;IF(OR(C1804="]}",C1804="]},"),""," , ")))))</f>
        <v>#N/A</v>
      </c>
    </row>
    <row r="1804" spans="1:6" x14ac:dyDescent="0.25">
      <c r="A1804" t="s">
        <v>2185</v>
      </c>
      <c r="F18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"&amp;IF(OR(C1805="]}",C1805="]},"),""," , ")))))</f>
        <v>#N/A</v>
      </c>
    </row>
    <row r="1805" spans="1:6" x14ac:dyDescent="0.25">
      <c r="A1805" t="s">
        <v>2186</v>
      </c>
      <c r="F18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"&amp;IF(OR(C1806="]}",C1806="]},"),""," , ")))))</f>
        <v>#N/A</v>
      </c>
    </row>
    <row r="1806" spans="1:6" x14ac:dyDescent="0.25">
      <c r="A1806" t="s">
        <v>2187</v>
      </c>
      <c r="F18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"&amp;IF(OR(C1807="]}",C1807="]},"),""," , ")))))</f>
        <v>#N/A</v>
      </c>
    </row>
    <row r="1807" spans="1:6" x14ac:dyDescent="0.25">
      <c r="A1807" t="s">
        <v>2188</v>
      </c>
      <c r="F18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"&amp;IF(OR(C1808="]}",C1808="]},"),""," , ")))))</f>
        <v>#N/A</v>
      </c>
    </row>
    <row r="1808" spans="1:6" x14ac:dyDescent="0.25">
      <c r="A1808" t="s">
        <v>2189</v>
      </c>
      <c r="F18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"&amp;IF(OR(C1809="]}",C1809="]},"),""," , ")))))</f>
        <v>#N/A</v>
      </c>
    </row>
    <row r="1809" spans="1:6" x14ac:dyDescent="0.25">
      <c r="A1809" t="s">
        <v>2190</v>
      </c>
      <c r="F18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"&amp;IF(OR(C1810="]}",C1810="]},"),""," , ")))))</f>
        <v>#N/A</v>
      </c>
    </row>
    <row r="1810" spans="1:6" x14ac:dyDescent="0.25">
      <c r="A1810" t="s">
        <v>2191</v>
      </c>
      <c r="F18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"&amp;IF(OR(C1811="]}",C1811="]},"),""," , ")))))</f>
        <v>#N/A</v>
      </c>
    </row>
    <row r="1811" spans="1:6" x14ac:dyDescent="0.25">
      <c r="A1811" t="s">
        <v>2192</v>
      </c>
      <c r="F18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"&amp;IF(OR(C1812="]}",C1812="]},"),""," , ")))))</f>
        <v>#N/A</v>
      </c>
    </row>
    <row r="1812" spans="1:6" x14ac:dyDescent="0.25">
      <c r="A1812" t="s">
        <v>2193</v>
      </c>
      <c r="F18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"&amp;IF(OR(C1813="]}",C1813="]},"),""," , ")))))</f>
        <v>#N/A</v>
      </c>
    </row>
    <row r="1813" spans="1:6" x14ac:dyDescent="0.25">
      <c r="A1813" t="s">
        <v>2194</v>
      </c>
      <c r="F18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"&amp;IF(OR(C1814="]}",C1814="]},"),""," , ")))))</f>
        <v>#N/A</v>
      </c>
    </row>
    <row r="1814" spans="1:6" x14ac:dyDescent="0.25">
      <c r="A1814" t="s">
        <v>2195</v>
      </c>
      <c r="F18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"&amp;IF(OR(C1815="]}",C1815="]},"),""," , ")))))</f>
        <v>#N/A</v>
      </c>
    </row>
    <row r="1815" spans="1:6" x14ac:dyDescent="0.25">
      <c r="A1815" t="s">
        <v>2196</v>
      </c>
      <c r="F18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"&amp;IF(OR(C1816="]}",C1816="]},"),""," , ")))))</f>
        <v>#N/A</v>
      </c>
    </row>
    <row r="1816" spans="1:6" x14ac:dyDescent="0.25">
      <c r="A1816" t="s">
        <v>2197</v>
      </c>
      <c r="F18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"&amp;IF(OR(C1817="]}",C1817="]},"),""," , ")))))</f>
        <v>#N/A</v>
      </c>
    </row>
    <row r="1817" spans="1:6" x14ac:dyDescent="0.25">
      <c r="A1817" t="s">
        <v>2198</v>
      </c>
      <c r="F18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"&amp;IF(OR(C1818="]}",C1818="]},"),""," , ")))))</f>
        <v>#N/A</v>
      </c>
    </row>
    <row r="1818" spans="1:6" x14ac:dyDescent="0.25">
      <c r="A1818" t="s">
        <v>2199</v>
      </c>
      <c r="F18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"&amp;IF(OR(C1819="]}",C1819="]},"),""," , ")))))</f>
        <v>#N/A</v>
      </c>
    </row>
    <row r="1819" spans="1:6" x14ac:dyDescent="0.25">
      <c r="A1819" t="s">
        <v>2200</v>
      </c>
      <c r="F18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"&amp;IF(OR(C1820="]}",C1820="]},"),""," , ")))))</f>
        <v>#N/A</v>
      </c>
    </row>
    <row r="1820" spans="1:6" x14ac:dyDescent="0.25">
      <c r="A1820" t="s">
        <v>2201</v>
      </c>
      <c r="F18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"&amp;IF(OR(C1821="]}",C1821="]},"),""," , ")))))</f>
        <v>#N/A</v>
      </c>
    </row>
    <row r="1821" spans="1:6" x14ac:dyDescent="0.25">
      <c r="A1821" t="s">
        <v>2202</v>
      </c>
      <c r="F18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"&amp;IF(OR(C1822="]}",C1822="]},"),""," , ")))))</f>
        <v>#N/A</v>
      </c>
    </row>
    <row r="1822" spans="1:6" x14ac:dyDescent="0.25">
      <c r="A1822" t="s">
        <v>2203</v>
      </c>
      <c r="F18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"&amp;IF(OR(C1823="]}",C1823="]},"),""," , ")))))</f>
        <v>#N/A</v>
      </c>
    </row>
    <row r="1823" spans="1:6" x14ac:dyDescent="0.25">
      <c r="A1823" t="s">
        <v>2204</v>
      </c>
      <c r="F18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"&amp;IF(OR(C1824="]}",C1824="]},"),""," , ")))))</f>
        <v>#N/A</v>
      </c>
    </row>
    <row r="1824" spans="1:6" x14ac:dyDescent="0.25">
      <c r="A1824" t="s">
        <v>2205</v>
      </c>
      <c r="F18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"&amp;IF(OR(C1825="]}",C1825="]},"),""," , ")))))</f>
        <v>#N/A</v>
      </c>
    </row>
    <row r="1825" spans="1:6" x14ac:dyDescent="0.25">
      <c r="A1825" t="s">
        <v>2206</v>
      </c>
      <c r="F18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"&amp;IF(OR(C1826="]}",C1826="]},"),""," , ")))))</f>
        <v>#N/A</v>
      </c>
    </row>
    <row r="1826" spans="1:6" x14ac:dyDescent="0.25">
      <c r="A1826" t="s">
        <v>2207</v>
      </c>
      <c r="F18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"&amp;IF(OR(C1827="]}",C1827="]},"),""," , ")))))</f>
        <v>#N/A</v>
      </c>
    </row>
    <row r="1827" spans="1:6" x14ac:dyDescent="0.25">
      <c r="A1827" t="s">
        <v>2208</v>
      </c>
      <c r="F18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"&amp;IF(OR(C1828="]}",C1828="]},"),""," , ")))))</f>
        <v>#N/A</v>
      </c>
    </row>
    <row r="1828" spans="1:6" x14ac:dyDescent="0.25">
      <c r="A1828" t="s">
        <v>2209</v>
      </c>
      <c r="F18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"&amp;IF(OR(C1829="]}",C1829="]},"),""," , ")))))</f>
        <v>#N/A</v>
      </c>
    </row>
    <row r="1829" spans="1:6" x14ac:dyDescent="0.25">
      <c r="A1829" t="s">
        <v>2210</v>
      </c>
      <c r="F18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"&amp;IF(OR(C1830="]}",C1830="]},"),""," , ")))))</f>
        <v>#N/A</v>
      </c>
    </row>
    <row r="1830" spans="1:6" x14ac:dyDescent="0.25">
      <c r="A1830" t="s">
        <v>2211</v>
      </c>
      <c r="F18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"&amp;IF(OR(C1831="]}",C1831="]},"),""," , ")))))</f>
        <v>#N/A</v>
      </c>
    </row>
    <row r="1831" spans="1:6" x14ac:dyDescent="0.25">
      <c r="A1831" t="s">
        <v>2212</v>
      </c>
      <c r="F18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"&amp;IF(OR(C1832="]}",C1832="]},"),""," , ")))))</f>
        <v>#N/A</v>
      </c>
    </row>
    <row r="1832" spans="1:6" x14ac:dyDescent="0.25">
      <c r="A1832" t="s">
        <v>2213</v>
      </c>
      <c r="F18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"&amp;IF(OR(C1833="]}",C1833="]},"),""," , ")))))</f>
        <v>#N/A</v>
      </c>
    </row>
    <row r="1833" spans="1:6" x14ac:dyDescent="0.25">
      <c r="A1833" t="s">
        <v>2214</v>
      </c>
      <c r="F18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"&amp;IF(OR(C1834="]}",C1834="]},"),""," , ")))))</f>
        <v>#N/A</v>
      </c>
    </row>
    <row r="1834" spans="1:6" x14ac:dyDescent="0.25">
      <c r="A1834" t="s">
        <v>2215</v>
      </c>
      <c r="F18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"&amp;IF(OR(C1835="]}",C1835="]},"),""," , ")))))</f>
        <v>#N/A</v>
      </c>
    </row>
    <row r="1835" spans="1:6" x14ac:dyDescent="0.25">
      <c r="A1835" t="s">
        <v>2216</v>
      </c>
      <c r="F18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"&amp;IF(OR(C1836="]}",C1836="]},"),""," , ")))))</f>
        <v>#N/A</v>
      </c>
    </row>
    <row r="1836" spans="1:6" x14ac:dyDescent="0.25">
      <c r="A1836" t="s">
        <v>2217</v>
      </c>
      <c r="F183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"&amp;IF(OR(C1837="]}",C1837="]},"),""," , ")))))</f>
        <v>#N/A</v>
      </c>
    </row>
    <row r="1837" spans="1:6" x14ac:dyDescent="0.25">
      <c r="A1837" t="s">
        <v>2218</v>
      </c>
      <c r="F183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"&amp;IF(OR(C1838="]}",C1838="]},"),""," , ")))))</f>
        <v>#N/A</v>
      </c>
    </row>
    <row r="1838" spans="1:6" x14ac:dyDescent="0.25">
      <c r="A1838" t="s">
        <v>2219</v>
      </c>
      <c r="F183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"&amp;IF(OR(C1839="]}",C1839="]},"),""," , ")))))</f>
        <v>#N/A</v>
      </c>
    </row>
    <row r="1839" spans="1:6" x14ac:dyDescent="0.25">
      <c r="A1839" t="s">
        <v>2220</v>
      </c>
      <c r="F183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"&amp;IF(OR(C1840="]}",C1840="]},"),""," , ")))))</f>
        <v>#N/A</v>
      </c>
    </row>
    <row r="1840" spans="1:6" x14ac:dyDescent="0.25">
      <c r="A1840" t="s">
        <v>2221</v>
      </c>
      <c r="F184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"&amp;IF(OR(C1841="]}",C1841="]},"),""," , ")))))</f>
        <v>#N/A</v>
      </c>
    </row>
    <row r="1841" spans="1:6" x14ac:dyDescent="0.25">
      <c r="A1841" t="s">
        <v>2222</v>
      </c>
      <c r="F184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"&amp;IF(OR(C1842="]}",C1842="]},"),""," , ")))))</f>
        <v>#N/A</v>
      </c>
    </row>
    <row r="1842" spans="1:6" x14ac:dyDescent="0.25">
      <c r="A1842" t="s">
        <v>2223</v>
      </c>
      <c r="F184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"&amp;IF(OR(C1843="]}",C1843="]},"),""," , ")))))</f>
        <v>#N/A</v>
      </c>
    </row>
    <row r="1843" spans="1:6" x14ac:dyDescent="0.25">
      <c r="A1843" t="s">
        <v>2224</v>
      </c>
      <c r="F184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"&amp;IF(OR(C1844="]}",C1844="]},"),""," , ")))))</f>
        <v>#N/A</v>
      </c>
    </row>
    <row r="1844" spans="1:6" x14ac:dyDescent="0.25">
      <c r="A1844" t="s">
        <v>2225</v>
      </c>
      <c r="F184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"&amp;IF(OR(C1845="]}",C1845="]},"),""," , ")))))</f>
        <v>#N/A</v>
      </c>
    </row>
    <row r="1845" spans="1:6" x14ac:dyDescent="0.25">
      <c r="A1845" t="s">
        <v>2226</v>
      </c>
      <c r="F184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"&amp;IF(OR(C1846="]}",C1846="]},"),""," , ")))))</f>
        <v>#N/A</v>
      </c>
    </row>
    <row r="1846" spans="1:6" x14ac:dyDescent="0.25">
      <c r="A1846" t="s">
        <v>2227</v>
      </c>
      <c r="F184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"&amp;IF(OR(C1847="]}",C1847="]},"),""," , ")))))</f>
        <v>#N/A</v>
      </c>
    </row>
    <row r="1847" spans="1:6" x14ac:dyDescent="0.25">
      <c r="A1847" t="s">
        <v>2228</v>
      </c>
      <c r="F184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"&amp;IF(OR(C1848="]}",C1848="]},"),""," , ")))))</f>
        <v>#N/A</v>
      </c>
    </row>
    <row r="1848" spans="1:6" x14ac:dyDescent="0.25">
      <c r="A1848" t="s">
        <v>2229</v>
      </c>
      <c r="F184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"&amp;IF(OR(C1849="]}",C1849="]},"),""," , ")))))</f>
        <v>#N/A</v>
      </c>
    </row>
    <row r="1849" spans="1:6" x14ac:dyDescent="0.25">
      <c r="A1849" t="s">
        <v>2230</v>
      </c>
      <c r="F184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"&amp;IF(OR(C1850="]}",C1850="]},"),""," , ")))))</f>
        <v>#N/A</v>
      </c>
    </row>
    <row r="1850" spans="1:6" x14ac:dyDescent="0.25">
      <c r="A1850" t="s">
        <v>2231</v>
      </c>
      <c r="F185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"&amp;IF(OR(C1851="]}",C1851="]},"),""," , ")))))</f>
        <v>#N/A</v>
      </c>
    </row>
    <row r="1851" spans="1:6" x14ac:dyDescent="0.25">
      <c r="A1851" t="s">
        <v>2232</v>
      </c>
      <c r="F185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"&amp;IF(OR(C1852="]}",C1852="]},"),""," , ")))))</f>
        <v>#N/A</v>
      </c>
    </row>
    <row r="1852" spans="1:6" x14ac:dyDescent="0.25">
      <c r="A1852" t="s">
        <v>2233</v>
      </c>
      <c r="F185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"&amp;IF(OR(C1853="]}",C1853="]},"),""," , ")))))</f>
        <v>#N/A</v>
      </c>
    </row>
    <row r="1853" spans="1:6" x14ac:dyDescent="0.25">
      <c r="A1853" t="s">
        <v>2234</v>
      </c>
      <c r="F185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"&amp;IF(OR(C1854="]}",C1854="]},"),""," , ")))))</f>
        <v>#N/A</v>
      </c>
    </row>
    <row r="1854" spans="1:6" x14ac:dyDescent="0.25">
      <c r="A1854" t="s">
        <v>2235</v>
      </c>
      <c r="F185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"&amp;IF(OR(C1855="]}",C1855="]},"),""," , ")))))</f>
        <v>#N/A</v>
      </c>
    </row>
    <row r="1855" spans="1:6" x14ac:dyDescent="0.25">
      <c r="A1855" t="s">
        <v>2236</v>
      </c>
      <c r="F185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"&amp;IF(OR(C1856="]}",C1856="]},"),""," , ")))))</f>
        <v>#N/A</v>
      </c>
    </row>
    <row r="1856" spans="1:6" x14ac:dyDescent="0.25">
      <c r="A1856" t="s">
        <v>2237</v>
      </c>
      <c r="F185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"&amp;IF(OR(C1857="]}",C1857="]},"),""," , ")))))</f>
        <v>#N/A</v>
      </c>
    </row>
    <row r="1857" spans="1:6" x14ac:dyDescent="0.25">
      <c r="A1857" t="s">
        <v>2238</v>
      </c>
      <c r="F185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"&amp;IF(OR(C1858="]}",C1858="]},"),""," , ")))))</f>
        <v>#N/A</v>
      </c>
    </row>
    <row r="1858" spans="1:6" x14ac:dyDescent="0.25">
      <c r="A1858" t="s">
        <v>2239</v>
      </c>
      <c r="F185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"&amp;IF(OR(C1859="]}",C1859="]},"),""," , ")))))</f>
        <v>#N/A</v>
      </c>
    </row>
    <row r="1859" spans="1:6" x14ac:dyDescent="0.25">
      <c r="A1859" t="s">
        <v>2240</v>
      </c>
      <c r="F185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"&amp;IF(OR(C1860="]}",C1860="]},"),""," , ")))))</f>
        <v>#N/A</v>
      </c>
    </row>
    <row r="1860" spans="1:6" x14ac:dyDescent="0.25">
      <c r="A1860" t="s">
        <v>2241</v>
      </c>
      <c r="F186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"&amp;IF(OR(C1861="]}",C1861="]},"),""," , ")))))</f>
        <v>#N/A</v>
      </c>
    </row>
    <row r="1861" spans="1:6" x14ac:dyDescent="0.25">
      <c r="A1861" t="s">
        <v>2242</v>
      </c>
      <c r="F186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"&amp;IF(OR(C1862="]}",C1862="]},"),""," , ")))))</f>
        <v>#N/A</v>
      </c>
    </row>
    <row r="1862" spans="1:6" x14ac:dyDescent="0.25">
      <c r="A1862" t="s">
        <v>2243</v>
      </c>
      <c r="F186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"&amp;IF(OR(C1863="]}",C1863="]},"),""," , ")))))</f>
        <v>#N/A</v>
      </c>
    </row>
    <row r="1863" spans="1:6" x14ac:dyDescent="0.25">
      <c r="A1863" t="s">
        <v>2244</v>
      </c>
      <c r="F186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"&amp;IF(OR(C1864="]}",C1864="]},"),""," , ")))))</f>
        <v>#N/A</v>
      </c>
    </row>
    <row r="1864" spans="1:6" x14ac:dyDescent="0.25">
      <c r="A1864" t="s">
        <v>2245</v>
      </c>
      <c r="F186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"&amp;IF(OR(C1865="]}",C1865="]},"),""," , ")))))</f>
        <v>#N/A</v>
      </c>
    </row>
    <row r="1865" spans="1:6" x14ac:dyDescent="0.25">
      <c r="A1865" t="s">
        <v>2246</v>
      </c>
      <c r="F186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"&amp;IF(OR(C1866="]}",C1866="]},"),""," , ")))))</f>
        <v>#N/A</v>
      </c>
    </row>
    <row r="1866" spans="1:6" x14ac:dyDescent="0.25">
      <c r="A1866" s="8" t="s">
        <v>2247</v>
      </c>
      <c r="F186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"&amp;IF(OR(C1867="]}",C1867="]},"),""," , ")))))</f>
        <v>#N/A</v>
      </c>
    </row>
    <row r="1867" spans="1:6" x14ac:dyDescent="0.25">
      <c r="A1867" t="s">
        <v>2248</v>
      </c>
      <c r="F186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"&amp;IF(OR(C1868="]}",C1868="]},"),""," , ")))))</f>
        <v>#N/A</v>
      </c>
    </row>
    <row r="1868" spans="1:6" x14ac:dyDescent="0.25">
      <c r="A1868" t="s">
        <v>2249</v>
      </c>
      <c r="F186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"&amp;IF(OR(C1869="]}",C1869="]},"),""," , ")))))</f>
        <v>#N/A</v>
      </c>
    </row>
    <row r="1869" spans="1:6" x14ac:dyDescent="0.25">
      <c r="A1869" t="s">
        <v>2250</v>
      </c>
      <c r="F186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"&amp;IF(OR(C1870="]}",C1870="]},"),""," , ")))))</f>
        <v>#N/A</v>
      </c>
    </row>
    <row r="1870" spans="1:6" x14ac:dyDescent="0.25">
      <c r="A1870" t="s">
        <v>2251</v>
      </c>
      <c r="F187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"&amp;IF(OR(C1871="]}",C1871="]},"),""," , ")))))</f>
        <v>#N/A</v>
      </c>
    </row>
    <row r="1871" spans="1:6" x14ac:dyDescent="0.25">
      <c r="A1871" t="s">
        <v>2252</v>
      </c>
      <c r="F187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"&amp;IF(OR(C1872="]}",C1872="]},"),""," , ")))))</f>
        <v>#N/A</v>
      </c>
    </row>
    <row r="1872" spans="1:6" x14ac:dyDescent="0.25">
      <c r="A1872" t="s">
        <v>2253</v>
      </c>
      <c r="F187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"&amp;IF(OR(C1873="]}",C1873="]},"),""," , ")))))</f>
        <v>#N/A</v>
      </c>
    </row>
    <row r="1873" spans="1:6" x14ac:dyDescent="0.25">
      <c r="A1873" t="s">
        <v>2254</v>
      </c>
      <c r="F187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"&amp;IF(OR(C1874="]}",C1874="]},"),""," , ")))))</f>
        <v>#N/A</v>
      </c>
    </row>
    <row r="1874" spans="1:6" x14ac:dyDescent="0.25">
      <c r="A1874" t="s">
        <v>2255</v>
      </c>
      <c r="F187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"&amp;IF(OR(C1875="]}",C1875="]},"),""," , ")))))</f>
        <v>#N/A</v>
      </c>
    </row>
    <row r="1875" spans="1:6" x14ac:dyDescent="0.25">
      <c r="A1875" t="s">
        <v>2256</v>
      </c>
      <c r="F187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"&amp;IF(OR(C1876="]}",C1876="]},"),""," , ")))))</f>
        <v>#N/A</v>
      </c>
    </row>
    <row r="1876" spans="1:6" x14ac:dyDescent="0.25">
      <c r="A1876" t="s">
        <v>2257</v>
      </c>
      <c r="F187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"&amp;IF(OR(C1877="]}",C1877="]},"),""," , ")))))</f>
        <v>#N/A</v>
      </c>
    </row>
    <row r="1877" spans="1:6" x14ac:dyDescent="0.25">
      <c r="A1877" t="s">
        <v>2258</v>
      </c>
      <c r="F187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"&amp;IF(OR(C1878="]}",C1878="]},"),""," , ")))))</f>
        <v>#N/A</v>
      </c>
    </row>
    <row r="1878" spans="1:6" x14ac:dyDescent="0.25">
      <c r="A1878" t="s">
        <v>2259</v>
      </c>
      <c r="F187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"&amp;IF(OR(C1879="]}",C1879="]},"),""," , ")))))</f>
        <v>#N/A</v>
      </c>
    </row>
    <row r="1879" spans="1:6" x14ac:dyDescent="0.25">
      <c r="A1879" t="s">
        <v>2260</v>
      </c>
      <c r="F187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"&amp;IF(OR(C1880="]}",C1880="]},"),""," , ")))))</f>
        <v>#N/A</v>
      </c>
    </row>
    <row r="1880" spans="1:6" x14ac:dyDescent="0.25">
      <c r="A1880" t="s">
        <v>2261</v>
      </c>
      <c r="F188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"&amp;IF(OR(C1881="]}",C1881="]},"),""," , ")))))</f>
        <v>#N/A</v>
      </c>
    </row>
    <row r="1881" spans="1:6" x14ac:dyDescent="0.25">
      <c r="A1881" t="s">
        <v>2262</v>
      </c>
      <c r="F188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"&amp;IF(OR(C1882="]}",C1882="]},"),""," , ")))))</f>
        <v>#N/A</v>
      </c>
    </row>
    <row r="1882" spans="1:6" x14ac:dyDescent="0.25">
      <c r="A1882" t="s">
        <v>2263</v>
      </c>
      <c r="F188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"&amp;IF(OR(C1883="]}",C1883="]},"),""," , ")))))</f>
        <v>#N/A</v>
      </c>
    </row>
    <row r="1883" spans="1:6" x14ac:dyDescent="0.25">
      <c r="A1883" t="s">
        <v>2264</v>
      </c>
      <c r="F188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"&amp;IF(OR(C1884="]}",C1884="]},"),""," , ")))))</f>
        <v>#N/A</v>
      </c>
    </row>
    <row r="1884" spans="1:6" x14ac:dyDescent="0.25">
      <c r="A1884" t="s">
        <v>2265</v>
      </c>
      <c r="F188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"&amp;IF(OR(C1885="]}",C1885="]},"),""," , ")))))</f>
        <v>#N/A</v>
      </c>
    </row>
    <row r="1885" spans="1:6" x14ac:dyDescent="0.25">
      <c r="A1885" t="s">
        <v>2266</v>
      </c>
      <c r="F188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"&amp;IF(OR(C1886="]}",C1886="]},"),""," , ")))))</f>
        <v>#N/A</v>
      </c>
    </row>
    <row r="1886" spans="1:6" x14ac:dyDescent="0.25">
      <c r="A1886" t="s">
        <v>2267</v>
      </c>
      <c r="F188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"&amp;IF(OR(C1887="]}",C1887="]},"),""," , ")))))</f>
        <v>#N/A</v>
      </c>
    </row>
    <row r="1887" spans="1:6" x14ac:dyDescent="0.25">
      <c r="A1887" t="s">
        <v>2268</v>
      </c>
      <c r="F188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"&amp;IF(OR(C1888="]}",C1888="]},"),""," , ")))))</f>
        <v>#N/A</v>
      </c>
    </row>
    <row r="1888" spans="1:6" x14ac:dyDescent="0.25">
      <c r="A1888" t="s">
        <v>2269</v>
      </c>
      <c r="F188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"&amp;IF(OR(C1889="]}",C1889="]},"),""," , ")))))</f>
        <v>#N/A</v>
      </c>
    </row>
    <row r="1889" spans="1:6" x14ac:dyDescent="0.25">
      <c r="A1889" t="s">
        <v>2270</v>
      </c>
      <c r="F188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"&amp;IF(OR(C1890="]}",C1890="]},"),""," , ")))))</f>
        <v>#N/A</v>
      </c>
    </row>
    <row r="1890" spans="1:6" x14ac:dyDescent="0.25">
      <c r="A1890" t="s">
        <v>2271</v>
      </c>
      <c r="F189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"&amp;IF(OR(C1891="]}",C1891="]},"),""," , ")))))</f>
        <v>#N/A</v>
      </c>
    </row>
    <row r="1891" spans="1:6" x14ac:dyDescent="0.25">
      <c r="A1891" t="s">
        <v>2272</v>
      </c>
      <c r="F189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"&amp;IF(OR(C1892="]}",C1892="]},"),""," , ")))))</f>
        <v>#N/A</v>
      </c>
    </row>
    <row r="1892" spans="1:6" x14ac:dyDescent="0.25">
      <c r="A1892" t="s">
        <v>2273</v>
      </c>
      <c r="F189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"&amp;IF(OR(C1893="]}",C1893="]},"),""," , ")))))</f>
        <v>#N/A</v>
      </c>
    </row>
    <row r="1893" spans="1:6" x14ac:dyDescent="0.25">
      <c r="A1893" t="s">
        <v>2274</v>
      </c>
      <c r="F189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"&amp;IF(OR(C1894="]}",C1894="]},"),""," , ")))))</f>
        <v>#N/A</v>
      </c>
    </row>
    <row r="1894" spans="1:6" x14ac:dyDescent="0.25">
      <c r="A1894" t="s">
        <v>2275</v>
      </c>
      <c r="F189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"&amp;IF(OR(C1895="]}",C1895="]},"),""," , ")))))</f>
        <v>#N/A</v>
      </c>
    </row>
    <row r="1895" spans="1:6" x14ac:dyDescent="0.25">
      <c r="A1895" t="s">
        <v>2276</v>
      </c>
      <c r="F189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"&amp;IF(OR(C1896="]}",C1896="]},"),""," , ")))))</f>
        <v>#N/A</v>
      </c>
    </row>
    <row r="1896" spans="1:6" x14ac:dyDescent="0.25">
      <c r="A1896" s="8" t="s">
        <v>2277</v>
      </c>
      <c r="F189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"&amp;IF(OR(C1897="]}",C1897="]},"),""," , ")))))</f>
        <v>#N/A</v>
      </c>
    </row>
    <row r="1897" spans="1:6" x14ac:dyDescent="0.25">
      <c r="A1897" t="s">
        <v>2278</v>
      </c>
      <c r="F189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"&amp;IF(OR(C1898="]}",C1898="]},"),""," , ")))))</f>
        <v>#N/A</v>
      </c>
    </row>
    <row r="1898" spans="1:6" x14ac:dyDescent="0.25">
      <c r="A1898" t="s">
        <v>2279</v>
      </c>
      <c r="F189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"&amp;IF(OR(C1899="]}",C1899="]},"),""," , ")))))</f>
        <v>#N/A</v>
      </c>
    </row>
    <row r="1899" spans="1:6" x14ac:dyDescent="0.25">
      <c r="A1899" s="8" t="s">
        <v>2280</v>
      </c>
      <c r="F189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"&amp;IF(OR(C1900="]}",C1900="]},"),""," , ")))))</f>
        <v>#N/A</v>
      </c>
    </row>
    <row r="1900" spans="1:6" x14ac:dyDescent="0.25">
      <c r="A1900" t="s">
        <v>2281</v>
      </c>
      <c r="F190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"&amp;IF(OR(C1901="]}",C1901="]},"),""," , ")))))</f>
        <v>#N/A</v>
      </c>
    </row>
    <row r="1901" spans="1:6" x14ac:dyDescent="0.25">
      <c r="A1901" t="s">
        <v>2282</v>
      </c>
      <c r="F190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"&amp;IF(OR(C1902="]}",C1902="]},"),""," , ")))))</f>
        <v>#N/A</v>
      </c>
    </row>
    <row r="1902" spans="1:6" x14ac:dyDescent="0.25">
      <c r="A1902" t="s">
        <v>2283</v>
      </c>
      <c r="F190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"&amp;IF(OR(C1903="]}",C1903="]},"),""," , ")))))</f>
        <v>#N/A</v>
      </c>
    </row>
    <row r="1903" spans="1:6" x14ac:dyDescent="0.25">
      <c r="A1903" t="s">
        <v>2284</v>
      </c>
      <c r="F190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"&amp;IF(OR(C1904="]}",C1904="]},"),""," , ")))))</f>
        <v>#N/A</v>
      </c>
    </row>
    <row r="1904" spans="1:6" x14ac:dyDescent="0.25">
      <c r="A1904" t="s">
        <v>2285</v>
      </c>
      <c r="F190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"&amp;IF(OR(C1905="]}",C1905="]},"),""," , ")))))</f>
        <v>#N/A</v>
      </c>
    </row>
    <row r="1905" spans="1:6" x14ac:dyDescent="0.25">
      <c r="A1905" t="s">
        <v>2286</v>
      </c>
      <c r="F190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"&amp;IF(OR(C1906="]}",C1906="]},"),""," , ")))))</f>
        <v>#N/A</v>
      </c>
    </row>
    <row r="1906" spans="1:6" x14ac:dyDescent="0.25">
      <c r="A1906" t="s">
        <v>2287</v>
      </c>
      <c r="F190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"&amp;IF(OR(C1907="]}",C1907="]},"),""," , ")))))</f>
        <v>#N/A</v>
      </c>
    </row>
    <row r="1907" spans="1:6" x14ac:dyDescent="0.25">
      <c r="A1907" t="s">
        <v>2288</v>
      </c>
      <c r="F190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"&amp;IF(OR(C1908="]}",C1908="]},"),""," , ")))))</f>
        <v>#N/A</v>
      </c>
    </row>
    <row r="1908" spans="1:6" x14ac:dyDescent="0.25">
      <c r="A1908" t="s">
        <v>2289</v>
      </c>
      <c r="F190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"&amp;IF(OR(C1909="]}",C1909="]},"),""," , ")))))</f>
        <v>#N/A</v>
      </c>
    </row>
    <row r="1909" spans="1:6" x14ac:dyDescent="0.25">
      <c r="A1909" t="s">
        <v>2290</v>
      </c>
      <c r="F190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"&amp;IF(OR(C1910="]}",C1910="]},"),""," , ")))))</f>
        <v>#N/A</v>
      </c>
    </row>
    <row r="1910" spans="1:6" x14ac:dyDescent="0.25">
      <c r="A1910" t="s">
        <v>2291</v>
      </c>
      <c r="F191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"&amp;IF(OR(C1911="]}",C1911="]},"),""," , ")))))</f>
        <v>#N/A</v>
      </c>
    </row>
    <row r="1911" spans="1:6" x14ac:dyDescent="0.25">
      <c r="A1911" t="s">
        <v>2292</v>
      </c>
      <c r="F191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"&amp;IF(OR(C1912="]}",C1912="]},"),""," , ")))))</f>
        <v>#N/A</v>
      </c>
    </row>
    <row r="1912" spans="1:6" x14ac:dyDescent="0.25">
      <c r="A1912" t="s">
        <v>2293</v>
      </c>
      <c r="F191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"&amp;IF(OR(C1913="]}",C1913="]},"),""," , ")))))</f>
        <v>#N/A</v>
      </c>
    </row>
    <row r="1913" spans="1:6" x14ac:dyDescent="0.25">
      <c r="A1913" t="s">
        <v>2294</v>
      </c>
      <c r="F191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"&amp;IF(OR(C1914="]}",C1914="]},"),""," , ")))))</f>
        <v>#N/A</v>
      </c>
    </row>
    <row r="1914" spans="1:6" x14ac:dyDescent="0.25">
      <c r="A1914" t="s">
        <v>2295</v>
      </c>
      <c r="F191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"&amp;IF(OR(C1915="]}",C1915="]},"),""," , ")))))</f>
        <v>#N/A</v>
      </c>
    </row>
    <row r="1915" spans="1:6" x14ac:dyDescent="0.25">
      <c r="A1915" t="s">
        <v>2296</v>
      </c>
      <c r="F191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"&amp;IF(OR(C1916="]}",C1916="]},"),""," , ")))))</f>
        <v>#N/A</v>
      </c>
    </row>
    <row r="1916" spans="1:6" x14ac:dyDescent="0.25">
      <c r="A1916" t="s">
        <v>2297</v>
      </c>
      <c r="F191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"&amp;IF(OR(C1917="]}",C1917="]},"),""," , ")))))</f>
        <v>#N/A</v>
      </c>
    </row>
    <row r="1917" spans="1:6" x14ac:dyDescent="0.25">
      <c r="A1917" t="s">
        <v>2298</v>
      </c>
      <c r="F191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"&amp;IF(OR(C1918="]}",C1918="]},"),""," , ")))))</f>
        <v>#N/A</v>
      </c>
    </row>
    <row r="1918" spans="1:6" x14ac:dyDescent="0.25">
      <c r="A1918" t="s">
        <v>2299</v>
      </c>
      <c r="F191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"&amp;IF(OR(C1919="]}",C1919="]},"),""," , ")))))</f>
        <v>#N/A</v>
      </c>
    </row>
    <row r="1919" spans="1:6" x14ac:dyDescent="0.25">
      <c r="A1919" t="s">
        <v>2300</v>
      </c>
      <c r="F191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"&amp;IF(OR(C1920="]}",C1920="]},"),""," , ")))))</f>
        <v>#N/A</v>
      </c>
    </row>
    <row r="1920" spans="1:6" x14ac:dyDescent="0.25">
      <c r="A1920" t="s">
        <v>2301</v>
      </c>
      <c r="F192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"&amp;IF(OR(C1921="]}",C1921="]},"),""," , ")))))</f>
        <v>#N/A</v>
      </c>
    </row>
    <row r="1921" spans="1:6" x14ac:dyDescent="0.25">
      <c r="A1921" t="s">
        <v>2302</v>
      </c>
      <c r="F192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"&amp;IF(OR(C1922="]}",C1922="]},"),""," , ")))))</f>
        <v>#N/A</v>
      </c>
    </row>
    <row r="1922" spans="1:6" x14ac:dyDescent="0.25">
      <c r="A1922" t="s">
        <v>2303</v>
      </c>
      <c r="F192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"&amp;IF(OR(C1923="]}",C1923="]},"),""," , ")))))</f>
        <v>#N/A</v>
      </c>
    </row>
    <row r="1923" spans="1:6" x14ac:dyDescent="0.25">
      <c r="A1923" t="s">
        <v>2304</v>
      </c>
      <c r="F192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"&amp;IF(OR(C1924="]}",C1924="]},"),""," , ")))))</f>
        <v>#N/A</v>
      </c>
    </row>
    <row r="1924" spans="1:6" x14ac:dyDescent="0.25">
      <c r="A1924" t="s">
        <v>2305</v>
      </c>
      <c r="F192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"&amp;IF(OR(C1925="]}",C1925="]},"),""," , ")))))</f>
        <v>#N/A</v>
      </c>
    </row>
    <row r="1925" spans="1:6" x14ac:dyDescent="0.25">
      <c r="A1925" t="s">
        <v>2306</v>
      </c>
      <c r="F192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"&amp;IF(OR(C1926="]}",C1926="]},"),""," , ")))))</f>
        <v>#N/A</v>
      </c>
    </row>
    <row r="1926" spans="1:6" x14ac:dyDescent="0.25">
      <c r="A1926" t="s">
        <v>2307</v>
      </c>
      <c r="F1926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"&amp;IF(OR(C1927="]}",C1927="]},"),""," , ")))))</f>
        <v>#N/A</v>
      </c>
    </row>
    <row r="1927" spans="1:6" x14ac:dyDescent="0.25">
      <c r="A1927" t="s">
        <v>2308</v>
      </c>
      <c r="F1927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"&amp;IF(OR(C1928="]}",C1928="]},"),""," , ")))))</f>
        <v>#N/A</v>
      </c>
    </row>
    <row r="1928" spans="1:6" x14ac:dyDescent="0.25">
      <c r="A1928" t="s">
        <v>2309</v>
      </c>
      <c r="F1928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"&amp;IF(OR(C1929="]}",C1929="]},"),""," , ")))))</f>
        <v>#N/A</v>
      </c>
    </row>
    <row r="1929" spans="1:6" x14ac:dyDescent="0.25">
      <c r="A1929" t="s">
        <v>2310</v>
      </c>
      <c r="F1929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"&amp;IF(OR(C1930="]}",C1930="]},"),""," , ")))))</f>
        <v>#N/A</v>
      </c>
    </row>
    <row r="1930" spans="1:6" x14ac:dyDescent="0.25">
      <c r="A1930" t="s">
        <v>2311</v>
      </c>
      <c r="F1930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"&amp;IF(OR(C1931="]}",C1931="]},"),""," , ")))))</f>
        <v>#N/A</v>
      </c>
    </row>
    <row r="1931" spans="1:6" x14ac:dyDescent="0.25">
      <c r="A1931" t="s">
        <v>2312</v>
      </c>
      <c r="F1931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"&amp;IF(OR(C1932="]}",C1932="]},"),""," , ")))))</f>
        <v>#N/A</v>
      </c>
    </row>
    <row r="1932" spans="1:6" x14ac:dyDescent="0.25">
      <c r="A1932" t="s">
        <v>2313</v>
      </c>
      <c r="F1932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"&amp;IF(OR(C1933="]}",C1933="]},"),""," , ")))))</f>
        <v>#N/A</v>
      </c>
    </row>
    <row r="1933" spans="1:6" x14ac:dyDescent="0.25">
      <c r="A1933" t="s">
        <v>2314</v>
      </c>
      <c r="F1933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"&amp;IF(OR(C1934="]}",C1934="]},"),""," , ")))))</f>
        <v>#N/A</v>
      </c>
    </row>
    <row r="1934" spans="1:6" x14ac:dyDescent="0.25">
      <c r="A1934" t="s">
        <v>2315</v>
      </c>
      <c r="F1934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"&amp;IF(OR(C1935="]}",C1935="]},"),""," , ")))))</f>
        <v>#N/A</v>
      </c>
    </row>
    <row r="1935" spans="1:6" x14ac:dyDescent="0.25">
      <c r="A1935" t="s">
        <v>2316</v>
      </c>
      <c r="F1935" s="27" t="e">
        <f>IF(Table6[[#This Row],[Type]]="functor","{""id"" : """&amp;Table6[[#This Row],[ID]]&amp;""", ""functor"" : """ &amp;Table6[[#This Row],[Value]]&amp;""",  ""components"" : [",IF(Table6[[#This Row],[Type]]="]},","]}, ",IF(Table6[[#This Row],[Type]]="]}","]}",IF(MATCH(Table6[[#This Row],[Type]],{"integer","float","string","date"},0),"{""name"": """&amp;Table6[[#This Row],[L1]]&amp; """, ""id"" : """&amp;Table6[[#This Row],[ID]]&amp;""" , ""value"" : """&amp;Table6[[#This Row],[Value]]&amp;""" , ""type"" : """&amp;Table6[[#This Row],[Type]]&amp;""" } "&amp;IF(OR(C1936="]}",C1936="]},"),""," , ")))))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4" sqref="A4:A13"/>
    </sheetView>
  </sheetViews>
  <sheetFormatPr defaultRowHeight="15" x14ac:dyDescent="0.25"/>
  <sheetData>
    <row r="1" spans="1:1" x14ac:dyDescent="0.25">
      <c r="A1" t="s">
        <v>2350</v>
      </c>
    </row>
    <row r="2" spans="1:1" x14ac:dyDescent="0.25">
      <c r="A2" t="s">
        <v>2351</v>
      </c>
    </row>
    <row r="4" spans="1:1" x14ac:dyDescent="0.25">
      <c r="A4" s="34" t="s">
        <v>2385</v>
      </c>
    </row>
    <row r="5" spans="1:1" x14ac:dyDescent="0.25">
      <c r="A5" s="33" t="s">
        <v>2386</v>
      </c>
    </row>
    <row r="6" spans="1:1" x14ac:dyDescent="0.25">
      <c r="A6" s="34"/>
    </row>
    <row r="7" spans="1:1" x14ac:dyDescent="0.25">
      <c r="A7" s="33"/>
    </row>
    <row r="8" spans="1:1" x14ac:dyDescent="0.25">
      <c r="A8" s="34" t="s">
        <v>2387</v>
      </c>
    </row>
    <row r="9" spans="1:1" x14ac:dyDescent="0.25">
      <c r="A9" s="33"/>
    </row>
    <row r="10" spans="1:1" x14ac:dyDescent="0.25">
      <c r="A10" s="34"/>
    </row>
    <row r="11" spans="1:1" x14ac:dyDescent="0.25">
      <c r="A11" s="33" t="s">
        <v>2388</v>
      </c>
    </row>
    <row r="12" spans="1:1" x14ac:dyDescent="0.25">
      <c r="A12" s="34"/>
    </row>
    <row r="13" spans="1:1" x14ac:dyDescent="0.25">
      <c r="A1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90" zoomScaleNormal="190" workbookViewId="0">
      <selection activeCell="A12" sqref="A12"/>
    </sheetView>
  </sheetViews>
  <sheetFormatPr defaultRowHeight="15" x14ac:dyDescent="0.25"/>
  <sheetData>
    <row r="1" spans="1:1" x14ac:dyDescent="0.25">
      <c r="A1" t="s">
        <v>378</v>
      </c>
    </row>
    <row r="2" spans="1:1" x14ac:dyDescent="0.25">
      <c r="A2" t="s">
        <v>381</v>
      </c>
    </row>
    <row r="3" spans="1:1" x14ac:dyDescent="0.25">
      <c r="A3" t="s">
        <v>382</v>
      </c>
    </row>
    <row r="4" spans="1:1" x14ac:dyDescent="0.25">
      <c r="A4" t="s">
        <v>383</v>
      </c>
    </row>
    <row r="5" spans="1:1" x14ac:dyDescent="0.25">
      <c r="A5" t="s">
        <v>379</v>
      </c>
    </row>
    <row r="6" spans="1:1" x14ac:dyDescent="0.25">
      <c r="A6" t="s">
        <v>384</v>
      </c>
    </row>
    <row r="7" spans="1:1" x14ac:dyDescent="0.25">
      <c r="A7" t="s">
        <v>380</v>
      </c>
    </row>
    <row r="9" spans="1:1" x14ac:dyDescent="0.25">
      <c r="A9" t="s">
        <v>264</v>
      </c>
    </row>
    <row r="10" spans="1:1" x14ac:dyDescent="0.25">
      <c r="A10" s="35" t="s">
        <v>376</v>
      </c>
    </row>
    <row r="11" spans="1:1" x14ac:dyDescent="0.25">
      <c r="A11" s="36" t="s">
        <v>265</v>
      </c>
    </row>
    <row r="12" spans="1:1" x14ac:dyDescent="0.25">
      <c r="A12" s="35" t="s">
        <v>2359</v>
      </c>
    </row>
    <row r="13" spans="1:1" x14ac:dyDescent="0.25">
      <c r="A13" s="35"/>
    </row>
    <row r="14" spans="1:1" x14ac:dyDescent="0.25">
      <c r="A14" s="35"/>
    </row>
    <row r="15" spans="1:1" x14ac:dyDescent="0.25">
      <c r="A15" s="11" t="s">
        <v>2382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data - agents</vt:lpstr>
      <vt:lpstr>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2015-11-03T05:47:51Z</dcterms:modified>
</cp:coreProperties>
</file>