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太古宙-元古宙弧地幔氧化事件\Github附件第一轮投稿\"/>
    </mc:Choice>
  </mc:AlternateContent>
  <xr:revisionPtr revIDLastSave="0" documentId="13_ncr:1_{07CB413F-B707-4F4F-BBA9-8CE0CAB2E635}" xr6:coauthVersionLast="47" xr6:coauthVersionMax="47" xr10:uidLastSave="{00000000-0000-0000-0000-000000000000}"/>
  <bookViews>
    <workbookView xWindow="-110" yWindow="-110" windowWidth="19420" windowHeight="10300" xr2:uid="{F9B76AEE-50A7-4F0E-B4E8-5A33DA1F9419}"/>
  </bookViews>
  <sheets>
    <sheet name="Hainan Island" sheetId="1" r:id="rId1"/>
    <sheet name="Eastern Jamaic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2" i="1" l="1"/>
  <c r="BK22" i="1"/>
  <c r="BJ22" i="1"/>
  <c r="BI22" i="1"/>
  <c r="BH22" i="1"/>
  <c r="BG22" i="1"/>
  <c r="BF22" i="1"/>
  <c r="BE22" i="1"/>
  <c r="BD22" i="1"/>
  <c r="BB22" i="1"/>
  <c r="BA22" i="1"/>
  <c r="AZ22" i="1"/>
  <c r="AY22" i="1"/>
  <c r="BC22" i="1" s="1"/>
  <c r="AX22" i="1"/>
  <c r="BL21" i="1"/>
  <c r="BK21" i="1"/>
  <c r="BJ21" i="1"/>
  <c r="BI21" i="1"/>
  <c r="BH21" i="1"/>
  <c r="BG21" i="1"/>
  <c r="BF21" i="1"/>
  <c r="BE21" i="1"/>
  <c r="BD21" i="1"/>
  <c r="BB21" i="1"/>
  <c r="BA21" i="1"/>
  <c r="AZ21" i="1"/>
  <c r="AY21" i="1"/>
  <c r="BC21" i="1" s="1"/>
  <c r="AX21" i="1"/>
  <c r="BL20" i="1"/>
  <c r="BK20" i="1"/>
  <c r="BJ20" i="1"/>
  <c r="BI20" i="1"/>
  <c r="BH20" i="1"/>
  <c r="BG20" i="1"/>
  <c r="BF20" i="1"/>
  <c r="BE20" i="1"/>
  <c r="BD20" i="1"/>
  <c r="BB20" i="1"/>
  <c r="BA20" i="1"/>
  <c r="AZ20" i="1"/>
  <c r="AY20" i="1"/>
  <c r="BC20" i="1" s="1"/>
  <c r="AX20" i="1"/>
  <c r="BL19" i="1"/>
  <c r="BK19" i="1"/>
  <c r="BJ19" i="1"/>
  <c r="BI19" i="1"/>
  <c r="BH19" i="1"/>
  <c r="BG19" i="1"/>
  <c r="BF19" i="1"/>
  <c r="BE19" i="1"/>
  <c r="BD19" i="1"/>
  <c r="BB19" i="1"/>
  <c r="BA19" i="1"/>
  <c r="AZ19" i="1"/>
  <c r="AY19" i="1"/>
  <c r="BC19" i="1" s="1"/>
  <c r="AX19" i="1"/>
  <c r="BL18" i="1"/>
  <c r="BK18" i="1"/>
  <c r="BJ18" i="1"/>
  <c r="BI18" i="1"/>
  <c r="BH18" i="1"/>
  <c r="BG18" i="1"/>
  <c r="BF18" i="1"/>
  <c r="BE18" i="1"/>
  <c r="BD18" i="1"/>
  <c r="BB18" i="1"/>
  <c r="BA18" i="1"/>
  <c r="AZ18" i="1"/>
  <c r="AY18" i="1"/>
  <c r="BC18" i="1" s="1"/>
  <c r="AX18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BL16" i="1"/>
  <c r="BK16" i="1"/>
  <c r="BJ16" i="1"/>
  <c r="BI16" i="1"/>
  <c r="BH16" i="1"/>
  <c r="BG16" i="1"/>
  <c r="BF16" i="1"/>
  <c r="BE16" i="1"/>
  <c r="BD16" i="1"/>
  <c r="BB16" i="1"/>
  <c r="BA16" i="1"/>
  <c r="AZ16" i="1"/>
  <c r="AY16" i="1"/>
  <c r="BC16" i="1" s="1"/>
  <c r="AX16" i="1"/>
  <c r="BL15" i="1"/>
  <c r="BK15" i="1"/>
  <c r="BJ15" i="1"/>
  <c r="BI15" i="1"/>
  <c r="BH15" i="1"/>
  <c r="BG15" i="1"/>
  <c r="BF15" i="1"/>
  <c r="BE15" i="1"/>
  <c r="BD15" i="1"/>
  <c r="BB15" i="1"/>
  <c r="BA15" i="1"/>
  <c r="AZ15" i="1"/>
  <c r="AY15" i="1"/>
  <c r="BC15" i="1" s="1"/>
  <c r="AX15" i="1"/>
  <c r="BL14" i="1"/>
  <c r="BK14" i="1"/>
  <c r="BJ14" i="1"/>
  <c r="BI14" i="1"/>
  <c r="BH14" i="1"/>
  <c r="BG14" i="1"/>
  <c r="BF14" i="1"/>
  <c r="BE14" i="1"/>
  <c r="BD14" i="1"/>
  <c r="BB14" i="1"/>
  <c r="BA14" i="1"/>
  <c r="AZ14" i="1"/>
  <c r="AY14" i="1"/>
  <c r="BC14" i="1" s="1"/>
  <c r="AX14" i="1"/>
  <c r="BL13" i="1"/>
  <c r="BK13" i="1"/>
  <c r="BJ13" i="1"/>
  <c r="BI13" i="1"/>
  <c r="BH13" i="1"/>
  <c r="BG13" i="1"/>
  <c r="BF13" i="1"/>
  <c r="BE13" i="1"/>
  <c r="BD13" i="1"/>
  <c r="BB13" i="1"/>
  <c r="BA13" i="1"/>
  <c r="AZ13" i="1"/>
  <c r="AY13" i="1"/>
  <c r="BC13" i="1" s="1"/>
  <c r="AX13" i="1"/>
  <c r="BL12" i="1"/>
  <c r="BK12" i="1"/>
  <c r="BJ12" i="1"/>
  <c r="BI12" i="1"/>
  <c r="BH12" i="1"/>
  <c r="BG12" i="1"/>
  <c r="BF12" i="1"/>
  <c r="BE12" i="1"/>
  <c r="BD12" i="1"/>
  <c r="BB12" i="1"/>
  <c r="BA12" i="1"/>
  <c r="AZ12" i="1"/>
  <c r="AY12" i="1"/>
  <c r="BC12" i="1" s="1"/>
  <c r="AX12" i="1"/>
  <c r="BL11" i="1"/>
  <c r="BK11" i="1"/>
  <c r="BJ11" i="1"/>
  <c r="BI11" i="1"/>
  <c r="BH11" i="1"/>
  <c r="BG11" i="1"/>
  <c r="BF11" i="1"/>
  <c r="BE11" i="1"/>
  <c r="BD11" i="1"/>
  <c r="BB11" i="1"/>
  <c r="BA11" i="1"/>
  <c r="AZ11" i="1"/>
  <c r="AY11" i="1"/>
  <c r="BC11" i="1" s="1"/>
  <c r="AX11" i="1"/>
  <c r="BL10" i="1"/>
  <c r="BK10" i="1"/>
  <c r="BJ10" i="1"/>
  <c r="BI10" i="1"/>
  <c r="BH10" i="1"/>
  <c r="BG10" i="1"/>
  <c r="BF10" i="1"/>
  <c r="BE10" i="1"/>
  <c r="BD10" i="1"/>
  <c r="BB10" i="1"/>
  <c r="BA10" i="1"/>
  <c r="AZ10" i="1"/>
  <c r="AY10" i="1"/>
  <c r="BC10" i="1" s="1"/>
  <c r="AX10" i="1"/>
  <c r="BL9" i="1"/>
  <c r="BK9" i="1"/>
  <c r="BJ9" i="1"/>
  <c r="BI9" i="1"/>
  <c r="BH9" i="1"/>
  <c r="BG9" i="1"/>
  <c r="BF9" i="1"/>
  <c r="BE9" i="1"/>
  <c r="BD9" i="1"/>
  <c r="BB9" i="1"/>
  <c r="BA9" i="1"/>
  <c r="AZ9" i="1"/>
  <c r="AY9" i="1"/>
  <c r="BC9" i="1" s="1"/>
  <c r="AX9" i="1"/>
  <c r="BL8" i="1"/>
  <c r="BK8" i="1"/>
  <c r="BJ8" i="1"/>
  <c r="BI8" i="1"/>
  <c r="BH8" i="1"/>
  <c r="BG8" i="1"/>
  <c r="BF8" i="1"/>
  <c r="BE8" i="1"/>
  <c r="BD8" i="1"/>
  <c r="BB8" i="1"/>
  <c r="BA8" i="1"/>
  <c r="AZ8" i="1"/>
  <c r="AY8" i="1"/>
  <c r="BC8" i="1" s="1"/>
  <c r="AX8" i="1"/>
  <c r="BL7" i="1"/>
  <c r="BK7" i="1"/>
  <c r="BJ7" i="1"/>
  <c r="BI7" i="1"/>
  <c r="BH7" i="1"/>
  <c r="BG7" i="1"/>
  <c r="BF7" i="1"/>
  <c r="BE7" i="1"/>
  <c r="BD7" i="1"/>
  <c r="BB7" i="1"/>
  <c r="BA7" i="1"/>
  <c r="AZ7" i="1"/>
  <c r="AY7" i="1"/>
  <c r="BC7" i="1" s="1"/>
  <c r="AX7" i="1"/>
  <c r="BL6" i="1"/>
  <c r="BK6" i="1"/>
  <c r="BJ6" i="1"/>
  <c r="BI6" i="1"/>
  <c r="BH6" i="1"/>
  <c r="BG6" i="1"/>
  <c r="BF6" i="1"/>
  <c r="BE6" i="1"/>
  <c r="BD6" i="1"/>
  <c r="BB6" i="1"/>
  <c r="BA6" i="1"/>
  <c r="AZ6" i="1"/>
  <c r="AY6" i="1"/>
  <c r="BC6" i="1" s="1"/>
  <c r="AX6" i="1"/>
  <c r="BL5" i="1"/>
  <c r="BK5" i="1"/>
  <c r="BJ5" i="1"/>
  <c r="BI5" i="1"/>
  <c r="BH5" i="1"/>
  <c r="BG5" i="1"/>
  <c r="BF5" i="1"/>
  <c r="BE5" i="1"/>
  <c r="BD5" i="1"/>
  <c r="BB5" i="1"/>
  <c r="BA5" i="1"/>
  <c r="AZ5" i="1"/>
  <c r="AY5" i="1"/>
  <c r="BC5" i="1" s="1"/>
  <c r="AX5" i="1"/>
  <c r="BL4" i="1"/>
  <c r="BK4" i="1"/>
  <c r="BJ4" i="1"/>
  <c r="BI4" i="1"/>
  <c r="BH4" i="1"/>
  <c r="BG4" i="1"/>
  <c r="BF4" i="1"/>
  <c r="BE4" i="1"/>
  <c r="BD4" i="1"/>
  <c r="BB4" i="1"/>
  <c r="BA4" i="1"/>
  <c r="AZ4" i="1"/>
  <c r="AY4" i="1"/>
  <c r="BC4" i="1" s="1"/>
  <c r="AX4" i="1"/>
  <c r="BL3" i="1"/>
  <c r="BK3" i="1"/>
  <c r="BJ3" i="1"/>
  <c r="BI3" i="1"/>
  <c r="BH3" i="1"/>
  <c r="BG3" i="1"/>
  <c r="BF3" i="1"/>
  <c r="BE3" i="1"/>
  <c r="BD3" i="1"/>
  <c r="BB3" i="1"/>
  <c r="BA3" i="1"/>
  <c r="AZ3" i="1"/>
  <c r="AY3" i="1"/>
  <c r="BC3" i="1" s="1"/>
  <c r="AX3" i="1"/>
  <c r="BL2" i="1"/>
  <c r="BK2" i="1"/>
  <c r="BJ2" i="1"/>
  <c r="BI2" i="1"/>
  <c r="BH2" i="1"/>
  <c r="BG2" i="1"/>
  <c r="BF2" i="1"/>
  <c r="BE2" i="1"/>
  <c r="BD2" i="1"/>
  <c r="BB2" i="1"/>
  <c r="BA2" i="1"/>
  <c r="AZ2" i="1"/>
  <c r="AY2" i="1"/>
  <c r="BC2" i="1" s="1"/>
  <c r="AX2" i="1"/>
</calcChain>
</file>

<file path=xl/sharedStrings.xml><?xml version="1.0" encoding="utf-8"?>
<sst xmlns="http://schemas.openxmlformats.org/spreadsheetml/2006/main" count="232" uniqueCount="92">
  <si>
    <t>Weathering or not</t>
    <phoneticPr fontId="1" type="noConversion"/>
  </si>
  <si>
    <t>Predicted probability</t>
    <phoneticPr fontId="1" type="noConversion"/>
  </si>
  <si>
    <t>SiO2</t>
  </si>
  <si>
    <t>TiO2</t>
  </si>
  <si>
    <t>Al2O3</t>
  </si>
  <si>
    <t>Fe2O3T (total Fe)</t>
    <phoneticPr fontId="1" type="noConversion"/>
  </si>
  <si>
    <t>FeOT (total Fe)</t>
    <phoneticPr fontId="1" type="noConversion"/>
  </si>
  <si>
    <t>MgO</t>
  </si>
  <si>
    <t>MnO</t>
  </si>
  <si>
    <t>CaO</t>
    <phoneticPr fontId="1" type="noConversion"/>
  </si>
  <si>
    <t>Na2O</t>
    <phoneticPr fontId="1" type="noConversion"/>
  </si>
  <si>
    <t>P2O5</t>
  </si>
  <si>
    <t>K2O</t>
    <phoneticPr fontId="1" type="noConversion"/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</si>
  <si>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</si>
  <si>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</si>
  <si>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</si>
  <si>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</si>
  <si>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</si>
  <si>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</si>
  <si>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</si>
  <si>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</si>
  <si>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</si>
  <si>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</si>
  <si>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</si>
  <si>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</si>
  <si>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</si>
  <si>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</si>
  <si>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</si>
  <si>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</si>
  <si>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</si>
  <si>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</si>
  <si>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</si>
  <si>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</si>
  <si>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</si>
  <si>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</si>
  <si>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</si>
  <si>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</si>
  <si>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</si>
  <si>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</si>
  <si>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</si>
  <si>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</si>
  <si>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</si>
  <si>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</si>
  <si>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</si>
  <si>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</si>
  <si>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</si>
  <si>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</si>
  <si>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P</t>
    <phoneticPr fontId="1" type="noConversion"/>
  </si>
  <si>
    <t>Ti</t>
    <phoneticPr fontId="1" type="noConversion"/>
  </si>
  <si>
    <t>La/Yb</t>
    <phoneticPr fontId="1" type="noConversion"/>
  </si>
  <si>
    <t>Nb/Yb</t>
    <phoneticPr fontId="1" type="noConversion"/>
  </si>
  <si>
    <t>Zr/Y</t>
    <phoneticPr fontId="1" type="noConversion"/>
  </si>
  <si>
    <t>Ti/Y</t>
    <phoneticPr fontId="1" type="noConversion"/>
  </si>
  <si>
    <t>Nb/Th</t>
    <phoneticPr fontId="1" type="noConversion"/>
  </si>
  <si>
    <t>Nb/La</t>
    <phoneticPr fontId="1" type="noConversion"/>
  </si>
  <si>
    <t>Rb/Nb</t>
    <phoneticPr fontId="1" type="noConversion"/>
  </si>
  <si>
    <t>Sr/Nd</t>
    <phoneticPr fontId="1" type="noConversion"/>
  </si>
  <si>
    <t>Pb/Nb</t>
    <phoneticPr fontId="1" type="noConversion"/>
  </si>
  <si>
    <t>Pb/Nd</t>
    <phoneticPr fontId="1" type="noConversion"/>
  </si>
  <si>
    <t>Ba/Nb</t>
    <phoneticPr fontId="1" type="noConversion"/>
  </si>
  <si>
    <t>Ba/La</t>
    <phoneticPr fontId="1" type="noConversion"/>
  </si>
  <si>
    <t>U/Nb</t>
    <phoneticPr fontId="1" type="noConversion"/>
  </si>
  <si>
    <t xml:space="preserve">Weathered basalt </t>
    <phoneticPr fontId="1" type="noConversion"/>
  </si>
  <si>
    <t>Relatively fresh basalt</t>
    <phoneticPr fontId="1" type="noConversion"/>
  </si>
  <si>
    <t>Reference</t>
    <phoneticPr fontId="1" type="noConversion"/>
  </si>
  <si>
    <t>Ma et al., 2007</t>
    <phoneticPr fontId="1" type="noConversion"/>
  </si>
  <si>
    <t>Arc or non-arc</t>
    <phoneticPr fontId="1" type="noConversion"/>
  </si>
  <si>
    <t>Rock</t>
  </si>
  <si>
    <t>Fe2O3</t>
  </si>
  <si>
    <t>CaO</t>
  </si>
  <si>
    <t>Na2O</t>
  </si>
  <si>
    <t>K2O</t>
  </si>
  <si>
    <t>LOI</t>
  </si>
  <si>
    <t>Total</t>
  </si>
  <si>
    <t>Nb/Ta</t>
    <phoneticPr fontId="1" type="noConversion"/>
  </si>
  <si>
    <t>La/Sm</t>
    <phoneticPr fontId="1" type="noConversion"/>
  </si>
  <si>
    <t>Zr/Nb</t>
    <phoneticPr fontId="1" type="noConversion"/>
  </si>
  <si>
    <t>AHBI09</t>
  </si>
  <si>
    <t>basaltic andesite</t>
    <phoneticPr fontId="1" type="noConversion"/>
  </si>
  <si>
    <t>AHBI10</t>
  </si>
  <si>
    <t>AHBI11</t>
  </si>
  <si>
    <t>basalt</t>
    <phoneticPr fontId="1" type="noConversion"/>
  </si>
  <si>
    <t>AHBI12</t>
  </si>
  <si>
    <t>AHBI13</t>
  </si>
  <si>
    <t>AHBI14</t>
  </si>
  <si>
    <t>AHBI15</t>
  </si>
  <si>
    <t>AHBI16</t>
  </si>
  <si>
    <t>Sample ID</t>
    <phoneticPr fontId="1" type="noConversion"/>
  </si>
  <si>
    <t>Wearthered basalts</t>
    <phoneticPr fontId="1" type="noConversion"/>
  </si>
  <si>
    <t>Hastie et al., 2007</t>
    <phoneticPr fontId="1" type="noConversion"/>
  </si>
  <si>
    <t>Non-arc</t>
    <phoneticPr fontId="1" type="noConversion"/>
  </si>
  <si>
    <t>Arc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</si>
</sst>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D18A-2A12-4125-9D13-26789F124953}">
  <dimension ref="A1:BL22"/>
  <sheetViews>
    <sheetView tabSelected="1" zoomScale="90" zoomScaleNormal="90" workbookViewId="0">
      <selection activeCell="A11" sqref="A11"/>
    </sheetView>
  </sheetViews>
  <sheetFormatPr defaultRowHeight="14" x14ac:dyDescent="0.3"/>
  <cols>
    <col min="1" max="2" width="8.6640625" style="1"/>
    <col min="3" max="4" width="16.5" style="1" customWidth="1"/>
    <col min="5" max="7" width="8.6640625" style="1"/>
    <col min="8" max="9" width="14.6640625" style="1" customWidth="1"/>
    <col min="10" max="16384" width="8.6640625" style="1"/>
  </cols>
  <sheetData>
    <row r="1" spans="1:64" x14ac:dyDescent="0.3">
      <c r="A1" s="1" t="s">
        <v>64</v>
      </c>
      <c r="B1" s="1" t="s">
        <v>0</v>
      </c>
      <c r="C1" s="10" t="s">
        <v>1</v>
      </c>
      <c r="D1" s="10" t="s">
        <v>66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4" t="s">
        <v>47</v>
      </c>
      <c r="AY1" s="4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</row>
    <row r="2" spans="1:64" x14ac:dyDescent="0.3">
      <c r="A2" s="1" t="s">
        <v>65</v>
      </c>
      <c r="B2" s="1" t="s">
        <v>62</v>
      </c>
      <c r="C2" s="8">
        <v>4.4936076737940311E-3</v>
      </c>
      <c r="D2" s="11" t="s">
        <v>90</v>
      </c>
      <c r="E2" s="1">
        <v>31.23</v>
      </c>
      <c r="F2" s="1">
        <v>5.17</v>
      </c>
      <c r="G2" s="1">
        <v>26.71</v>
      </c>
      <c r="H2" s="1">
        <v>23.48</v>
      </c>
      <c r="I2" s="5">
        <v>21.131396245821545</v>
      </c>
      <c r="J2" s="1">
        <v>0.27</v>
      </c>
      <c r="K2" s="1">
        <v>0.09</v>
      </c>
      <c r="L2" s="1">
        <v>0.02</v>
      </c>
      <c r="M2" s="1">
        <v>0.04</v>
      </c>
      <c r="N2" s="1">
        <v>0.17</v>
      </c>
      <c r="O2" s="1">
        <v>0.17</v>
      </c>
      <c r="P2" s="1">
        <v>35.9</v>
      </c>
      <c r="Q2" s="1">
        <v>291</v>
      </c>
      <c r="R2" s="1">
        <v>447</v>
      </c>
      <c r="S2" s="1">
        <v>30.2</v>
      </c>
      <c r="T2" s="1">
        <v>172</v>
      </c>
      <c r="U2" s="1">
        <v>118</v>
      </c>
      <c r="V2" s="1">
        <v>105</v>
      </c>
      <c r="W2" s="1">
        <v>40.700000000000003</v>
      </c>
      <c r="X2" s="1">
        <v>9.57</v>
      </c>
      <c r="Y2" s="1">
        <v>25.52</v>
      </c>
      <c r="Z2" s="1">
        <v>14</v>
      </c>
      <c r="AA2" s="1">
        <v>302</v>
      </c>
      <c r="AB2" s="1">
        <v>61.1</v>
      </c>
      <c r="AC2" s="1">
        <v>1.71</v>
      </c>
      <c r="AD2" s="1">
        <v>62</v>
      </c>
      <c r="AE2" s="1">
        <v>40.299999999999997</v>
      </c>
      <c r="AF2" s="1">
        <v>67.099999999999994</v>
      </c>
      <c r="AG2" s="1">
        <v>7.41</v>
      </c>
      <c r="AH2" s="1">
        <v>27.5</v>
      </c>
      <c r="AI2" s="1">
        <v>4.95</v>
      </c>
      <c r="AJ2" s="1">
        <v>1.34</v>
      </c>
      <c r="AK2" s="1">
        <v>3.86</v>
      </c>
      <c r="AL2" s="1">
        <v>0.56999999999999995</v>
      </c>
      <c r="AM2" s="1">
        <v>2.97</v>
      </c>
      <c r="AN2" s="1">
        <v>0.52</v>
      </c>
      <c r="AO2" s="1">
        <v>1.49</v>
      </c>
      <c r="AP2" s="1">
        <v>0.19</v>
      </c>
      <c r="AQ2" s="1">
        <v>1.33</v>
      </c>
      <c r="AR2" s="1">
        <v>0.2</v>
      </c>
      <c r="AS2" s="1">
        <v>14.7</v>
      </c>
      <c r="AT2" s="1">
        <v>3.95</v>
      </c>
      <c r="AU2" s="1">
        <v>12.5</v>
      </c>
      <c r="AV2" s="1">
        <v>9.1999999999999993</v>
      </c>
      <c r="AW2" s="1">
        <v>1.96</v>
      </c>
      <c r="AX2" s="1">
        <f t="shared" ref="AX2:AX4" si="0">N2*10000*0.4364</f>
        <v>741.88000000000011</v>
      </c>
      <c r="AY2" s="1">
        <f t="shared" ref="AY2:AY4" si="1">F2*10000*0.5993</f>
        <v>30983.81</v>
      </c>
      <c r="AZ2" s="1">
        <f t="shared" ref="AZ2:AZ4" si="2">AE2/AQ2</f>
        <v>30.300751879699245</v>
      </c>
      <c r="BA2" s="1">
        <f t="shared" ref="BA2:BA4" si="3">AB2/AQ2</f>
        <v>45.939849624060152</v>
      </c>
      <c r="BB2" s="1">
        <f t="shared" ref="BB2:BB4" si="4">AA2/Z2</f>
        <v>21.571428571428573</v>
      </c>
      <c r="BC2" s="1">
        <f t="shared" ref="BC2:BC4" si="5">AY2/Z2</f>
        <v>2213.1292857142857</v>
      </c>
      <c r="BD2" s="1">
        <f t="shared" ref="BD2:BD4" si="6">AB2/AV2</f>
        <v>6.6413043478260878</v>
      </c>
      <c r="BE2" s="1">
        <f t="shared" ref="BE2:BE4" si="7">AB2/AE2</f>
        <v>1.5161290322580647</v>
      </c>
      <c r="BF2" s="1">
        <f t="shared" ref="BF2:BF4" si="8">X2/AB2</f>
        <v>0.15662847790507364</v>
      </c>
      <c r="BG2" s="1">
        <f t="shared" ref="BG2:BG4" si="9">Y2/AH2</f>
        <v>0.92799999999999994</v>
      </c>
      <c r="BH2" s="1">
        <f t="shared" ref="BH2:BH4" si="10">AU2/AB2</f>
        <v>0.20458265139116202</v>
      </c>
      <c r="BI2" s="1">
        <f t="shared" ref="BI2:BI4" si="11">AU2/AH2</f>
        <v>0.45454545454545453</v>
      </c>
      <c r="BJ2" s="1">
        <f t="shared" ref="BJ2:BJ4" si="12">AD2/AB2</f>
        <v>1.0147299509001637</v>
      </c>
      <c r="BK2" s="1">
        <f t="shared" ref="BK2:BK4" si="13">AD2/AE2</f>
        <v>1.5384615384615385</v>
      </c>
      <c r="BL2" s="1">
        <f t="shared" ref="BL2:BL4" si="14">AW2/AB2</f>
        <v>3.2078559738134206E-2</v>
      </c>
    </row>
    <row r="3" spans="1:64" x14ac:dyDescent="0.3">
      <c r="A3" s="1" t="s">
        <v>65</v>
      </c>
      <c r="B3" s="1" t="s">
        <v>62</v>
      </c>
      <c r="C3" s="8">
        <v>3.7274451460689311E-3</v>
      </c>
      <c r="D3" s="11" t="s">
        <v>90</v>
      </c>
      <c r="E3" s="1">
        <v>31.49</v>
      </c>
      <c r="F3" s="1">
        <v>4.67</v>
      </c>
      <c r="G3" s="1">
        <v>27.2</v>
      </c>
      <c r="H3" s="1">
        <v>23.45</v>
      </c>
      <c r="I3" s="5">
        <v>21.104397017228077</v>
      </c>
      <c r="J3" s="1">
        <v>0.25</v>
      </c>
      <c r="K3" s="1">
        <v>0.09</v>
      </c>
      <c r="L3" s="1">
        <v>0.02</v>
      </c>
      <c r="M3" s="1">
        <v>0.13</v>
      </c>
      <c r="N3" s="1">
        <v>0.8</v>
      </c>
      <c r="O3" s="1">
        <v>0.15</v>
      </c>
      <c r="P3" s="1">
        <v>37.4</v>
      </c>
      <c r="Q3" s="1">
        <v>302</v>
      </c>
      <c r="R3" s="1">
        <v>427</v>
      </c>
      <c r="S3" s="1">
        <v>17.899999999999999</v>
      </c>
      <c r="T3" s="1">
        <v>179</v>
      </c>
      <c r="U3" s="1">
        <v>120</v>
      </c>
      <c r="V3" s="1">
        <v>102</v>
      </c>
      <c r="W3" s="1">
        <v>41.6</v>
      </c>
      <c r="X3" s="1">
        <v>7.82</v>
      </c>
      <c r="Y3" s="1">
        <v>25.44</v>
      </c>
      <c r="Z3" s="1">
        <v>12.8</v>
      </c>
      <c r="AA3" s="1">
        <v>300</v>
      </c>
      <c r="AB3" s="1">
        <v>57.8</v>
      </c>
      <c r="AC3" s="1">
        <v>1.51</v>
      </c>
      <c r="AD3" s="1">
        <v>57.7</v>
      </c>
      <c r="AE3" s="1">
        <v>39</v>
      </c>
      <c r="AF3" s="1">
        <v>73</v>
      </c>
      <c r="AG3" s="1">
        <v>7.45</v>
      </c>
      <c r="AH3" s="1">
        <v>26.7</v>
      </c>
      <c r="AI3" s="1">
        <v>4.8499999999999996</v>
      </c>
      <c r="AJ3" s="1">
        <v>1.31</v>
      </c>
      <c r="AK3" s="1">
        <v>3.7</v>
      </c>
      <c r="AL3" s="1">
        <v>0.54</v>
      </c>
      <c r="AM3" s="1">
        <v>2.81</v>
      </c>
      <c r="AN3" s="1">
        <v>0.5</v>
      </c>
      <c r="AO3" s="1">
        <v>1.36</v>
      </c>
      <c r="AP3" s="1">
        <v>0.18</v>
      </c>
      <c r="AQ3" s="1">
        <v>1.2</v>
      </c>
      <c r="AR3" s="1">
        <v>0.19</v>
      </c>
      <c r="AS3" s="1">
        <v>14.2</v>
      </c>
      <c r="AT3" s="1">
        <v>3.6</v>
      </c>
      <c r="AU3" s="1">
        <v>12.3</v>
      </c>
      <c r="AV3" s="1">
        <v>9.19</v>
      </c>
      <c r="AW3" s="1">
        <v>1.95</v>
      </c>
      <c r="AX3" s="1">
        <f t="shared" si="0"/>
        <v>3491.2000000000003</v>
      </c>
      <c r="AY3" s="1">
        <f t="shared" si="1"/>
        <v>27987.31</v>
      </c>
      <c r="AZ3" s="1">
        <f t="shared" si="2"/>
        <v>32.5</v>
      </c>
      <c r="BA3" s="1">
        <f t="shared" si="3"/>
        <v>48.166666666666664</v>
      </c>
      <c r="BB3" s="1">
        <f t="shared" si="4"/>
        <v>23.4375</v>
      </c>
      <c r="BC3" s="1">
        <f t="shared" si="5"/>
        <v>2186.5085937499998</v>
      </c>
      <c r="BD3" s="1">
        <f t="shared" si="6"/>
        <v>6.2894450489662681</v>
      </c>
      <c r="BE3" s="1">
        <f t="shared" si="7"/>
        <v>1.4820512820512819</v>
      </c>
      <c r="BF3" s="1">
        <f t="shared" si="8"/>
        <v>0.13529411764705884</v>
      </c>
      <c r="BG3" s="1">
        <f t="shared" si="9"/>
        <v>0.95280898876404496</v>
      </c>
      <c r="BH3" s="1">
        <f t="shared" si="10"/>
        <v>0.21280276816608998</v>
      </c>
      <c r="BI3" s="1">
        <f t="shared" si="11"/>
        <v>0.4606741573033708</v>
      </c>
      <c r="BJ3" s="1">
        <f t="shared" si="12"/>
        <v>0.99826989619377171</v>
      </c>
      <c r="BK3" s="1">
        <f t="shared" si="13"/>
        <v>1.4794871794871796</v>
      </c>
      <c r="BL3" s="1">
        <f t="shared" si="14"/>
        <v>3.3737024221453291E-2</v>
      </c>
    </row>
    <row r="4" spans="1:64" x14ac:dyDescent="0.3">
      <c r="A4" s="1" t="s">
        <v>65</v>
      </c>
      <c r="B4" s="1" t="s">
        <v>62</v>
      </c>
      <c r="C4" s="8">
        <v>1.3820988824591041E-3</v>
      </c>
      <c r="D4" s="11" t="s">
        <v>90</v>
      </c>
      <c r="E4" s="1">
        <v>31.82</v>
      </c>
      <c r="F4" s="1">
        <v>4.09</v>
      </c>
      <c r="G4" s="1">
        <v>27.88</v>
      </c>
      <c r="H4" s="1">
        <v>22.69</v>
      </c>
      <c r="I4" s="5">
        <v>20.420416559526867</v>
      </c>
      <c r="J4" s="1">
        <v>0.23</v>
      </c>
      <c r="K4" s="1">
        <v>0.09</v>
      </c>
      <c r="L4" s="1">
        <v>0.02</v>
      </c>
      <c r="M4" s="1">
        <v>0.11</v>
      </c>
      <c r="N4" s="1">
        <v>0.17</v>
      </c>
      <c r="O4" s="1">
        <v>0.1</v>
      </c>
      <c r="P4" s="1">
        <v>35.1</v>
      </c>
      <c r="Q4" s="1">
        <v>284</v>
      </c>
      <c r="R4" s="1">
        <v>361</v>
      </c>
      <c r="S4" s="1">
        <v>42.8</v>
      </c>
      <c r="T4" s="1">
        <v>179</v>
      </c>
      <c r="U4" s="1">
        <v>119</v>
      </c>
      <c r="V4" s="1">
        <v>94.3</v>
      </c>
      <c r="W4" s="1">
        <v>39.700000000000003</v>
      </c>
      <c r="X4" s="1">
        <v>5.32</v>
      </c>
      <c r="Y4" s="1">
        <v>21.54</v>
      </c>
      <c r="Z4" s="1">
        <v>11.3</v>
      </c>
      <c r="AA4" s="1">
        <v>274</v>
      </c>
      <c r="AB4" s="1">
        <v>49.7</v>
      </c>
      <c r="AC4" s="1">
        <v>1.0900000000000001</v>
      </c>
      <c r="AD4" s="1">
        <v>48.7</v>
      </c>
      <c r="AE4" s="1">
        <v>36.200000000000003</v>
      </c>
      <c r="AF4" s="1">
        <v>101</v>
      </c>
      <c r="AG4" s="1">
        <v>7</v>
      </c>
      <c r="AH4" s="1">
        <v>25.2</v>
      </c>
      <c r="AI4" s="1">
        <v>4.51</v>
      </c>
      <c r="AJ4" s="1">
        <v>1.23</v>
      </c>
      <c r="AK4" s="1">
        <v>3.7</v>
      </c>
      <c r="AL4" s="1">
        <v>0.5</v>
      </c>
      <c r="AM4" s="1">
        <v>2.64</v>
      </c>
      <c r="AN4" s="1">
        <v>0.45</v>
      </c>
      <c r="AO4" s="1">
        <v>1.21</v>
      </c>
      <c r="AP4" s="1">
        <v>0.16</v>
      </c>
      <c r="AQ4" s="1">
        <v>1.1299999999999999</v>
      </c>
      <c r="AR4" s="1">
        <v>0.17</v>
      </c>
      <c r="AS4" s="1">
        <v>13.6</v>
      </c>
      <c r="AT4" s="1">
        <v>3.31</v>
      </c>
      <c r="AU4" s="1">
        <v>12.1</v>
      </c>
      <c r="AV4" s="1">
        <v>8.58</v>
      </c>
      <c r="AW4" s="1">
        <v>1.78</v>
      </c>
      <c r="AX4" s="1">
        <f t="shared" si="0"/>
        <v>741.88000000000011</v>
      </c>
      <c r="AY4" s="1">
        <f t="shared" si="1"/>
        <v>24511.370000000003</v>
      </c>
      <c r="AZ4" s="1">
        <f t="shared" si="2"/>
        <v>32.035398230088504</v>
      </c>
      <c r="BA4" s="1">
        <f t="shared" si="3"/>
        <v>43.982300884955762</v>
      </c>
      <c r="BB4" s="1">
        <f t="shared" si="4"/>
        <v>24.247787610619469</v>
      </c>
      <c r="BC4" s="1">
        <f t="shared" si="5"/>
        <v>2169.1477876106196</v>
      </c>
      <c r="BD4" s="1">
        <f t="shared" si="6"/>
        <v>5.7925407925407928</v>
      </c>
      <c r="BE4" s="1">
        <f t="shared" si="7"/>
        <v>1.3729281767955801</v>
      </c>
      <c r="BF4" s="1">
        <f t="shared" si="8"/>
        <v>0.10704225352112676</v>
      </c>
      <c r="BG4" s="1">
        <f t="shared" si="9"/>
        <v>0.85476190476190472</v>
      </c>
      <c r="BH4" s="1">
        <f t="shared" si="10"/>
        <v>0.24346076458752514</v>
      </c>
      <c r="BI4" s="1">
        <f t="shared" si="11"/>
        <v>0.48015873015873017</v>
      </c>
      <c r="BJ4" s="1">
        <f t="shared" si="12"/>
        <v>0.97987927565392352</v>
      </c>
      <c r="BK4" s="1">
        <f t="shared" si="13"/>
        <v>1.3453038674033149</v>
      </c>
      <c r="BL4" s="1">
        <f t="shared" si="14"/>
        <v>3.5814889336016092E-2</v>
      </c>
    </row>
    <row r="5" spans="1:64" x14ac:dyDescent="0.3">
      <c r="A5" s="1" t="s">
        <v>65</v>
      </c>
      <c r="B5" s="1" t="s">
        <v>62</v>
      </c>
      <c r="C5" s="8">
        <v>1.8840814009308819E-3</v>
      </c>
      <c r="D5" s="11" t="s">
        <v>90</v>
      </c>
      <c r="E5" s="1">
        <v>29.38</v>
      </c>
      <c r="F5" s="1">
        <v>4.08</v>
      </c>
      <c r="G5" s="1">
        <v>30.46</v>
      </c>
      <c r="H5" s="1">
        <v>21.62</v>
      </c>
      <c r="I5" s="5">
        <v>19.457444073026483</v>
      </c>
      <c r="J5" s="1">
        <v>0.21</v>
      </c>
      <c r="K5" s="1">
        <v>0.09</v>
      </c>
      <c r="L5" s="1">
        <v>0.02</v>
      </c>
      <c r="M5" s="1">
        <v>0.03</v>
      </c>
      <c r="N5" s="1">
        <v>0.18</v>
      </c>
      <c r="O5" s="1">
        <v>0.08</v>
      </c>
      <c r="P5" s="1">
        <v>33.9</v>
      </c>
      <c r="Q5" s="1">
        <v>281</v>
      </c>
      <c r="R5" s="1">
        <v>534</v>
      </c>
      <c r="S5" s="1">
        <v>24.6</v>
      </c>
      <c r="T5" s="1">
        <v>174</v>
      </c>
      <c r="U5" s="1">
        <v>124</v>
      </c>
      <c r="V5" s="1">
        <v>96.9</v>
      </c>
      <c r="W5" s="1">
        <v>39.5</v>
      </c>
      <c r="X5" s="1">
        <v>4.25</v>
      </c>
      <c r="Y5" s="1">
        <v>18.97</v>
      </c>
      <c r="Z5" s="1">
        <v>10.01</v>
      </c>
      <c r="AA5" s="1">
        <v>285</v>
      </c>
      <c r="AB5" s="1">
        <v>50.2</v>
      </c>
      <c r="AC5" s="1">
        <v>0.85</v>
      </c>
      <c r="AD5" s="1">
        <v>43</v>
      </c>
      <c r="AE5" s="1">
        <v>32</v>
      </c>
      <c r="AF5" s="1">
        <v>81.099999999999994</v>
      </c>
      <c r="AG5" s="1">
        <v>6.13</v>
      </c>
      <c r="AH5" s="1">
        <v>22</v>
      </c>
      <c r="AI5" s="1">
        <v>4.1100000000000003</v>
      </c>
      <c r="AJ5" s="1">
        <v>1.1200000000000001</v>
      </c>
      <c r="AK5" s="1">
        <v>3.2</v>
      </c>
      <c r="AL5" s="1">
        <v>0.46</v>
      </c>
      <c r="AM5" s="1">
        <v>2.34</v>
      </c>
      <c r="AN5" s="1">
        <v>0.41</v>
      </c>
      <c r="AO5" s="1">
        <v>1.17</v>
      </c>
      <c r="AP5" s="1">
        <v>0.15</v>
      </c>
      <c r="AQ5" s="1">
        <v>1.05</v>
      </c>
      <c r="AR5" s="1">
        <v>0.15</v>
      </c>
      <c r="AS5" s="1">
        <v>13.5</v>
      </c>
      <c r="AT5" s="1">
        <v>3.2</v>
      </c>
      <c r="AU5" s="1">
        <v>10.7</v>
      </c>
      <c r="AV5" s="1">
        <v>7.9</v>
      </c>
      <c r="AW5" s="1">
        <v>1.69</v>
      </c>
      <c r="AX5" s="1">
        <f>N5*10000*0.4364</f>
        <v>785.52</v>
      </c>
      <c r="AY5" s="1">
        <f>F5*10000*0.5993</f>
        <v>24451.440000000002</v>
      </c>
      <c r="AZ5" s="1">
        <f>AE5/AQ5</f>
        <v>30.476190476190474</v>
      </c>
      <c r="BA5" s="1">
        <f>AB5/AQ5</f>
        <v>47.80952380952381</v>
      </c>
      <c r="BB5" s="1">
        <f>AA5/Z5</f>
        <v>28.471528471528472</v>
      </c>
      <c r="BC5" s="1">
        <f>AY5/Z5</f>
        <v>2442.701298701299</v>
      </c>
      <c r="BD5" s="1">
        <f>AB5/AV5</f>
        <v>6.3544303797468356</v>
      </c>
      <c r="BE5" s="1">
        <f>AB5/AE5</f>
        <v>1.5687500000000001</v>
      </c>
      <c r="BF5" s="1">
        <f>X5/AB5</f>
        <v>8.4661354581673301E-2</v>
      </c>
      <c r="BG5" s="1">
        <f>Y5/AH5</f>
        <v>0.86227272727272719</v>
      </c>
      <c r="BH5" s="1">
        <f>AU5/AB5</f>
        <v>0.21314741035856571</v>
      </c>
      <c r="BI5" s="1">
        <f>AU5/AH5</f>
        <v>0.48636363636363633</v>
      </c>
      <c r="BJ5" s="1">
        <f>AD5/AB5</f>
        <v>0.85657370517928277</v>
      </c>
      <c r="BK5" s="1">
        <f>AD5/AE5</f>
        <v>1.34375</v>
      </c>
      <c r="BL5" s="1">
        <f>AW5/AB5</f>
        <v>3.3665338645418326E-2</v>
      </c>
    </row>
    <row r="6" spans="1:64" x14ac:dyDescent="0.3">
      <c r="A6" s="1" t="s">
        <v>65</v>
      </c>
      <c r="B6" s="1" t="s">
        <v>62</v>
      </c>
      <c r="C6" s="8">
        <v>2.110351342707872E-3</v>
      </c>
      <c r="D6" s="11" t="s">
        <v>90</v>
      </c>
      <c r="E6" s="1">
        <v>26.38</v>
      </c>
      <c r="F6" s="1">
        <v>4.47</v>
      </c>
      <c r="G6" s="1">
        <v>28.31</v>
      </c>
      <c r="H6" s="1">
        <v>24.4</v>
      </c>
      <c r="I6" s="5">
        <v>21.959372589354587</v>
      </c>
      <c r="J6" s="1">
        <v>0.26</v>
      </c>
      <c r="K6" s="1">
        <v>0.12</v>
      </c>
      <c r="L6" s="1">
        <v>0.02</v>
      </c>
      <c r="M6" s="1">
        <v>0.06</v>
      </c>
      <c r="N6" s="1">
        <v>0.22</v>
      </c>
      <c r="O6" s="1">
        <v>0.06</v>
      </c>
      <c r="P6" s="1">
        <v>41.2</v>
      </c>
      <c r="Q6" s="1">
        <v>337</v>
      </c>
      <c r="R6" s="1">
        <v>441</v>
      </c>
      <c r="S6" s="1">
        <v>259</v>
      </c>
      <c r="T6" s="1">
        <v>210</v>
      </c>
      <c r="U6" s="1">
        <v>146</v>
      </c>
      <c r="V6" s="1">
        <v>110</v>
      </c>
      <c r="W6" s="1">
        <v>43.7</v>
      </c>
      <c r="X6" s="1">
        <v>3.79</v>
      </c>
      <c r="Y6" s="1">
        <v>13.35</v>
      </c>
      <c r="Z6" s="1">
        <v>10.8</v>
      </c>
      <c r="AA6" s="1">
        <v>281</v>
      </c>
      <c r="AB6" s="1">
        <v>51.2</v>
      </c>
      <c r="AC6" s="1">
        <v>0.76</v>
      </c>
      <c r="AD6" s="1">
        <v>43.8</v>
      </c>
      <c r="AE6" s="1">
        <v>23.1</v>
      </c>
      <c r="AF6" s="1">
        <v>106</v>
      </c>
      <c r="AG6" s="1">
        <v>4.58</v>
      </c>
      <c r="AH6" s="1">
        <v>17.7</v>
      </c>
      <c r="AI6" s="1">
        <v>3.62</v>
      </c>
      <c r="AJ6" s="1">
        <v>1.05</v>
      </c>
      <c r="AK6" s="1">
        <v>3.08</v>
      </c>
      <c r="AL6" s="1">
        <v>0.46</v>
      </c>
      <c r="AM6" s="1">
        <v>2.44</v>
      </c>
      <c r="AN6" s="1">
        <v>0.41</v>
      </c>
      <c r="AO6" s="1">
        <v>1.1100000000000001</v>
      </c>
      <c r="AP6" s="1">
        <v>0.15</v>
      </c>
      <c r="AQ6" s="1">
        <v>1.04</v>
      </c>
      <c r="AR6" s="1">
        <v>0.15</v>
      </c>
      <c r="AS6" s="1">
        <v>14.7</v>
      </c>
      <c r="AT6" s="1">
        <v>3.43</v>
      </c>
      <c r="AU6" s="1">
        <v>14.3</v>
      </c>
      <c r="AV6" s="1">
        <v>7.83</v>
      </c>
      <c r="AW6" s="1">
        <v>1.89</v>
      </c>
      <c r="AX6" s="1">
        <f t="shared" ref="AX6:AX22" si="15">N6*10000*0.4364</f>
        <v>960.08</v>
      </c>
      <c r="AY6" s="1">
        <f t="shared" ref="AY6:AY22" si="16">F6*10000*0.5993</f>
        <v>26788.710000000003</v>
      </c>
      <c r="AZ6" s="1">
        <f t="shared" ref="AZ6:AZ22" si="17">AE6/AQ6</f>
        <v>22.211538461538463</v>
      </c>
      <c r="BA6" s="1">
        <f t="shared" ref="BA6:BA22" si="18">AB6/AQ6</f>
        <v>49.230769230769234</v>
      </c>
      <c r="BB6" s="1">
        <f t="shared" ref="BB6:BB22" si="19">AA6/Z6</f>
        <v>26.018518518518515</v>
      </c>
      <c r="BC6" s="1">
        <f t="shared" ref="BC6:BC22" si="20">AY6/Z6</f>
        <v>2480.4361111111111</v>
      </c>
      <c r="BD6" s="1">
        <f t="shared" ref="BD6:BD22" si="21">AB6/AV6</f>
        <v>6.538952745849298</v>
      </c>
      <c r="BE6" s="1">
        <f t="shared" ref="BE6:BE22" si="22">AB6/AE6</f>
        <v>2.2164502164502164</v>
      </c>
      <c r="BF6" s="1">
        <f t="shared" ref="BF6:BF22" si="23">X6/AB6</f>
        <v>7.4023437499999997E-2</v>
      </c>
      <c r="BG6" s="1">
        <f t="shared" ref="BG6:BG22" si="24">Y6/AH6</f>
        <v>0.75423728813559321</v>
      </c>
      <c r="BH6" s="1">
        <f t="shared" ref="BH6:BH22" si="25">AU6/AB6</f>
        <v>0.279296875</v>
      </c>
      <c r="BI6" s="1">
        <f t="shared" ref="BI6:BI22" si="26">AU6/AH6</f>
        <v>0.80790960451977412</v>
      </c>
      <c r="BJ6" s="1">
        <f t="shared" ref="BJ6:BJ22" si="27">AD6/AB6</f>
        <v>0.85546874999999989</v>
      </c>
      <c r="BK6" s="1">
        <f t="shared" ref="BK6:BK22" si="28">AD6/AE6</f>
        <v>1.8961038961038958</v>
      </c>
      <c r="BL6" s="1">
        <f t="shared" ref="BL6:BL22" si="29">AW6/AB6</f>
        <v>3.6914062499999997E-2</v>
      </c>
    </row>
    <row r="7" spans="1:64" x14ac:dyDescent="0.3">
      <c r="A7" s="1" t="s">
        <v>65</v>
      </c>
      <c r="B7" s="1" t="s">
        <v>62</v>
      </c>
      <c r="C7" s="8">
        <v>9.5731130568310618E-4</v>
      </c>
      <c r="D7" s="11" t="s">
        <v>90</v>
      </c>
      <c r="E7" s="1">
        <v>28.38</v>
      </c>
      <c r="F7" s="1">
        <v>4.2699999999999996</v>
      </c>
      <c r="G7" s="1">
        <v>28.51</v>
      </c>
      <c r="H7" s="1">
        <v>23.41</v>
      </c>
      <c r="I7" s="5">
        <v>21.06839804577012</v>
      </c>
      <c r="J7" s="1">
        <v>0.33</v>
      </c>
      <c r="K7" s="1">
        <v>0.15</v>
      </c>
      <c r="L7" s="1">
        <v>0.02</v>
      </c>
      <c r="M7" s="1">
        <v>0.03</v>
      </c>
      <c r="N7" s="1">
        <v>0.23</v>
      </c>
      <c r="O7" s="1">
        <v>0.05</v>
      </c>
      <c r="P7" s="1">
        <v>41.2</v>
      </c>
      <c r="Q7" s="1">
        <v>358</v>
      </c>
      <c r="R7" s="1">
        <v>332</v>
      </c>
      <c r="S7" s="1">
        <v>354</v>
      </c>
      <c r="T7" s="1">
        <v>246</v>
      </c>
      <c r="U7" s="1">
        <v>158</v>
      </c>
      <c r="V7" s="1">
        <v>116</v>
      </c>
      <c r="W7" s="1">
        <v>41.6</v>
      </c>
      <c r="X7" s="1">
        <v>3.89</v>
      </c>
      <c r="Y7" s="1">
        <v>10.4</v>
      </c>
      <c r="Z7" s="1">
        <v>10.5</v>
      </c>
      <c r="AA7" s="1">
        <v>267</v>
      </c>
      <c r="AB7" s="1">
        <v>49</v>
      </c>
      <c r="AC7" s="1">
        <v>0.69</v>
      </c>
      <c r="AD7" s="1">
        <v>43.9</v>
      </c>
      <c r="AE7" s="1">
        <v>21.6</v>
      </c>
      <c r="AF7" s="1">
        <v>162</v>
      </c>
      <c r="AG7" s="1">
        <v>4.83</v>
      </c>
      <c r="AH7" s="1">
        <v>20.2</v>
      </c>
      <c r="AI7" s="1">
        <v>4.41</v>
      </c>
      <c r="AJ7" s="1">
        <v>1.27</v>
      </c>
      <c r="AK7" s="1">
        <v>4.08</v>
      </c>
      <c r="AL7" s="1">
        <v>0.56000000000000005</v>
      </c>
      <c r="AM7" s="1">
        <v>2.95</v>
      </c>
      <c r="AN7" s="1">
        <v>0.5</v>
      </c>
      <c r="AO7" s="1">
        <v>1.38</v>
      </c>
      <c r="AP7" s="1">
        <v>0.19</v>
      </c>
      <c r="AQ7" s="1">
        <v>1.33</v>
      </c>
      <c r="AR7" s="1">
        <v>0.18</v>
      </c>
      <c r="AS7" s="1">
        <v>14.3</v>
      </c>
      <c r="AT7" s="1">
        <v>3.33</v>
      </c>
      <c r="AU7" s="1">
        <v>12.6</v>
      </c>
      <c r="AV7" s="1">
        <v>7.1</v>
      </c>
      <c r="AW7" s="1">
        <v>1.58</v>
      </c>
      <c r="AX7" s="1">
        <f t="shared" si="15"/>
        <v>1003.72</v>
      </c>
      <c r="AY7" s="1">
        <f t="shared" si="16"/>
        <v>25590.109999999997</v>
      </c>
      <c r="AZ7" s="1">
        <f t="shared" si="17"/>
        <v>16.2406015037594</v>
      </c>
      <c r="BA7" s="1">
        <f t="shared" si="18"/>
        <v>36.84210526315789</v>
      </c>
      <c r="BB7" s="1">
        <f t="shared" si="19"/>
        <v>25.428571428571427</v>
      </c>
      <c r="BC7" s="1">
        <f t="shared" si="20"/>
        <v>2437.1533333333332</v>
      </c>
      <c r="BD7" s="1">
        <f t="shared" si="21"/>
        <v>6.9014084507042259</v>
      </c>
      <c r="BE7" s="1">
        <f t="shared" si="22"/>
        <v>2.2685185185185182</v>
      </c>
      <c r="BF7" s="1">
        <f t="shared" si="23"/>
        <v>7.9387755102040825E-2</v>
      </c>
      <c r="BG7" s="1">
        <f t="shared" si="24"/>
        <v>0.51485148514851486</v>
      </c>
      <c r="BH7" s="1">
        <f t="shared" si="25"/>
        <v>0.25714285714285712</v>
      </c>
      <c r="BI7" s="1">
        <f t="shared" si="26"/>
        <v>0.62376237623762376</v>
      </c>
      <c r="BJ7" s="1">
        <f t="shared" si="27"/>
        <v>0.89591836734693875</v>
      </c>
      <c r="BK7" s="1">
        <f t="shared" si="28"/>
        <v>2.032407407407407</v>
      </c>
      <c r="BL7" s="1">
        <f t="shared" si="29"/>
        <v>3.2244897959183672E-2</v>
      </c>
    </row>
    <row r="8" spans="1:64" x14ac:dyDescent="0.3">
      <c r="A8" s="1" t="s">
        <v>65</v>
      </c>
      <c r="B8" s="1" t="s">
        <v>62</v>
      </c>
      <c r="C8" s="8">
        <v>9.029949433170259E-4</v>
      </c>
      <c r="D8" s="11" t="s">
        <v>90</v>
      </c>
      <c r="E8" s="1">
        <v>27.99</v>
      </c>
      <c r="F8" s="1">
        <v>3.98</v>
      </c>
      <c r="G8" s="1">
        <v>29.84</v>
      </c>
      <c r="H8" s="1">
        <v>20.97</v>
      </c>
      <c r="I8" s="5">
        <v>18.872460786834658</v>
      </c>
      <c r="J8" s="1">
        <v>0.4</v>
      </c>
      <c r="K8" s="1">
        <v>0.25</v>
      </c>
      <c r="L8" s="1">
        <v>0.02</v>
      </c>
      <c r="M8" s="1">
        <v>0.04</v>
      </c>
      <c r="N8" s="1">
        <v>0.28000000000000003</v>
      </c>
      <c r="O8" s="1">
        <v>7.0000000000000007E-2</v>
      </c>
      <c r="P8" s="1">
        <v>41.2</v>
      </c>
      <c r="Q8" s="1">
        <v>347</v>
      </c>
      <c r="R8" s="1">
        <v>369</v>
      </c>
      <c r="S8" s="1">
        <v>161</v>
      </c>
      <c r="T8" s="1">
        <v>304</v>
      </c>
      <c r="U8" s="1">
        <v>160</v>
      </c>
      <c r="V8" s="1">
        <v>108</v>
      </c>
      <c r="W8" s="1">
        <v>39.200000000000003</v>
      </c>
      <c r="X8" s="1">
        <v>3.06</v>
      </c>
      <c r="Y8" s="1">
        <v>7.71</v>
      </c>
      <c r="Z8" s="1">
        <v>12.9</v>
      </c>
      <c r="AA8" s="1">
        <v>267</v>
      </c>
      <c r="AB8" s="1">
        <v>42</v>
      </c>
      <c r="AC8" s="1">
        <v>0.45</v>
      </c>
      <c r="AD8" s="1">
        <v>48.1</v>
      </c>
      <c r="AE8" s="1">
        <v>20.5</v>
      </c>
      <c r="AF8" s="1">
        <v>203</v>
      </c>
      <c r="AG8" s="1">
        <v>5.22</v>
      </c>
      <c r="AH8" s="1">
        <v>23.9</v>
      </c>
      <c r="AI8" s="1">
        <v>5.5</v>
      </c>
      <c r="AJ8" s="1">
        <v>1.56</v>
      </c>
      <c r="AK8" s="1">
        <v>5.36</v>
      </c>
      <c r="AL8" s="1">
        <v>0.73</v>
      </c>
      <c r="AM8" s="1">
        <v>3.76</v>
      </c>
      <c r="AN8" s="1">
        <v>0.64</v>
      </c>
      <c r="AO8" s="1">
        <v>1.75</v>
      </c>
      <c r="AP8" s="1">
        <v>0.24</v>
      </c>
      <c r="AQ8" s="1">
        <v>1.6</v>
      </c>
      <c r="AR8" s="1">
        <v>0.23</v>
      </c>
      <c r="AS8" s="1">
        <v>12</v>
      </c>
      <c r="AT8" s="1">
        <v>2.79</v>
      </c>
      <c r="AU8" s="1">
        <v>9.57</v>
      </c>
      <c r="AV8" s="1">
        <v>5.86</v>
      </c>
      <c r="AW8" s="1">
        <v>1.52</v>
      </c>
      <c r="AX8" s="1">
        <f t="shared" si="15"/>
        <v>1221.9200000000003</v>
      </c>
      <c r="AY8" s="1">
        <f t="shared" si="16"/>
        <v>23852.140000000003</v>
      </c>
      <c r="AZ8" s="1">
        <f t="shared" si="17"/>
        <v>12.8125</v>
      </c>
      <c r="BA8" s="1">
        <f t="shared" si="18"/>
        <v>26.25</v>
      </c>
      <c r="BB8" s="1">
        <f t="shared" si="19"/>
        <v>20.697674418604649</v>
      </c>
      <c r="BC8" s="1">
        <f t="shared" si="20"/>
        <v>1849.0031007751941</v>
      </c>
      <c r="BD8" s="1">
        <f t="shared" si="21"/>
        <v>7.1672354948805461</v>
      </c>
      <c r="BE8" s="1">
        <f t="shared" si="22"/>
        <v>2.0487804878048781</v>
      </c>
      <c r="BF8" s="1">
        <f t="shared" si="23"/>
        <v>7.2857142857142856E-2</v>
      </c>
      <c r="BG8" s="1">
        <f t="shared" si="24"/>
        <v>0.32259414225941424</v>
      </c>
      <c r="BH8" s="1">
        <f t="shared" si="25"/>
        <v>0.22785714285714287</v>
      </c>
      <c r="BI8" s="1">
        <f t="shared" si="26"/>
        <v>0.40041841004184103</v>
      </c>
      <c r="BJ8" s="1">
        <f t="shared" si="27"/>
        <v>1.1452380952380952</v>
      </c>
      <c r="BK8" s="1">
        <f t="shared" si="28"/>
        <v>2.346341463414634</v>
      </c>
      <c r="BL8" s="1">
        <f t="shared" si="29"/>
        <v>3.619047619047619E-2</v>
      </c>
    </row>
    <row r="9" spans="1:64" x14ac:dyDescent="0.3">
      <c r="A9" s="1" t="s">
        <v>65</v>
      </c>
      <c r="B9" s="1" t="s">
        <v>62</v>
      </c>
      <c r="C9" s="8">
        <v>2.6069521903991699E-2</v>
      </c>
      <c r="D9" s="11" t="s">
        <v>90</v>
      </c>
      <c r="E9" s="1">
        <v>25.98</v>
      </c>
      <c r="F9" s="1">
        <v>3.7</v>
      </c>
      <c r="G9" s="1">
        <v>32.18</v>
      </c>
      <c r="H9" s="1">
        <v>20.43</v>
      </c>
      <c r="I9" s="5">
        <v>18.386474672152222</v>
      </c>
      <c r="J9" s="1">
        <v>0.56999999999999995</v>
      </c>
      <c r="K9" s="1">
        <v>0.41</v>
      </c>
      <c r="L9" s="1">
        <v>0.01</v>
      </c>
      <c r="M9" s="1">
        <v>0.05</v>
      </c>
      <c r="N9" s="1">
        <v>0.31</v>
      </c>
      <c r="O9" s="1">
        <v>0.02</v>
      </c>
      <c r="P9" s="1">
        <v>40.299999999999997</v>
      </c>
      <c r="Q9" s="1">
        <v>349</v>
      </c>
      <c r="R9" s="1">
        <v>359</v>
      </c>
      <c r="S9" s="1">
        <v>243</v>
      </c>
      <c r="T9" s="1">
        <v>3118</v>
      </c>
      <c r="U9" s="1">
        <v>144</v>
      </c>
      <c r="V9" s="1">
        <v>92.3</v>
      </c>
      <c r="W9" s="1">
        <v>37.799999999999997</v>
      </c>
      <c r="X9" s="1">
        <v>1.88</v>
      </c>
      <c r="Y9" s="1">
        <v>3.96</v>
      </c>
      <c r="Z9" s="1">
        <v>14.8</v>
      </c>
      <c r="AA9" s="1">
        <v>213</v>
      </c>
      <c r="AB9" s="1">
        <v>39.5</v>
      </c>
      <c r="AC9" s="1">
        <v>0.41</v>
      </c>
      <c r="AD9" s="1">
        <v>44.6</v>
      </c>
      <c r="AE9" s="1">
        <v>22</v>
      </c>
      <c r="AF9" s="1">
        <v>352</v>
      </c>
      <c r="AG9" s="1">
        <v>6.89</v>
      </c>
      <c r="AH9" s="1">
        <v>33.5</v>
      </c>
      <c r="AI9" s="1">
        <v>8.2899999999999991</v>
      </c>
      <c r="AJ9" s="1">
        <v>2.39</v>
      </c>
      <c r="AK9" s="1">
        <v>8.36</v>
      </c>
      <c r="AL9" s="1">
        <v>1.0900000000000001</v>
      </c>
      <c r="AM9" s="1">
        <v>5.66</v>
      </c>
      <c r="AN9" s="1">
        <v>0.96</v>
      </c>
      <c r="AO9" s="1">
        <v>2.58</v>
      </c>
      <c r="AP9" s="1">
        <v>0.36</v>
      </c>
      <c r="AQ9" s="1">
        <v>2.36</v>
      </c>
      <c r="AR9" s="1">
        <v>0.33</v>
      </c>
      <c r="AS9" s="1">
        <v>10.9</v>
      </c>
      <c r="AT9" s="1">
        <v>2.56</v>
      </c>
      <c r="AU9" s="1">
        <v>5.82</v>
      </c>
      <c r="AV9" s="1">
        <v>5.0199999999999996</v>
      </c>
      <c r="AW9" s="1">
        <v>1.74</v>
      </c>
      <c r="AX9" s="1">
        <f t="shared" si="15"/>
        <v>1352.84</v>
      </c>
      <c r="AY9" s="1">
        <f t="shared" si="16"/>
        <v>22174.100000000002</v>
      </c>
      <c r="AZ9" s="1">
        <f t="shared" si="17"/>
        <v>9.3220338983050848</v>
      </c>
      <c r="BA9" s="1">
        <f t="shared" si="18"/>
        <v>16.737288135593221</v>
      </c>
      <c r="BB9" s="1">
        <f t="shared" si="19"/>
        <v>14.391891891891891</v>
      </c>
      <c r="BC9" s="1">
        <f t="shared" si="20"/>
        <v>1498.25</v>
      </c>
      <c r="BD9" s="1">
        <f t="shared" si="21"/>
        <v>7.8685258964143436</v>
      </c>
      <c r="BE9" s="1">
        <f t="shared" si="22"/>
        <v>1.7954545454545454</v>
      </c>
      <c r="BF9" s="1">
        <f t="shared" si="23"/>
        <v>4.7594936708860759E-2</v>
      </c>
      <c r="BG9" s="1">
        <f t="shared" si="24"/>
        <v>0.1182089552238806</v>
      </c>
      <c r="BH9" s="1">
        <f t="shared" si="25"/>
        <v>0.14734177215189875</v>
      </c>
      <c r="BI9" s="1">
        <f t="shared" si="26"/>
        <v>0.17373134328358208</v>
      </c>
      <c r="BJ9" s="1">
        <f t="shared" si="27"/>
        <v>1.1291139240506329</v>
      </c>
      <c r="BK9" s="1">
        <f t="shared" si="28"/>
        <v>2.0272727272727273</v>
      </c>
      <c r="BL9" s="1">
        <f t="shared" si="29"/>
        <v>4.4050632911392405E-2</v>
      </c>
    </row>
    <row r="10" spans="1:64" x14ac:dyDescent="0.3">
      <c r="A10" s="1" t="s">
        <v>65</v>
      </c>
      <c r="B10" s="1" t="s">
        <v>62</v>
      </c>
      <c r="C10" s="8">
        <v>1.529179327189922E-2</v>
      </c>
      <c r="D10" s="11" t="s">
        <v>90</v>
      </c>
      <c r="E10" s="1">
        <v>25.28</v>
      </c>
      <c r="F10" s="1">
        <v>2.71</v>
      </c>
      <c r="G10" s="1">
        <v>36.159999999999997</v>
      </c>
      <c r="H10" s="1">
        <v>15.74</v>
      </c>
      <c r="I10" s="5">
        <v>14.165595268706607</v>
      </c>
      <c r="J10" s="1">
        <v>0.49</v>
      </c>
      <c r="K10" s="1">
        <v>0.25</v>
      </c>
      <c r="L10" s="1">
        <v>0.01</v>
      </c>
      <c r="M10" s="1">
        <v>0.05</v>
      </c>
      <c r="N10" s="1">
        <v>0.34</v>
      </c>
      <c r="O10" s="1">
        <v>0.02</v>
      </c>
      <c r="P10" s="1">
        <v>37.200000000000003</v>
      </c>
      <c r="Q10" s="1">
        <v>248</v>
      </c>
      <c r="R10" s="1">
        <v>319</v>
      </c>
      <c r="S10" s="1">
        <v>803</v>
      </c>
      <c r="T10" s="1">
        <v>395</v>
      </c>
      <c r="U10" s="1">
        <v>173</v>
      </c>
      <c r="V10" s="1">
        <v>93.2</v>
      </c>
      <c r="W10" s="1">
        <v>35.5</v>
      </c>
      <c r="X10" s="1">
        <v>1.76</v>
      </c>
      <c r="Y10" s="1">
        <v>4.25</v>
      </c>
      <c r="Z10" s="1">
        <v>20.3</v>
      </c>
      <c r="AA10" s="1">
        <v>163</v>
      </c>
      <c r="AB10" s="1">
        <v>29.2</v>
      </c>
      <c r="AC10" s="1">
        <v>0.35</v>
      </c>
      <c r="AD10" s="1">
        <v>72.099999999999994</v>
      </c>
      <c r="AE10" s="1">
        <v>23.1</v>
      </c>
      <c r="AF10" s="1">
        <v>1107</v>
      </c>
      <c r="AG10" s="1">
        <v>7.16</v>
      </c>
      <c r="AH10" s="1">
        <v>34.1</v>
      </c>
      <c r="AI10" s="1">
        <v>8.57</v>
      </c>
      <c r="AJ10" s="1">
        <v>2.5099999999999998</v>
      </c>
      <c r="AK10" s="1">
        <v>13.5</v>
      </c>
      <c r="AL10" s="1">
        <v>1.29</v>
      </c>
      <c r="AM10" s="1">
        <v>6.01</v>
      </c>
      <c r="AN10" s="1">
        <v>1.05</v>
      </c>
      <c r="AO10" s="1">
        <v>2.83</v>
      </c>
      <c r="AP10" s="1">
        <v>0.39</v>
      </c>
      <c r="AQ10" s="1">
        <v>2.5499999999999998</v>
      </c>
      <c r="AR10" s="1">
        <v>0.35</v>
      </c>
      <c r="AS10" s="1">
        <v>7.98</v>
      </c>
      <c r="AT10" s="1">
        <v>1.93</v>
      </c>
      <c r="AU10" s="1">
        <v>4.9000000000000004</v>
      </c>
      <c r="AV10" s="1">
        <v>3.72</v>
      </c>
      <c r="AW10" s="1">
        <v>1.87</v>
      </c>
      <c r="AX10" s="1">
        <f t="shared" si="15"/>
        <v>1483.7600000000002</v>
      </c>
      <c r="AY10" s="1">
        <f t="shared" si="16"/>
        <v>16241.03</v>
      </c>
      <c r="AZ10" s="1">
        <f t="shared" si="17"/>
        <v>9.0588235294117663</v>
      </c>
      <c r="BA10" s="1">
        <f t="shared" si="18"/>
        <v>11.450980392156863</v>
      </c>
      <c r="BB10" s="1">
        <f t="shared" si="19"/>
        <v>8.0295566502463043</v>
      </c>
      <c r="BC10" s="1">
        <f t="shared" si="20"/>
        <v>800.05073891625614</v>
      </c>
      <c r="BD10" s="1">
        <f t="shared" si="21"/>
        <v>7.8494623655913971</v>
      </c>
      <c r="BE10" s="1">
        <f t="shared" si="22"/>
        <v>1.2640692640692639</v>
      </c>
      <c r="BF10" s="1">
        <f t="shared" si="23"/>
        <v>6.0273972602739728E-2</v>
      </c>
      <c r="BG10" s="1">
        <f t="shared" si="24"/>
        <v>0.12463343108504399</v>
      </c>
      <c r="BH10" s="1">
        <f t="shared" si="25"/>
        <v>0.1678082191780822</v>
      </c>
      <c r="BI10" s="1">
        <f t="shared" si="26"/>
        <v>0.14369501466275661</v>
      </c>
      <c r="BJ10" s="1">
        <f t="shared" si="27"/>
        <v>2.4691780821917808</v>
      </c>
      <c r="BK10" s="1">
        <f t="shared" si="28"/>
        <v>3.1212121212121207</v>
      </c>
      <c r="BL10" s="1">
        <f t="shared" si="29"/>
        <v>6.404109589041096E-2</v>
      </c>
    </row>
    <row r="11" spans="1:64" x14ac:dyDescent="0.3">
      <c r="A11" s="1" t="s">
        <v>65</v>
      </c>
      <c r="B11" s="1" t="s">
        <v>62</v>
      </c>
      <c r="C11" s="8">
        <v>1.6068698605522509E-3</v>
      </c>
      <c r="D11" s="11" t="s">
        <v>90</v>
      </c>
      <c r="E11" s="1">
        <v>19.71</v>
      </c>
      <c r="F11" s="1">
        <v>4.72</v>
      </c>
      <c r="G11" s="1">
        <v>30.26</v>
      </c>
      <c r="H11" s="1">
        <v>25.52</v>
      </c>
      <c r="I11" s="5">
        <v>22.96734379017742</v>
      </c>
      <c r="J11" s="1">
        <v>0.6</v>
      </c>
      <c r="K11" s="1">
        <v>0.16</v>
      </c>
      <c r="L11" s="1">
        <v>0.01</v>
      </c>
      <c r="M11" s="1">
        <v>0.03</v>
      </c>
      <c r="N11" s="1">
        <v>0.66</v>
      </c>
      <c r="O11" s="1">
        <v>0.02</v>
      </c>
      <c r="P11" s="1">
        <v>44.2</v>
      </c>
      <c r="Q11" s="1">
        <v>315</v>
      </c>
      <c r="R11" s="1">
        <v>6261</v>
      </c>
      <c r="S11" s="1">
        <v>80.099999999999994</v>
      </c>
      <c r="T11" s="1">
        <v>436</v>
      </c>
      <c r="U11" s="1">
        <v>237</v>
      </c>
      <c r="V11" s="1">
        <v>153</v>
      </c>
      <c r="W11" s="1">
        <v>44.8</v>
      </c>
      <c r="X11" s="1">
        <v>2.27</v>
      </c>
      <c r="Y11" s="1">
        <v>2.39</v>
      </c>
      <c r="Z11" s="1">
        <v>30</v>
      </c>
      <c r="AA11" s="1">
        <v>278</v>
      </c>
      <c r="AB11" s="1">
        <v>51.2</v>
      </c>
      <c r="AC11" s="1">
        <v>0.31</v>
      </c>
      <c r="AD11" s="1">
        <v>155</v>
      </c>
      <c r="AE11" s="1">
        <v>29.6</v>
      </c>
      <c r="AF11" s="1">
        <v>123</v>
      </c>
      <c r="AG11" s="1">
        <v>10.1</v>
      </c>
      <c r="AH11" s="1">
        <v>51.1</v>
      </c>
      <c r="AI11" s="1">
        <v>12.6</v>
      </c>
      <c r="AJ11" s="1">
        <v>3.55</v>
      </c>
      <c r="AK11" s="1">
        <v>10.4</v>
      </c>
      <c r="AL11" s="1">
        <v>1.55</v>
      </c>
      <c r="AM11" s="1">
        <v>8.23</v>
      </c>
      <c r="AN11" s="1">
        <v>1.42</v>
      </c>
      <c r="AO11" s="1">
        <v>3.9</v>
      </c>
      <c r="AP11" s="1">
        <v>0.53</v>
      </c>
      <c r="AQ11" s="1">
        <v>3.39</v>
      </c>
      <c r="AR11" s="1">
        <v>0.49</v>
      </c>
      <c r="AS11" s="1">
        <v>14.4</v>
      </c>
      <c r="AT11" s="1">
        <v>3.32</v>
      </c>
      <c r="AU11" s="1">
        <v>5.21</v>
      </c>
      <c r="AV11" s="1">
        <v>5.99</v>
      </c>
      <c r="AW11" s="1">
        <v>1.25</v>
      </c>
      <c r="AX11" s="1">
        <f t="shared" si="15"/>
        <v>2880.2400000000002</v>
      </c>
      <c r="AY11" s="1">
        <f t="shared" si="16"/>
        <v>28286.960000000003</v>
      </c>
      <c r="AZ11" s="1">
        <f t="shared" si="17"/>
        <v>8.7315634218289091</v>
      </c>
      <c r="BA11" s="1">
        <f t="shared" si="18"/>
        <v>15.103244837758112</v>
      </c>
      <c r="BB11" s="1">
        <f t="shared" si="19"/>
        <v>9.2666666666666675</v>
      </c>
      <c r="BC11" s="1">
        <f t="shared" si="20"/>
        <v>942.89866666666671</v>
      </c>
      <c r="BD11" s="1">
        <f t="shared" si="21"/>
        <v>8.5475792988313852</v>
      </c>
      <c r="BE11" s="1">
        <f t="shared" si="22"/>
        <v>1.7297297297297298</v>
      </c>
      <c r="BF11" s="1">
        <f t="shared" si="23"/>
        <v>4.4335937499999999E-2</v>
      </c>
      <c r="BG11" s="1">
        <f t="shared" si="24"/>
        <v>4.6771037181996086E-2</v>
      </c>
      <c r="BH11" s="1">
        <f t="shared" si="25"/>
        <v>0.10175781249999999</v>
      </c>
      <c r="BI11" s="1">
        <f t="shared" si="26"/>
        <v>0.10195694716242661</v>
      </c>
      <c r="BJ11" s="1">
        <f t="shared" si="27"/>
        <v>3.02734375</v>
      </c>
      <c r="BK11" s="1">
        <f t="shared" si="28"/>
        <v>5.236486486486486</v>
      </c>
      <c r="BL11" s="1">
        <f t="shared" si="29"/>
        <v>2.44140625E-2</v>
      </c>
    </row>
    <row r="12" spans="1:64" x14ac:dyDescent="0.3">
      <c r="A12" s="1" t="s">
        <v>65</v>
      </c>
      <c r="B12" s="1" t="s">
        <v>62</v>
      </c>
      <c r="C12" s="8">
        <v>5.947529524564743E-2</v>
      </c>
      <c r="D12" s="11" t="s">
        <v>90</v>
      </c>
      <c r="E12" s="1">
        <v>34.01</v>
      </c>
      <c r="F12" s="1">
        <v>3.56</v>
      </c>
      <c r="G12" s="1">
        <v>26.84</v>
      </c>
      <c r="H12" s="1">
        <v>19.32</v>
      </c>
      <c r="I12" s="5">
        <v>17.387503214193877</v>
      </c>
      <c r="J12" s="1">
        <v>0.84</v>
      </c>
      <c r="K12" s="1">
        <v>0.61</v>
      </c>
      <c r="L12" s="1">
        <v>0.01</v>
      </c>
      <c r="M12" s="1">
        <v>0.12</v>
      </c>
      <c r="N12" s="1">
        <v>0.41</v>
      </c>
      <c r="O12" s="1">
        <v>0.04</v>
      </c>
      <c r="P12" s="1">
        <v>34.6</v>
      </c>
      <c r="Q12" s="1">
        <v>260</v>
      </c>
      <c r="R12" s="1">
        <v>326</v>
      </c>
      <c r="S12" s="1">
        <v>205</v>
      </c>
      <c r="T12" s="1">
        <v>496</v>
      </c>
      <c r="U12" s="1">
        <v>229</v>
      </c>
      <c r="V12" s="1">
        <v>135</v>
      </c>
      <c r="W12" s="1">
        <v>34.299999999999997</v>
      </c>
      <c r="X12" s="1">
        <v>4.33</v>
      </c>
      <c r="Y12" s="1">
        <v>3.2</v>
      </c>
      <c r="Z12" s="1">
        <v>114.8</v>
      </c>
      <c r="AA12" s="1">
        <v>207</v>
      </c>
      <c r="AB12" s="1">
        <v>38.200000000000003</v>
      </c>
      <c r="AC12" s="1">
        <v>0.44</v>
      </c>
      <c r="AD12" s="1">
        <v>251</v>
      </c>
      <c r="AE12" s="1">
        <v>104</v>
      </c>
      <c r="AF12" s="1">
        <v>159</v>
      </c>
      <c r="AG12" s="1">
        <v>33.700000000000003</v>
      </c>
      <c r="AH12" s="1">
        <v>170</v>
      </c>
      <c r="AI12" s="1">
        <v>41</v>
      </c>
      <c r="AJ12" s="1">
        <v>11.8</v>
      </c>
      <c r="AK12" s="1">
        <v>37.700000000000003</v>
      </c>
      <c r="AL12" s="1">
        <v>5.53</v>
      </c>
      <c r="AM12" s="1">
        <v>28.3</v>
      </c>
      <c r="AN12" s="1">
        <v>5.07</v>
      </c>
      <c r="AO12" s="1">
        <v>13.8</v>
      </c>
      <c r="AP12" s="1">
        <v>180</v>
      </c>
      <c r="AQ12" s="1">
        <v>10.7</v>
      </c>
      <c r="AR12" s="1">
        <v>1.54</v>
      </c>
      <c r="AS12" s="1">
        <v>10.8</v>
      </c>
      <c r="AT12" s="1">
        <v>2.54</v>
      </c>
      <c r="AU12" s="1">
        <v>5.67</v>
      </c>
      <c r="AV12" s="1">
        <v>4.9000000000000004</v>
      </c>
      <c r="AW12" s="1">
        <v>1.03</v>
      </c>
      <c r="AX12" s="1">
        <f t="shared" si="15"/>
        <v>1789.24</v>
      </c>
      <c r="AY12" s="1">
        <f t="shared" si="16"/>
        <v>21335.08</v>
      </c>
      <c r="AZ12" s="1">
        <f t="shared" si="17"/>
        <v>9.7196261682243001</v>
      </c>
      <c r="BA12" s="1">
        <f t="shared" si="18"/>
        <v>3.5700934579439259</v>
      </c>
      <c r="BB12" s="1">
        <f t="shared" si="19"/>
        <v>1.8031358885017421</v>
      </c>
      <c r="BC12" s="1">
        <f t="shared" si="20"/>
        <v>185.84564459930314</v>
      </c>
      <c r="BD12" s="1">
        <f t="shared" si="21"/>
        <v>7.795918367346939</v>
      </c>
      <c r="BE12" s="1">
        <f t="shared" si="22"/>
        <v>0.36730769230769234</v>
      </c>
      <c r="BF12" s="1">
        <f t="shared" si="23"/>
        <v>0.11335078534031413</v>
      </c>
      <c r="BG12" s="1">
        <f t="shared" si="24"/>
        <v>1.8823529411764708E-2</v>
      </c>
      <c r="BH12" s="1">
        <f t="shared" si="25"/>
        <v>0.14842931937172774</v>
      </c>
      <c r="BI12" s="1">
        <f t="shared" si="26"/>
        <v>3.3352941176470585E-2</v>
      </c>
      <c r="BJ12" s="1">
        <f t="shared" si="27"/>
        <v>6.5706806282722505</v>
      </c>
      <c r="BK12" s="1">
        <f t="shared" si="28"/>
        <v>2.4134615384615383</v>
      </c>
      <c r="BL12" s="1">
        <f t="shared" si="29"/>
        <v>2.6963350785340314E-2</v>
      </c>
    </row>
    <row r="13" spans="1:64" x14ac:dyDescent="0.3">
      <c r="A13" s="1" t="s">
        <v>65</v>
      </c>
      <c r="B13" s="1" t="s">
        <v>62</v>
      </c>
      <c r="C13" s="8">
        <v>2.5581195950508122E-3</v>
      </c>
      <c r="D13" s="11" t="s">
        <v>90</v>
      </c>
      <c r="E13" s="1">
        <v>34.03</v>
      </c>
      <c r="F13" s="1">
        <v>2.95</v>
      </c>
      <c r="G13" s="1">
        <v>30.05</v>
      </c>
      <c r="H13" s="1">
        <v>15.23</v>
      </c>
      <c r="I13" s="5">
        <v>13.706608382617638</v>
      </c>
      <c r="J13" s="1">
        <v>0.81</v>
      </c>
      <c r="K13" s="1">
        <v>0.62</v>
      </c>
      <c r="L13" s="1">
        <v>0</v>
      </c>
      <c r="M13" s="1">
        <v>0.02</v>
      </c>
      <c r="N13" s="1">
        <v>0.27</v>
      </c>
      <c r="O13" s="1">
        <v>0.04</v>
      </c>
      <c r="P13" s="1">
        <v>28.2</v>
      </c>
      <c r="Q13" s="1">
        <v>193</v>
      </c>
      <c r="R13" s="1">
        <v>107</v>
      </c>
      <c r="S13" s="1">
        <v>234</v>
      </c>
      <c r="T13" s="1">
        <v>569</v>
      </c>
      <c r="U13" s="1">
        <v>163</v>
      </c>
      <c r="V13" s="1">
        <v>102</v>
      </c>
      <c r="W13" s="1">
        <v>28.5</v>
      </c>
      <c r="X13" s="1">
        <v>3.2</v>
      </c>
      <c r="Y13" s="1">
        <v>1.84</v>
      </c>
      <c r="Z13" s="1">
        <v>18.3</v>
      </c>
      <c r="AA13" s="1">
        <v>176</v>
      </c>
      <c r="AB13" s="1">
        <v>32.6</v>
      </c>
      <c r="AC13" s="1">
        <v>0.35</v>
      </c>
      <c r="AD13" s="1">
        <v>198</v>
      </c>
      <c r="AE13" s="1">
        <v>26.8</v>
      </c>
      <c r="AF13" s="1">
        <v>243</v>
      </c>
      <c r="AG13" s="1">
        <v>8.8800000000000008</v>
      </c>
      <c r="AH13" s="1">
        <v>44.1</v>
      </c>
      <c r="AI13" s="1">
        <v>9.8699999999999992</v>
      </c>
      <c r="AJ13" s="1">
        <v>2.57</v>
      </c>
      <c r="AK13" s="1">
        <v>8.2100000000000009</v>
      </c>
      <c r="AL13" s="1">
        <v>1.0900000000000001</v>
      </c>
      <c r="AM13" s="1">
        <v>5.42</v>
      </c>
      <c r="AN13" s="1">
        <v>0.95</v>
      </c>
      <c r="AO13" s="1">
        <v>2.67</v>
      </c>
      <c r="AP13" s="1">
        <v>0.37</v>
      </c>
      <c r="AQ13" s="1">
        <v>2.44</v>
      </c>
      <c r="AR13" s="1">
        <v>0.35</v>
      </c>
      <c r="AS13" s="1">
        <v>8.7799999999999994</v>
      </c>
      <c r="AT13" s="1">
        <v>2.13</v>
      </c>
      <c r="AU13" s="1">
        <v>6.37</v>
      </c>
      <c r="AV13" s="1">
        <v>3.87</v>
      </c>
      <c r="AW13" s="1">
        <v>0.71</v>
      </c>
      <c r="AX13" s="1">
        <f t="shared" si="15"/>
        <v>1178.28</v>
      </c>
      <c r="AY13" s="1">
        <f t="shared" si="16"/>
        <v>17679.350000000002</v>
      </c>
      <c r="AZ13" s="1">
        <f t="shared" si="17"/>
        <v>10.983606557377049</v>
      </c>
      <c r="BA13" s="1">
        <f t="shared" si="18"/>
        <v>13.360655737704919</v>
      </c>
      <c r="BB13" s="1">
        <f t="shared" si="19"/>
        <v>9.6174863387978142</v>
      </c>
      <c r="BC13" s="1">
        <f t="shared" si="20"/>
        <v>966.08469945355205</v>
      </c>
      <c r="BD13" s="1">
        <f t="shared" si="21"/>
        <v>8.423772609819121</v>
      </c>
      <c r="BE13" s="1">
        <f t="shared" si="22"/>
        <v>1.2164179104477613</v>
      </c>
      <c r="BF13" s="1">
        <f t="shared" si="23"/>
        <v>9.815950920245399E-2</v>
      </c>
      <c r="BG13" s="1">
        <f t="shared" si="24"/>
        <v>4.1723356009070296E-2</v>
      </c>
      <c r="BH13" s="1">
        <f t="shared" si="25"/>
        <v>0.19539877300613495</v>
      </c>
      <c r="BI13" s="1">
        <f t="shared" si="26"/>
        <v>0.14444444444444443</v>
      </c>
      <c r="BJ13" s="1">
        <f t="shared" si="27"/>
        <v>6.0736196319018401</v>
      </c>
      <c r="BK13" s="1">
        <f t="shared" si="28"/>
        <v>7.3880597014925371</v>
      </c>
      <c r="BL13" s="1">
        <f t="shared" si="29"/>
        <v>2.1779141104294478E-2</v>
      </c>
    </row>
    <row r="14" spans="1:64" s="6" customFormat="1" x14ac:dyDescent="0.3">
      <c r="A14" s="6" t="s">
        <v>65</v>
      </c>
      <c r="B14" s="6" t="s">
        <v>62</v>
      </c>
      <c r="C14" s="8">
        <v>2.8996506705880169E-2</v>
      </c>
      <c r="D14" s="11" t="s">
        <v>90</v>
      </c>
      <c r="E14" s="6">
        <v>26.2</v>
      </c>
      <c r="F14" s="6">
        <v>4.08</v>
      </c>
      <c r="G14" s="6">
        <v>28.69</v>
      </c>
      <c r="H14" s="6">
        <v>23.4</v>
      </c>
      <c r="I14" s="7">
        <v>21.059398302905628</v>
      </c>
      <c r="J14" s="6">
        <v>0.64</v>
      </c>
      <c r="K14" s="6">
        <v>0.24</v>
      </c>
      <c r="L14" s="6">
        <v>0</v>
      </c>
      <c r="M14" s="6">
        <v>0.1</v>
      </c>
      <c r="N14" s="6">
        <v>0.55000000000000004</v>
      </c>
      <c r="O14" s="6">
        <v>0.04</v>
      </c>
      <c r="P14" s="6">
        <v>46.8</v>
      </c>
      <c r="Q14" s="6">
        <v>288</v>
      </c>
      <c r="R14" s="6">
        <v>675</v>
      </c>
      <c r="S14" s="6">
        <v>82</v>
      </c>
      <c r="T14" s="6">
        <v>459</v>
      </c>
      <c r="U14" s="6">
        <v>237</v>
      </c>
      <c r="V14" s="6">
        <v>124</v>
      </c>
      <c r="W14" s="6">
        <v>39.4</v>
      </c>
      <c r="X14" s="6">
        <v>3.76</v>
      </c>
      <c r="Y14" s="6">
        <v>1.24</v>
      </c>
      <c r="Z14" s="6">
        <v>23.6</v>
      </c>
      <c r="AA14" s="6">
        <v>236</v>
      </c>
      <c r="AB14" s="6">
        <v>4.62</v>
      </c>
      <c r="AC14" s="6">
        <v>0.35</v>
      </c>
      <c r="AD14" s="6">
        <v>138</v>
      </c>
      <c r="AE14" s="6">
        <v>3.1</v>
      </c>
      <c r="AF14" s="6">
        <v>104</v>
      </c>
      <c r="AG14" s="6">
        <v>11.3</v>
      </c>
      <c r="AH14" s="6">
        <v>59.2</v>
      </c>
      <c r="AI14" s="6">
        <v>13.5</v>
      </c>
      <c r="AJ14" s="6">
        <v>3.5</v>
      </c>
      <c r="AK14" s="6">
        <v>9.4700000000000006</v>
      </c>
      <c r="AL14" s="6">
        <v>1.48</v>
      </c>
      <c r="AM14" s="6">
        <v>7.58</v>
      </c>
      <c r="AN14" s="6">
        <v>1.3</v>
      </c>
      <c r="AO14" s="6">
        <v>3.57</v>
      </c>
      <c r="AP14" s="6">
        <v>0.49</v>
      </c>
      <c r="AQ14" s="6">
        <v>3.3</v>
      </c>
      <c r="AR14" s="6">
        <v>0.47</v>
      </c>
      <c r="AS14" s="6">
        <v>12.4</v>
      </c>
      <c r="AT14" s="6">
        <v>2.93</v>
      </c>
      <c r="AU14" s="6">
        <v>6.08</v>
      </c>
      <c r="AV14" s="6">
        <v>5.21</v>
      </c>
      <c r="AW14" s="6">
        <v>1.19</v>
      </c>
      <c r="AX14" s="6">
        <f t="shared" si="15"/>
        <v>2400.2000000000003</v>
      </c>
      <c r="AY14" s="6">
        <f t="shared" si="16"/>
        <v>24451.440000000002</v>
      </c>
      <c r="AZ14" s="6">
        <f t="shared" si="17"/>
        <v>0.93939393939393945</v>
      </c>
      <c r="BA14" s="6">
        <f t="shared" si="18"/>
        <v>1.4000000000000001</v>
      </c>
      <c r="BB14" s="6">
        <f t="shared" si="19"/>
        <v>10</v>
      </c>
      <c r="BC14" s="6">
        <f t="shared" si="20"/>
        <v>1036.077966101695</v>
      </c>
      <c r="BD14" s="6">
        <f t="shared" si="21"/>
        <v>0.88675623800383885</v>
      </c>
      <c r="BE14" s="6">
        <f t="shared" si="22"/>
        <v>1.4903225806451612</v>
      </c>
      <c r="BF14" s="6">
        <f t="shared" si="23"/>
        <v>0.81385281385281383</v>
      </c>
      <c r="BG14" s="6">
        <f t="shared" si="24"/>
        <v>2.0945945945945944E-2</v>
      </c>
      <c r="BH14" s="6">
        <f t="shared" si="25"/>
        <v>1.3160173160173161</v>
      </c>
      <c r="BI14" s="6">
        <f t="shared" si="26"/>
        <v>0.10270270270270269</v>
      </c>
      <c r="BJ14" s="6">
        <f t="shared" si="27"/>
        <v>29.870129870129869</v>
      </c>
      <c r="BK14" s="6">
        <f t="shared" si="28"/>
        <v>44.516129032258064</v>
      </c>
      <c r="BL14" s="6">
        <f t="shared" si="29"/>
        <v>0.25757575757575757</v>
      </c>
    </row>
    <row r="15" spans="1:64" x14ac:dyDescent="0.3">
      <c r="A15" s="1" t="s">
        <v>65</v>
      </c>
      <c r="B15" s="1" t="s">
        <v>62</v>
      </c>
      <c r="C15" s="8">
        <v>1.7482860013842579E-2</v>
      </c>
      <c r="D15" s="11" t="s">
        <v>90</v>
      </c>
      <c r="E15" s="1">
        <v>30.73</v>
      </c>
      <c r="F15" s="1">
        <v>3.61</v>
      </c>
      <c r="G15" s="1">
        <v>28.06</v>
      </c>
      <c r="H15" s="1">
        <v>19.440000000000001</v>
      </c>
      <c r="I15" s="5">
        <v>17.495500128567755</v>
      </c>
      <c r="J15" s="1">
        <v>0.87</v>
      </c>
      <c r="K15" s="1">
        <v>0.2</v>
      </c>
      <c r="L15" s="1">
        <v>0</v>
      </c>
      <c r="M15" s="1">
        <v>0.02</v>
      </c>
      <c r="N15" s="1">
        <v>0.46</v>
      </c>
      <c r="O15" s="1">
        <v>0.04</v>
      </c>
      <c r="P15" s="1">
        <v>36.700000000000003</v>
      </c>
      <c r="Q15" s="1">
        <v>248</v>
      </c>
      <c r="R15" s="1">
        <v>410</v>
      </c>
      <c r="S15" s="1">
        <v>77.8</v>
      </c>
      <c r="T15" s="1">
        <v>472</v>
      </c>
      <c r="U15" s="1">
        <v>185</v>
      </c>
      <c r="V15" s="1">
        <v>114</v>
      </c>
      <c r="W15" s="1">
        <v>33.700000000000003</v>
      </c>
      <c r="X15" s="1">
        <v>4.45</v>
      </c>
      <c r="Y15" s="1">
        <v>1.43</v>
      </c>
      <c r="Z15" s="1">
        <v>27.9</v>
      </c>
      <c r="AA15" s="1">
        <v>210</v>
      </c>
      <c r="AB15" s="1">
        <v>38.5</v>
      </c>
      <c r="AC15" s="1">
        <v>0.38</v>
      </c>
      <c r="AD15" s="1">
        <v>151</v>
      </c>
      <c r="AE15" s="1">
        <v>41.4</v>
      </c>
      <c r="AF15" s="1">
        <v>130</v>
      </c>
      <c r="AG15" s="1">
        <v>14.4</v>
      </c>
      <c r="AH15" s="1">
        <v>71.599999999999994</v>
      </c>
      <c r="AI15" s="1">
        <v>16.100000000000001</v>
      </c>
      <c r="AJ15" s="1">
        <v>4.13</v>
      </c>
      <c r="AK15" s="1">
        <v>19</v>
      </c>
      <c r="AL15" s="1">
        <v>1.62</v>
      </c>
      <c r="AM15" s="1">
        <v>8.52</v>
      </c>
      <c r="AN15" s="1">
        <v>1.43</v>
      </c>
      <c r="AO15" s="1">
        <v>4.1399999999999997</v>
      </c>
      <c r="AP15" s="1">
        <v>0.56000000000000005</v>
      </c>
      <c r="AQ15" s="1">
        <v>3.74</v>
      </c>
      <c r="AR15" s="1">
        <v>0.52</v>
      </c>
      <c r="AS15" s="1">
        <v>11</v>
      </c>
      <c r="AT15" s="1">
        <v>2.57</v>
      </c>
      <c r="AU15" s="1">
        <v>6.07</v>
      </c>
      <c r="AV15" s="1">
        <v>4.74</v>
      </c>
      <c r="AW15" s="1">
        <v>0.87</v>
      </c>
      <c r="AX15" s="1">
        <f t="shared" si="15"/>
        <v>2007.44</v>
      </c>
      <c r="AY15" s="1">
        <f t="shared" si="16"/>
        <v>21634.730000000003</v>
      </c>
      <c r="AZ15" s="1">
        <f t="shared" si="17"/>
        <v>11.069518716577539</v>
      </c>
      <c r="BA15" s="1">
        <f t="shared" si="18"/>
        <v>10.294117647058822</v>
      </c>
      <c r="BB15" s="1">
        <f t="shared" si="19"/>
        <v>7.5268817204301079</v>
      </c>
      <c r="BC15" s="1">
        <f t="shared" si="20"/>
        <v>775.43835125448049</v>
      </c>
      <c r="BD15" s="1">
        <f t="shared" si="21"/>
        <v>8.1223628691983123</v>
      </c>
      <c r="BE15" s="1">
        <f t="shared" si="22"/>
        <v>0.92995169082125606</v>
      </c>
      <c r="BF15" s="1">
        <f t="shared" si="23"/>
        <v>0.1155844155844156</v>
      </c>
      <c r="BG15" s="1">
        <f t="shared" si="24"/>
        <v>1.9972067039106145E-2</v>
      </c>
      <c r="BH15" s="1">
        <f t="shared" si="25"/>
        <v>0.15766233766233767</v>
      </c>
      <c r="BI15" s="1">
        <f t="shared" si="26"/>
        <v>8.4776536312849177E-2</v>
      </c>
      <c r="BJ15" s="1">
        <f t="shared" si="27"/>
        <v>3.9220779220779223</v>
      </c>
      <c r="BK15" s="1">
        <f t="shared" si="28"/>
        <v>3.6473429951690823</v>
      </c>
      <c r="BL15" s="1">
        <f t="shared" si="29"/>
        <v>2.2597402597402599E-2</v>
      </c>
    </row>
    <row r="16" spans="1:64" x14ac:dyDescent="0.3">
      <c r="A16" s="1" t="s">
        <v>65</v>
      </c>
      <c r="B16" s="1" t="s">
        <v>62</v>
      </c>
      <c r="C16" s="8">
        <v>5.6915897876024246E-3</v>
      </c>
      <c r="D16" s="11" t="s">
        <v>90</v>
      </c>
      <c r="E16" s="1">
        <v>20.8</v>
      </c>
      <c r="F16" s="1">
        <v>5.01</v>
      </c>
      <c r="G16" s="1">
        <v>28.05</v>
      </c>
      <c r="H16" s="1">
        <v>27.23</v>
      </c>
      <c r="I16" s="5">
        <v>24.50629982000514</v>
      </c>
      <c r="J16" s="1">
        <v>0.63</v>
      </c>
      <c r="K16" s="1">
        <v>0.23</v>
      </c>
      <c r="L16" s="1">
        <v>0</v>
      </c>
      <c r="M16" s="1">
        <v>0.02</v>
      </c>
      <c r="N16" s="1">
        <v>0.81</v>
      </c>
      <c r="O16" s="1">
        <v>0.05</v>
      </c>
      <c r="P16" s="1">
        <v>55.5</v>
      </c>
      <c r="Q16" s="1">
        <v>352</v>
      </c>
      <c r="R16" s="1">
        <v>834</v>
      </c>
      <c r="S16" s="1">
        <v>57.9</v>
      </c>
      <c r="T16" s="1">
        <v>402</v>
      </c>
      <c r="U16" s="1">
        <v>236</v>
      </c>
      <c r="V16" s="1">
        <v>129</v>
      </c>
      <c r="W16" s="1">
        <v>46.1</v>
      </c>
      <c r="X16" s="1">
        <v>5.97</v>
      </c>
      <c r="Y16" s="1">
        <v>1.36</v>
      </c>
      <c r="Z16" s="1">
        <v>24.7</v>
      </c>
      <c r="AA16" s="1">
        <v>285</v>
      </c>
      <c r="AB16" s="1">
        <v>52.4</v>
      </c>
      <c r="AC16" s="1">
        <v>0.4</v>
      </c>
      <c r="AD16" s="1">
        <v>119</v>
      </c>
      <c r="AE16" s="1">
        <v>34.200000000000003</v>
      </c>
      <c r="AF16" s="1">
        <v>87.2</v>
      </c>
      <c r="AG16" s="1">
        <v>12.2</v>
      </c>
      <c r="AH16" s="1">
        <v>62.2</v>
      </c>
      <c r="AI16" s="1">
        <v>14.6</v>
      </c>
      <c r="AJ16" s="1">
        <v>3.89</v>
      </c>
      <c r="AK16" s="1">
        <v>10.9</v>
      </c>
      <c r="AL16" s="1">
        <v>1.56</v>
      </c>
      <c r="AM16" s="1">
        <v>8.2899999999999991</v>
      </c>
      <c r="AN16" s="1">
        <v>1.37</v>
      </c>
      <c r="AO16" s="1">
        <v>3.83</v>
      </c>
      <c r="AP16" s="1">
        <v>0.53</v>
      </c>
      <c r="AQ16" s="1">
        <v>3.54</v>
      </c>
      <c r="AR16" s="1">
        <v>0.48</v>
      </c>
      <c r="AS16" s="1">
        <v>15.5</v>
      </c>
      <c r="AT16" s="1">
        <v>3.43</v>
      </c>
      <c r="AU16" s="1">
        <v>6.5</v>
      </c>
      <c r="AV16" s="1">
        <v>6.37</v>
      </c>
      <c r="AW16" s="1">
        <v>1.54</v>
      </c>
      <c r="AX16" s="1">
        <f t="shared" si="15"/>
        <v>3534.8400000000006</v>
      </c>
      <c r="AY16" s="1">
        <f t="shared" si="16"/>
        <v>30024.930000000004</v>
      </c>
      <c r="AZ16" s="1">
        <f t="shared" si="17"/>
        <v>9.6610169491525433</v>
      </c>
      <c r="BA16" s="1">
        <f t="shared" si="18"/>
        <v>14.802259887005649</v>
      </c>
      <c r="BB16" s="1">
        <f t="shared" si="19"/>
        <v>11.538461538461538</v>
      </c>
      <c r="BC16" s="1">
        <f t="shared" si="20"/>
        <v>1215.5842105263159</v>
      </c>
      <c r="BD16" s="1">
        <f t="shared" si="21"/>
        <v>8.2260596546310829</v>
      </c>
      <c r="BE16" s="1">
        <f t="shared" si="22"/>
        <v>1.5321637426900583</v>
      </c>
      <c r="BF16" s="1">
        <f t="shared" si="23"/>
        <v>0.11393129770992366</v>
      </c>
      <c r="BG16" s="1">
        <f t="shared" si="24"/>
        <v>2.1864951768488745E-2</v>
      </c>
      <c r="BH16" s="1">
        <f t="shared" si="25"/>
        <v>0.12404580152671756</v>
      </c>
      <c r="BI16" s="1">
        <f t="shared" si="26"/>
        <v>0.1045016077170418</v>
      </c>
      <c r="BJ16" s="1">
        <f t="shared" si="27"/>
        <v>2.2709923664122136</v>
      </c>
      <c r="BK16" s="1">
        <f t="shared" si="28"/>
        <v>3.4795321637426899</v>
      </c>
      <c r="BL16" s="1">
        <f t="shared" si="29"/>
        <v>2.9389312977099239E-2</v>
      </c>
    </row>
    <row r="17" spans="1:64" x14ac:dyDescent="0.3">
      <c r="A17" s="1" t="s">
        <v>65</v>
      </c>
      <c r="B17" s="1" t="s">
        <v>62</v>
      </c>
      <c r="C17" s="8">
        <v>1.5444438904523849E-3</v>
      </c>
      <c r="D17" s="11" t="s">
        <v>90</v>
      </c>
      <c r="E17" s="1">
        <v>19.66</v>
      </c>
      <c r="F17" s="1">
        <v>4.91</v>
      </c>
      <c r="G17" s="1">
        <v>28.09</v>
      </c>
      <c r="H17" s="1">
        <v>27.62</v>
      </c>
      <c r="I17" s="5">
        <v>24.857289791720234</v>
      </c>
      <c r="J17" s="1">
        <v>0.68</v>
      </c>
      <c r="K17" s="1">
        <v>0.15</v>
      </c>
      <c r="L17" s="1">
        <v>0.01</v>
      </c>
      <c r="M17" s="1">
        <v>0.05</v>
      </c>
      <c r="N17" s="1">
        <v>0.81</v>
      </c>
      <c r="O17" s="1">
        <v>0.05</v>
      </c>
      <c r="P17" s="1">
        <v>41.8</v>
      </c>
      <c r="Q17" s="1">
        <v>317</v>
      </c>
      <c r="R17" s="1">
        <v>677</v>
      </c>
      <c r="S17" s="1">
        <v>91.7</v>
      </c>
      <c r="T17" s="1">
        <v>606</v>
      </c>
      <c r="U17" s="1">
        <v>362</v>
      </c>
      <c r="V17" s="1">
        <v>187</v>
      </c>
      <c r="W17" s="1">
        <v>45.5</v>
      </c>
      <c r="X17" s="1">
        <v>5.28</v>
      </c>
      <c r="Y17" s="1">
        <v>2.57</v>
      </c>
      <c r="Z17" s="1">
        <v>51.8</v>
      </c>
      <c r="AA17" s="1">
        <v>271</v>
      </c>
      <c r="AB17" s="1">
        <v>50.3</v>
      </c>
      <c r="AC17" s="1">
        <v>0.46</v>
      </c>
      <c r="AD17" s="1">
        <v>222</v>
      </c>
      <c r="AE17" s="1">
        <v>65</v>
      </c>
      <c r="AF17" s="1">
        <v>72.599999999999994</v>
      </c>
      <c r="AG17" s="1">
        <v>23.4</v>
      </c>
      <c r="AH17" s="1">
        <v>121</v>
      </c>
      <c r="AI17" s="1">
        <v>26.9</v>
      </c>
      <c r="AJ17" s="1">
        <v>6.94</v>
      </c>
      <c r="AK17" s="1">
        <v>18.8</v>
      </c>
      <c r="AL17" s="1">
        <v>2.61</v>
      </c>
      <c r="AM17" s="1">
        <v>13.8</v>
      </c>
      <c r="AN17" s="1">
        <v>2.44</v>
      </c>
      <c r="AO17" s="1">
        <v>6.86</v>
      </c>
      <c r="AP17" s="1">
        <v>0.92</v>
      </c>
      <c r="AQ17" s="1">
        <v>5.79</v>
      </c>
      <c r="AR17" s="1">
        <v>0.83</v>
      </c>
      <c r="AS17" s="1">
        <v>14.9</v>
      </c>
      <c r="AT17" s="1">
        <v>3.31</v>
      </c>
      <c r="AU17" s="1">
        <v>5.93</v>
      </c>
      <c r="AV17" s="1">
        <v>5.97</v>
      </c>
      <c r="AW17" s="1">
        <v>1.1399999999999999</v>
      </c>
      <c r="AX17" s="1">
        <f t="shared" si="15"/>
        <v>3534.8400000000006</v>
      </c>
      <c r="AY17" s="1">
        <f t="shared" si="16"/>
        <v>29425.63</v>
      </c>
      <c r="AZ17" s="1">
        <f t="shared" si="17"/>
        <v>11.226252158894646</v>
      </c>
      <c r="BA17" s="1">
        <f t="shared" si="18"/>
        <v>8.6873920552677024</v>
      </c>
      <c r="BB17" s="1">
        <f t="shared" si="19"/>
        <v>5.2316602316602321</v>
      </c>
      <c r="BC17" s="1">
        <f t="shared" si="20"/>
        <v>568.06235521235521</v>
      </c>
      <c r="BD17" s="1">
        <f t="shared" si="21"/>
        <v>8.425460636515913</v>
      </c>
      <c r="BE17" s="1">
        <f t="shared" si="22"/>
        <v>0.77384615384615385</v>
      </c>
      <c r="BF17" s="1">
        <f t="shared" si="23"/>
        <v>0.10497017892644137</v>
      </c>
      <c r="BG17" s="1">
        <f t="shared" si="24"/>
        <v>2.1239669421487601E-2</v>
      </c>
      <c r="BH17" s="1">
        <f t="shared" si="25"/>
        <v>0.11789264413518886</v>
      </c>
      <c r="BI17" s="1">
        <f t="shared" si="26"/>
        <v>4.9008264462809918E-2</v>
      </c>
      <c r="BJ17" s="1">
        <f t="shared" si="27"/>
        <v>4.4135188866799204</v>
      </c>
      <c r="BK17" s="1">
        <f t="shared" si="28"/>
        <v>3.4153846153846152</v>
      </c>
      <c r="BL17" s="1">
        <f t="shared" si="29"/>
        <v>2.2664015904572565E-2</v>
      </c>
    </row>
    <row r="18" spans="1:64" x14ac:dyDescent="0.3">
      <c r="A18" s="1" t="s">
        <v>65</v>
      </c>
      <c r="B18" s="1" t="s">
        <v>62</v>
      </c>
      <c r="C18" s="8">
        <v>2.4471273645758629E-3</v>
      </c>
      <c r="D18" s="11" t="s">
        <v>90</v>
      </c>
      <c r="E18" s="1">
        <v>24.37</v>
      </c>
      <c r="F18" s="1">
        <v>5.3</v>
      </c>
      <c r="G18" s="1">
        <v>26.73</v>
      </c>
      <c r="H18" s="1">
        <v>27.65</v>
      </c>
      <c r="I18" s="5">
        <v>24.884289020313698</v>
      </c>
      <c r="J18" s="1">
        <v>0.76</v>
      </c>
      <c r="K18" s="1">
        <v>0.13</v>
      </c>
      <c r="L18" s="1">
        <v>0.01</v>
      </c>
      <c r="M18" s="1">
        <v>0.01</v>
      </c>
      <c r="N18" s="1">
        <v>0.69</v>
      </c>
      <c r="O18" s="1">
        <v>0.05</v>
      </c>
      <c r="P18" s="1">
        <v>49.6</v>
      </c>
      <c r="Q18" s="1">
        <v>372</v>
      </c>
      <c r="R18" s="1">
        <v>783</v>
      </c>
      <c r="S18" s="1">
        <v>44.6</v>
      </c>
      <c r="T18" s="1">
        <v>352</v>
      </c>
      <c r="U18" s="1">
        <v>234</v>
      </c>
      <c r="V18" s="1">
        <v>134</v>
      </c>
      <c r="W18" s="1">
        <v>47.2</v>
      </c>
      <c r="X18" s="1">
        <v>5.84</v>
      </c>
      <c r="Y18" s="1">
        <v>2.99</v>
      </c>
      <c r="Z18" s="1">
        <v>55.9</v>
      </c>
      <c r="AA18" s="1">
        <v>299</v>
      </c>
      <c r="AB18" s="1">
        <v>55.3</v>
      </c>
      <c r="AC18" s="1">
        <v>0.54</v>
      </c>
      <c r="AD18" s="1">
        <v>108</v>
      </c>
      <c r="AE18" s="1">
        <v>77.2</v>
      </c>
      <c r="AF18" s="1">
        <v>169</v>
      </c>
      <c r="AG18" s="1">
        <v>27.1</v>
      </c>
      <c r="AH18" s="1">
        <v>137</v>
      </c>
      <c r="AI18" s="1">
        <v>31.2</v>
      </c>
      <c r="AJ18" s="1">
        <v>8.06</v>
      </c>
      <c r="AK18" s="1">
        <v>22.3</v>
      </c>
      <c r="AL18" s="1">
        <v>3.19</v>
      </c>
      <c r="AM18" s="1">
        <v>16.5</v>
      </c>
      <c r="AN18" s="1">
        <v>2.85</v>
      </c>
      <c r="AO18" s="1">
        <v>8.07</v>
      </c>
      <c r="AP18" s="1">
        <v>1.1299999999999999</v>
      </c>
      <c r="AQ18" s="1">
        <v>7.03</v>
      </c>
      <c r="AR18" s="1">
        <v>0.99</v>
      </c>
      <c r="AS18" s="1">
        <v>16.7</v>
      </c>
      <c r="AT18" s="1">
        <v>3.79</v>
      </c>
      <c r="AU18" s="1">
        <v>5.39</v>
      </c>
      <c r="AV18" s="1">
        <v>6.81</v>
      </c>
      <c r="AW18" s="1">
        <v>1.5</v>
      </c>
      <c r="AX18" s="1">
        <f t="shared" si="15"/>
        <v>3011.16</v>
      </c>
      <c r="AY18" s="1">
        <f t="shared" si="16"/>
        <v>31762.9</v>
      </c>
      <c r="AZ18" s="1">
        <f t="shared" si="17"/>
        <v>10.981507823613088</v>
      </c>
      <c r="BA18" s="1">
        <f t="shared" si="18"/>
        <v>7.8662873399715494</v>
      </c>
      <c r="BB18" s="1">
        <f t="shared" si="19"/>
        <v>5.3488372093023253</v>
      </c>
      <c r="BC18" s="1">
        <f t="shared" si="20"/>
        <v>568.20930232558146</v>
      </c>
      <c r="BD18" s="1">
        <f t="shared" si="21"/>
        <v>8.1204111600587368</v>
      </c>
      <c r="BE18" s="1">
        <f t="shared" si="22"/>
        <v>0.71632124352331605</v>
      </c>
      <c r="BF18" s="1">
        <f t="shared" si="23"/>
        <v>0.10560578661844484</v>
      </c>
      <c r="BG18" s="1">
        <f t="shared" si="24"/>
        <v>2.1824817518248177E-2</v>
      </c>
      <c r="BH18" s="1">
        <f t="shared" si="25"/>
        <v>9.7468354430379753E-2</v>
      </c>
      <c r="BI18" s="1">
        <f t="shared" si="26"/>
        <v>3.9343065693430657E-2</v>
      </c>
      <c r="BJ18" s="1">
        <f t="shared" si="27"/>
        <v>1.9529837251356239</v>
      </c>
      <c r="BK18" s="1">
        <f t="shared" si="28"/>
        <v>1.398963730569948</v>
      </c>
      <c r="BL18" s="1">
        <f t="shared" si="29"/>
        <v>2.7124773960217001E-2</v>
      </c>
    </row>
    <row r="19" spans="1:64" x14ac:dyDescent="0.3">
      <c r="A19" s="1" t="s">
        <v>65</v>
      </c>
      <c r="B19" s="1" t="s">
        <v>62</v>
      </c>
      <c r="C19" s="8">
        <v>5.0345528870820999E-4</v>
      </c>
      <c r="D19" s="11" t="s">
        <v>90</v>
      </c>
      <c r="E19" s="1">
        <v>27.65</v>
      </c>
      <c r="F19" s="1">
        <v>4.6100000000000003</v>
      </c>
      <c r="G19" s="1">
        <v>25.82</v>
      </c>
      <c r="H19" s="1">
        <v>23.74</v>
      </c>
      <c r="I19" s="5">
        <v>21.365389560298276</v>
      </c>
      <c r="J19" s="1">
        <v>0.5</v>
      </c>
      <c r="K19" s="1">
        <v>0.38</v>
      </c>
      <c r="L19" s="1">
        <v>0.01</v>
      </c>
      <c r="M19" s="1">
        <v>0.09</v>
      </c>
      <c r="N19" s="1">
        <v>0.47</v>
      </c>
      <c r="O19" s="1">
        <v>0.03</v>
      </c>
      <c r="P19" s="1">
        <v>41.1</v>
      </c>
      <c r="Q19" s="1">
        <v>320</v>
      </c>
      <c r="R19" s="1">
        <v>331</v>
      </c>
      <c r="S19" s="1">
        <v>154</v>
      </c>
      <c r="T19" s="1">
        <v>393</v>
      </c>
      <c r="U19" s="1">
        <v>239</v>
      </c>
      <c r="V19" s="1">
        <v>110</v>
      </c>
      <c r="W19" s="1">
        <v>41.4</v>
      </c>
      <c r="X19" s="1">
        <v>2.89</v>
      </c>
      <c r="Y19" s="1">
        <v>5.22</v>
      </c>
      <c r="Z19" s="1">
        <v>62.5</v>
      </c>
      <c r="AA19" s="1">
        <v>297</v>
      </c>
      <c r="AB19" s="1">
        <v>53</v>
      </c>
      <c r="AC19" s="1">
        <v>0.42</v>
      </c>
      <c r="AD19" s="1">
        <v>2430</v>
      </c>
      <c r="AE19" s="1">
        <v>84.2</v>
      </c>
      <c r="AF19" s="1">
        <v>323</v>
      </c>
      <c r="AG19" s="1">
        <v>28.5</v>
      </c>
      <c r="AH19" s="1">
        <v>147</v>
      </c>
      <c r="AI19" s="1">
        <v>32.4</v>
      </c>
      <c r="AJ19" s="1">
        <v>8.36</v>
      </c>
      <c r="AK19" s="1">
        <v>24.9</v>
      </c>
      <c r="AL19" s="1">
        <v>3.39</v>
      </c>
      <c r="AM19" s="1">
        <v>17.7</v>
      </c>
      <c r="AN19" s="1">
        <v>3.05</v>
      </c>
      <c r="AO19" s="1">
        <v>8.84</v>
      </c>
      <c r="AP19" s="1">
        <v>1.22</v>
      </c>
      <c r="AQ19" s="1">
        <v>7.57</v>
      </c>
      <c r="AR19" s="1">
        <v>1.0900000000000001</v>
      </c>
      <c r="AS19" s="1">
        <v>15.7</v>
      </c>
      <c r="AT19" s="1">
        <v>3.65</v>
      </c>
      <c r="AU19" s="1">
        <v>8.91</v>
      </c>
      <c r="AV19" s="1">
        <v>6.7</v>
      </c>
      <c r="AW19" s="1">
        <v>1.31</v>
      </c>
      <c r="AX19" s="1">
        <f t="shared" si="15"/>
        <v>2051.08</v>
      </c>
      <c r="AY19" s="1">
        <f t="shared" si="16"/>
        <v>27627.730000000003</v>
      </c>
      <c r="AZ19" s="1">
        <f t="shared" si="17"/>
        <v>11.122853368560106</v>
      </c>
      <c r="BA19" s="1">
        <f t="shared" si="18"/>
        <v>7.001321003963012</v>
      </c>
      <c r="BB19" s="1">
        <f t="shared" si="19"/>
        <v>4.7519999999999998</v>
      </c>
      <c r="BC19" s="1">
        <f t="shared" si="20"/>
        <v>442.04368000000005</v>
      </c>
      <c r="BD19" s="1">
        <f t="shared" si="21"/>
        <v>7.91044776119403</v>
      </c>
      <c r="BE19" s="1">
        <f t="shared" si="22"/>
        <v>0.62945368171021376</v>
      </c>
      <c r="BF19" s="1">
        <f t="shared" si="23"/>
        <v>5.4528301886792453E-2</v>
      </c>
      <c r="BG19" s="1">
        <f t="shared" si="24"/>
        <v>3.5510204081632649E-2</v>
      </c>
      <c r="BH19" s="1">
        <f t="shared" si="25"/>
        <v>0.16811320754716982</v>
      </c>
      <c r="BI19" s="1">
        <f t="shared" si="26"/>
        <v>6.0612244897959182E-2</v>
      </c>
      <c r="BJ19" s="1">
        <f t="shared" si="27"/>
        <v>45.849056603773583</v>
      </c>
      <c r="BK19" s="1">
        <f t="shared" si="28"/>
        <v>28.859857482185273</v>
      </c>
      <c r="BL19" s="1">
        <f t="shared" si="29"/>
        <v>2.4716981132075471E-2</v>
      </c>
    </row>
    <row r="20" spans="1:64" x14ac:dyDescent="0.3">
      <c r="A20" s="1" t="s">
        <v>65</v>
      </c>
      <c r="B20" s="1" t="s">
        <v>62</v>
      </c>
      <c r="C20" s="8">
        <v>7.0491880178451538E-3</v>
      </c>
      <c r="D20" s="11" t="s">
        <v>90</v>
      </c>
      <c r="E20" s="1">
        <v>17.489999999999998</v>
      </c>
      <c r="F20" s="1">
        <v>5.29</v>
      </c>
      <c r="G20" s="1">
        <v>31.6</v>
      </c>
      <c r="H20" s="1">
        <v>27.04</v>
      </c>
      <c r="I20" s="5">
        <v>24.335304705579837</v>
      </c>
      <c r="J20" s="1">
        <v>0.5</v>
      </c>
      <c r="K20" s="1">
        <v>0.16</v>
      </c>
      <c r="L20" s="1">
        <v>0</v>
      </c>
      <c r="M20" s="1">
        <v>0.04</v>
      </c>
      <c r="N20" s="1">
        <v>0.77</v>
      </c>
      <c r="O20" s="1">
        <v>0.01</v>
      </c>
      <c r="P20" s="1">
        <v>50.1</v>
      </c>
      <c r="Q20" s="1">
        <v>346</v>
      </c>
      <c r="R20" s="1">
        <v>752</v>
      </c>
      <c r="S20" s="1">
        <v>61.1</v>
      </c>
      <c r="T20" s="1">
        <v>270</v>
      </c>
      <c r="U20" s="1">
        <v>233</v>
      </c>
      <c r="V20" s="1">
        <v>125</v>
      </c>
      <c r="W20" s="1">
        <v>48.4</v>
      </c>
      <c r="X20" s="1">
        <v>1.65</v>
      </c>
      <c r="Y20" s="1">
        <v>2.4300000000000002</v>
      </c>
      <c r="Z20" s="1">
        <v>51.2</v>
      </c>
      <c r="AA20" s="1">
        <v>297</v>
      </c>
      <c r="AB20" s="1">
        <v>54.6</v>
      </c>
      <c r="AC20" s="1">
        <v>0.28000000000000003</v>
      </c>
      <c r="AD20" s="1">
        <v>117</v>
      </c>
      <c r="AE20" s="1">
        <v>63.1</v>
      </c>
      <c r="AF20" s="1">
        <v>154</v>
      </c>
      <c r="AG20" s="1">
        <v>21.6</v>
      </c>
      <c r="AH20" s="1">
        <v>111</v>
      </c>
      <c r="AI20" s="1">
        <v>26</v>
      </c>
      <c r="AJ20" s="1">
        <v>7.03</v>
      </c>
      <c r="AK20" s="1">
        <v>19.7</v>
      </c>
      <c r="AL20" s="1">
        <v>2.88</v>
      </c>
      <c r="AM20" s="1">
        <v>15.1</v>
      </c>
      <c r="AN20" s="1">
        <v>2.57</v>
      </c>
      <c r="AO20" s="1">
        <v>7.28</v>
      </c>
      <c r="AP20" s="1">
        <v>1.01</v>
      </c>
      <c r="AQ20" s="1">
        <v>6.5</v>
      </c>
      <c r="AR20" s="1">
        <v>0.92</v>
      </c>
      <c r="AS20" s="1">
        <v>16.399999999999999</v>
      </c>
      <c r="AT20" s="1">
        <v>3.66</v>
      </c>
      <c r="AU20" s="1">
        <v>6.02</v>
      </c>
      <c r="AV20" s="1">
        <v>6.58</v>
      </c>
      <c r="AW20" s="1">
        <v>2.0299999999999998</v>
      </c>
      <c r="AX20" s="1">
        <f t="shared" si="15"/>
        <v>3360.28</v>
      </c>
      <c r="AY20" s="1">
        <f t="shared" si="16"/>
        <v>31702.97</v>
      </c>
      <c r="AZ20" s="1">
        <f t="shared" si="17"/>
        <v>9.7076923076923087</v>
      </c>
      <c r="BA20" s="1">
        <f t="shared" si="18"/>
        <v>8.4</v>
      </c>
      <c r="BB20" s="1">
        <f t="shared" si="19"/>
        <v>5.80078125</v>
      </c>
      <c r="BC20" s="1">
        <f t="shared" si="20"/>
        <v>619.19863281250002</v>
      </c>
      <c r="BD20" s="1">
        <f t="shared" si="21"/>
        <v>8.2978723404255312</v>
      </c>
      <c r="BE20" s="1">
        <f t="shared" si="22"/>
        <v>0.86529318541996836</v>
      </c>
      <c r="BF20" s="1">
        <f t="shared" si="23"/>
        <v>3.0219780219780217E-2</v>
      </c>
      <c r="BG20" s="1">
        <f t="shared" si="24"/>
        <v>2.1891891891891894E-2</v>
      </c>
      <c r="BH20" s="1">
        <f t="shared" si="25"/>
        <v>0.11025641025641024</v>
      </c>
      <c r="BI20" s="1">
        <f t="shared" si="26"/>
        <v>5.4234234234234228E-2</v>
      </c>
      <c r="BJ20" s="1">
        <f t="shared" si="27"/>
        <v>2.1428571428571428</v>
      </c>
      <c r="BK20" s="1">
        <f t="shared" si="28"/>
        <v>1.8541996830427891</v>
      </c>
      <c r="BL20" s="1">
        <f t="shared" si="29"/>
        <v>3.7179487179487172E-2</v>
      </c>
    </row>
    <row r="21" spans="1:64" x14ac:dyDescent="0.3">
      <c r="A21" s="1" t="s">
        <v>65</v>
      </c>
      <c r="B21" s="1" t="s">
        <v>63</v>
      </c>
      <c r="C21" s="8">
        <v>5.067360689281486E-5</v>
      </c>
      <c r="D21" s="11" t="s">
        <v>90</v>
      </c>
      <c r="E21" s="1">
        <v>51.77</v>
      </c>
      <c r="F21" s="1">
        <v>1.85</v>
      </c>
      <c r="G21" s="1">
        <v>14.12</v>
      </c>
      <c r="H21" s="1">
        <v>10.33</v>
      </c>
      <c r="I21" s="5">
        <v>9.2967343790177424</v>
      </c>
      <c r="J21" s="1">
        <v>7.26</v>
      </c>
      <c r="K21" s="1">
        <v>0.13</v>
      </c>
      <c r="L21" s="1">
        <v>8.82</v>
      </c>
      <c r="M21" s="1">
        <v>2.56</v>
      </c>
      <c r="N21" s="1">
        <v>0.28000000000000003</v>
      </c>
      <c r="O21" s="1">
        <v>0.7</v>
      </c>
      <c r="P21" s="1">
        <v>19.5</v>
      </c>
      <c r="Q21" s="1">
        <v>141</v>
      </c>
      <c r="R21" s="1">
        <v>231</v>
      </c>
      <c r="S21" s="1">
        <v>106</v>
      </c>
      <c r="T21" s="1">
        <v>159</v>
      </c>
      <c r="U21" s="1">
        <v>71.3</v>
      </c>
      <c r="V21" s="1">
        <v>99.2</v>
      </c>
      <c r="W21" s="1">
        <v>19.100000000000001</v>
      </c>
      <c r="X21" s="1">
        <v>16.8</v>
      </c>
      <c r="Y21" s="1">
        <v>286</v>
      </c>
      <c r="Z21" s="1">
        <v>20.9</v>
      </c>
      <c r="AA21" s="1">
        <v>126</v>
      </c>
      <c r="AB21" s="1">
        <v>21.5</v>
      </c>
      <c r="AC21" s="1">
        <v>0.36</v>
      </c>
      <c r="AD21" s="1">
        <v>236</v>
      </c>
      <c r="AE21" s="1">
        <v>15.9</v>
      </c>
      <c r="AF21" s="1">
        <v>30.3</v>
      </c>
      <c r="AG21" s="1">
        <v>3.8</v>
      </c>
      <c r="AH21" s="1">
        <v>17.5</v>
      </c>
      <c r="AI21" s="1">
        <v>4.5599999999999996</v>
      </c>
      <c r="AJ21" s="1">
        <v>1.51</v>
      </c>
      <c r="AK21" s="1">
        <v>4.88</v>
      </c>
      <c r="AL21" s="1">
        <v>0.8</v>
      </c>
      <c r="AM21" s="1">
        <v>4.28</v>
      </c>
      <c r="AN21" s="1">
        <v>0.81</v>
      </c>
      <c r="AO21" s="1">
        <v>2.0699999999999998</v>
      </c>
      <c r="AP21" s="1">
        <v>0.26</v>
      </c>
      <c r="AQ21" s="1">
        <v>1.59</v>
      </c>
      <c r="AR21" s="1">
        <v>0.24</v>
      </c>
      <c r="AS21" s="1">
        <v>5.36</v>
      </c>
      <c r="AT21" s="1">
        <v>1.32</v>
      </c>
      <c r="AU21" s="1">
        <v>3.41</v>
      </c>
      <c r="AV21" s="1">
        <v>2.46</v>
      </c>
      <c r="AW21" s="1">
        <v>0.55000000000000004</v>
      </c>
      <c r="AX21" s="1">
        <f t="shared" si="15"/>
        <v>1221.9200000000003</v>
      </c>
      <c r="AY21" s="1">
        <f t="shared" si="16"/>
        <v>11087.050000000001</v>
      </c>
      <c r="AZ21" s="1">
        <f t="shared" si="17"/>
        <v>10</v>
      </c>
      <c r="BA21" s="1">
        <f t="shared" si="18"/>
        <v>13.522012578616351</v>
      </c>
      <c r="BB21" s="1">
        <f t="shared" si="19"/>
        <v>6.0287081339712927</v>
      </c>
      <c r="BC21" s="1">
        <f t="shared" si="20"/>
        <v>530.48086124401925</v>
      </c>
      <c r="BD21" s="1">
        <f t="shared" si="21"/>
        <v>8.7398373983739841</v>
      </c>
      <c r="BE21" s="1">
        <f t="shared" si="22"/>
        <v>1.3522012578616351</v>
      </c>
      <c r="BF21" s="1">
        <f t="shared" si="23"/>
        <v>0.78139534883720929</v>
      </c>
      <c r="BG21" s="1">
        <f t="shared" si="24"/>
        <v>16.342857142857142</v>
      </c>
      <c r="BH21" s="1">
        <f t="shared" si="25"/>
        <v>0.15860465116279071</v>
      </c>
      <c r="BI21" s="1">
        <f t="shared" si="26"/>
        <v>0.19485714285714287</v>
      </c>
      <c r="BJ21" s="1">
        <f t="shared" si="27"/>
        <v>10.976744186046512</v>
      </c>
      <c r="BK21" s="1">
        <f t="shared" si="28"/>
        <v>14.842767295597485</v>
      </c>
      <c r="BL21" s="1">
        <f t="shared" si="29"/>
        <v>2.5581395348837212E-2</v>
      </c>
    </row>
    <row r="22" spans="1:64" x14ac:dyDescent="0.3">
      <c r="A22" s="1" t="s">
        <v>65</v>
      </c>
      <c r="B22" s="1" t="s">
        <v>63</v>
      </c>
      <c r="C22" s="8">
        <v>1.8685201939661061E-4</v>
      </c>
      <c r="D22" s="11" t="s">
        <v>90</v>
      </c>
      <c r="E22" s="1">
        <v>52</v>
      </c>
      <c r="F22" s="1">
        <v>1.91</v>
      </c>
      <c r="G22" s="1">
        <v>14.25</v>
      </c>
      <c r="H22" s="1">
        <v>10.56</v>
      </c>
      <c r="I22" s="5">
        <v>9.5037284649010019</v>
      </c>
      <c r="J22" s="1">
        <v>7.41</v>
      </c>
      <c r="K22" s="1">
        <v>0.14000000000000001</v>
      </c>
      <c r="L22" s="1">
        <v>8.93</v>
      </c>
      <c r="M22" s="1">
        <v>2.65</v>
      </c>
      <c r="N22" s="1">
        <v>0.31</v>
      </c>
      <c r="O22" s="1">
        <v>0.77</v>
      </c>
      <c r="P22" s="1">
        <v>17.899999999999999</v>
      </c>
      <c r="Q22" s="1">
        <v>136</v>
      </c>
      <c r="R22" s="1">
        <v>208</v>
      </c>
      <c r="S22" s="1">
        <v>95.3</v>
      </c>
      <c r="T22" s="1">
        <v>149</v>
      </c>
      <c r="U22" s="1">
        <v>67</v>
      </c>
      <c r="V22" s="1">
        <v>96.4</v>
      </c>
      <c r="W22" s="1">
        <v>17.600000000000001</v>
      </c>
      <c r="X22" s="1">
        <v>15.4</v>
      </c>
      <c r="Y22" s="1">
        <v>275</v>
      </c>
      <c r="Z22" s="1">
        <v>20.100000000000001</v>
      </c>
      <c r="AA22" s="1">
        <v>119</v>
      </c>
      <c r="AB22" s="1">
        <v>22.6</v>
      </c>
      <c r="AC22" s="1">
        <v>0.31</v>
      </c>
      <c r="AD22" s="1">
        <v>196</v>
      </c>
      <c r="AE22" s="1">
        <v>16.600000000000001</v>
      </c>
      <c r="AF22" s="1">
        <v>30.7</v>
      </c>
      <c r="AG22" s="1">
        <v>3.73</v>
      </c>
      <c r="AH22" s="1">
        <v>17.2</v>
      </c>
      <c r="AI22" s="1">
        <v>4.4400000000000004</v>
      </c>
      <c r="AJ22" s="1">
        <v>1.48</v>
      </c>
      <c r="AK22" s="1">
        <v>4.91</v>
      </c>
      <c r="AL22" s="1">
        <v>0.75</v>
      </c>
      <c r="AM22" s="1">
        <v>4.12</v>
      </c>
      <c r="AN22" s="1">
        <v>0.79</v>
      </c>
      <c r="AO22" s="1">
        <v>1.99</v>
      </c>
      <c r="AP22" s="1">
        <v>0.25</v>
      </c>
      <c r="AQ22" s="1">
        <v>1.53</v>
      </c>
      <c r="AR22" s="1">
        <v>0.22</v>
      </c>
      <c r="AS22" s="1">
        <v>5.0199999999999996</v>
      </c>
      <c r="AT22" s="1">
        <v>1.37</v>
      </c>
      <c r="AU22" s="1">
        <v>3.52</v>
      </c>
      <c r="AV22" s="1">
        <v>2.63</v>
      </c>
      <c r="AW22" s="1">
        <v>0.6</v>
      </c>
      <c r="AX22" s="1">
        <f t="shared" si="15"/>
        <v>1352.84</v>
      </c>
      <c r="AY22" s="1">
        <f t="shared" si="16"/>
        <v>11446.630000000001</v>
      </c>
      <c r="AZ22" s="1">
        <f t="shared" si="17"/>
        <v>10.84967320261438</v>
      </c>
      <c r="BA22" s="1">
        <f t="shared" si="18"/>
        <v>14.77124183006536</v>
      </c>
      <c r="BB22" s="1">
        <f t="shared" si="19"/>
        <v>5.9203980099502482</v>
      </c>
      <c r="BC22" s="1">
        <f t="shared" si="20"/>
        <v>569.48407960199006</v>
      </c>
      <c r="BD22" s="1">
        <f t="shared" si="21"/>
        <v>8.5931558935361227</v>
      </c>
      <c r="BE22" s="1">
        <f t="shared" si="22"/>
        <v>1.3614457831325302</v>
      </c>
      <c r="BF22" s="1">
        <f t="shared" si="23"/>
        <v>0.68141592920353977</v>
      </c>
      <c r="BG22" s="1">
        <f t="shared" si="24"/>
        <v>15.988372093023257</v>
      </c>
      <c r="BH22" s="1">
        <f t="shared" si="25"/>
        <v>0.15575221238938053</v>
      </c>
      <c r="BI22" s="1">
        <f t="shared" si="26"/>
        <v>0.20465116279069767</v>
      </c>
      <c r="BJ22" s="1">
        <f t="shared" si="27"/>
        <v>8.6725663716814161</v>
      </c>
      <c r="BK22" s="1">
        <f t="shared" si="28"/>
        <v>11.80722891566265</v>
      </c>
      <c r="BL22" s="1">
        <f t="shared" si="29"/>
        <v>2.6548672566371678E-2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0876-A50F-4407-8096-98CD6473C234}">
  <dimension ref="A1:BM9"/>
  <sheetViews>
    <sheetView workbookViewId="0">
      <selection activeCell="A2" sqref="A2"/>
    </sheetView>
  </sheetViews>
  <sheetFormatPr defaultRowHeight="14" x14ac:dyDescent="0.3"/>
  <cols>
    <col min="1" max="4" width="8.6640625" style="1"/>
    <col min="5" max="5" width="15.4140625" style="1" customWidth="1"/>
    <col min="6" max="6" width="15.5" style="1" customWidth="1"/>
    <col min="7" max="16384" width="8.6640625" style="1"/>
  </cols>
  <sheetData>
    <row r="1" spans="1:65" x14ac:dyDescent="0.3">
      <c r="A1" s="1" t="s">
        <v>64</v>
      </c>
      <c r="B1" s="1" t="s">
        <v>0</v>
      </c>
      <c r="C1" s="1" t="s">
        <v>87</v>
      </c>
      <c r="D1" s="1" t="s">
        <v>67</v>
      </c>
      <c r="E1" s="10" t="s">
        <v>1</v>
      </c>
      <c r="F1" s="10" t="s">
        <v>66</v>
      </c>
      <c r="G1" s="1" t="s">
        <v>2</v>
      </c>
      <c r="H1" s="1" t="s">
        <v>3</v>
      </c>
      <c r="I1" s="1" t="s">
        <v>4</v>
      </c>
      <c r="J1" s="1" t="s">
        <v>68</v>
      </c>
      <c r="K1" s="1" t="s">
        <v>8</v>
      </c>
      <c r="L1" s="1" t="s">
        <v>7</v>
      </c>
      <c r="M1" s="1" t="s">
        <v>69</v>
      </c>
      <c r="N1" s="1" t="s">
        <v>70</v>
      </c>
      <c r="O1" s="1" t="s">
        <v>71</v>
      </c>
      <c r="P1" s="1" t="s">
        <v>11</v>
      </c>
      <c r="Q1" s="1" t="s">
        <v>72</v>
      </c>
      <c r="R1" s="1" t="s">
        <v>73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45</v>
      </c>
      <c r="AU1" s="1" t="s">
        <v>46</v>
      </c>
      <c r="AV1" s="2" t="s">
        <v>48</v>
      </c>
      <c r="AW1" s="2" t="s">
        <v>47</v>
      </c>
      <c r="AX1" s="2" t="s">
        <v>74</v>
      </c>
      <c r="AY1" s="3" t="s">
        <v>49</v>
      </c>
      <c r="AZ1" s="2" t="s">
        <v>50</v>
      </c>
      <c r="BA1" s="3" t="s">
        <v>51</v>
      </c>
      <c r="BB1" s="3" t="s">
        <v>52</v>
      </c>
      <c r="BC1" s="2" t="s">
        <v>53</v>
      </c>
      <c r="BD1" s="2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2" t="s">
        <v>59</v>
      </c>
      <c r="BJ1" s="2" t="s">
        <v>60</v>
      </c>
      <c r="BK1" s="2" t="s">
        <v>61</v>
      </c>
      <c r="BL1" s="2" t="s">
        <v>75</v>
      </c>
      <c r="BM1" s="2" t="s">
        <v>76</v>
      </c>
    </row>
    <row r="2" spans="1:65" x14ac:dyDescent="0.3">
      <c r="A2" s="1" t="s">
        <v>89</v>
      </c>
      <c r="B2" s="1" t="s">
        <v>88</v>
      </c>
      <c r="C2" s="1" t="s">
        <v>77</v>
      </c>
      <c r="D2" s="1" t="s">
        <v>78</v>
      </c>
      <c r="E2" s="8">
        <v>0.97442775964736938</v>
      </c>
      <c r="F2" s="9" t="s">
        <v>91</v>
      </c>
      <c r="G2" s="1">
        <v>50.02</v>
      </c>
      <c r="H2" s="1">
        <v>1.22</v>
      </c>
      <c r="I2" s="1">
        <v>17.02</v>
      </c>
      <c r="J2" s="1">
        <v>11.37</v>
      </c>
      <c r="K2" s="1">
        <v>0.15</v>
      </c>
      <c r="L2" s="1">
        <v>2.96</v>
      </c>
      <c r="M2" s="1">
        <v>3.8</v>
      </c>
      <c r="N2" s="1">
        <v>2.54</v>
      </c>
      <c r="O2" s="1">
        <v>0.61</v>
      </c>
      <c r="P2" s="1">
        <v>0.62</v>
      </c>
      <c r="Q2" s="1">
        <v>7.86</v>
      </c>
      <c r="R2" s="1">
        <v>98.18</v>
      </c>
      <c r="S2" s="1">
        <v>275</v>
      </c>
      <c r="T2" s="1">
        <v>4</v>
      </c>
      <c r="U2" s="1">
        <v>23.4</v>
      </c>
      <c r="V2" s="1">
        <v>8</v>
      </c>
      <c r="W2" s="1">
        <v>18.899999999999999</v>
      </c>
      <c r="X2" s="1">
        <v>2.38</v>
      </c>
      <c r="Y2" s="1">
        <v>435</v>
      </c>
      <c r="Z2" s="1">
        <v>38.6</v>
      </c>
      <c r="AA2" s="1">
        <v>91.6</v>
      </c>
      <c r="AB2" s="1">
        <v>2.33</v>
      </c>
      <c r="AC2" s="1">
        <v>469</v>
      </c>
      <c r="AD2" s="1">
        <v>23</v>
      </c>
      <c r="AE2" s="1">
        <v>48.31</v>
      </c>
      <c r="AF2" s="1">
        <v>5.33</v>
      </c>
      <c r="AG2" s="1">
        <v>23.9</v>
      </c>
      <c r="AH2" s="1">
        <v>5.4</v>
      </c>
      <c r="AI2" s="1">
        <v>1.7</v>
      </c>
      <c r="AJ2" s="1">
        <v>5.52</v>
      </c>
      <c r="AK2" s="1">
        <v>0.82</v>
      </c>
      <c r="AL2" s="1">
        <v>5.46</v>
      </c>
      <c r="AM2" s="1">
        <v>1.06</v>
      </c>
      <c r="AN2" s="1">
        <v>3.37</v>
      </c>
      <c r="AO2" s="1">
        <v>0.51</v>
      </c>
      <c r="AP2" s="1">
        <v>3.26</v>
      </c>
      <c r="AQ2" s="1">
        <v>0.54</v>
      </c>
      <c r="AR2" s="1">
        <v>2.63</v>
      </c>
      <c r="AS2" s="1">
        <v>0.14000000000000001</v>
      </c>
      <c r="AT2" s="1">
        <v>1.71</v>
      </c>
      <c r="AU2" s="1">
        <v>0.48</v>
      </c>
      <c r="AV2" s="1">
        <v>7311.4600000000009</v>
      </c>
      <c r="AW2" s="1">
        <v>2705.68</v>
      </c>
      <c r="AX2" s="1">
        <v>16.642857142857142</v>
      </c>
      <c r="AY2" s="1">
        <v>7.0552147239263805</v>
      </c>
      <c r="AZ2" s="1">
        <v>0.71472392638036819</v>
      </c>
      <c r="BA2" s="1">
        <v>2.3730569948186524</v>
      </c>
      <c r="BB2" s="1">
        <v>38.6</v>
      </c>
      <c r="BC2" s="1">
        <v>1.3625730994152048</v>
      </c>
      <c r="BD2" s="1">
        <v>0.10130434782608697</v>
      </c>
      <c r="BE2" s="1">
        <v>1.0214592274678111</v>
      </c>
      <c r="BF2" s="1">
        <v>18.200836820083683</v>
      </c>
      <c r="BI2" s="1">
        <v>201.28755364806867</v>
      </c>
      <c r="BJ2" s="1">
        <v>20.391304347826086</v>
      </c>
      <c r="BK2" s="1">
        <v>0.20600858369098712</v>
      </c>
      <c r="BL2" s="1">
        <v>4.2592592592592586</v>
      </c>
      <c r="BM2" s="1">
        <v>39.313304721030036</v>
      </c>
    </row>
    <row r="3" spans="1:65" x14ac:dyDescent="0.3">
      <c r="A3" s="1" t="s">
        <v>89</v>
      </c>
      <c r="B3" s="1" t="s">
        <v>88</v>
      </c>
      <c r="C3" s="1" t="s">
        <v>79</v>
      </c>
      <c r="D3" s="1" t="s">
        <v>78</v>
      </c>
      <c r="E3" s="8">
        <v>0.98701208829879761</v>
      </c>
      <c r="F3" s="9" t="s">
        <v>91</v>
      </c>
      <c r="G3" s="1">
        <v>53.85</v>
      </c>
      <c r="H3" s="1">
        <v>1.17</v>
      </c>
      <c r="I3" s="1">
        <v>16.23</v>
      </c>
      <c r="J3" s="1">
        <v>7.11</v>
      </c>
      <c r="K3" s="1">
        <v>0.11</v>
      </c>
      <c r="L3" s="1">
        <v>0.95</v>
      </c>
      <c r="M3" s="1">
        <v>6.88</v>
      </c>
      <c r="N3" s="1">
        <v>5.37</v>
      </c>
      <c r="O3" s="1">
        <v>0.09</v>
      </c>
      <c r="P3" s="1">
        <v>0.28999999999999998</v>
      </c>
      <c r="Q3" s="1">
        <v>6.99</v>
      </c>
      <c r="R3" s="1">
        <v>99.03</v>
      </c>
      <c r="S3" s="1">
        <v>251</v>
      </c>
      <c r="T3" s="1">
        <v>7</v>
      </c>
      <c r="U3" s="1">
        <v>19.899999999999999</v>
      </c>
      <c r="V3" s="1">
        <v>58</v>
      </c>
      <c r="W3" s="1">
        <v>11.5</v>
      </c>
      <c r="X3" s="1">
        <v>0.28000000000000003</v>
      </c>
      <c r="Y3" s="1">
        <v>387</v>
      </c>
      <c r="Z3" s="1">
        <v>23.9</v>
      </c>
      <c r="AA3" s="1">
        <v>86.2</v>
      </c>
      <c r="AB3" s="1">
        <v>2.17</v>
      </c>
      <c r="AC3" s="1">
        <v>80</v>
      </c>
      <c r="AD3" s="1">
        <v>11</v>
      </c>
      <c r="AE3" s="1">
        <v>27.94</v>
      </c>
      <c r="AF3" s="1">
        <v>4.12</v>
      </c>
      <c r="AG3" s="1">
        <v>18.12</v>
      </c>
      <c r="AH3" s="1">
        <v>4.09</v>
      </c>
      <c r="AI3" s="1">
        <v>1.17</v>
      </c>
      <c r="AJ3" s="1">
        <v>4.0199999999999996</v>
      </c>
      <c r="AK3" s="1">
        <v>0.6</v>
      </c>
      <c r="AL3" s="1">
        <v>3.95</v>
      </c>
      <c r="AM3" s="1">
        <v>0.75</v>
      </c>
      <c r="AN3" s="1">
        <v>2.39</v>
      </c>
      <c r="AO3" s="1">
        <v>0.37</v>
      </c>
      <c r="AP3" s="1">
        <v>2.39</v>
      </c>
      <c r="AQ3" s="1">
        <v>0.4</v>
      </c>
      <c r="AR3" s="1">
        <v>2.37</v>
      </c>
      <c r="AS3" s="1">
        <v>0.12</v>
      </c>
      <c r="AT3" s="1">
        <v>1.62</v>
      </c>
      <c r="AU3" s="1">
        <v>0.96</v>
      </c>
      <c r="AV3" s="1">
        <v>7011.81</v>
      </c>
      <c r="AW3" s="1">
        <v>1265.56</v>
      </c>
      <c r="AX3" s="1">
        <v>18.083333333333332</v>
      </c>
      <c r="AY3" s="1">
        <v>4.6025104602510458</v>
      </c>
      <c r="AZ3" s="1">
        <v>0.90794979079497895</v>
      </c>
      <c r="BA3" s="1">
        <v>3.6066945606694563</v>
      </c>
      <c r="BB3" s="1">
        <v>23.9</v>
      </c>
      <c r="BC3" s="1">
        <v>1.3395061728395061</v>
      </c>
      <c r="BD3" s="1">
        <v>0.19727272727272727</v>
      </c>
      <c r="BE3" s="1">
        <v>0.12903225806451615</v>
      </c>
      <c r="BF3" s="1">
        <v>21.357615894039736</v>
      </c>
      <c r="BI3" s="1">
        <v>36.866359447004612</v>
      </c>
      <c r="BJ3" s="1">
        <v>7.2727272727272725</v>
      </c>
      <c r="BK3" s="1">
        <v>0.44239631336405527</v>
      </c>
      <c r="BL3" s="1">
        <v>2.6894865525672373</v>
      </c>
      <c r="BM3" s="1">
        <v>39.723502304147466</v>
      </c>
    </row>
    <row r="4" spans="1:65" x14ac:dyDescent="0.3">
      <c r="A4" s="1" t="s">
        <v>89</v>
      </c>
      <c r="B4" s="1" t="s">
        <v>88</v>
      </c>
      <c r="C4" s="1" t="s">
        <v>80</v>
      </c>
      <c r="D4" s="1" t="s">
        <v>81</v>
      </c>
      <c r="E4" s="8">
        <v>0.99998784065246582</v>
      </c>
      <c r="F4" s="9" t="s">
        <v>91</v>
      </c>
      <c r="G4" s="1">
        <v>48.87</v>
      </c>
      <c r="H4" s="1">
        <v>1.1000000000000001</v>
      </c>
      <c r="I4" s="1">
        <v>16.96</v>
      </c>
      <c r="J4" s="1">
        <v>11.14</v>
      </c>
      <c r="K4" s="1">
        <v>0.18</v>
      </c>
      <c r="L4" s="1">
        <v>3.6</v>
      </c>
      <c r="M4" s="1">
        <v>10.66</v>
      </c>
      <c r="N4" s="1">
        <v>2.79</v>
      </c>
      <c r="O4" s="1">
        <v>0.54</v>
      </c>
      <c r="P4" s="1">
        <v>0.16</v>
      </c>
      <c r="Q4" s="1">
        <v>2.4300000000000002</v>
      </c>
      <c r="R4" s="1">
        <v>98.43</v>
      </c>
      <c r="S4" s="1">
        <v>399</v>
      </c>
      <c r="T4" s="1">
        <v>30</v>
      </c>
      <c r="U4" s="1">
        <v>31.2</v>
      </c>
      <c r="V4" s="1">
        <v>5</v>
      </c>
      <c r="W4" s="1">
        <v>18.100000000000001</v>
      </c>
      <c r="X4" s="1">
        <v>4.97</v>
      </c>
      <c r="Y4" s="1">
        <v>545</v>
      </c>
      <c r="Z4" s="1">
        <v>21.1</v>
      </c>
      <c r="AA4" s="1">
        <v>67.099999999999994</v>
      </c>
      <c r="AB4" s="1">
        <v>1.72</v>
      </c>
      <c r="AC4" s="1">
        <v>301</v>
      </c>
      <c r="AD4" s="1">
        <v>8.6999999999999993</v>
      </c>
      <c r="AE4" s="1">
        <v>20.2</v>
      </c>
      <c r="AF4" s="1">
        <v>2.82</v>
      </c>
      <c r="AG4" s="1">
        <v>12.43</v>
      </c>
      <c r="AH4" s="1">
        <v>3.24</v>
      </c>
      <c r="AI4" s="1">
        <v>1.1200000000000001</v>
      </c>
      <c r="AJ4" s="1">
        <v>3.05</v>
      </c>
      <c r="AK4" s="1">
        <v>0.52</v>
      </c>
      <c r="AL4" s="1">
        <v>3.41</v>
      </c>
      <c r="AM4" s="1">
        <v>0.64</v>
      </c>
      <c r="AN4" s="1">
        <v>1.85</v>
      </c>
      <c r="AO4" s="1">
        <v>0.28000000000000003</v>
      </c>
      <c r="AP4" s="1">
        <v>1.92</v>
      </c>
      <c r="AQ4" s="1">
        <v>0.3</v>
      </c>
      <c r="AR4" s="1">
        <v>1.52</v>
      </c>
      <c r="AS4" s="1">
        <v>0.06</v>
      </c>
      <c r="AT4" s="1">
        <v>1.17</v>
      </c>
      <c r="AU4" s="1">
        <v>0.62</v>
      </c>
      <c r="AV4" s="1">
        <v>6592.3</v>
      </c>
      <c r="AW4" s="1">
        <v>698.24</v>
      </c>
      <c r="AX4" s="1">
        <v>28.666666666666668</v>
      </c>
      <c r="AY4" s="1">
        <v>4.53125</v>
      </c>
      <c r="AZ4" s="1">
        <v>0.89583333333333337</v>
      </c>
      <c r="BA4" s="1">
        <v>3.1800947867298572</v>
      </c>
      <c r="BB4" s="1">
        <v>21.1</v>
      </c>
      <c r="BC4" s="1">
        <v>1.4700854700854702</v>
      </c>
      <c r="BD4" s="1">
        <v>0.19770114942528738</v>
      </c>
      <c r="BE4" s="1">
        <v>2.88953488372093</v>
      </c>
      <c r="BF4" s="1">
        <v>43.845534995977474</v>
      </c>
      <c r="BI4" s="1">
        <v>175</v>
      </c>
      <c r="BJ4" s="1">
        <v>34.597701149425291</v>
      </c>
      <c r="BK4" s="1">
        <v>0.3604651162790698</v>
      </c>
      <c r="BL4" s="1">
        <v>2.6851851851851847</v>
      </c>
      <c r="BM4" s="1">
        <v>39.011627906976742</v>
      </c>
    </row>
    <row r="5" spans="1:65" x14ac:dyDescent="0.3">
      <c r="A5" s="1" t="s">
        <v>89</v>
      </c>
      <c r="B5" s="1" t="s">
        <v>88</v>
      </c>
      <c r="C5" s="1" t="s">
        <v>82</v>
      </c>
      <c r="D5" s="1" t="s">
        <v>78</v>
      </c>
      <c r="E5" s="8">
        <v>0.99984180927276611</v>
      </c>
      <c r="F5" s="9" t="s">
        <v>91</v>
      </c>
      <c r="G5" s="1">
        <v>45.69</v>
      </c>
      <c r="H5" s="1">
        <v>1.1499999999999999</v>
      </c>
      <c r="I5" s="1">
        <v>15.47</v>
      </c>
      <c r="J5" s="1">
        <v>10.53</v>
      </c>
      <c r="K5" s="1">
        <v>0.18</v>
      </c>
      <c r="L5" s="1">
        <v>3.66</v>
      </c>
      <c r="M5" s="1">
        <v>9.4600000000000009</v>
      </c>
      <c r="N5" s="1">
        <v>2</v>
      </c>
      <c r="O5" s="1">
        <v>0.31</v>
      </c>
      <c r="P5" s="1">
        <v>0.25</v>
      </c>
      <c r="Q5" s="1">
        <v>9.98</v>
      </c>
      <c r="R5" s="1">
        <v>98.67</v>
      </c>
      <c r="S5" s="1">
        <v>362</v>
      </c>
      <c r="T5" s="1">
        <v>32</v>
      </c>
      <c r="U5" s="1">
        <v>24.3</v>
      </c>
      <c r="V5" s="1">
        <v>10</v>
      </c>
      <c r="W5" s="1">
        <v>15.5</v>
      </c>
      <c r="X5" s="1">
        <v>0.9</v>
      </c>
      <c r="Y5" s="1">
        <v>467</v>
      </c>
      <c r="Z5" s="1">
        <v>23.8</v>
      </c>
      <c r="AA5" s="1">
        <v>77.7</v>
      </c>
      <c r="AB5" s="1">
        <v>1.77</v>
      </c>
      <c r="AC5" s="1">
        <v>657</v>
      </c>
      <c r="AD5" s="1">
        <v>9.1</v>
      </c>
      <c r="AE5" s="1">
        <v>23.78</v>
      </c>
      <c r="AF5" s="1">
        <v>3.65</v>
      </c>
      <c r="AG5" s="1">
        <v>16.59</v>
      </c>
      <c r="AH5" s="1">
        <v>3.94</v>
      </c>
      <c r="AI5" s="1">
        <v>1.35</v>
      </c>
      <c r="AJ5" s="1">
        <v>3.99</v>
      </c>
      <c r="AK5" s="1">
        <v>0.59</v>
      </c>
      <c r="AL5" s="1">
        <v>3.87</v>
      </c>
      <c r="AM5" s="1">
        <v>0.72</v>
      </c>
      <c r="AN5" s="1">
        <v>2.27</v>
      </c>
      <c r="AO5" s="1">
        <v>0.35</v>
      </c>
      <c r="AP5" s="1">
        <v>2.17</v>
      </c>
      <c r="AQ5" s="1">
        <v>0.42</v>
      </c>
      <c r="AR5" s="1">
        <v>2.14</v>
      </c>
      <c r="AS5" s="1">
        <v>0.11</v>
      </c>
      <c r="AT5" s="1">
        <v>1.31</v>
      </c>
      <c r="AU5" s="1">
        <v>0.59</v>
      </c>
      <c r="AV5" s="1">
        <v>6891.9500000000007</v>
      </c>
      <c r="AW5" s="1">
        <v>1091</v>
      </c>
      <c r="AX5" s="1">
        <v>16.09090909090909</v>
      </c>
      <c r="AY5" s="1">
        <v>4.193548387096774</v>
      </c>
      <c r="AZ5" s="1">
        <v>0.81566820276497698</v>
      </c>
      <c r="BA5" s="1">
        <v>3.2647058823529411</v>
      </c>
      <c r="BB5" s="1">
        <v>23.8</v>
      </c>
      <c r="BC5" s="1">
        <v>1.3511450381679388</v>
      </c>
      <c r="BD5" s="1">
        <v>0.19450549450549451</v>
      </c>
      <c r="BE5" s="1">
        <v>0.50847457627118642</v>
      </c>
      <c r="BF5" s="1">
        <v>28.14948764315853</v>
      </c>
      <c r="BI5" s="1">
        <v>371.18644067796612</v>
      </c>
      <c r="BJ5" s="1">
        <v>72.197802197802204</v>
      </c>
      <c r="BK5" s="1">
        <v>0.33333333333333331</v>
      </c>
      <c r="BL5" s="1">
        <v>2.3096446700507616</v>
      </c>
      <c r="BM5" s="1">
        <v>43.898305084745765</v>
      </c>
    </row>
    <row r="6" spans="1:65" x14ac:dyDescent="0.3">
      <c r="A6" s="1" t="s">
        <v>89</v>
      </c>
      <c r="B6" s="1" t="s">
        <v>88</v>
      </c>
      <c r="C6" s="1" t="s">
        <v>83</v>
      </c>
      <c r="D6" s="1" t="s">
        <v>81</v>
      </c>
      <c r="E6" s="8">
        <v>0.99685919284820557</v>
      </c>
      <c r="F6" s="9" t="s">
        <v>91</v>
      </c>
      <c r="G6" s="1">
        <v>52.49</v>
      </c>
      <c r="H6" s="1">
        <v>1.2</v>
      </c>
      <c r="I6" s="1">
        <v>16.11</v>
      </c>
      <c r="J6" s="1">
        <v>11.12</v>
      </c>
      <c r="K6" s="1">
        <v>0.13</v>
      </c>
      <c r="L6" s="1">
        <v>2.65</v>
      </c>
      <c r="M6" s="1">
        <v>3.85</v>
      </c>
      <c r="N6" s="1">
        <v>5.75</v>
      </c>
      <c r="O6" s="1">
        <v>0.25</v>
      </c>
      <c r="P6" s="1">
        <v>0.24</v>
      </c>
      <c r="Q6" s="1">
        <v>5.81</v>
      </c>
      <c r="R6" s="1">
        <v>99.59</v>
      </c>
      <c r="S6" s="1">
        <v>387</v>
      </c>
      <c r="T6" s="1">
        <v>12</v>
      </c>
      <c r="U6" s="1">
        <v>30.4</v>
      </c>
      <c r="V6" s="1">
        <v>5</v>
      </c>
      <c r="W6" s="1">
        <v>16.100000000000001</v>
      </c>
      <c r="X6" s="1">
        <v>2.27</v>
      </c>
      <c r="Y6" s="1">
        <v>525</v>
      </c>
      <c r="Z6" s="1">
        <v>34.9</v>
      </c>
      <c r="AA6" s="1">
        <v>89.4</v>
      </c>
      <c r="AB6" s="1">
        <v>2.14</v>
      </c>
      <c r="AC6" s="1">
        <v>306</v>
      </c>
      <c r="AD6" s="1">
        <v>14.5</v>
      </c>
      <c r="AE6" s="1">
        <v>35.43</v>
      </c>
      <c r="AF6" s="1">
        <v>5.3</v>
      </c>
      <c r="AG6" s="1">
        <v>23.31</v>
      </c>
      <c r="AH6" s="1">
        <v>5.5</v>
      </c>
      <c r="AI6" s="1">
        <v>1.74</v>
      </c>
      <c r="AJ6" s="1">
        <v>4.99</v>
      </c>
      <c r="AK6" s="1">
        <v>0.83</v>
      </c>
      <c r="AL6" s="1">
        <v>5.32</v>
      </c>
      <c r="AM6" s="1">
        <v>1.01</v>
      </c>
      <c r="AN6" s="1">
        <v>2.95</v>
      </c>
      <c r="AO6" s="1">
        <v>0.43</v>
      </c>
      <c r="AP6" s="1">
        <v>2.81</v>
      </c>
      <c r="AQ6" s="1">
        <v>0.45</v>
      </c>
      <c r="AR6" s="1">
        <v>2.0699999999999998</v>
      </c>
      <c r="AS6" s="1">
        <v>7.0000000000000007E-2</v>
      </c>
      <c r="AT6" s="1">
        <v>1.43</v>
      </c>
      <c r="AU6" s="1">
        <v>1.1000000000000001</v>
      </c>
      <c r="AV6" s="1">
        <v>7191.6</v>
      </c>
      <c r="AW6" s="1">
        <v>1047.3600000000001</v>
      </c>
      <c r="AX6" s="1">
        <v>30.571428571428569</v>
      </c>
      <c r="AY6" s="1">
        <v>5.160142348754448</v>
      </c>
      <c r="AZ6" s="1">
        <v>0.76156583629893237</v>
      </c>
      <c r="BA6" s="1">
        <v>2.5616045845272208</v>
      </c>
      <c r="BB6" s="1">
        <v>34.9</v>
      </c>
      <c r="BC6" s="1">
        <v>1.4965034965034967</v>
      </c>
      <c r="BD6" s="1">
        <v>0.14758620689655172</v>
      </c>
      <c r="BE6" s="1">
        <v>1.0607476635514017</v>
      </c>
      <c r="BF6" s="1">
        <v>22.522522522522525</v>
      </c>
      <c r="BI6" s="1">
        <v>142.99065420560746</v>
      </c>
      <c r="BJ6" s="1">
        <v>21.103448275862068</v>
      </c>
      <c r="BK6" s="1">
        <v>0.5140186915887851</v>
      </c>
      <c r="BL6" s="1">
        <v>2.6363636363636362</v>
      </c>
      <c r="BM6" s="1">
        <v>41.77570093457944</v>
      </c>
    </row>
    <row r="7" spans="1:65" x14ac:dyDescent="0.3">
      <c r="A7" s="1" t="s">
        <v>89</v>
      </c>
      <c r="B7" s="1" t="s">
        <v>88</v>
      </c>
      <c r="C7" s="1" t="s">
        <v>84</v>
      </c>
      <c r="D7" s="1" t="s">
        <v>78</v>
      </c>
      <c r="E7" s="8">
        <v>0.99943798780441284</v>
      </c>
      <c r="F7" s="9" t="s">
        <v>91</v>
      </c>
      <c r="G7" s="1">
        <v>46.12</v>
      </c>
      <c r="H7" s="1">
        <v>1.17</v>
      </c>
      <c r="I7" s="1">
        <v>14.69</v>
      </c>
      <c r="J7" s="1">
        <v>13.83</v>
      </c>
      <c r="K7" s="1">
        <v>0.24</v>
      </c>
      <c r="L7" s="1">
        <v>2.4900000000000002</v>
      </c>
      <c r="M7" s="1">
        <v>6.81</v>
      </c>
      <c r="N7" s="1">
        <v>4.28</v>
      </c>
      <c r="O7" s="1">
        <v>1.53</v>
      </c>
      <c r="P7" s="1">
        <v>0.24</v>
      </c>
      <c r="Q7" s="1">
        <v>6.95</v>
      </c>
      <c r="R7" s="1">
        <v>98.35</v>
      </c>
      <c r="S7" s="1">
        <v>374</v>
      </c>
      <c r="T7" s="1">
        <v>125</v>
      </c>
      <c r="U7" s="1">
        <v>25</v>
      </c>
      <c r="V7" s="1">
        <v>30</v>
      </c>
      <c r="W7" s="1">
        <v>17.899999999999999</v>
      </c>
      <c r="X7" s="1">
        <v>14.48</v>
      </c>
      <c r="Y7" s="1">
        <v>490</v>
      </c>
      <c r="Z7" s="1">
        <v>22.9</v>
      </c>
      <c r="AA7" s="1">
        <v>84.3</v>
      </c>
      <c r="AB7" s="1">
        <v>2</v>
      </c>
      <c r="AC7" s="1">
        <v>433</v>
      </c>
      <c r="AD7" s="1">
        <v>11</v>
      </c>
      <c r="AE7" s="1">
        <v>25.9</v>
      </c>
      <c r="AF7" s="1">
        <v>3.52</v>
      </c>
      <c r="AG7" s="1">
        <v>15.24</v>
      </c>
      <c r="AH7" s="1">
        <v>3.76</v>
      </c>
      <c r="AI7" s="1">
        <v>1.3</v>
      </c>
      <c r="AJ7" s="1">
        <v>3.51</v>
      </c>
      <c r="AK7" s="1">
        <v>0.62</v>
      </c>
      <c r="AL7" s="1">
        <v>3.9</v>
      </c>
      <c r="AM7" s="1">
        <v>0.75</v>
      </c>
      <c r="AN7" s="1">
        <v>2.25</v>
      </c>
      <c r="AO7" s="1">
        <v>0.34</v>
      </c>
      <c r="AP7" s="1">
        <v>2.2400000000000002</v>
      </c>
      <c r="AQ7" s="1">
        <v>0.35</v>
      </c>
      <c r="AR7" s="1">
        <v>2.0299999999999998</v>
      </c>
      <c r="AS7" s="1">
        <v>7.0000000000000007E-2</v>
      </c>
      <c r="AT7" s="1">
        <v>1.41</v>
      </c>
      <c r="AU7" s="1">
        <v>0.51</v>
      </c>
      <c r="AV7" s="1">
        <v>7011.81</v>
      </c>
      <c r="AW7" s="1">
        <v>1047.3600000000001</v>
      </c>
      <c r="AX7" s="1">
        <v>28.571428571428569</v>
      </c>
      <c r="AY7" s="1">
        <v>4.9107142857142856</v>
      </c>
      <c r="AZ7" s="1">
        <v>0.89285714285714279</v>
      </c>
      <c r="BA7" s="1">
        <v>3.681222707423581</v>
      </c>
      <c r="BB7" s="1">
        <v>22.9</v>
      </c>
      <c r="BC7" s="1">
        <v>1.4184397163120568</v>
      </c>
      <c r="BD7" s="1">
        <v>0.18181818181818182</v>
      </c>
      <c r="BE7" s="1">
        <v>7.24</v>
      </c>
      <c r="BF7" s="1">
        <v>32.15223097112861</v>
      </c>
      <c r="BI7" s="1">
        <v>216.5</v>
      </c>
      <c r="BJ7" s="1">
        <v>39.363636363636367</v>
      </c>
      <c r="BK7" s="1">
        <v>0.255</v>
      </c>
      <c r="BL7" s="1">
        <v>2.9255319148936172</v>
      </c>
      <c r="BM7" s="1">
        <v>42.15</v>
      </c>
    </row>
    <row r="8" spans="1:65" x14ac:dyDescent="0.3">
      <c r="A8" s="1" t="s">
        <v>89</v>
      </c>
      <c r="B8" s="1" t="s">
        <v>88</v>
      </c>
      <c r="C8" s="1" t="s">
        <v>85</v>
      </c>
      <c r="D8" s="1" t="s">
        <v>78</v>
      </c>
      <c r="E8" s="8">
        <v>0.9983636736869812</v>
      </c>
      <c r="F8" s="9" t="s">
        <v>91</v>
      </c>
      <c r="G8" s="1">
        <v>42.01</v>
      </c>
      <c r="H8" s="1">
        <v>1.1100000000000001</v>
      </c>
      <c r="I8" s="1">
        <v>17.53</v>
      </c>
      <c r="J8" s="1">
        <v>9.16</v>
      </c>
      <c r="K8" s="1">
        <v>0.15</v>
      </c>
      <c r="L8" s="1">
        <v>3.07</v>
      </c>
      <c r="M8" s="1">
        <v>9.86</v>
      </c>
      <c r="N8" s="1">
        <v>4.12</v>
      </c>
      <c r="O8" s="1">
        <v>0.48</v>
      </c>
      <c r="P8" s="1">
        <v>0.24</v>
      </c>
      <c r="Q8" s="1">
        <v>11.2</v>
      </c>
      <c r="R8" s="1">
        <v>98.92</v>
      </c>
      <c r="S8" s="1">
        <v>325</v>
      </c>
      <c r="T8" s="1">
        <v>58</v>
      </c>
      <c r="U8" s="1">
        <v>21.7</v>
      </c>
      <c r="V8" s="1">
        <v>155</v>
      </c>
      <c r="W8" s="1">
        <v>20.5</v>
      </c>
      <c r="Y8" s="1">
        <v>689</v>
      </c>
      <c r="Z8" s="1">
        <v>27.1</v>
      </c>
      <c r="AA8" s="1">
        <v>69.7</v>
      </c>
      <c r="AB8" s="1">
        <v>1.78</v>
      </c>
      <c r="AC8" s="1">
        <v>143</v>
      </c>
      <c r="AD8" s="1">
        <v>13.25</v>
      </c>
      <c r="AE8" s="1">
        <v>26.01</v>
      </c>
      <c r="AF8" s="1">
        <v>4.01</v>
      </c>
      <c r="AG8" s="1">
        <v>16.98</v>
      </c>
      <c r="AH8" s="1">
        <v>4.17</v>
      </c>
      <c r="AI8" s="1">
        <v>1.39</v>
      </c>
      <c r="AJ8" s="1">
        <v>4.2</v>
      </c>
      <c r="AK8" s="1">
        <v>0.67</v>
      </c>
      <c r="AL8" s="1">
        <v>4.17</v>
      </c>
      <c r="AM8" s="1">
        <v>0.84</v>
      </c>
      <c r="AN8" s="1">
        <v>2.41</v>
      </c>
      <c r="AO8" s="1">
        <v>0.36</v>
      </c>
      <c r="AP8" s="1">
        <v>2.38</v>
      </c>
      <c r="AQ8" s="1">
        <v>0.37</v>
      </c>
      <c r="AR8" s="1">
        <v>1.84</v>
      </c>
      <c r="AS8" s="1">
        <v>0.1</v>
      </c>
      <c r="AT8" s="1">
        <v>1.44</v>
      </c>
      <c r="AU8" s="1">
        <v>0.75</v>
      </c>
      <c r="AV8" s="1">
        <v>6652.2300000000014</v>
      </c>
      <c r="AW8" s="1">
        <v>1047.3600000000001</v>
      </c>
      <c r="AX8" s="1">
        <v>17.8</v>
      </c>
      <c r="AY8" s="1">
        <v>5.5672268907563032</v>
      </c>
      <c r="AZ8" s="1">
        <v>0.74789915966386555</v>
      </c>
      <c r="BA8" s="1">
        <v>2.5719557195571956</v>
      </c>
      <c r="BB8" s="1">
        <v>27.1</v>
      </c>
      <c r="BC8" s="1">
        <v>1.2361111111111112</v>
      </c>
      <c r="BD8" s="1">
        <v>0.13433962264150945</v>
      </c>
      <c r="BE8" s="1">
        <v>0</v>
      </c>
      <c r="BF8" s="1">
        <v>40.577149587750291</v>
      </c>
      <c r="BI8" s="1">
        <v>80.337078651685388</v>
      </c>
      <c r="BJ8" s="1">
        <v>10.79245283018868</v>
      </c>
      <c r="BK8" s="1">
        <v>0.42134831460674155</v>
      </c>
      <c r="BL8" s="1">
        <v>3.1774580335731417</v>
      </c>
      <c r="BM8" s="1">
        <v>39.157303370786515</v>
      </c>
    </row>
    <row r="9" spans="1:65" x14ac:dyDescent="0.3">
      <c r="A9" s="1" t="s">
        <v>89</v>
      </c>
      <c r="B9" s="1" t="s">
        <v>88</v>
      </c>
      <c r="C9" s="1" t="s">
        <v>86</v>
      </c>
      <c r="D9" s="1" t="s">
        <v>78</v>
      </c>
      <c r="E9" s="8">
        <v>0.99969065189361572</v>
      </c>
      <c r="F9" s="9" t="s">
        <v>91</v>
      </c>
      <c r="G9" s="1">
        <v>53.98</v>
      </c>
      <c r="H9" s="1">
        <v>1.17</v>
      </c>
      <c r="I9" s="1">
        <v>16.37</v>
      </c>
      <c r="J9" s="1">
        <v>12.03</v>
      </c>
      <c r="K9" s="1">
        <v>0.16</v>
      </c>
      <c r="L9" s="1">
        <v>3.35</v>
      </c>
      <c r="M9" s="1">
        <v>4.95</v>
      </c>
      <c r="N9" s="1">
        <v>4.6500000000000004</v>
      </c>
      <c r="O9" s="1">
        <v>0.18</v>
      </c>
      <c r="P9" s="1">
        <v>0.15</v>
      </c>
      <c r="Q9" s="1">
        <v>2.97</v>
      </c>
      <c r="R9" s="1">
        <v>99.96</v>
      </c>
      <c r="S9" s="1">
        <v>370</v>
      </c>
      <c r="T9" s="1">
        <v>23</v>
      </c>
      <c r="U9" s="1">
        <v>31.1</v>
      </c>
      <c r="V9" s="1">
        <v>43</v>
      </c>
      <c r="W9" s="1">
        <v>18.600000000000001</v>
      </c>
      <c r="X9" s="1">
        <v>1.04</v>
      </c>
      <c r="Y9" s="1">
        <v>328</v>
      </c>
      <c r="Z9" s="1">
        <v>25.1</v>
      </c>
      <c r="AA9" s="1">
        <v>49.9</v>
      </c>
      <c r="AB9" s="1">
        <v>1.25</v>
      </c>
      <c r="AC9" s="1">
        <v>191</v>
      </c>
      <c r="AD9" s="1">
        <v>3.08</v>
      </c>
      <c r="AE9" s="1">
        <v>7.86</v>
      </c>
      <c r="AF9" s="1">
        <v>1.46</v>
      </c>
      <c r="AG9" s="1">
        <v>7.56</v>
      </c>
      <c r="AH9" s="1">
        <v>2.6</v>
      </c>
      <c r="AI9" s="1">
        <v>1</v>
      </c>
      <c r="AJ9" s="1">
        <v>3.24</v>
      </c>
      <c r="AK9" s="1">
        <v>0.59</v>
      </c>
      <c r="AL9" s="1">
        <v>3.89</v>
      </c>
      <c r="AM9" s="1">
        <v>0.78</v>
      </c>
      <c r="AN9" s="1">
        <v>2.29</v>
      </c>
      <c r="AO9" s="1">
        <v>0.37</v>
      </c>
      <c r="AP9" s="1">
        <v>2.38</v>
      </c>
      <c r="AQ9" s="1">
        <v>0.35</v>
      </c>
      <c r="AR9" s="1">
        <v>1.54</v>
      </c>
      <c r="AS9" s="1">
        <v>7.0000000000000007E-2</v>
      </c>
      <c r="AT9" s="1">
        <v>0.17</v>
      </c>
      <c r="AU9" s="1">
        <v>0.13</v>
      </c>
      <c r="AV9" s="1">
        <v>7011.81</v>
      </c>
      <c r="AW9" s="1">
        <v>654.6</v>
      </c>
      <c r="AX9" s="1">
        <v>17.857142857142854</v>
      </c>
      <c r="AY9" s="1">
        <v>1.2941176470588236</v>
      </c>
      <c r="AZ9" s="1">
        <v>0.52521008403361347</v>
      </c>
      <c r="BA9" s="1">
        <v>1.98804780876494</v>
      </c>
      <c r="BB9" s="1">
        <v>25.1</v>
      </c>
      <c r="BC9" s="1">
        <v>7.3529411764705879</v>
      </c>
      <c r="BD9" s="1">
        <v>0.40584415584415584</v>
      </c>
      <c r="BE9" s="1">
        <v>0.83200000000000007</v>
      </c>
      <c r="BF9" s="1">
        <v>43.386243386243386</v>
      </c>
      <c r="BI9" s="1">
        <v>152.80000000000001</v>
      </c>
      <c r="BJ9" s="1">
        <v>62.012987012987011</v>
      </c>
      <c r="BK9" s="1">
        <v>0.10400000000000001</v>
      </c>
      <c r="BL9" s="1">
        <v>1.1846153846153846</v>
      </c>
      <c r="BM9" s="1">
        <v>39.92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Hainan Island</vt:lpstr>
      <vt:lpstr>Eastern Jamaica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2025-03-08T04:39:17Z</dcterms:created>
  <dcterms:modified xsi:type="dcterms:W3CDTF">2025-06-27T08:00:20Z</dcterms:modified>
</cp:coreProperties>
</file>