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8_{277D7AC7-05CA-46A4-854E-CB11E850CA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O17" i="1"/>
  <c r="J7" i="1" l="1"/>
  <c r="J6" i="1"/>
  <c r="J5" i="1"/>
  <c r="J4" i="1"/>
</calcChain>
</file>

<file path=xl/sharedStrings.xml><?xml version="1.0" encoding="utf-8"?>
<sst xmlns="http://schemas.openxmlformats.org/spreadsheetml/2006/main" count="72" uniqueCount="54">
  <si>
    <t>Ativo</t>
  </si>
  <si>
    <t>Ativo Circulante</t>
  </si>
  <si>
    <t>Balanço Patrimonial</t>
  </si>
  <si>
    <t>Passivo</t>
  </si>
  <si>
    <t>Passivo Circulante</t>
  </si>
  <si>
    <t>Caixa</t>
  </si>
  <si>
    <t>Bancos</t>
  </si>
  <si>
    <t>Estoque</t>
  </si>
  <si>
    <t>Impostos a Recuperar</t>
  </si>
  <si>
    <t>Outras Contas a Receber</t>
  </si>
  <si>
    <t>Duplicatas a Receber</t>
  </si>
  <si>
    <t>Aplicações</t>
  </si>
  <si>
    <t>Total Ativo Circulante</t>
  </si>
  <si>
    <t>Ativo não Circulante</t>
  </si>
  <si>
    <t>Imóveis para uso</t>
  </si>
  <si>
    <t>Móveis e utensílio</t>
  </si>
  <si>
    <t>Marcas e Patentes</t>
  </si>
  <si>
    <t>Ativo Total</t>
  </si>
  <si>
    <t>Fornecedores a pagar</t>
  </si>
  <si>
    <t>Salários a pagar</t>
  </si>
  <si>
    <t>Impostos a Recolher</t>
  </si>
  <si>
    <t>Duplicatas a Pagar</t>
  </si>
  <si>
    <t>Total Passivo Circulante</t>
  </si>
  <si>
    <t>Passivo não Circulante</t>
  </si>
  <si>
    <t>Patrimônio Liquido</t>
  </si>
  <si>
    <t>Capital Social</t>
  </si>
  <si>
    <t>Reservas de Capital</t>
  </si>
  <si>
    <t>Total de patrimônio liquido</t>
  </si>
  <si>
    <t>Passivo Total</t>
  </si>
  <si>
    <t>Índices  de Liquidez</t>
  </si>
  <si>
    <t>ILG = Índice de Liquidez Geral</t>
  </si>
  <si>
    <t>ILC = Índice de Liquidez Corrente</t>
  </si>
  <si>
    <t>ILS = Índice de Liquidez Seca</t>
  </si>
  <si>
    <t>ILM = Índice de Liquidez Imediata</t>
  </si>
  <si>
    <t>Total Disponivel</t>
  </si>
  <si>
    <t>Exigível a Longo Prazo</t>
  </si>
  <si>
    <t>Contas a Pagar</t>
  </si>
  <si>
    <t>Outras Contas Pagar</t>
  </si>
  <si>
    <t>Realizável</t>
  </si>
  <si>
    <t>Total Realizável</t>
  </si>
  <si>
    <t>Realizável a Longo Prazo</t>
  </si>
  <si>
    <t>Total R.L.P.</t>
  </si>
  <si>
    <t>Total E.L.P.</t>
  </si>
  <si>
    <t>Total</t>
  </si>
  <si>
    <t>Total Não Circulante</t>
  </si>
  <si>
    <t>Origens e Aplicação dos Recursos</t>
  </si>
  <si>
    <t>Móveis e utensílios</t>
  </si>
  <si>
    <t>Duplicatas a receber</t>
  </si>
  <si>
    <t>Duplicatas a Receber (Longo Prazo)</t>
  </si>
  <si>
    <t>Outras Contas a Receber (Longo Prazo)</t>
  </si>
  <si>
    <t>Origens</t>
  </si>
  <si>
    <t>Reserva de Capital</t>
  </si>
  <si>
    <t>Contas a Pagar(Longo Prazo)</t>
  </si>
  <si>
    <t>Outras Contas Pagar(Longo Prazo)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</si>
</sst>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/>
    <xf numFmtId="44" fontId="0" fillId="0" borderId="0" xfId="1" applyFont="1"/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44" fontId="2" fillId="0" borderId="1" xfId="1" applyFont="1" applyBorder="1"/>
    <xf numFmtId="0" fontId="0" fillId="0" borderId="0" xfId="0" applyFill="1" applyAlignment="1"/>
    <xf numFmtId="0" fontId="0" fillId="0" borderId="0" xfId="2" applyNumberFormat="1" applyFont="1"/>
    <xf numFmtId="2" fontId="0" fillId="0" borderId="1" xfId="2" applyNumberFormat="1" applyFont="1" applyBorder="1"/>
    <xf numFmtId="0" fontId="0" fillId="0" borderId="1" xfId="0" applyFont="1" applyBorder="1"/>
    <xf numFmtId="0" fontId="0" fillId="0" borderId="1" xfId="0" applyFill="1" applyBorder="1"/>
    <xf numFmtId="0" fontId="0" fillId="0" borderId="0" xfId="0" applyFont="1" applyBorder="1" applyAlignment="1"/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44" fontId="0" fillId="0" borderId="1" xfId="0" applyNumberFormat="1" applyBorder="1"/>
    <xf numFmtId="44" fontId="0" fillId="0" borderId="1" xfId="0" applyNumberFormat="1" applyBorder="1" applyAlignment="1"/>
    <xf numFmtId="44" fontId="0" fillId="0" borderId="1" xfId="1" applyNumberFormat="1" applyFont="1" applyBorder="1"/>
    <xf numFmtId="44" fontId="0" fillId="0" borderId="1" xfId="0" applyNumberFormat="1" applyFill="1" applyBorder="1" applyAlignment="1"/>
    <xf numFmtId="44" fontId="0" fillId="0" borderId="5" xfId="0" applyNumberFormat="1" applyFill="1" applyBorder="1"/>
    <xf numFmtId="44" fontId="0" fillId="0" borderId="1" xfId="0" applyNumberFormat="1" applyFill="1" applyBorder="1"/>
    <xf numFmtId="44" fontId="2" fillId="0" borderId="1" xfId="0" applyNumberFormat="1" applyFont="1" applyBorder="1"/>
    <xf numFmtId="0" fontId="0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2"/>
  <sheetViews>
    <sheetView tabSelected="1" topLeftCell="F1" zoomScaleNormal="100" workbookViewId="0">
      <selection activeCell="S14" sqref="S14"/>
    </sheetView>
  </sheetViews>
  <sheetFormatPr defaultRowHeight="15" x14ac:dyDescent="0.25"/>
  <cols>
    <col min="1" max="1" width="9.140625" customWidth="1"/>
    <col min="2" max="2" width="34.28515625" customWidth="1"/>
    <col min="3" max="3" width="13.28515625" bestFit="1" customWidth="1"/>
    <col min="5" max="5" width="31.7109375" bestFit="1" customWidth="1"/>
    <col min="6" max="6" width="13.28515625" style="2" bestFit="1" customWidth="1"/>
    <col min="9" max="9" width="30" customWidth="1"/>
    <col min="10" max="10" width="9.140625" style="12"/>
    <col min="12" max="12" width="9.140625" customWidth="1"/>
    <col min="14" max="14" width="15.85546875" customWidth="1"/>
    <col min="15" max="15" width="13.85546875" customWidth="1"/>
    <col min="18" max="18" width="12.42578125" customWidth="1"/>
    <col min="19" max="19" width="13.28515625" customWidth="1"/>
  </cols>
  <sheetData>
    <row r="1" spans="2:20" x14ac:dyDescent="0.25">
      <c r="B1" s="25" t="s">
        <v>2</v>
      </c>
      <c r="C1" s="25"/>
      <c r="D1" s="25"/>
      <c r="E1" s="25"/>
      <c r="F1" s="25"/>
      <c r="G1" s="1"/>
      <c r="H1" s="1"/>
      <c r="I1" s="1"/>
    </row>
    <row r="2" spans="2:20" x14ac:dyDescent="0.25">
      <c r="B2" s="1"/>
      <c r="C2" s="1"/>
      <c r="D2" s="1"/>
      <c r="E2" s="1"/>
      <c r="I2" s="25" t="s">
        <v>29</v>
      </c>
      <c r="J2" s="25"/>
      <c r="K2" s="11"/>
      <c r="L2" s="30" t="s">
        <v>45</v>
      </c>
      <c r="M2" s="30"/>
      <c r="N2" s="30"/>
      <c r="O2" s="30"/>
      <c r="P2" s="30"/>
      <c r="Q2" s="30"/>
      <c r="R2" s="30"/>
      <c r="S2" s="30"/>
      <c r="T2" s="16"/>
    </row>
    <row r="3" spans="2:20" x14ac:dyDescent="0.25">
      <c r="B3" s="17" t="s">
        <v>0</v>
      </c>
      <c r="C3" s="17"/>
      <c r="D3" s="1"/>
      <c r="E3" s="17" t="s">
        <v>3</v>
      </c>
      <c r="F3" s="17"/>
      <c r="I3" s="26"/>
      <c r="J3" s="27"/>
      <c r="L3" s="30" t="s">
        <v>50</v>
      </c>
      <c r="M3" s="30"/>
      <c r="N3" s="30"/>
      <c r="O3" s="30"/>
      <c r="P3" s="30" t="s">
        <v>11</v>
      </c>
      <c r="Q3" s="30"/>
      <c r="R3" s="30"/>
      <c r="S3" s="30"/>
    </row>
    <row r="4" spans="2:20" x14ac:dyDescent="0.25">
      <c r="B4" s="25" t="s">
        <v>1</v>
      </c>
      <c r="C4" s="25"/>
      <c r="E4" s="25" t="s">
        <v>4</v>
      </c>
      <c r="F4" s="25"/>
      <c r="I4" s="7" t="s">
        <v>30</v>
      </c>
      <c r="J4" s="13">
        <f>(C14+C19)/(F9+F14)</f>
        <v>1.7653367875647668</v>
      </c>
      <c r="L4" s="21" t="s">
        <v>5</v>
      </c>
      <c r="M4" s="21"/>
      <c r="N4" s="21"/>
      <c r="O4" s="34">
        <v>820</v>
      </c>
      <c r="P4" s="21" t="s">
        <v>11</v>
      </c>
      <c r="Q4" s="21"/>
      <c r="R4" s="21"/>
      <c r="S4" s="34">
        <v>27000</v>
      </c>
    </row>
    <row r="5" spans="2:20" x14ac:dyDescent="0.25">
      <c r="B5" s="7" t="s">
        <v>5</v>
      </c>
      <c r="C5" s="8">
        <v>820</v>
      </c>
      <c r="E5" s="7" t="s">
        <v>18</v>
      </c>
      <c r="F5" s="8">
        <v>4500</v>
      </c>
      <c r="I5" s="14" t="s">
        <v>31</v>
      </c>
      <c r="J5" s="13">
        <f>C14/F9</f>
        <v>2.1484920634920637</v>
      </c>
      <c r="L5" s="21" t="s">
        <v>6</v>
      </c>
      <c r="M5" s="21"/>
      <c r="N5" s="21"/>
      <c r="O5" s="34">
        <v>8551</v>
      </c>
      <c r="P5" s="21" t="s">
        <v>18</v>
      </c>
      <c r="Q5" s="21"/>
      <c r="R5" s="21"/>
      <c r="S5" s="34">
        <v>4500</v>
      </c>
    </row>
    <row r="6" spans="2:20" x14ac:dyDescent="0.25">
      <c r="B6" s="7" t="s">
        <v>6</v>
      </c>
      <c r="C6" s="8">
        <v>8551</v>
      </c>
      <c r="E6" s="7" t="s">
        <v>19</v>
      </c>
      <c r="F6" s="8">
        <v>3500</v>
      </c>
      <c r="I6" s="7" t="s">
        <v>32</v>
      </c>
      <c r="J6" s="13">
        <f>(C14-C9)/F9</f>
        <v>1.4659523809523809</v>
      </c>
      <c r="L6" s="21" t="s">
        <v>7</v>
      </c>
      <c r="M6" s="21"/>
      <c r="N6" s="21"/>
      <c r="O6" s="35">
        <v>8600</v>
      </c>
      <c r="P6" s="22" t="s">
        <v>19</v>
      </c>
      <c r="Q6" s="23"/>
      <c r="R6" s="24"/>
      <c r="S6" s="34">
        <v>3500</v>
      </c>
    </row>
    <row r="7" spans="2:20" x14ac:dyDescent="0.25">
      <c r="B7" s="9" t="s">
        <v>34</v>
      </c>
      <c r="C7" s="10">
        <v>9371</v>
      </c>
      <c r="E7" s="7" t="s">
        <v>20</v>
      </c>
      <c r="F7" s="8">
        <v>2800</v>
      </c>
      <c r="I7" s="15" t="s">
        <v>33</v>
      </c>
      <c r="J7" s="13">
        <f>C7/F9</f>
        <v>0.74373015873015869</v>
      </c>
      <c r="L7" s="21" t="s">
        <v>8</v>
      </c>
      <c r="M7" s="21"/>
      <c r="N7" s="21"/>
      <c r="O7" s="36">
        <v>3100</v>
      </c>
      <c r="P7" s="21" t="s">
        <v>21</v>
      </c>
      <c r="Q7" s="21"/>
      <c r="R7" s="21"/>
      <c r="S7" s="34">
        <v>1800</v>
      </c>
    </row>
    <row r="8" spans="2:20" x14ac:dyDescent="0.25">
      <c r="B8" s="22" t="s">
        <v>38</v>
      </c>
      <c r="C8" s="24"/>
      <c r="E8" s="7" t="s">
        <v>21</v>
      </c>
      <c r="F8" s="8">
        <v>1800</v>
      </c>
      <c r="L8" s="21" t="s">
        <v>47</v>
      </c>
      <c r="M8" s="21"/>
      <c r="N8" s="21"/>
      <c r="O8" s="37">
        <v>4200</v>
      </c>
      <c r="P8" s="22" t="s">
        <v>52</v>
      </c>
      <c r="Q8" s="23"/>
      <c r="R8" s="24"/>
      <c r="S8" s="36">
        <v>5100</v>
      </c>
    </row>
    <row r="9" spans="2:20" x14ac:dyDescent="0.25">
      <c r="B9" s="7" t="s">
        <v>7</v>
      </c>
      <c r="C9" s="8">
        <v>8600</v>
      </c>
      <c r="E9" s="9" t="s">
        <v>22</v>
      </c>
      <c r="F9" s="10">
        <v>12600</v>
      </c>
      <c r="L9" s="7" t="s">
        <v>9</v>
      </c>
      <c r="M9" s="7"/>
      <c r="N9" s="7"/>
      <c r="O9" s="36">
        <v>1800</v>
      </c>
      <c r="P9" s="22" t="s">
        <v>53</v>
      </c>
      <c r="Q9" s="23"/>
      <c r="R9" s="24"/>
      <c r="S9" s="36">
        <v>1600</v>
      </c>
    </row>
    <row r="10" spans="2:20" x14ac:dyDescent="0.25">
      <c r="B10" s="7" t="s">
        <v>8</v>
      </c>
      <c r="C10" s="8">
        <v>3100</v>
      </c>
      <c r="E10" s="25" t="s">
        <v>23</v>
      </c>
      <c r="F10" s="25"/>
      <c r="L10" s="22" t="s">
        <v>48</v>
      </c>
      <c r="M10" s="23"/>
      <c r="N10" s="24"/>
      <c r="O10" s="36">
        <v>5000</v>
      </c>
      <c r="P10" s="22" t="s">
        <v>25</v>
      </c>
      <c r="Q10" s="23"/>
      <c r="R10" s="24"/>
      <c r="S10" s="39">
        <v>25000</v>
      </c>
    </row>
    <row r="11" spans="2:20" x14ac:dyDescent="0.25">
      <c r="B11" s="7" t="s">
        <v>9</v>
      </c>
      <c r="C11" s="8">
        <v>1800</v>
      </c>
      <c r="E11" s="28" t="s">
        <v>35</v>
      </c>
      <c r="F11" s="29"/>
      <c r="L11" s="21" t="s">
        <v>49</v>
      </c>
      <c r="M11" s="21"/>
      <c r="N11" s="21"/>
      <c r="O11" s="36">
        <v>2000</v>
      </c>
      <c r="P11" s="31" t="s">
        <v>43</v>
      </c>
      <c r="Q11" s="32"/>
      <c r="R11" s="33"/>
      <c r="S11" s="40">
        <f>SUM(S4:S10)</f>
        <v>68500</v>
      </c>
    </row>
    <row r="12" spans="2:20" x14ac:dyDescent="0.25">
      <c r="B12" s="7" t="s">
        <v>10</v>
      </c>
      <c r="C12" s="8">
        <v>4200</v>
      </c>
      <c r="E12" s="7" t="s">
        <v>36</v>
      </c>
      <c r="F12" s="8">
        <v>5100</v>
      </c>
      <c r="L12" s="22" t="s">
        <v>14</v>
      </c>
      <c r="M12" s="23"/>
      <c r="N12" s="24"/>
      <c r="O12" s="34">
        <v>10000</v>
      </c>
      <c r="S12" s="41"/>
    </row>
    <row r="13" spans="2:20" x14ac:dyDescent="0.25">
      <c r="B13" s="9" t="s">
        <v>39</v>
      </c>
      <c r="C13" s="10">
        <v>17700</v>
      </c>
      <c r="E13" s="7" t="s">
        <v>37</v>
      </c>
      <c r="F13" s="8">
        <v>1600</v>
      </c>
      <c r="L13" s="22" t="s">
        <v>46</v>
      </c>
      <c r="M13" s="23"/>
      <c r="N13" s="24"/>
      <c r="O13" s="34">
        <v>3999</v>
      </c>
    </row>
    <row r="14" spans="2:20" x14ac:dyDescent="0.25">
      <c r="B14" s="9" t="s">
        <v>12</v>
      </c>
      <c r="C14" s="10">
        <v>27071</v>
      </c>
      <c r="E14" s="9" t="s">
        <v>42</v>
      </c>
      <c r="F14" s="10">
        <v>6700</v>
      </c>
      <c r="L14" s="22" t="s">
        <v>16</v>
      </c>
      <c r="M14" s="23"/>
      <c r="N14" s="24"/>
      <c r="O14" s="34">
        <v>6000</v>
      </c>
    </row>
    <row r="15" spans="2:20" x14ac:dyDescent="0.25">
      <c r="B15" s="6" t="s">
        <v>13</v>
      </c>
      <c r="C15" s="6"/>
      <c r="E15" s="25" t="s">
        <v>24</v>
      </c>
      <c r="F15" s="25"/>
      <c r="L15" s="21" t="s">
        <v>20</v>
      </c>
      <c r="M15" s="21"/>
      <c r="N15" s="21"/>
      <c r="O15" s="38">
        <v>2800</v>
      </c>
    </row>
    <row r="16" spans="2:20" x14ac:dyDescent="0.25">
      <c r="B16" s="22" t="s">
        <v>40</v>
      </c>
      <c r="C16" s="24"/>
      <c r="E16" s="7" t="s">
        <v>25</v>
      </c>
      <c r="F16" s="8">
        <v>25000</v>
      </c>
      <c r="L16" s="21" t="s">
        <v>51</v>
      </c>
      <c r="M16" s="21"/>
      <c r="N16" s="21"/>
      <c r="O16" s="39">
        <v>2000</v>
      </c>
    </row>
    <row r="17" spans="2:15" x14ac:dyDescent="0.25">
      <c r="B17" s="7" t="s">
        <v>10</v>
      </c>
      <c r="C17" s="8">
        <v>5000</v>
      </c>
      <c r="E17" s="7" t="s">
        <v>26</v>
      </c>
      <c r="F17" s="8">
        <v>2000</v>
      </c>
      <c r="L17" s="18" t="s">
        <v>43</v>
      </c>
      <c r="M17" s="19"/>
      <c r="N17" s="20"/>
      <c r="O17" s="40">
        <f>SUM(O10:O16,O4:O9)</f>
        <v>58870</v>
      </c>
    </row>
    <row r="18" spans="2:15" x14ac:dyDescent="0.25">
      <c r="B18" s="7" t="s">
        <v>9</v>
      </c>
      <c r="C18" s="8">
        <v>2000</v>
      </c>
      <c r="E18" s="9" t="s">
        <v>27</v>
      </c>
      <c r="F18" s="10">
        <v>27000</v>
      </c>
    </row>
    <row r="19" spans="2:15" x14ac:dyDescent="0.25">
      <c r="B19" s="9" t="s">
        <v>41</v>
      </c>
      <c r="C19" s="10">
        <v>7000</v>
      </c>
      <c r="E19" s="7"/>
      <c r="F19" s="8"/>
    </row>
    <row r="20" spans="2:15" x14ac:dyDescent="0.25">
      <c r="B20" s="7" t="s">
        <v>11</v>
      </c>
      <c r="C20" s="8">
        <v>27000</v>
      </c>
      <c r="E20" s="9" t="s">
        <v>28</v>
      </c>
      <c r="F20" s="10">
        <v>46300</v>
      </c>
    </row>
    <row r="21" spans="2:15" x14ac:dyDescent="0.25">
      <c r="B21" s="7" t="s">
        <v>14</v>
      </c>
      <c r="C21" s="8">
        <v>10000</v>
      </c>
    </row>
    <row r="22" spans="2:15" x14ac:dyDescent="0.25">
      <c r="B22" s="7" t="s">
        <v>15</v>
      </c>
      <c r="C22" s="8">
        <v>3999</v>
      </c>
    </row>
    <row r="23" spans="2:15" x14ac:dyDescent="0.25">
      <c r="B23" s="7" t="s">
        <v>16</v>
      </c>
      <c r="C23" s="8">
        <v>6000</v>
      </c>
      <c r="G23" s="3"/>
    </row>
    <row r="24" spans="2:15" x14ac:dyDescent="0.25">
      <c r="B24" s="9" t="s">
        <v>43</v>
      </c>
      <c r="C24" s="10">
        <v>46999</v>
      </c>
      <c r="G24" s="4"/>
    </row>
    <row r="25" spans="2:15" x14ac:dyDescent="0.25">
      <c r="B25" s="9" t="s">
        <v>44</v>
      </c>
      <c r="C25" s="10">
        <v>53999</v>
      </c>
      <c r="G25" s="4"/>
    </row>
    <row r="26" spans="2:15" x14ac:dyDescent="0.25">
      <c r="B26" s="9" t="s">
        <v>17</v>
      </c>
      <c r="C26" s="10">
        <v>81070</v>
      </c>
      <c r="G26" s="4"/>
    </row>
    <row r="27" spans="2:15" x14ac:dyDescent="0.25">
      <c r="G27" s="5"/>
    </row>
    <row r="28" spans="2:15" x14ac:dyDescent="0.25">
      <c r="G28" s="3"/>
    </row>
    <row r="29" spans="2:15" x14ac:dyDescent="0.25">
      <c r="G29" s="3"/>
    </row>
    <row r="30" spans="2:15" x14ac:dyDescent="0.25">
      <c r="G30" s="3"/>
    </row>
    <row r="31" spans="2:15" x14ac:dyDescent="0.25">
      <c r="G31" s="3"/>
    </row>
    <row r="32" spans="2:15" x14ac:dyDescent="0.25">
      <c r="G32" s="3"/>
    </row>
  </sheetData>
  <mergeCells count="36">
    <mergeCell ref="L12:N12"/>
    <mergeCell ref="L13:N13"/>
    <mergeCell ref="L14:N14"/>
    <mergeCell ref="L17:N17"/>
    <mergeCell ref="L15:N15"/>
    <mergeCell ref="L16:N16"/>
    <mergeCell ref="B16:C16"/>
    <mergeCell ref="L4:N4"/>
    <mergeCell ref="E15:F15"/>
    <mergeCell ref="L7:N7"/>
    <mergeCell ref="L6:N6"/>
    <mergeCell ref="L8:N8"/>
    <mergeCell ref="L11:N11"/>
    <mergeCell ref="L10:N10"/>
    <mergeCell ref="B3:C3"/>
    <mergeCell ref="E11:F11"/>
    <mergeCell ref="B8:C8"/>
    <mergeCell ref="B1:F1"/>
    <mergeCell ref="E3:F3"/>
    <mergeCell ref="B4:C4"/>
    <mergeCell ref="E4:F4"/>
    <mergeCell ref="E10:F10"/>
    <mergeCell ref="L3:O3"/>
    <mergeCell ref="P3:S3"/>
    <mergeCell ref="L2:S2"/>
    <mergeCell ref="I2:J2"/>
    <mergeCell ref="I3:J3"/>
    <mergeCell ref="P5:R5"/>
    <mergeCell ref="P6:R6"/>
    <mergeCell ref="P7:R7"/>
    <mergeCell ref="L5:N5"/>
    <mergeCell ref="P4:R4"/>
    <mergeCell ref="P10:R10"/>
    <mergeCell ref="P11:R11"/>
    <mergeCell ref="P8:R8"/>
    <mergeCell ref="P9:R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5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 Alves</cp:lastModifiedBy>
  <dcterms:created xsi:type="dcterms:W3CDTF">2020-12-10T18:47:37Z</dcterms:created>
  <dcterms:modified xsi:type="dcterms:W3CDTF">2020-12-13T12:59:41Z</dcterms:modified>
</cp:coreProperties>
</file>