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Piquete\Desktop\"/>
    </mc:Choice>
  </mc:AlternateContent>
  <xr:revisionPtr revIDLastSave="0" documentId="13_ncr:1_{4D17316D-3B2B-4BD8-84EC-B9261EB3B637}" xr6:coauthVersionLast="45" xr6:coauthVersionMax="45" xr10:uidLastSave="{00000000-0000-0000-0000-000000000000}"/>
  <bookViews>
    <workbookView xWindow="-120" yWindow="-120" windowWidth="20730" windowHeight="11160" xr2:uid="{0647C55F-7E37-457B-B27F-BB5AFB0889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K7" i="1"/>
  <c r="K6" i="1"/>
  <c r="K5" i="1"/>
  <c r="F5" i="1"/>
  <c r="G5" i="1" s="1"/>
  <c r="G6" i="1" s="1"/>
  <c r="G7" i="1" s="1"/>
  <c r="E10" i="1"/>
  <c r="F6" i="1"/>
  <c r="F7" i="1"/>
</calcChain>
</file>

<file path=xl/sharedStrings.xml><?xml version="1.0" encoding="utf-8"?>
<sst xmlns="http://schemas.openxmlformats.org/spreadsheetml/2006/main" count="12" uniqueCount="11">
  <si>
    <t>TEMPO</t>
  </si>
  <si>
    <t>VALOR PRESENTE</t>
  </si>
  <si>
    <t>VALOR FUTURO</t>
  </si>
  <si>
    <t>VALOR ACUMULADO</t>
  </si>
  <si>
    <t>-</t>
  </si>
  <si>
    <t>Taxa</t>
  </si>
  <si>
    <t>VPL</t>
  </si>
  <si>
    <t>TIR</t>
  </si>
  <si>
    <t>ROI</t>
  </si>
  <si>
    <t>PAYBACK</t>
  </si>
  <si>
    <t>2M 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</si>
</sst>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0000%"/>
    <numFmt numFmtId="166" formatCode="0.000%"/>
    <numFmt numFmtId="169" formatCode="0.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164" fontId="0" fillId="0" borderId="0" xfId="0" applyNumberFormat="1"/>
    <xf numFmtId="44" fontId="4" fillId="0" borderId="1" xfId="1" applyFont="1" applyBorder="1" applyAlignment="1">
      <alignment horizontal="center" vertical="center"/>
    </xf>
    <xf numFmtId="169" fontId="0" fillId="0" borderId="0" xfId="0" applyNumberFormat="1"/>
    <xf numFmtId="169" fontId="0" fillId="0" borderId="1" xfId="0" applyNumberFormat="1" applyBorder="1" applyAlignment="1">
      <alignment horizontal="center" vertical="center"/>
    </xf>
    <xf numFmtId="44" fontId="0" fillId="0" borderId="0" xfId="0" applyNumberFormat="1"/>
    <xf numFmtId="9" fontId="0" fillId="0" borderId="0" xfId="2" applyFont="1"/>
    <xf numFmtId="166" fontId="0" fillId="0" borderId="0" xfId="2" applyNumberFormat="1" applyFont="1"/>
    <xf numFmtId="0" fontId="0" fillId="0" borderId="0" xfId="0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BF89-E70E-453F-AF1E-183298DE330F}">
  <dimension ref="A3:K13"/>
  <sheetViews>
    <sheetView tabSelected="1" workbookViewId="0">
      <selection activeCell="K8" sqref="K8"/>
    </sheetView>
  </sheetViews>
  <sheetFormatPr defaultRowHeight="15" x14ac:dyDescent="0.25"/>
  <cols>
    <col min="2" max="2" width="12.140625" bestFit="1" customWidth="1"/>
    <col min="5" max="5" width="16.28515625" bestFit="1" customWidth="1"/>
    <col min="6" max="6" width="14.7109375" bestFit="1" customWidth="1"/>
    <col min="7" max="7" width="19.28515625" bestFit="1" customWidth="1"/>
    <col min="9" max="10" width="13.5703125" customWidth="1"/>
    <col min="11" max="11" width="20.42578125" customWidth="1"/>
  </cols>
  <sheetData>
    <row r="3" spans="1:11" x14ac:dyDescent="0.25">
      <c r="D3" s="2" t="s">
        <v>0</v>
      </c>
      <c r="E3" s="2" t="s">
        <v>1</v>
      </c>
      <c r="F3" s="2" t="s">
        <v>2</v>
      </c>
      <c r="G3" s="2" t="s">
        <v>3</v>
      </c>
    </row>
    <row r="4" spans="1:11" x14ac:dyDescent="0.25">
      <c r="D4" s="3">
        <v>0</v>
      </c>
      <c r="E4" s="4">
        <v>-60000</v>
      </c>
      <c r="F4" s="4" t="s">
        <v>4</v>
      </c>
      <c r="G4" s="5">
        <v>-60000</v>
      </c>
    </row>
    <row r="5" spans="1:11" x14ac:dyDescent="0.25">
      <c r="D5" s="3">
        <v>1</v>
      </c>
      <c r="E5" s="4">
        <v>26000</v>
      </c>
      <c r="F5" s="4">
        <f>E5/(1+$B$6)^D5</f>
        <v>25490.196078431371</v>
      </c>
      <c r="G5" s="5">
        <f>G4+F5</f>
        <v>-34509.803921568629</v>
      </c>
      <c r="J5" t="s">
        <v>6</v>
      </c>
      <c r="K5" s="10">
        <f>G7</f>
        <v>10250.506969415987</v>
      </c>
    </row>
    <row r="6" spans="1:11" x14ac:dyDescent="0.25">
      <c r="A6" s="1" t="s">
        <v>5</v>
      </c>
      <c r="B6" s="9">
        <v>0.02</v>
      </c>
      <c r="D6" s="3">
        <v>2</v>
      </c>
      <c r="E6" s="4">
        <v>25000</v>
      </c>
      <c r="F6" s="4">
        <f t="shared" ref="F6:F7" si="0">E6/(1+$B$6)^D6</f>
        <v>24029.219530949635</v>
      </c>
      <c r="G6" s="5">
        <f>G5+F6</f>
        <v>-10480.584390618995</v>
      </c>
      <c r="J6" t="s">
        <v>7</v>
      </c>
      <c r="K6" s="8">
        <f>E10</f>
        <v>0.10803007384556973</v>
      </c>
    </row>
    <row r="7" spans="1:11" x14ac:dyDescent="0.25">
      <c r="D7" s="3">
        <v>3</v>
      </c>
      <c r="E7" s="4">
        <v>22000</v>
      </c>
      <c r="F7" s="4">
        <f t="shared" si="0"/>
        <v>20731.091360034981</v>
      </c>
      <c r="G7" s="7">
        <f>G6+F7</f>
        <v>10250.506969415987</v>
      </c>
      <c r="H7" t="s">
        <v>6</v>
      </c>
      <c r="J7" t="s">
        <v>8</v>
      </c>
      <c r="K7" s="12">
        <f>G7/60000</f>
        <v>0.17084178282359977</v>
      </c>
    </row>
    <row r="8" spans="1:11" x14ac:dyDescent="0.25">
      <c r="J8" t="s">
        <v>9</v>
      </c>
      <c r="K8" s="13" t="s">
        <v>10</v>
      </c>
    </row>
    <row r="10" spans="1:11" x14ac:dyDescent="0.25">
      <c r="E10" s="8">
        <f>IRR(E4:E7)</f>
        <v>0.10803007384556973</v>
      </c>
    </row>
    <row r="11" spans="1:11" x14ac:dyDescent="0.25">
      <c r="E11" s="6"/>
      <c r="I11" s="11"/>
    </row>
    <row r="12" spans="1:11" x14ac:dyDescent="0.25">
      <c r="G12">
        <f>G6/F7</f>
        <v>-0.50554909090909095</v>
      </c>
    </row>
    <row r="13" spans="1:11" x14ac:dyDescent="0.25">
      <c r="G13">
        <f>G12*30</f>
        <v>-15.166472727272728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F0BABD8E64B0418F0240AFE24CF836" ma:contentTypeVersion="7" ma:contentTypeDescription="Crie um novo documento." ma:contentTypeScope="" ma:versionID="55c75fdb476b56045b803b6e48bf7b36">
  <xsd:schema xmlns:xsd="http://www.w3.org/2001/XMLSchema" xmlns:xs="http://www.w3.org/2001/XMLSchema" xmlns:p="http://schemas.microsoft.com/office/2006/metadata/properties" xmlns:ns2="40cf4d7f-363b-4026-a5c5-f5af4c702650" targetNamespace="http://schemas.microsoft.com/office/2006/metadata/properties" ma:root="true" ma:fieldsID="74aebd1966894b21b198ddbdfef30f67" ns2:_="">
    <xsd:import namespace="40cf4d7f-363b-4026-a5c5-f5af4c7026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f4d7f-363b-4026-a5c5-f5af4c702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4A4083-F53C-4902-9A85-3E6F9F3FE36C}"/>
</file>

<file path=customXml/itemProps2.xml><?xml version="1.0" encoding="utf-8"?>
<ds:datastoreItem xmlns:ds="http://schemas.openxmlformats.org/officeDocument/2006/customXml" ds:itemID="{2E653702-8B2B-4AFD-811B-1993F599C973}"/>
</file>

<file path=customXml/itemProps3.xml><?xml version="1.0" encoding="utf-8"?>
<ds:datastoreItem xmlns:ds="http://schemas.openxmlformats.org/officeDocument/2006/customXml" ds:itemID="{6367CD3C-160D-44E4-B744-A4FE31A21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2020-11-25T12:55:03Z</dcterms:created>
  <dcterms:modified xsi:type="dcterms:W3CDTF">2020-11-25T17:06:31Z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0x01010070F0BABD8E64B0418F0240AFE24CF836</vt:lpwstr>
  </property>
</Properties>
</file>