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vi\Desktop\Bootcamp\"/>
    </mc:Choice>
  </mc:AlternateContent>
  <xr:revisionPtr revIDLastSave="0" documentId="13_ncr:1_{8E80313D-A286-4542-B7E4-2079D339EBAB}" xr6:coauthVersionLast="47" xr6:coauthVersionMax="47" xr10:uidLastSave="{00000000-0000-0000-0000-000000000000}"/>
  <bookViews>
    <workbookView xWindow="-120" yWindow="-120" windowWidth="20730" windowHeight="11160" activeTab="3" xr2:uid="{0C6CBE8F-4E52-4B69-96A0-4F57F3190E60}"/>
  </bookViews>
  <sheets>
    <sheet name="Data" sheetId="1" r:id="rId1"/>
    <sheet name="Controller" sheetId="2" r:id="rId2"/>
    <sheet name="Caixinha" sheetId="4" r:id="rId3"/>
    <sheet name="Dashboard" sheetId="3" r:id="rId4"/>
  </sheets>
  <definedNames>
    <definedName name="SegmentaçãodeDados_Mês">#N/A</definedName>
  </definedNames>
  <calcPr calcId="18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<sst xmlns="http://schemas.openxmlformats.org/spreadsheetml/2006/main" count="261" uniqueCount="80">
  <si>
    <t>Data</t>
  </si>
  <si>
    <t>Tipo</t>
  </si>
  <si>
    <t>Descrição</t>
  </si>
  <si>
    <t>Valor</t>
  </si>
  <si>
    <t>Categoria</t>
  </si>
  <si>
    <t>Status</t>
  </si>
  <si>
    <t>Operação Bancária</t>
  </si>
  <si>
    <t>ENTRADA</t>
  </si>
  <si>
    <t>SAÍDA</t>
  </si>
  <si>
    <t>Renda Fixa</t>
  </si>
  <si>
    <t>Salário mensal</t>
  </si>
  <si>
    <t>Transferência</t>
  </si>
  <si>
    <t>Recebido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</si>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</sst>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&quot;R$&quot;\ #,##0.00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2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2" borderId="0" xfId="0" applyFill="1"/>
    <xf numFmtId="0" fontId="0" fillId="3" borderId="0" xfId="0" applyFill="1"/>
    <xf numFmtId="166" fontId="0" fillId="0" borderId="0" xfId="1" applyNumberFormat="1" applyFont="1"/>
    <xf numFmtId="166" fontId="0" fillId="0" borderId="0" xfId="1" applyNumberFormat="1" applyFont="1" applyAlignment="1">
      <alignment horizontal="center" wrapText="1"/>
    </xf>
    <xf numFmtId="0" fontId="2" fillId="3" borderId="0" xfId="0" applyFont="1" applyFill="1"/>
    <xf numFmtId="164" fontId="0" fillId="0" borderId="0" xfId="2" applyFont="1"/>
    <xf numFmtId="164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6"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6" formatCode="_-* #,##0_-;\-* #,##0_-;_-* &quot;-&quot;??_-;_-@_-"/>
      <alignment horizontal="center" vertical="bottom" textRotation="0" wrapText="1" indent="0" justifyLastLine="0" shrinkToFit="0" readingOrder="0"/>
    </dxf>
    <dxf>
      <numFmt numFmtId="19" formatCode="dd/mm/yyyy"/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fill>
        <patternFill>
          <bgColor theme="5" tint="0.39994506668294322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my style" pivot="0" table="0" count="10" xr9:uid="{ABDBCCD6-7898-421F-AF73-35D40E3B2229}">
      <tableStyleElement type="wholeTable" dxfId="5"/>
      <tableStyleElement type="headerRow" dxfId="4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 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DIO Planilha Financeira.xlsx]Controller!Tabela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75000"/>
            </a:schemeClr>
          </a:solidFill>
          <a:ln>
            <a:solidFill>
              <a:schemeClr val="accent6">
                <a:lumMod val="40000"/>
                <a:lumOff val="6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solidFill>
              <a:schemeClr val="accent6">
                <a:lumMod val="40000"/>
                <a:lumOff val="60000"/>
              </a:schemeClr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Controller!$I$4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B0-4317-AA41-784DADDFA0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Controller!$H$5:$H$9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Controller!$I$5:$I$9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0-4317-AA41-784DADDFA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360640"/>
        <c:axId val="433591728"/>
      </c:barChart>
      <c:catAx>
        <c:axId val="426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591728"/>
        <c:crosses val="autoZero"/>
        <c:auto val="1"/>
        <c:lblAlgn val="ctr"/>
        <c:lblOffset val="100"/>
        <c:noMultiLvlLbl val="0"/>
      </c:catAx>
      <c:valAx>
        <c:axId val="43359172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4263606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DIO Planilha Financeira.xlsx]Controller!Tabela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Controller!$E$4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Controller!$D$5:$D$20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Controller!$E$5:$E$20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0-4506-B70D-7AC1EC12D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6571024"/>
        <c:axId val="353359152"/>
      </c:barChart>
      <c:catAx>
        <c:axId val="164657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3359152"/>
        <c:crosses val="autoZero"/>
        <c:auto val="1"/>
        <c:lblAlgn val="ctr"/>
        <c:lblOffset val="100"/>
        <c:noMultiLvlLbl val="0"/>
      </c:catAx>
      <c:valAx>
        <c:axId val="35335915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64657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Caixinha!$D$4</c:f>
              <c:numCache>
                <c:formatCode>_-"R$"\ * #,##0.00_-;\-"R$"\ * #,##0.00_-;_-"R$"\ * "-"??_-;_-@_-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9A-43B9-B3F1-2723859500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11524728"/>
        <c:axId val="411527608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_-"R$"\ * #,##0.00_-;\-"R$"\ * #,##0.00_-;_-"R$"\ * "-"??_-;_-@_-</c:formatCode>
                <c:ptCount val="1"/>
                <c:pt idx="0">
                  <c:v>2702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A-43B9-B3F1-272385950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4562648"/>
        <c:axId val="544559768"/>
      </c:barChart>
      <c:catAx>
        <c:axId val="411524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1527608"/>
        <c:crosses val="autoZero"/>
        <c:auto val="1"/>
        <c:lblAlgn val="ctr"/>
        <c:lblOffset val="100"/>
        <c:noMultiLvlLbl val="0"/>
      </c:catAx>
      <c:valAx>
        <c:axId val="411527608"/>
        <c:scaling>
          <c:orientation val="minMax"/>
        </c:scaling>
        <c:delete val="1"/>
        <c:axPos val="l"/>
        <c:numFmt formatCode="_-&quot;R$&quot;\ * #,##0.00_-;\-&quot;R$&quot;\ * #,##0.00_-;_-&quot;R$&quot;\ * &quot;-&quot;??_-;_-@_-" sourceLinked="1"/>
        <c:majorTickMark val="out"/>
        <c:minorTickMark val="none"/>
        <c:tickLblPos val="nextTo"/>
        <c:crossAx val="411524728"/>
        <c:crosses val="autoZero"/>
        <c:crossBetween val="between"/>
      </c:valAx>
      <c:valAx>
        <c:axId val="544559768"/>
        <c:scaling>
          <c:orientation val="minMax"/>
        </c:scaling>
        <c:delete val="0"/>
        <c:axPos val="r"/>
        <c:numFmt formatCode="_-&quot;R$&quot;\ * #,##0.00_-;\-&quot;R$&quot;\ * #,##0.00_-;_-&quot;R$&quot;\ 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4562648"/>
        <c:crosses val="max"/>
        <c:crossBetween val="between"/>
      </c:valAx>
      <c:catAx>
        <c:axId val="544562648"/>
        <c:scaling>
          <c:orientation val="minMax"/>
        </c:scaling>
        <c:delete val="1"/>
        <c:axPos val="b"/>
        <c:majorTickMark val="out"/>
        <c:minorTickMark val="none"/>
        <c:tickLblPos val="nextTo"/>
        <c:crossAx val="544559768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578909</xdr:colOff>
      <xdr:row>5</xdr:row>
      <xdr:rowOff>7408</xdr:rowOff>
    </xdr:from>
    <xdr:to>
      <xdr:col>8</xdr:col>
      <xdr:colOff>579017</xdr:colOff>
      <xdr:row>20</xdr:row>
      <xdr:rowOff>169329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2070B0BA-0F36-88B9-E8CC-743CE53042C0}"/>
            </a:ext>
          </a:extLst>
        </xdr:cNvPr>
        <xdr:cNvGrpSpPr/>
      </xdr:nvGrpSpPr>
      <xdr:grpSpPr>
        <a:xfrm>
          <a:off x="2367492" y="1764241"/>
          <a:ext cx="4074692" cy="3019421"/>
          <a:chOff x="2592917" y="1788582"/>
          <a:chExt cx="4296942" cy="3132668"/>
        </a:xfrm>
      </xdr:grpSpPr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C0E3073B-34EE-BE93-6791-8ACC0D611659}"/>
              </a:ext>
            </a:extLst>
          </xdr:cNvPr>
          <xdr:cNvSpPr/>
        </xdr:nvSpPr>
        <xdr:spPr>
          <a:xfrm>
            <a:off x="2592917" y="1808697"/>
            <a:ext cx="4275666" cy="3112553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CEC01256-4334-4829-B6BD-32F34B4AD7EA}"/>
              </a:ext>
            </a:extLst>
          </xdr:cNvPr>
          <xdr:cNvGraphicFramePr>
            <a:graphicFrameLocks/>
          </xdr:cNvGraphicFramePr>
        </xdr:nvGraphicFramePr>
        <xdr:xfrm>
          <a:off x="2822575" y="2367498"/>
          <a:ext cx="3643842" cy="22288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8" name="Retângulo: Cantos Superiores Arredondados 7">
            <a:extLst>
              <a:ext uri="{FF2B5EF4-FFF2-40B4-BE49-F238E27FC236}">
                <a16:creationId xmlns:a16="http://schemas.microsoft.com/office/drawing/2014/main" id="{23E4EF99-E10E-27F5-D24D-BA8239B720C9}"/>
              </a:ext>
            </a:extLst>
          </xdr:cNvPr>
          <xdr:cNvSpPr/>
        </xdr:nvSpPr>
        <xdr:spPr>
          <a:xfrm>
            <a:off x="2592917" y="1805521"/>
            <a:ext cx="4296942" cy="339473"/>
          </a:xfrm>
          <a:prstGeom prst="round2SameRect">
            <a:avLst>
              <a:gd name="adj1" fmla="val 48611"/>
              <a:gd name="adj2" fmla="val 0"/>
            </a:avLst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12A964F7-8CD7-DAC6-62CD-48DBD78D5FFA}"/>
              </a:ext>
            </a:extLst>
          </xdr:cNvPr>
          <xdr:cNvSpPr txBox="1"/>
        </xdr:nvSpPr>
        <xdr:spPr>
          <a:xfrm>
            <a:off x="3324227" y="1806596"/>
            <a:ext cx="991657" cy="2889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600" b="1">
                <a:solidFill>
                  <a:sysClr val="windowText" lastClr="000000"/>
                </a:solidFill>
              </a:rPr>
              <a:t>Entrada</a:t>
            </a:r>
            <a:endParaRPr lang="pt-BR" sz="1800" b="1">
              <a:solidFill>
                <a:sysClr val="windowText" lastClr="000000"/>
              </a:solidFill>
            </a:endParaRPr>
          </a:p>
        </xdr:txBody>
      </xdr:sp>
      <xdr:pic>
        <xdr:nvPicPr>
          <xdr:cNvPr id="14" name="Gráfico 13" descr="Registrar com preenchimento sólido">
            <a:extLst>
              <a:ext uri="{FF2B5EF4-FFF2-40B4-BE49-F238E27FC236}">
                <a16:creationId xmlns:a16="http://schemas.microsoft.com/office/drawing/2014/main" id="{9D7ECF75-0EB5-82C8-F2AE-14B46DA2CC3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777613" y="1788582"/>
            <a:ext cx="381600" cy="38935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578909</xdr:colOff>
      <xdr:row>24</xdr:row>
      <xdr:rowOff>2105</xdr:rowOff>
    </xdr:from>
    <xdr:to>
      <xdr:col>16</xdr:col>
      <xdr:colOff>359833</xdr:colOff>
      <xdr:row>42</xdr:row>
      <xdr:rowOff>56090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865659C1-6CA8-D63F-EB96-AAAE7A6F9AFA}"/>
            </a:ext>
          </a:extLst>
        </xdr:cNvPr>
        <xdr:cNvGrpSpPr/>
      </xdr:nvGrpSpPr>
      <xdr:grpSpPr>
        <a:xfrm>
          <a:off x="2367492" y="5378438"/>
          <a:ext cx="8512174" cy="3482985"/>
          <a:chOff x="2589742" y="5137140"/>
          <a:chExt cx="9536884" cy="3837528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86D94839-3604-4666-B407-C4E3FA230FE5}"/>
              </a:ext>
            </a:extLst>
          </xdr:cNvPr>
          <xdr:cNvSpPr/>
        </xdr:nvSpPr>
        <xdr:spPr>
          <a:xfrm>
            <a:off x="2589742" y="5137140"/>
            <a:ext cx="9507008" cy="3837528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22E186D2-1168-4AE4-9FC6-28527F0A4525}"/>
              </a:ext>
            </a:extLst>
          </xdr:cNvPr>
          <xdr:cNvGraphicFramePr>
            <a:graphicFrameLocks/>
          </xdr:cNvGraphicFramePr>
        </xdr:nvGraphicFramePr>
        <xdr:xfrm>
          <a:off x="2592917" y="6009204"/>
          <a:ext cx="9271853" cy="278237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9" name="Retângulo: Cantos Superiores Arredondados 8">
            <a:extLst>
              <a:ext uri="{FF2B5EF4-FFF2-40B4-BE49-F238E27FC236}">
                <a16:creationId xmlns:a16="http://schemas.microsoft.com/office/drawing/2014/main" id="{83B05090-14D5-4F69-957B-C554E4680C26}"/>
              </a:ext>
            </a:extLst>
          </xdr:cNvPr>
          <xdr:cNvSpPr/>
        </xdr:nvSpPr>
        <xdr:spPr>
          <a:xfrm>
            <a:off x="2592917" y="5160434"/>
            <a:ext cx="9533709" cy="338400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CAB4422A-2903-4EAC-915E-D8385DE328D1}"/>
              </a:ext>
            </a:extLst>
          </xdr:cNvPr>
          <xdr:cNvSpPr txBox="1"/>
        </xdr:nvSpPr>
        <xdr:spPr>
          <a:xfrm>
            <a:off x="3292477" y="5159376"/>
            <a:ext cx="1004357" cy="2825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600" b="1">
                <a:solidFill>
                  <a:sysClr val="windowText" lastClr="000000"/>
                </a:solidFill>
              </a:rPr>
              <a:t>Gastos</a:t>
            </a:r>
            <a:endParaRPr lang="pt-BR" sz="1800" b="1">
              <a:solidFill>
                <a:sysClr val="windowText" lastClr="000000"/>
              </a:solidFill>
            </a:endParaRPr>
          </a:p>
        </xdr:txBody>
      </xdr:sp>
      <xdr:pic>
        <xdr:nvPicPr>
          <xdr:cNvPr id="16" name="Gráfico 15" descr="Dinheiro voador com preenchimento sólido">
            <a:extLst>
              <a:ext uri="{FF2B5EF4-FFF2-40B4-BE49-F238E27FC236}">
                <a16:creationId xmlns:a16="http://schemas.microsoft.com/office/drawing/2014/main" id="{8AF5B29D-1BC2-0EAA-57B1-7E6050FD6F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815168" y="5146675"/>
            <a:ext cx="380999" cy="380632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49742</xdr:colOff>
      <xdr:row>6</xdr:row>
      <xdr:rowOff>63498</xdr:rowOff>
    </xdr:from>
    <xdr:to>
      <xdr:col>0</xdr:col>
      <xdr:colOff>1792817</xdr:colOff>
      <xdr:row>13</xdr:row>
      <xdr:rowOff>1058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Mês">
              <a:extLst>
                <a:ext uri="{FF2B5EF4-FFF2-40B4-BE49-F238E27FC236}">
                  <a16:creationId xmlns:a16="http://schemas.microsoft.com/office/drawing/2014/main" id="{04E9BE3E-E5CA-4622-ACCE-3F38B9F900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567" y="1961090"/>
              <a:ext cx="1746250" cy="11938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388408</xdr:colOff>
      <xdr:row>0</xdr:row>
      <xdr:rowOff>49742</xdr:rowOff>
    </xdr:from>
    <xdr:to>
      <xdr:col>15</xdr:col>
      <xdr:colOff>278341</xdr:colOff>
      <xdr:row>2</xdr:row>
      <xdr:rowOff>74083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F8D14532-C5DF-2113-90C8-8BE881C07FCE}"/>
            </a:ext>
          </a:extLst>
        </xdr:cNvPr>
        <xdr:cNvGrpSpPr/>
      </xdr:nvGrpSpPr>
      <xdr:grpSpPr>
        <a:xfrm>
          <a:off x="2176991" y="49742"/>
          <a:ext cx="8039100" cy="1209674"/>
          <a:chOff x="2261658" y="49742"/>
          <a:chExt cx="8483600" cy="1199091"/>
        </a:xfrm>
      </xdr:grpSpPr>
      <xdr:sp macro="" textlink="">
        <xdr:nvSpPr>
          <xdr:cNvPr id="20" name="Retângulo 19">
            <a:extLst>
              <a:ext uri="{FF2B5EF4-FFF2-40B4-BE49-F238E27FC236}">
                <a16:creationId xmlns:a16="http://schemas.microsoft.com/office/drawing/2014/main" id="{6A1088AB-8441-85EE-DA6C-45A98B20FF5A}"/>
              </a:ext>
            </a:extLst>
          </xdr:cNvPr>
          <xdr:cNvSpPr/>
        </xdr:nvSpPr>
        <xdr:spPr>
          <a:xfrm>
            <a:off x="2261658" y="49742"/>
            <a:ext cx="8483600" cy="1199091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1" name="CaixaDeTexto 20">
            <a:extLst>
              <a:ext uri="{FF2B5EF4-FFF2-40B4-BE49-F238E27FC236}">
                <a16:creationId xmlns:a16="http://schemas.microsoft.com/office/drawing/2014/main" id="{AA10E81C-3525-E1C1-DEA6-1CCBB42367A0}"/>
              </a:ext>
            </a:extLst>
          </xdr:cNvPr>
          <xdr:cNvSpPr txBox="1"/>
        </xdr:nvSpPr>
        <xdr:spPr>
          <a:xfrm>
            <a:off x="3602567" y="476249"/>
            <a:ext cx="1435100" cy="30691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800" b="1"/>
              <a:t>Hello Livia</a:t>
            </a:r>
          </a:p>
        </xdr:txBody>
      </xdr:sp>
      <xdr:sp macro="" textlink="">
        <xdr:nvSpPr>
          <xdr:cNvPr id="22" name="Retângulo 21">
            <a:extLst>
              <a:ext uri="{FF2B5EF4-FFF2-40B4-BE49-F238E27FC236}">
                <a16:creationId xmlns:a16="http://schemas.microsoft.com/office/drawing/2014/main" id="{060BF4AA-8C06-C2DA-F5F9-7AA190B0E9C9}"/>
              </a:ext>
            </a:extLst>
          </xdr:cNvPr>
          <xdr:cNvSpPr/>
        </xdr:nvSpPr>
        <xdr:spPr>
          <a:xfrm>
            <a:off x="2536825" y="169333"/>
            <a:ext cx="878417" cy="875242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26" name="Agrupar 25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D982A97C-B011-E165-A1DC-5AAF62BC6A07}"/>
              </a:ext>
            </a:extLst>
          </xdr:cNvPr>
          <xdr:cNvGrpSpPr/>
        </xdr:nvGrpSpPr>
        <xdr:grpSpPr>
          <a:xfrm>
            <a:off x="6410325" y="420157"/>
            <a:ext cx="3968750" cy="323549"/>
            <a:chOff x="6410325" y="420157"/>
            <a:chExt cx="3968750" cy="323549"/>
          </a:xfrm>
        </xdr:grpSpPr>
        <xdr:sp macro="" textlink="">
          <xdr:nvSpPr>
            <xdr:cNvPr id="23" name="Retângulo 22">
              <a:extLst>
                <a:ext uri="{FF2B5EF4-FFF2-40B4-BE49-F238E27FC236}">
                  <a16:creationId xmlns:a16="http://schemas.microsoft.com/office/drawing/2014/main" id="{BAB64E44-14AC-FBC6-48B4-346EA3AB0FA9}"/>
                </a:ext>
              </a:extLst>
            </xdr:cNvPr>
            <xdr:cNvSpPr/>
          </xdr:nvSpPr>
          <xdr:spPr>
            <a:xfrm>
              <a:off x="6410325" y="430742"/>
              <a:ext cx="3968750" cy="285750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pic>
          <xdr:nvPicPr>
            <xdr:cNvPr id="25" name="Gráfico 24" descr="Lupa com preenchimento sólido">
              <a:extLst>
                <a:ext uri="{FF2B5EF4-FFF2-40B4-BE49-F238E27FC236}">
                  <a16:creationId xmlns:a16="http://schemas.microsoft.com/office/drawing/2014/main" id="{DB074DF1-8079-39B5-39AF-D58CB0E0635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10016066" y="420157"/>
              <a:ext cx="322592" cy="323549"/>
            </a:xfrm>
            <a:prstGeom prst="rect">
              <a:avLst/>
            </a:prstGeom>
          </xdr:spPr>
        </xdr:pic>
      </xdr:grpSp>
      <xdr:sp macro="" textlink="">
        <xdr:nvSpPr>
          <xdr:cNvPr id="27" name="CaixaDeTexto 26">
            <a:extLst>
              <a:ext uri="{FF2B5EF4-FFF2-40B4-BE49-F238E27FC236}">
                <a16:creationId xmlns:a16="http://schemas.microsoft.com/office/drawing/2014/main" id="{2CD1ED1C-726C-E4EE-23DC-3172D5372321}"/>
              </a:ext>
            </a:extLst>
          </xdr:cNvPr>
          <xdr:cNvSpPr txBox="1"/>
        </xdr:nvSpPr>
        <xdr:spPr>
          <a:xfrm>
            <a:off x="3607860" y="783167"/>
            <a:ext cx="1822450" cy="21166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50">
                <a:solidFill>
                  <a:schemeClr val="bg2">
                    <a:lumMod val="75000"/>
                  </a:schemeClr>
                </a:solidFill>
              </a:rPr>
              <a:t>Acompanhamento Financeiro</a:t>
            </a:r>
          </a:p>
        </xdr:txBody>
      </xdr:sp>
    </xdr:grpSp>
    <xdr:clientData/>
  </xdr:twoCellAnchor>
  <xdr:twoCellAnchor editAs="oneCell">
    <xdr:from>
      <xdr:col>2</xdr:col>
      <xdr:colOff>172239</xdr:colOff>
      <xdr:row>0</xdr:row>
      <xdr:rowOff>281516</xdr:rowOff>
    </xdr:from>
    <xdr:to>
      <xdr:col>3</xdr:col>
      <xdr:colOff>229659</xdr:colOff>
      <xdr:row>0</xdr:row>
      <xdr:rowOff>941538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D16A703C-22DF-28C2-C9FC-658D89B1C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659322" y="281516"/>
          <a:ext cx="671254" cy="660022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219075</xdr:rowOff>
    </xdr:from>
    <xdr:to>
      <xdr:col>1</xdr:col>
      <xdr:colOff>0</xdr:colOff>
      <xdr:row>0</xdr:row>
      <xdr:rowOff>889000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917A7B8F-C00E-4E01-BD2B-8A7FBC275924}"/>
            </a:ext>
          </a:extLst>
        </xdr:cNvPr>
        <xdr:cNvSpPr/>
      </xdr:nvSpPr>
      <xdr:spPr>
        <a:xfrm>
          <a:off x="0" y="219075"/>
          <a:ext cx="1873250" cy="66992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600"/>
            <a:t>Money</a:t>
          </a:r>
          <a:r>
            <a:rPr lang="pt-BR" sz="1600" baseline="0"/>
            <a:t> APP</a:t>
          </a:r>
          <a:endParaRPr lang="pt-BR" sz="1600"/>
        </a:p>
      </xdr:txBody>
    </xdr:sp>
    <xdr:clientData/>
  </xdr:twoCellAnchor>
  <xdr:twoCellAnchor editAs="oneCell">
    <xdr:from>
      <xdr:col>0</xdr:col>
      <xdr:colOff>1114425</xdr:colOff>
      <xdr:row>0</xdr:row>
      <xdr:rowOff>197909</xdr:rowOff>
    </xdr:from>
    <xdr:to>
      <xdr:col>0</xdr:col>
      <xdr:colOff>1820333</xdr:colOff>
      <xdr:row>0</xdr:row>
      <xdr:rowOff>913342</xdr:rowOff>
    </xdr:to>
    <xdr:pic>
      <xdr:nvPicPr>
        <xdr:cNvPr id="32" name="Gráfico 31" descr="Dinheiro com preenchimento sólido">
          <a:extLst>
            <a:ext uri="{FF2B5EF4-FFF2-40B4-BE49-F238E27FC236}">
              <a16:creationId xmlns:a16="http://schemas.microsoft.com/office/drawing/2014/main" id="{3CE6250B-C08A-E641-BD25-BB8A8E2FF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114425" y="197909"/>
          <a:ext cx="705908" cy="715433"/>
        </a:xfrm>
        <a:prstGeom prst="rect">
          <a:avLst/>
        </a:prstGeom>
      </xdr:spPr>
    </xdr:pic>
    <xdr:clientData/>
  </xdr:twoCellAnchor>
  <xdr:twoCellAnchor>
    <xdr:from>
      <xdr:col>10</xdr:col>
      <xdr:colOff>120650</xdr:colOff>
      <xdr:row>5</xdr:row>
      <xdr:rowOff>29013</xdr:rowOff>
    </xdr:from>
    <xdr:to>
      <xdr:col>17</xdr:col>
      <xdr:colOff>99482</xdr:colOff>
      <xdr:row>21</xdr:row>
      <xdr:rowOff>2112</xdr:rowOff>
    </xdr:to>
    <xdr:sp macro="" textlink="">
      <xdr:nvSpPr>
        <xdr:cNvPr id="34" name="Retângulo: Cantos Arredondados 33">
          <a:extLst>
            <a:ext uri="{FF2B5EF4-FFF2-40B4-BE49-F238E27FC236}">
              <a16:creationId xmlns:a16="http://schemas.microsoft.com/office/drawing/2014/main" id="{42350648-A0D3-9A9F-2688-519EFC663BD6}"/>
            </a:ext>
          </a:extLst>
        </xdr:cNvPr>
        <xdr:cNvSpPr/>
      </xdr:nvSpPr>
      <xdr:spPr>
        <a:xfrm>
          <a:off x="7518400" y="1743513"/>
          <a:ext cx="4275665" cy="2851766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120650</xdr:colOff>
      <xdr:row>5</xdr:row>
      <xdr:rowOff>26103</xdr:rowOff>
    </xdr:from>
    <xdr:to>
      <xdr:col>17</xdr:col>
      <xdr:colOff>120758</xdr:colOff>
      <xdr:row>6</xdr:row>
      <xdr:rowOff>157216</xdr:rowOff>
    </xdr:to>
    <xdr:sp macro="" textlink="">
      <xdr:nvSpPr>
        <xdr:cNvPr id="36" name="Retângulo: Cantos Superiores Arredondados 35">
          <a:extLst>
            <a:ext uri="{FF2B5EF4-FFF2-40B4-BE49-F238E27FC236}">
              <a16:creationId xmlns:a16="http://schemas.microsoft.com/office/drawing/2014/main" id="{EED0FD95-4ECF-6556-AEB0-D58663329283}"/>
            </a:ext>
          </a:extLst>
        </xdr:cNvPr>
        <xdr:cNvSpPr/>
      </xdr:nvSpPr>
      <xdr:spPr>
        <a:xfrm>
          <a:off x="7518400" y="1740603"/>
          <a:ext cx="4296941" cy="311030"/>
        </a:xfrm>
        <a:prstGeom prst="round2SameRect">
          <a:avLst>
            <a:gd name="adj1" fmla="val 48611"/>
            <a:gd name="adj2" fmla="val 0"/>
          </a:avLst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234952</xdr:colOff>
      <xdr:row>5</xdr:row>
      <xdr:rowOff>30263</xdr:rowOff>
    </xdr:from>
    <xdr:to>
      <xdr:col>13</xdr:col>
      <xdr:colOff>148167</xdr:colOff>
      <xdr:row>6</xdr:row>
      <xdr:rowOff>111888</xdr:rowOff>
    </xdr:to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8A45A2C2-D8AC-384B-37F8-7615BBF2834D}"/>
            </a:ext>
          </a:extLst>
        </xdr:cNvPr>
        <xdr:cNvSpPr txBox="1"/>
      </xdr:nvSpPr>
      <xdr:spPr>
        <a:xfrm>
          <a:off x="8246535" y="1744763"/>
          <a:ext cx="1140882" cy="26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>
              <a:solidFill>
                <a:sysClr val="windowText" lastClr="000000"/>
              </a:solidFill>
            </a:rPr>
            <a:t>Economias</a:t>
          </a:r>
          <a:endParaRPr lang="pt-BR" sz="18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314605</xdr:colOff>
      <xdr:row>5</xdr:row>
      <xdr:rowOff>7408</xdr:rowOff>
    </xdr:from>
    <xdr:to>
      <xdr:col>11</xdr:col>
      <xdr:colOff>63853</xdr:colOff>
      <xdr:row>7</xdr:row>
      <xdr:rowOff>10656</xdr:rowOff>
    </xdr:to>
    <xdr:pic>
      <xdr:nvPicPr>
        <xdr:cNvPr id="38" name="Gráfico 37" descr="Cofrinho com preenchimento sólido">
          <a:extLst>
            <a:ext uri="{FF2B5EF4-FFF2-40B4-BE49-F238E27FC236}">
              <a16:creationId xmlns:a16="http://schemas.microsoft.com/office/drawing/2014/main" id="{D6F448B1-1BFE-98C4-579F-70CE81B08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7712355" y="1721908"/>
          <a:ext cx="363081" cy="363081"/>
        </a:xfrm>
        <a:prstGeom prst="rect">
          <a:avLst/>
        </a:prstGeom>
      </xdr:spPr>
    </xdr:pic>
    <xdr:clientData/>
  </xdr:twoCellAnchor>
  <xdr:twoCellAnchor>
    <xdr:from>
      <xdr:col>11</xdr:col>
      <xdr:colOff>78316</xdr:colOff>
      <xdr:row>7</xdr:row>
      <xdr:rowOff>39596</xdr:rowOff>
    </xdr:from>
    <xdr:to>
      <xdr:col>16</xdr:col>
      <xdr:colOff>63500</xdr:colOff>
      <xdr:row>20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3495E3-1B22-4FA4-B66E-1803112B0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via Mara Dias Lopes de Felipe" refreshedDate="45659.741471527777" createdVersion="8" refreshedVersion="8" minRefreshableVersion="3" recordCount="44" xr:uid="{9810F293-85CC-4195-BCD7-AA8858A8139F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66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312497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E3B5E7-5FBE-4B47-94ED-8F3A9F4E4719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H4:I9" firstHeaderRow="1" firstDataRow="1" firstDataCol="1" rowPageCount="1" colPageCount="1"/>
  <pivotFields count="8">
    <pivotField numFmtId="14" showAll="0"/>
    <pivotField numFmtId="166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10" numFmtId="165"/>
  </dataFields>
  <chartFormats count="4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F8CA94-4D08-4BCB-BAC4-B4486E7538A8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D4:E20" firstHeaderRow="1" firstDataRow="1" firstDataCol="1" rowPageCount="1" colPageCount="1"/>
  <pivotFields count="8">
    <pivotField numFmtId="14" showAll="0"/>
    <pivotField numFmtId="166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5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24149C70-41AA-40EB-BA89-11E1066A7FB9}" sourceName="Mês">
  <pivotTables>
    <pivotTable tabId="2" name="Tabela dinâmica1"/>
    <pivotTable tabId="2" name="Tabela dinâmica2"/>
  </pivotTables>
  <data>
    <tabular pivotCacheId="31249767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07C21C52-B0E9-4ED5-B168-1F077AF5DA56}" cache="SegmentaçãodeDados_Mês" caption="Mês" style="my styl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4CC979-B94B-436E-8CBB-D16BC3443470}" name="tbl_operations" displayName="tbl_operations" ref="A1:H45" totalsRowShown="0">
  <autoFilter ref="A1:H45" xr:uid="{534CC979-B94B-436E-8CBB-D16BC3443470}"/>
  <tableColumns count="8">
    <tableColumn id="1" xr3:uid="{555D0D06-BB56-4651-BA5C-4C64147CB0F6}" name="Data" dataDxfId="3"/>
    <tableColumn id="8" xr3:uid="{E5E1F973-EA21-4052-B4CF-7B3A753BA323}" name="Mês" dataDxfId="2">
      <calculatedColumnFormula>MONTH(tbl_operations[[#This Row],[Data]])</calculatedColumnFormula>
    </tableColumn>
    <tableColumn id="2" xr3:uid="{A8C15B5F-19A0-44BB-B192-59F958129AAF}" name="Tipo"/>
    <tableColumn id="3" xr3:uid="{1E482B01-D9B0-4B49-8BA9-FD54D04BE1AB}" name="Categoria"/>
    <tableColumn id="4" xr3:uid="{2C60C040-1BC5-4349-B467-F9B0F716AF47}" name="Descrição"/>
    <tableColumn id="5" xr3:uid="{F3A552DF-6048-4A26-AFB2-68C4F9A6A0F8}" name="Valor" dataDxfId="1"/>
    <tableColumn id="6" xr3:uid="{B79E8380-FE33-467F-BB22-5B9148214A39}" name="Operação Bancária"/>
    <tableColumn id="7" xr3:uid="{73375A89-7E6B-4F48-AF04-C5421EE0D7B7}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026F7C-3BF4-4F5D-879D-61F6E2EA4CA5}" name="Tabela2" displayName="Tabela2" ref="C6:D19" totalsRowShown="0" headerRowDxfId="0">
  <autoFilter ref="C6:D19" xr:uid="{83026F7C-3BF4-4F5D-879D-61F6E2EA4CA5}"/>
  <tableColumns count="2">
    <tableColumn id="1" xr3:uid="{D0FF0996-55E8-418F-8275-AEC1C770F3B6}" name="Data Lançamento"/>
    <tableColumn id="2" xr3:uid="{8905125F-A9FC-4C8C-BFC9-3051B08B9DEA}" name="Depósito Reservado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E1F64-641A-4433-93CF-3D1E48740AA9}">
  <sheetPr>
    <tabColor rgb="FF00B0F0"/>
  </sheetPr>
  <dimension ref="A1:H45"/>
  <sheetViews>
    <sheetView workbookViewId="0"/>
  </sheetViews>
  <sheetFormatPr defaultRowHeight="15" x14ac:dyDescent="0.25"/>
  <cols>
    <col min="1" max="1" width="13.85546875" customWidth="1"/>
    <col min="2" max="2" width="8.28515625" style="10" bestFit="1" customWidth="1"/>
    <col min="3" max="8" width="13.85546875" customWidth="1"/>
  </cols>
  <sheetData>
    <row r="1" spans="1:8" x14ac:dyDescent="0.25">
      <c r="A1" t="s">
        <v>0</v>
      </c>
      <c r="B1" s="10" t="s">
        <v>75</v>
      </c>
      <c r="C1" t="s">
        <v>1</v>
      </c>
      <c r="D1" t="s">
        <v>4</v>
      </c>
      <c r="E1" t="s">
        <v>2</v>
      </c>
      <c r="F1" t="s">
        <v>3</v>
      </c>
      <c r="G1" t="s">
        <v>6</v>
      </c>
      <c r="H1" t="s">
        <v>5</v>
      </c>
    </row>
    <row r="2" spans="1:8" ht="12" customHeight="1" x14ac:dyDescent="0.25">
      <c r="A2" s="2">
        <v>45505</v>
      </c>
      <c r="B2" s="11">
        <f>MONTH(tbl_operations[[#This Row],[Data]])</f>
        <v>8</v>
      </c>
      <c r="C2" s="3" t="s">
        <v>7</v>
      </c>
      <c r="D2" s="3" t="s">
        <v>9</v>
      </c>
      <c r="E2" s="3" t="s">
        <v>10</v>
      </c>
      <c r="F2" s="4">
        <v>5000</v>
      </c>
      <c r="G2" s="3" t="s">
        <v>11</v>
      </c>
      <c r="H2" s="3" t="s">
        <v>12</v>
      </c>
    </row>
    <row r="3" spans="1:8" ht="12" customHeight="1" x14ac:dyDescent="0.25">
      <c r="A3" s="2">
        <v>45505</v>
      </c>
      <c r="B3" s="11">
        <f>MONTH(tbl_operations[[#This Row],[Data]])</f>
        <v>8</v>
      </c>
      <c r="C3" s="3" t="s">
        <v>8</v>
      </c>
      <c r="D3" s="3" t="s">
        <v>13</v>
      </c>
      <c r="E3" s="3" t="s">
        <v>14</v>
      </c>
      <c r="F3" s="4">
        <v>550</v>
      </c>
      <c r="G3" s="3" t="s">
        <v>15</v>
      </c>
      <c r="H3" s="3" t="s">
        <v>16</v>
      </c>
    </row>
    <row r="4" spans="1:8" ht="12" customHeight="1" x14ac:dyDescent="0.25">
      <c r="A4" s="2">
        <v>45507</v>
      </c>
      <c r="B4" s="11">
        <f>MONTH(tbl_operations[[#This Row],[Data]])</f>
        <v>8</v>
      </c>
      <c r="C4" s="3" t="s">
        <v>8</v>
      </c>
      <c r="D4" s="3" t="s">
        <v>17</v>
      </c>
      <c r="E4" s="3" t="s">
        <v>18</v>
      </c>
      <c r="F4" s="4">
        <v>300</v>
      </c>
      <c r="G4" s="3" t="s">
        <v>19</v>
      </c>
      <c r="H4" s="3" t="s">
        <v>20</v>
      </c>
    </row>
    <row r="5" spans="1:8" ht="12" customHeight="1" x14ac:dyDescent="0.25">
      <c r="A5" s="2">
        <v>45509</v>
      </c>
      <c r="B5" s="11">
        <f>MONTH(tbl_operations[[#This Row],[Data]])</f>
        <v>8</v>
      </c>
      <c r="C5" s="3" t="s">
        <v>8</v>
      </c>
      <c r="D5" s="3" t="s">
        <v>21</v>
      </c>
      <c r="E5" s="3" t="s">
        <v>22</v>
      </c>
      <c r="F5" s="4">
        <v>120</v>
      </c>
      <c r="G5" s="3" t="s">
        <v>19</v>
      </c>
      <c r="H5" s="3" t="s">
        <v>20</v>
      </c>
    </row>
    <row r="6" spans="1:8" ht="12" customHeight="1" x14ac:dyDescent="0.25">
      <c r="A6" s="2">
        <v>45511</v>
      </c>
      <c r="B6" s="11">
        <f>MONTH(tbl_operations[[#This Row],[Data]])</f>
        <v>8</v>
      </c>
      <c r="C6" s="3" t="s">
        <v>8</v>
      </c>
      <c r="D6" s="3" t="s">
        <v>23</v>
      </c>
      <c r="E6" s="3" t="s">
        <v>24</v>
      </c>
      <c r="F6" s="4">
        <v>250</v>
      </c>
      <c r="G6" s="3" t="s">
        <v>11</v>
      </c>
      <c r="H6" s="3" t="s">
        <v>20</v>
      </c>
    </row>
    <row r="7" spans="1:8" ht="12" customHeight="1" x14ac:dyDescent="0.25">
      <c r="A7" s="2">
        <v>45514</v>
      </c>
      <c r="B7" s="11">
        <f>MONTH(tbl_operations[[#This Row],[Data]])</f>
        <v>8</v>
      </c>
      <c r="C7" s="3" t="s">
        <v>8</v>
      </c>
      <c r="D7" s="3" t="s">
        <v>25</v>
      </c>
      <c r="E7" s="3" t="s">
        <v>26</v>
      </c>
      <c r="F7" s="4">
        <v>400</v>
      </c>
      <c r="G7" s="3" t="s">
        <v>15</v>
      </c>
      <c r="H7" s="3" t="s">
        <v>16</v>
      </c>
    </row>
    <row r="8" spans="1:8" ht="12" customHeight="1" x14ac:dyDescent="0.25">
      <c r="A8" s="2">
        <v>45516</v>
      </c>
      <c r="B8" s="11">
        <f>MONTH(tbl_operations[[#This Row],[Data]])</f>
        <v>8</v>
      </c>
      <c r="C8" s="3" t="s">
        <v>8</v>
      </c>
      <c r="D8" s="3" t="s">
        <v>27</v>
      </c>
      <c r="E8" s="3" t="s">
        <v>28</v>
      </c>
      <c r="F8" s="4">
        <v>600</v>
      </c>
      <c r="G8" s="3" t="s">
        <v>19</v>
      </c>
      <c r="H8" s="3" t="s">
        <v>16</v>
      </c>
    </row>
    <row r="9" spans="1:8" ht="12" customHeight="1" x14ac:dyDescent="0.25">
      <c r="A9" s="2">
        <v>45519</v>
      </c>
      <c r="B9" s="11">
        <f>MONTH(tbl_operations[[#This Row],[Data]])</f>
        <v>8</v>
      </c>
      <c r="C9" s="3" t="s">
        <v>7</v>
      </c>
      <c r="D9" s="3" t="s">
        <v>29</v>
      </c>
      <c r="E9" s="3" t="s">
        <v>30</v>
      </c>
      <c r="F9" s="4">
        <v>800</v>
      </c>
      <c r="G9" s="3" t="s">
        <v>11</v>
      </c>
      <c r="H9" s="3" t="s">
        <v>12</v>
      </c>
    </row>
    <row r="10" spans="1:8" ht="12" customHeight="1" x14ac:dyDescent="0.25">
      <c r="A10" s="2">
        <v>45519</v>
      </c>
      <c r="B10" s="11">
        <f>MONTH(tbl_operations[[#This Row],[Data]])</f>
        <v>8</v>
      </c>
      <c r="C10" s="3" t="s">
        <v>8</v>
      </c>
      <c r="D10" s="3" t="s">
        <v>31</v>
      </c>
      <c r="E10" s="3" t="s">
        <v>32</v>
      </c>
      <c r="F10" s="4">
        <v>150</v>
      </c>
      <c r="G10" s="3" t="s">
        <v>11</v>
      </c>
      <c r="H10" s="3" t="s">
        <v>20</v>
      </c>
    </row>
    <row r="11" spans="1:8" ht="12" customHeight="1" x14ac:dyDescent="0.25">
      <c r="A11" s="2">
        <v>45522</v>
      </c>
      <c r="B11" s="11">
        <f>MONTH(tbl_operations[[#This Row],[Data]])</f>
        <v>8</v>
      </c>
      <c r="C11" s="3" t="s">
        <v>8</v>
      </c>
      <c r="D11" s="3" t="s">
        <v>33</v>
      </c>
      <c r="E11" s="3" t="s">
        <v>34</v>
      </c>
      <c r="F11" s="4">
        <v>1200</v>
      </c>
      <c r="G11" s="3" t="s">
        <v>19</v>
      </c>
      <c r="H11" s="3" t="s">
        <v>16</v>
      </c>
    </row>
    <row r="12" spans="1:8" ht="12" customHeight="1" x14ac:dyDescent="0.25">
      <c r="A12" s="2">
        <v>45524</v>
      </c>
      <c r="B12" s="11">
        <f>MONTH(tbl_operations[[#This Row],[Data]])</f>
        <v>8</v>
      </c>
      <c r="C12" s="3" t="s">
        <v>8</v>
      </c>
      <c r="D12" s="3" t="s">
        <v>35</v>
      </c>
      <c r="E12" s="3" t="s">
        <v>36</v>
      </c>
      <c r="F12" s="4">
        <v>450</v>
      </c>
      <c r="G12" s="3" t="s">
        <v>15</v>
      </c>
      <c r="H12" s="3" t="s">
        <v>20</v>
      </c>
    </row>
    <row r="13" spans="1:8" ht="12" customHeight="1" x14ac:dyDescent="0.25">
      <c r="A13" s="2">
        <v>45526</v>
      </c>
      <c r="B13" s="11">
        <f>MONTH(tbl_operations[[#This Row],[Data]])</f>
        <v>8</v>
      </c>
      <c r="C13" s="3" t="s">
        <v>8</v>
      </c>
      <c r="D13" s="3" t="s">
        <v>37</v>
      </c>
      <c r="E13" s="3" t="s">
        <v>38</v>
      </c>
      <c r="F13" s="4">
        <v>180</v>
      </c>
      <c r="G13" s="3" t="s">
        <v>11</v>
      </c>
      <c r="H13" s="3" t="s">
        <v>16</v>
      </c>
    </row>
    <row r="14" spans="1:8" ht="12" customHeight="1" x14ac:dyDescent="0.25">
      <c r="A14" s="2">
        <v>45528</v>
      </c>
      <c r="B14" s="11">
        <f>MONTH(tbl_operations[[#This Row],[Data]])</f>
        <v>8</v>
      </c>
      <c r="C14" s="3" t="s">
        <v>8</v>
      </c>
      <c r="D14" s="3" t="s">
        <v>39</v>
      </c>
      <c r="E14" s="3" t="s">
        <v>40</v>
      </c>
      <c r="F14" s="4">
        <v>80</v>
      </c>
      <c r="G14" s="3" t="s">
        <v>15</v>
      </c>
      <c r="H14" s="3" t="s">
        <v>20</v>
      </c>
    </row>
    <row r="15" spans="1:8" ht="12" customHeight="1" x14ac:dyDescent="0.25">
      <c r="A15" s="2">
        <v>45532</v>
      </c>
      <c r="B15" s="11">
        <f>MONTH(tbl_operations[[#This Row],[Data]])</f>
        <v>8</v>
      </c>
      <c r="C15" s="3" t="s">
        <v>8</v>
      </c>
      <c r="D15" s="3" t="s">
        <v>41</v>
      </c>
      <c r="E15" s="3" t="s">
        <v>42</v>
      </c>
      <c r="F15" s="4">
        <v>200</v>
      </c>
      <c r="G15" s="3" t="s">
        <v>15</v>
      </c>
      <c r="H15" s="3" t="s">
        <v>20</v>
      </c>
    </row>
    <row r="16" spans="1:8" ht="12" customHeight="1" x14ac:dyDescent="0.25">
      <c r="A16" s="2">
        <v>45534</v>
      </c>
      <c r="B16" s="11">
        <f>MONTH(tbl_operations[[#This Row],[Data]])</f>
        <v>8</v>
      </c>
      <c r="C16" s="3" t="s">
        <v>8</v>
      </c>
      <c r="D16" s="3" t="s">
        <v>43</v>
      </c>
      <c r="E16" s="3" t="s">
        <v>44</v>
      </c>
      <c r="F16" s="4">
        <v>750</v>
      </c>
      <c r="G16" s="3" t="s">
        <v>11</v>
      </c>
      <c r="H16" s="3" t="s">
        <v>16</v>
      </c>
    </row>
    <row r="17" spans="1:8" ht="12" customHeight="1" x14ac:dyDescent="0.25">
      <c r="A17" s="2">
        <v>45535</v>
      </c>
      <c r="B17" s="11">
        <f>MONTH(tbl_operations[[#This Row],[Data]])</f>
        <v>8</v>
      </c>
      <c r="C17" s="3" t="s">
        <v>8</v>
      </c>
      <c r="D17" s="3" t="s">
        <v>45</v>
      </c>
      <c r="E17" s="3" t="s">
        <v>46</v>
      </c>
      <c r="F17" s="4">
        <v>350</v>
      </c>
      <c r="G17" s="3" t="s">
        <v>19</v>
      </c>
      <c r="H17" s="3" t="s">
        <v>20</v>
      </c>
    </row>
    <row r="18" spans="1:8" ht="12" customHeight="1" x14ac:dyDescent="0.25">
      <c r="A18" s="2">
        <v>45536</v>
      </c>
      <c r="B18" s="11">
        <f>MONTH(tbl_operations[[#This Row],[Data]])</f>
        <v>9</v>
      </c>
      <c r="C18" s="3" t="s">
        <v>7</v>
      </c>
      <c r="D18" s="3" t="s">
        <v>9</v>
      </c>
      <c r="E18" s="3" t="s">
        <v>10</v>
      </c>
      <c r="F18" s="4">
        <v>5000</v>
      </c>
      <c r="G18" s="3" t="s">
        <v>11</v>
      </c>
      <c r="H18" s="3" t="s">
        <v>12</v>
      </c>
    </row>
    <row r="19" spans="1:8" ht="12" customHeight="1" x14ac:dyDescent="0.25">
      <c r="A19" s="2">
        <v>45537</v>
      </c>
      <c r="B19" s="11">
        <f>MONTH(tbl_operations[[#This Row],[Data]])</f>
        <v>9</v>
      </c>
      <c r="C19" s="3" t="s">
        <v>8</v>
      </c>
      <c r="D19" s="3" t="s">
        <v>13</v>
      </c>
      <c r="E19" s="4" t="s">
        <v>14</v>
      </c>
      <c r="F19" s="4">
        <v>450</v>
      </c>
      <c r="G19" s="3" t="s">
        <v>15</v>
      </c>
      <c r="H19" s="3" t="s">
        <v>16</v>
      </c>
    </row>
    <row r="20" spans="1:8" ht="12" customHeight="1" x14ac:dyDescent="0.25">
      <c r="A20" s="2">
        <v>45540</v>
      </c>
      <c r="B20" s="11">
        <f>MONTH(tbl_operations[[#This Row],[Data]])</f>
        <v>9</v>
      </c>
      <c r="C20" s="3" t="s">
        <v>8</v>
      </c>
      <c r="D20" s="3" t="s">
        <v>17</v>
      </c>
      <c r="E20" s="4" t="s">
        <v>18</v>
      </c>
      <c r="F20" s="4">
        <v>300</v>
      </c>
      <c r="G20" s="3" t="s">
        <v>15</v>
      </c>
      <c r="H20" s="3" t="s">
        <v>20</v>
      </c>
    </row>
    <row r="21" spans="1:8" ht="12" customHeight="1" x14ac:dyDescent="0.25">
      <c r="A21" s="2">
        <v>45543</v>
      </c>
      <c r="B21" s="11">
        <f>MONTH(tbl_operations[[#This Row],[Data]])</f>
        <v>9</v>
      </c>
      <c r="C21" s="3" t="s">
        <v>8</v>
      </c>
      <c r="D21" s="3" t="s">
        <v>21</v>
      </c>
      <c r="E21" s="4" t="s">
        <v>47</v>
      </c>
      <c r="F21" s="4">
        <v>200</v>
      </c>
      <c r="G21" s="3" t="s">
        <v>11</v>
      </c>
      <c r="H21" s="3" t="s">
        <v>20</v>
      </c>
    </row>
    <row r="22" spans="1:8" ht="12" customHeight="1" x14ac:dyDescent="0.25">
      <c r="A22" s="2">
        <v>45546</v>
      </c>
      <c r="B22" s="11">
        <f>MONTH(tbl_operations[[#This Row],[Data]])</f>
        <v>9</v>
      </c>
      <c r="C22" s="3" t="s">
        <v>8</v>
      </c>
      <c r="D22" s="3" t="s">
        <v>23</v>
      </c>
      <c r="E22" s="4" t="s">
        <v>48</v>
      </c>
      <c r="F22" s="4">
        <v>600</v>
      </c>
      <c r="G22" s="3" t="s">
        <v>15</v>
      </c>
      <c r="H22" s="3" t="s">
        <v>16</v>
      </c>
    </row>
    <row r="23" spans="1:8" ht="12" customHeight="1" x14ac:dyDescent="0.25">
      <c r="A23" s="2">
        <v>45549</v>
      </c>
      <c r="B23" s="11">
        <f>MONTH(tbl_operations[[#This Row],[Data]])</f>
        <v>9</v>
      </c>
      <c r="C23" s="3" t="s">
        <v>8</v>
      </c>
      <c r="D23" s="3" t="s">
        <v>25</v>
      </c>
      <c r="E23" s="4" t="s">
        <v>26</v>
      </c>
      <c r="F23" s="4">
        <v>350</v>
      </c>
      <c r="G23" s="3" t="s">
        <v>11</v>
      </c>
      <c r="H23" s="3" t="s">
        <v>20</v>
      </c>
    </row>
    <row r="24" spans="1:8" ht="12" customHeight="1" x14ac:dyDescent="0.25">
      <c r="A24" s="2">
        <v>45552</v>
      </c>
      <c r="B24" s="11">
        <f>MONTH(tbl_operations[[#This Row],[Data]])</f>
        <v>9</v>
      </c>
      <c r="C24" s="3" t="s">
        <v>8</v>
      </c>
      <c r="D24" s="3" t="s">
        <v>27</v>
      </c>
      <c r="E24" s="4" t="s">
        <v>49</v>
      </c>
      <c r="F24" s="4">
        <v>500</v>
      </c>
      <c r="G24" s="3" t="s">
        <v>19</v>
      </c>
      <c r="H24" s="3" t="s">
        <v>16</v>
      </c>
    </row>
    <row r="25" spans="1:8" ht="12" customHeight="1" x14ac:dyDescent="0.25">
      <c r="A25" s="2">
        <v>45555</v>
      </c>
      <c r="B25" s="11">
        <f>MONTH(tbl_operations[[#This Row],[Data]])</f>
        <v>9</v>
      </c>
      <c r="C25" s="3" t="s">
        <v>7</v>
      </c>
      <c r="D25" s="3" t="s">
        <v>50</v>
      </c>
      <c r="E25" s="3" t="s">
        <v>51</v>
      </c>
      <c r="F25" s="4">
        <v>1200</v>
      </c>
      <c r="G25" s="3" t="s">
        <v>11</v>
      </c>
      <c r="H25" s="3" t="s">
        <v>12</v>
      </c>
    </row>
    <row r="26" spans="1:8" ht="12" customHeight="1" x14ac:dyDescent="0.25">
      <c r="A26" s="2">
        <v>45555</v>
      </c>
      <c r="B26" s="11">
        <f>MONTH(tbl_operations[[#This Row],[Data]])</f>
        <v>9</v>
      </c>
      <c r="C26" s="3" t="s">
        <v>8</v>
      </c>
      <c r="D26" s="3" t="s">
        <v>31</v>
      </c>
      <c r="E26" s="4" t="s">
        <v>52</v>
      </c>
      <c r="F26" s="4">
        <v>800</v>
      </c>
      <c r="G26" s="3" t="s">
        <v>11</v>
      </c>
      <c r="H26" s="3" t="s">
        <v>20</v>
      </c>
    </row>
    <row r="27" spans="1:8" ht="12" customHeight="1" x14ac:dyDescent="0.25">
      <c r="A27" s="2">
        <v>45558</v>
      </c>
      <c r="B27" s="11">
        <f>MONTH(tbl_operations[[#This Row],[Data]])</f>
        <v>9</v>
      </c>
      <c r="C27" s="3" t="s">
        <v>8</v>
      </c>
      <c r="D27" s="3" t="s">
        <v>33</v>
      </c>
      <c r="E27" s="4" t="s">
        <v>53</v>
      </c>
      <c r="F27" s="4">
        <v>1500</v>
      </c>
      <c r="G27" s="3" t="s">
        <v>19</v>
      </c>
      <c r="H27" s="3" t="s">
        <v>16</v>
      </c>
    </row>
    <row r="28" spans="1:8" ht="12" customHeight="1" x14ac:dyDescent="0.25">
      <c r="A28" s="2">
        <v>45561</v>
      </c>
      <c r="B28" s="11">
        <f>MONTH(tbl_operations[[#This Row],[Data]])</f>
        <v>9</v>
      </c>
      <c r="C28" s="3" t="s">
        <v>8</v>
      </c>
      <c r="D28" s="3" t="s">
        <v>54</v>
      </c>
      <c r="E28" s="4" t="s">
        <v>55</v>
      </c>
      <c r="F28" s="4">
        <v>250</v>
      </c>
      <c r="G28" s="3" t="s">
        <v>15</v>
      </c>
      <c r="H28" s="3" t="s">
        <v>20</v>
      </c>
    </row>
    <row r="29" spans="1:8" ht="12" customHeight="1" x14ac:dyDescent="0.25">
      <c r="A29" s="2">
        <v>45564</v>
      </c>
      <c r="B29" s="11">
        <f>MONTH(tbl_operations[[#This Row],[Data]])</f>
        <v>9</v>
      </c>
      <c r="C29" s="3" t="s">
        <v>8</v>
      </c>
      <c r="D29" s="3" t="s">
        <v>37</v>
      </c>
      <c r="E29" s="4" t="s">
        <v>56</v>
      </c>
      <c r="F29" s="4">
        <v>400</v>
      </c>
      <c r="G29" s="3" t="s">
        <v>19</v>
      </c>
      <c r="H29" s="3" t="s">
        <v>16</v>
      </c>
    </row>
    <row r="30" spans="1:8" ht="12" customHeight="1" x14ac:dyDescent="0.25">
      <c r="A30" s="2">
        <v>45566</v>
      </c>
      <c r="B30" s="11">
        <f>MONTH(tbl_operations[[#This Row],[Data]])</f>
        <v>10</v>
      </c>
      <c r="C30" s="3" t="s">
        <v>7</v>
      </c>
      <c r="D30" s="3" t="s">
        <v>9</v>
      </c>
      <c r="E30" s="3" t="s">
        <v>10</v>
      </c>
      <c r="F30" s="4">
        <v>5000</v>
      </c>
      <c r="G30" s="3" t="s">
        <v>11</v>
      </c>
      <c r="H30" s="3" t="s">
        <v>12</v>
      </c>
    </row>
    <row r="31" spans="1:8" ht="12" customHeight="1" x14ac:dyDescent="0.25">
      <c r="A31" s="2">
        <v>45566</v>
      </c>
      <c r="B31" s="11">
        <f>MONTH(tbl_operations[[#This Row],[Data]])</f>
        <v>10</v>
      </c>
      <c r="C31" s="3" t="s">
        <v>8</v>
      </c>
      <c r="D31" s="3" t="s">
        <v>13</v>
      </c>
      <c r="E31" s="3" t="s">
        <v>14</v>
      </c>
      <c r="F31" s="4">
        <v>600</v>
      </c>
      <c r="G31" s="3" t="s">
        <v>15</v>
      </c>
      <c r="H31" s="3" t="s">
        <v>16</v>
      </c>
    </row>
    <row r="32" spans="1:8" ht="12" customHeight="1" x14ac:dyDescent="0.25">
      <c r="A32" s="2">
        <v>45568</v>
      </c>
      <c r="B32" s="11">
        <f>MONTH(tbl_operations[[#This Row],[Data]])</f>
        <v>10</v>
      </c>
      <c r="C32" s="3" t="s">
        <v>8</v>
      </c>
      <c r="D32" s="3" t="s">
        <v>17</v>
      </c>
      <c r="E32" s="3" t="s">
        <v>57</v>
      </c>
      <c r="F32" s="4">
        <v>200</v>
      </c>
      <c r="G32" s="3" t="s">
        <v>19</v>
      </c>
      <c r="H32" s="3" t="s">
        <v>20</v>
      </c>
    </row>
    <row r="33" spans="1:8" ht="12" customHeight="1" x14ac:dyDescent="0.25">
      <c r="A33" s="2">
        <v>45570</v>
      </c>
      <c r="B33" s="11">
        <f>MONTH(tbl_operations[[#This Row],[Data]])</f>
        <v>10</v>
      </c>
      <c r="C33" s="3" t="s">
        <v>8</v>
      </c>
      <c r="D33" s="3" t="s">
        <v>21</v>
      </c>
      <c r="E33" s="3" t="s">
        <v>58</v>
      </c>
      <c r="F33" s="4">
        <v>180</v>
      </c>
      <c r="G33" s="3" t="s">
        <v>11</v>
      </c>
      <c r="H33" s="3" t="s">
        <v>20</v>
      </c>
    </row>
    <row r="34" spans="1:8" ht="12" customHeight="1" x14ac:dyDescent="0.25">
      <c r="A34" s="2">
        <v>45573</v>
      </c>
      <c r="B34" s="11">
        <f>MONTH(tbl_operations[[#This Row],[Data]])</f>
        <v>10</v>
      </c>
      <c r="C34" s="3" t="s">
        <v>8</v>
      </c>
      <c r="D34" s="3" t="s">
        <v>23</v>
      </c>
      <c r="E34" s="3" t="s">
        <v>59</v>
      </c>
      <c r="F34" s="4">
        <v>120</v>
      </c>
      <c r="G34" s="3" t="s">
        <v>15</v>
      </c>
      <c r="H34" s="3" t="s">
        <v>16</v>
      </c>
    </row>
    <row r="35" spans="1:8" ht="12" customHeight="1" x14ac:dyDescent="0.25">
      <c r="A35" s="2">
        <v>45575</v>
      </c>
      <c r="B35" s="11">
        <f>MONTH(tbl_operations[[#This Row],[Data]])</f>
        <v>10</v>
      </c>
      <c r="C35" s="3" t="s">
        <v>8</v>
      </c>
      <c r="D35" s="3" t="s">
        <v>25</v>
      </c>
      <c r="E35" s="3" t="s">
        <v>60</v>
      </c>
      <c r="F35" s="4">
        <v>350</v>
      </c>
      <c r="G35" s="3" t="s">
        <v>19</v>
      </c>
      <c r="H35" s="3" t="s">
        <v>16</v>
      </c>
    </row>
    <row r="36" spans="1:8" ht="12" customHeight="1" x14ac:dyDescent="0.25">
      <c r="A36" s="2">
        <v>45578</v>
      </c>
      <c r="B36" s="11">
        <f>MONTH(tbl_operations[[#This Row],[Data]])</f>
        <v>10</v>
      </c>
      <c r="C36" s="3" t="s">
        <v>8</v>
      </c>
      <c r="D36" s="3" t="s">
        <v>27</v>
      </c>
      <c r="E36" s="3" t="s">
        <v>61</v>
      </c>
      <c r="F36" s="4">
        <v>400</v>
      </c>
      <c r="G36" s="3" t="s">
        <v>11</v>
      </c>
      <c r="H36" s="3" t="s">
        <v>20</v>
      </c>
    </row>
    <row r="37" spans="1:8" ht="12" customHeight="1" x14ac:dyDescent="0.25">
      <c r="A37" s="2">
        <v>45580</v>
      </c>
      <c r="B37" s="11">
        <f>MONTH(tbl_operations[[#This Row],[Data]])</f>
        <v>10</v>
      </c>
      <c r="C37" s="3" t="s">
        <v>8</v>
      </c>
      <c r="D37" s="3" t="s">
        <v>31</v>
      </c>
      <c r="E37" s="3" t="s">
        <v>62</v>
      </c>
      <c r="F37" s="4">
        <v>450</v>
      </c>
      <c r="G37" s="3" t="s">
        <v>15</v>
      </c>
      <c r="H37" s="3" t="s">
        <v>20</v>
      </c>
    </row>
    <row r="38" spans="1:8" ht="12" customHeight="1" x14ac:dyDescent="0.25">
      <c r="A38" s="2">
        <v>45583</v>
      </c>
      <c r="B38" s="11">
        <f>MONTH(tbl_operations[[#This Row],[Data]])</f>
        <v>10</v>
      </c>
      <c r="C38" s="3" t="s">
        <v>7</v>
      </c>
      <c r="D38" s="3" t="s">
        <v>63</v>
      </c>
      <c r="E38" s="3" t="s">
        <v>64</v>
      </c>
      <c r="F38" s="4">
        <v>1500</v>
      </c>
      <c r="G38" s="3" t="s">
        <v>11</v>
      </c>
      <c r="H38" s="3" t="s">
        <v>12</v>
      </c>
    </row>
    <row r="39" spans="1:8" ht="12" customHeight="1" x14ac:dyDescent="0.25">
      <c r="A39" s="2">
        <v>45583</v>
      </c>
      <c r="B39" s="11">
        <f>MONTH(tbl_operations[[#This Row],[Data]])</f>
        <v>10</v>
      </c>
      <c r="C39" s="3" t="s">
        <v>8</v>
      </c>
      <c r="D39" s="3" t="s">
        <v>33</v>
      </c>
      <c r="E39" s="3" t="s">
        <v>65</v>
      </c>
      <c r="F39" s="4">
        <v>300</v>
      </c>
      <c r="G39" s="3" t="s">
        <v>19</v>
      </c>
      <c r="H39" s="3" t="s">
        <v>16</v>
      </c>
    </row>
    <row r="40" spans="1:8" ht="12" customHeight="1" x14ac:dyDescent="0.25">
      <c r="A40" s="2">
        <v>45585</v>
      </c>
      <c r="B40" s="11">
        <f>MONTH(tbl_operations[[#This Row],[Data]])</f>
        <v>10</v>
      </c>
      <c r="C40" s="3" t="s">
        <v>8</v>
      </c>
      <c r="D40" s="3" t="s">
        <v>35</v>
      </c>
      <c r="E40" s="3" t="s">
        <v>66</v>
      </c>
      <c r="F40" s="4">
        <v>800</v>
      </c>
      <c r="G40" s="3" t="s">
        <v>11</v>
      </c>
      <c r="H40" s="3" t="s">
        <v>20</v>
      </c>
    </row>
    <row r="41" spans="1:8" ht="12" customHeight="1" x14ac:dyDescent="0.25">
      <c r="A41" s="2">
        <v>45587</v>
      </c>
      <c r="B41" s="11">
        <f>MONTH(tbl_operations[[#This Row],[Data]])</f>
        <v>10</v>
      </c>
      <c r="C41" s="3" t="s">
        <v>8</v>
      </c>
      <c r="D41" s="3" t="s">
        <v>37</v>
      </c>
      <c r="E41" s="3" t="s">
        <v>67</v>
      </c>
      <c r="F41" s="4">
        <v>250</v>
      </c>
      <c r="G41" s="3" t="s">
        <v>19</v>
      </c>
      <c r="H41" s="3" t="s">
        <v>16</v>
      </c>
    </row>
    <row r="42" spans="1:8" ht="12" customHeight="1" x14ac:dyDescent="0.25">
      <c r="A42" s="2">
        <v>45589</v>
      </c>
      <c r="B42" s="11">
        <f>MONTH(tbl_operations[[#This Row],[Data]])</f>
        <v>10</v>
      </c>
      <c r="C42" s="3" t="s">
        <v>8</v>
      </c>
      <c r="D42" s="3" t="s">
        <v>41</v>
      </c>
      <c r="E42" s="3" t="s">
        <v>68</v>
      </c>
      <c r="F42" s="4">
        <v>150</v>
      </c>
      <c r="G42" s="3" t="s">
        <v>15</v>
      </c>
      <c r="H42" s="3" t="s">
        <v>20</v>
      </c>
    </row>
    <row r="43" spans="1:8" ht="12" customHeight="1" x14ac:dyDescent="0.25">
      <c r="A43" s="2">
        <v>45591</v>
      </c>
      <c r="B43" s="11">
        <f>MONTH(tbl_operations[[#This Row],[Data]])</f>
        <v>10</v>
      </c>
      <c r="C43" s="3" t="s">
        <v>8</v>
      </c>
      <c r="D43" s="3" t="s">
        <v>39</v>
      </c>
      <c r="E43" s="3" t="s">
        <v>69</v>
      </c>
      <c r="F43" s="4">
        <v>250</v>
      </c>
      <c r="G43" s="3" t="s">
        <v>11</v>
      </c>
      <c r="H43" s="3" t="s">
        <v>16</v>
      </c>
    </row>
    <row r="44" spans="1:8" ht="12" customHeight="1" x14ac:dyDescent="0.25">
      <c r="A44" s="2">
        <v>45595</v>
      </c>
      <c r="B44" s="11">
        <f>MONTH(tbl_operations[[#This Row],[Data]])</f>
        <v>10</v>
      </c>
      <c r="C44" s="3" t="s">
        <v>8</v>
      </c>
      <c r="D44" s="3" t="s">
        <v>45</v>
      </c>
      <c r="E44" s="3" t="s">
        <v>70</v>
      </c>
      <c r="F44" s="4">
        <v>220</v>
      </c>
      <c r="G44" s="3" t="s">
        <v>11</v>
      </c>
      <c r="H44" s="3" t="s">
        <v>16</v>
      </c>
    </row>
    <row r="45" spans="1:8" ht="12" customHeight="1" x14ac:dyDescent="0.25">
      <c r="A45" s="2">
        <v>45596</v>
      </c>
      <c r="B45" s="11">
        <f>MONTH(tbl_operations[[#This Row],[Data]])</f>
        <v>10</v>
      </c>
      <c r="C45" s="3" t="s">
        <v>8</v>
      </c>
      <c r="D45" s="3" t="s">
        <v>43</v>
      </c>
      <c r="E45" s="3" t="s">
        <v>71</v>
      </c>
      <c r="F45" s="4">
        <v>500</v>
      </c>
      <c r="G45" s="3" t="s">
        <v>19</v>
      </c>
      <c r="H45" s="3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93EEF-E11B-466F-82ED-4CE6DF271CB1}">
  <sheetPr>
    <tabColor rgb="FF00B0F0"/>
  </sheetPr>
  <dimension ref="D2:I20"/>
  <sheetViews>
    <sheetView workbookViewId="0">
      <selection activeCell="I5" sqref="I5"/>
    </sheetView>
  </sheetViews>
  <sheetFormatPr defaultRowHeight="15" x14ac:dyDescent="0.25"/>
  <cols>
    <col min="4" max="4" width="19.85546875" bestFit="1" customWidth="1"/>
    <col min="5" max="5" width="13.140625" customWidth="1"/>
    <col min="8" max="8" width="17.28515625" bestFit="1" customWidth="1"/>
    <col min="9" max="9" width="13.140625" bestFit="1" customWidth="1"/>
  </cols>
  <sheetData>
    <row r="2" spans="4:9" x14ac:dyDescent="0.25">
      <c r="D2" s="5" t="s">
        <v>1</v>
      </c>
      <c r="E2" t="s">
        <v>8</v>
      </c>
      <c r="H2" s="5" t="s">
        <v>1</v>
      </c>
      <c r="I2" t="s">
        <v>7</v>
      </c>
    </row>
    <row r="4" spans="4:9" x14ac:dyDescent="0.25">
      <c r="D4" s="5" t="s">
        <v>72</v>
      </c>
      <c r="E4" t="s">
        <v>74</v>
      </c>
      <c r="H4" s="5" t="s">
        <v>72</v>
      </c>
      <c r="I4" t="s">
        <v>74</v>
      </c>
    </row>
    <row r="5" spans="4:9" x14ac:dyDescent="0.25">
      <c r="D5" s="6" t="s">
        <v>13</v>
      </c>
      <c r="E5" s="7">
        <v>1600</v>
      </c>
      <c r="H5" s="6" t="s">
        <v>50</v>
      </c>
      <c r="I5" s="7">
        <v>1200</v>
      </c>
    </row>
    <row r="6" spans="4:9" x14ac:dyDescent="0.25">
      <c r="D6" s="6" t="s">
        <v>39</v>
      </c>
      <c r="E6" s="7">
        <v>330</v>
      </c>
      <c r="H6" s="6" t="s">
        <v>29</v>
      </c>
      <c r="I6" s="7">
        <v>800</v>
      </c>
    </row>
    <row r="7" spans="4:9" x14ac:dyDescent="0.25">
      <c r="D7" s="6" t="s">
        <v>25</v>
      </c>
      <c r="E7" s="7">
        <v>1100</v>
      </c>
      <c r="H7" s="6" t="s">
        <v>9</v>
      </c>
      <c r="I7" s="7">
        <v>15000</v>
      </c>
    </row>
    <row r="8" spans="4:9" x14ac:dyDescent="0.25">
      <c r="D8" s="6" t="s">
        <v>33</v>
      </c>
      <c r="E8" s="7">
        <v>3000</v>
      </c>
      <c r="H8" s="6" t="s">
        <v>63</v>
      </c>
      <c r="I8" s="7">
        <v>1500</v>
      </c>
    </row>
    <row r="9" spans="4:9" x14ac:dyDescent="0.25">
      <c r="D9" s="6" t="s">
        <v>45</v>
      </c>
      <c r="E9" s="7">
        <v>570</v>
      </c>
      <c r="H9" s="6" t="s">
        <v>73</v>
      </c>
      <c r="I9" s="7">
        <v>18500</v>
      </c>
    </row>
    <row r="10" spans="4:9" x14ac:dyDescent="0.25">
      <c r="D10" s="6" t="s">
        <v>21</v>
      </c>
      <c r="E10" s="7">
        <v>500</v>
      </c>
    </row>
    <row r="11" spans="4:9" x14ac:dyDescent="0.25">
      <c r="D11" s="6" t="s">
        <v>41</v>
      </c>
      <c r="E11" s="7">
        <v>350</v>
      </c>
    </row>
    <row r="12" spans="4:9" x14ac:dyDescent="0.25">
      <c r="D12" s="6" t="s">
        <v>37</v>
      </c>
      <c r="E12" s="7">
        <v>830</v>
      </c>
    </row>
    <row r="13" spans="4:9" x14ac:dyDescent="0.25">
      <c r="D13" s="6" t="s">
        <v>23</v>
      </c>
      <c r="E13" s="7">
        <v>970</v>
      </c>
    </row>
    <row r="14" spans="4:9" x14ac:dyDescent="0.25">
      <c r="D14" s="6" t="s">
        <v>31</v>
      </c>
      <c r="E14" s="7">
        <v>1400</v>
      </c>
    </row>
    <row r="15" spans="4:9" x14ac:dyDescent="0.25">
      <c r="D15" s="6" t="s">
        <v>17</v>
      </c>
      <c r="E15" s="7">
        <v>800</v>
      </c>
    </row>
    <row r="16" spans="4:9" x14ac:dyDescent="0.25">
      <c r="D16" s="6" t="s">
        <v>54</v>
      </c>
      <c r="E16" s="7">
        <v>250</v>
      </c>
    </row>
    <row r="17" spans="4:5" x14ac:dyDescent="0.25">
      <c r="D17" s="6" t="s">
        <v>35</v>
      </c>
      <c r="E17" s="7">
        <v>1250</v>
      </c>
    </row>
    <row r="18" spans="4:5" x14ac:dyDescent="0.25">
      <c r="D18" s="6" t="s">
        <v>27</v>
      </c>
      <c r="E18" s="7">
        <v>1500</v>
      </c>
    </row>
    <row r="19" spans="4:5" x14ac:dyDescent="0.25">
      <c r="D19" s="6" t="s">
        <v>43</v>
      </c>
      <c r="E19" s="7">
        <v>1250</v>
      </c>
    </row>
    <row r="20" spans="4:5" x14ac:dyDescent="0.25">
      <c r="D20" s="6" t="s">
        <v>73</v>
      </c>
      <c r="E20" s="7">
        <v>15700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132F5-87D0-42FD-A923-156D98351ACE}">
  <sheetPr>
    <tabColor rgb="FF00B0F0"/>
  </sheetPr>
  <dimension ref="A1:U19"/>
  <sheetViews>
    <sheetView workbookViewId="0">
      <selection activeCell="D9" sqref="D9"/>
    </sheetView>
  </sheetViews>
  <sheetFormatPr defaultRowHeight="15" x14ac:dyDescent="0.25"/>
  <cols>
    <col min="3" max="3" width="17.42578125" customWidth="1"/>
    <col min="4" max="4" width="19.85546875" customWidth="1"/>
    <col min="5" max="5" width="9.7109375" customWidth="1"/>
  </cols>
  <sheetData>
    <row r="1" spans="1:21" ht="53.1" customHeight="1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3" spans="1:21" x14ac:dyDescent="0.25">
      <c r="C3" s="9" t="s">
        <v>78</v>
      </c>
      <c r="D3" s="14">
        <f>SUM(Tabela2[Depósito Reservado])</f>
        <v>2702</v>
      </c>
    </row>
    <row r="4" spans="1:21" x14ac:dyDescent="0.25">
      <c r="C4" s="9" t="s">
        <v>79</v>
      </c>
      <c r="D4" s="14">
        <v>20000</v>
      </c>
    </row>
    <row r="6" spans="1:21" x14ac:dyDescent="0.25">
      <c r="C6" s="12" t="s">
        <v>76</v>
      </c>
      <c r="D6" s="12" t="s">
        <v>77</v>
      </c>
    </row>
    <row r="7" spans="1:21" x14ac:dyDescent="0.25">
      <c r="C7" s="1">
        <v>45603</v>
      </c>
      <c r="D7" s="13">
        <v>50</v>
      </c>
    </row>
    <row r="8" spans="1:21" x14ac:dyDescent="0.25">
      <c r="C8" s="1">
        <v>45604</v>
      </c>
      <c r="D8" s="13">
        <v>102</v>
      </c>
    </row>
    <row r="9" spans="1:21" x14ac:dyDescent="0.25">
      <c r="C9" s="1">
        <v>45605</v>
      </c>
      <c r="D9" s="13">
        <v>355</v>
      </c>
    </row>
    <row r="10" spans="1:21" x14ac:dyDescent="0.25">
      <c r="C10" s="1">
        <v>45606</v>
      </c>
      <c r="D10" s="13">
        <v>20</v>
      </c>
    </row>
    <row r="11" spans="1:21" x14ac:dyDescent="0.25">
      <c r="C11" s="1">
        <v>45607</v>
      </c>
      <c r="D11" s="13">
        <v>195</v>
      </c>
    </row>
    <row r="12" spans="1:21" x14ac:dyDescent="0.25">
      <c r="C12" s="1">
        <v>45608</v>
      </c>
      <c r="D12" s="13">
        <v>177</v>
      </c>
    </row>
    <row r="13" spans="1:21" x14ac:dyDescent="0.25">
      <c r="C13" s="1">
        <v>45609</v>
      </c>
      <c r="D13" s="13">
        <v>456</v>
      </c>
    </row>
    <row r="14" spans="1:21" x14ac:dyDescent="0.25">
      <c r="C14" s="1">
        <v>45610</v>
      </c>
      <c r="D14" s="13">
        <v>79</v>
      </c>
    </row>
    <row r="15" spans="1:21" x14ac:dyDescent="0.25">
      <c r="C15" s="1">
        <v>45611</v>
      </c>
      <c r="D15" s="13">
        <v>461</v>
      </c>
    </row>
    <row r="16" spans="1:21" x14ac:dyDescent="0.25">
      <c r="C16" s="1">
        <v>45612</v>
      </c>
      <c r="D16" s="13">
        <v>89</v>
      </c>
    </row>
    <row r="17" spans="3:4" x14ac:dyDescent="0.25">
      <c r="C17" s="1">
        <v>45613</v>
      </c>
      <c r="D17" s="13">
        <v>448</v>
      </c>
    </row>
    <row r="18" spans="3:4" x14ac:dyDescent="0.25">
      <c r="C18" s="1">
        <v>45614</v>
      </c>
      <c r="D18" s="13">
        <v>194</v>
      </c>
    </row>
    <row r="19" spans="3:4" x14ac:dyDescent="0.25">
      <c r="C19" s="1">
        <v>45615</v>
      </c>
      <c r="D19" s="13">
        <v>76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17C82-F98D-4FBF-AF46-19668C656007}">
  <dimension ref="A1:U1"/>
  <sheetViews>
    <sheetView showGridLines="0" showRowColHeaders="0" tabSelected="1" zoomScale="90" zoomScaleNormal="90" workbookViewId="0">
      <selection activeCell="S2" sqref="S2"/>
    </sheetView>
  </sheetViews>
  <sheetFormatPr defaultColWidth="0" defaultRowHeight="15" x14ac:dyDescent="0.25"/>
  <cols>
    <col min="1" max="1" width="26.85546875" style="9" customWidth="1"/>
    <col min="2" max="21" width="8.7109375" style="8" customWidth="1"/>
    <col min="22" max="16384" width="8.7109375" hidden="1"/>
  </cols>
  <sheetData>
    <row r="1" ht="78" customHeight="1" x14ac:dyDescent="0.25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Livia Mara Dias Lopes de Felipe</dc:creator>
  <cp:lastModifiedBy>Lívia Lopes</cp:lastModifiedBy>
  <dcterms:created xsi:type="dcterms:W3CDTF">2025-01-02T19:01:29Z</dcterms:created>
  <dcterms:modified xsi:type="dcterms:W3CDTF">2025-01-02T21:33:49Z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33b259-87ee-4762-9a8c-7b0d155dd87f_Enabled">
    <vt:lpwstr>true</vt:lpwstr>
  </property>
  <property fmtid="{D5CDD505-2E9C-101B-9397-08002B2CF9AE}" pid="3" name="MSIP_Label_9333b259-87ee-4762-9a8c-7b0d155dd87f_SetDate">
    <vt:lpwstr>2025-01-02T20:10:16Z</vt:lpwstr>
  </property>
  <property fmtid="{D5CDD505-2E9C-101B-9397-08002B2CF9AE}" pid="4" name="MSIP_Label_9333b259-87ee-4762-9a8c-7b0d155dd87f_Method">
    <vt:lpwstr>Privileged</vt:lpwstr>
  </property>
  <property fmtid="{D5CDD505-2E9C-101B-9397-08002B2CF9AE}" pid="5" name="MSIP_Label_9333b259-87ee-4762-9a8c-7b0d155dd87f_Name">
    <vt:lpwstr>_PESSOAL</vt:lpwstr>
  </property>
  <property fmtid="{D5CDD505-2E9C-101B-9397-08002B2CF9AE}" pid="6" name="MSIP_Label_9333b259-87ee-4762-9a8c-7b0d155dd87f_SiteId">
    <vt:lpwstr>ab9bba98-684a-43fb-add8-9c2bebede229</vt:lpwstr>
  </property>
  <property fmtid="{D5CDD505-2E9C-101B-9397-08002B2CF9AE}" pid="7" name="MSIP_Label_9333b259-87ee-4762-9a8c-7b0d155dd87f_ActionId">
    <vt:lpwstr>5f2c7880-1150-42f4-b80c-88810c038815</vt:lpwstr>
  </property>
  <property fmtid="{D5CDD505-2E9C-101B-9397-08002B2CF9AE}" pid="8" name="MSIP_Label_9333b259-87ee-4762-9a8c-7b0d155dd87f_ContentBits">
    <vt:lpwstr>1</vt:lpwstr>
  </property>
</Properties>
</file>