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via\Documents\02-drott-lab-files\leaderless_Aphalloides\"/>
    </mc:Choice>
  </mc:AlternateContent>
  <xr:revisionPtr revIDLastSave="0" documentId="13_ncr:1_{6DE7E177-EA08-4E81-847A-F84F3FD0728B}" xr6:coauthVersionLast="47" xr6:coauthVersionMax="47" xr10:uidLastSave="{00000000-0000-0000-0000-000000000000}"/>
  <bookViews>
    <workbookView xWindow="2055" yWindow="1583" windowWidth="12165" windowHeight="7522" activeTab="2" xr2:uid="{6C492502-BCFF-4C8F-9F8C-B161C738DBF4}"/>
  </bookViews>
  <sheets>
    <sheet name="Sheet1" sheetId="3" r:id="rId1"/>
    <sheet name="config" sheetId="4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2" i="2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2" i="3" a="1"/>
  <c r="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<sst xmlns="http://schemas.openxmlformats.org/spreadsheetml/2006/main" count="420" uniqueCount="203">
  <si>
    <t>Sample Name</t>
  </si>
  <si>
    <t>% Dups</t>
  </si>
  <si>
    <t>% GC</t>
  </si>
  <si>
    <t>Length</t>
  </si>
  <si>
    <t>M Seqs</t>
  </si>
  <si>
    <t>10708_S250_L002_trim_R1</t>
  </si>
  <si>
    <t>10708_S250_L002_trim_R2</t>
  </si>
  <si>
    <t>10709_S251_L002_trim_R1</t>
  </si>
  <si>
    <t>10709_S251_L002_trim_R2</t>
  </si>
  <si>
    <t>10710_S252_L002_trim_R1</t>
  </si>
  <si>
    <t>10710_S252_L002_trim_R2</t>
  </si>
  <si>
    <t>10711_S253_L002_trim_R1</t>
  </si>
  <si>
    <t>10711_S253_L002_trim_R2</t>
  </si>
  <si>
    <t>10713_S254_L002_trim_R1</t>
  </si>
  <si>
    <t>10713_S254_L002_trim_R2</t>
  </si>
  <si>
    <t>10716_S255_L002_trim_R1</t>
  </si>
  <si>
    <t>10716_S255_L002_trim_R2</t>
  </si>
  <si>
    <t>10717_S256_L002_trim_R1</t>
  </si>
  <si>
    <t>10717_S256_L002_trim_R2</t>
  </si>
  <si>
    <t>10720_S257_L002_trim_R1</t>
  </si>
  <si>
    <t>10720_S257_L002_trim_R2</t>
  </si>
  <si>
    <t>10721_S279_L004_trim_R1</t>
  </si>
  <si>
    <t>10721_S279_L004_trim_R2</t>
  </si>
  <si>
    <t>10745_S280_L004_trim_R1</t>
  </si>
  <si>
    <t>10745_S280_L004_trim_R2</t>
  </si>
  <si>
    <t>10745_S87_L001_trim_R1</t>
  </si>
  <si>
    <t>10745_S87_L001_trim_R2</t>
  </si>
  <si>
    <t>10749_S281_L004_trim_R1</t>
  </si>
  <si>
    <t>10749_S281_L004_trim_R2</t>
  </si>
  <si>
    <t>10751_S282_L004_trim_R1</t>
  </si>
  <si>
    <t>10751_S282_L004_trim_R2</t>
  </si>
  <si>
    <t>10754_S283_L004_trim_R1</t>
  </si>
  <si>
    <t>10754_S283_L004_trim_R2</t>
  </si>
  <si>
    <t>10755_S284_L004_trim_R1</t>
  </si>
  <si>
    <t>10755_S284_L004_trim_R2</t>
  </si>
  <si>
    <t>10763_S285_L004_trim_R1</t>
  </si>
  <si>
    <t>10763_S285_L004_trim_R2</t>
  </si>
  <si>
    <t>10764_S286_L004_trim_R1</t>
  </si>
  <si>
    <t>10764_S286_L004_trim_R2</t>
  </si>
  <si>
    <t>10765_S258_L002_trim_R1</t>
  </si>
  <si>
    <t>10765_S258_L002_trim_R2</t>
  </si>
  <si>
    <t>10767_S259_L002_trim_R1</t>
  </si>
  <si>
    <t>10767_S259_L002_trim_R2</t>
  </si>
  <si>
    <t>10769_S260_L002_trim_R1</t>
  </si>
  <si>
    <t>10769_S260_L002_trim_R2</t>
  </si>
  <si>
    <t>10770_S261_L002_trim_R1</t>
  </si>
  <si>
    <t>10770_S261_L002_trim_R2</t>
  </si>
  <si>
    <t>Aso1_S262_L002_trim_R1</t>
  </si>
  <si>
    <t>Aso1_S262_L002_trim_R2</t>
  </si>
  <si>
    <t>Champ2_S263_L002_trim_R1</t>
  </si>
  <si>
    <t>Champ2_S263_L002_trim_R2</t>
  </si>
  <si>
    <t>Doc1_S264_L002_trim_R1</t>
  </si>
  <si>
    <t>Doc1_S264_L002_trim_R2</t>
  </si>
  <si>
    <t>Doc2_S265_L002_trim_R1</t>
  </si>
  <si>
    <t>Doc2_S265_L002_trim_R2</t>
  </si>
  <si>
    <t>Doc3_S266_L002_trim_R1</t>
  </si>
  <si>
    <t>Doc3_S266_L002_trim_R2</t>
  </si>
  <si>
    <t>Doc4_S287_L004_trim_R1</t>
  </si>
  <si>
    <t>Doc4_S287_L004_trim_R2</t>
  </si>
  <si>
    <t>Gron7_S267_L002_trim_R1</t>
  </si>
  <si>
    <t>Gron7_S267_L002_trim_R2</t>
  </si>
  <si>
    <t>Gron8_S268_L002_trim_R1</t>
  </si>
  <si>
    <t>Gron8_S268_L002_trim_R2</t>
  </si>
  <si>
    <t>Gron9_S269_L002_trim_R1</t>
  </si>
  <si>
    <t>Gron9_S269_L002_trim_R2</t>
  </si>
  <si>
    <t>Lamp1_S270_L002_trim_R1</t>
  </si>
  <si>
    <t>Lamp1_S270_L002_trim_R2</t>
  </si>
  <si>
    <t>Lamp2_S271_L002_trim_R1</t>
  </si>
  <si>
    <t>Lamp2_S271_L002_trim_R2</t>
  </si>
  <si>
    <t>Lamp4_S272_L002_trim_R1</t>
  </si>
  <si>
    <t>Lamp4_S272_L002_trim_R2</t>
  </si>
  <si>
    <t>Lamp5_S273_L002_trim_R1</t>
  </si>
  <si>
    <t>Lamp5_S273_L002_trim_R2</t>
  </si>
  <si>
    <t>Lamp6_S274_L002_trim_R1</t>
  </si>
  <si>
    <t>Lamp6_S274_L002_trim_R2</t>
  </si>
  <si>
    <t>Lamp8_S275_L002_trim_R1</t>
  </si>
  <si>
    <t>Lamp8_S275_L002_trim_R2</t>
  </si>
  <si>
    <t>Quill1_S276_L002_trim_R1</t>
  </si>
  <si>
    <t>Quill1_S276_L002_trim_R2</t>
  </si>
  <si>
    <t>Tisza2_S277_L002_trim_R1</t>
  </si>
  <si>
    <t>Tisza2_S277_L002_trim_R2</t>
  </si>
  <si>
    <t>Tisza3_S278_L002_trim_R1</t>
  </si>
  <si>
    <t>Tisza3_S278_L002_trim_R2</t>
  </si>
  <si>
    <t>Aso1</t>
  </si>
  <si>
    <t>Champ2</t>
  </si>
  <si>
    <t>Doc1</t>
  </si>
  <si>
    <t>Doc2</t>
  </si>
  <si>
    <t>Doc3</t>
  </si>
  <si>
    <t>Doc4</t>
  </si>
  <si>
    <t>Gron7</t>
  </si>
  <si>
    <t>Gron8</t>
  </si>
  <si>
    <t>Gron9</t>
  </si>
  <si>
    <t>Lamp1</t>
  </si>
  <si>
    <t>Lamp2</t>
  </si>
  <si>
    <t>Lamp4</t>
  </si>
  <si>
    <t>Lamp5</t>
  </si>
  <si>
    <t>Lamp6</t>
  </si>
  <si>
    <t>Lamp8</t>
  </si>
  <si>
    <t>Quill1</t>
  </si>
  <si>
    <t>Tisza2</t>
  </si>
  <si>
    <t>Tisza3</t>
  </si>
  <si>
    <t>Aso</t>
  </si>
  <si>
    <t>Champ</t>
  </si>
  <si>
    <t>Doc</t>
  </si>
  <si>
    <t>Gron</t>
  </si>
  <si>
    <t>Lamp</t>
  </si>
  <si>
    <t>Quill</t>
  </si>
  <si>
    <t>Tisza</t>
  </si>
  <si>
    <t>RIN</t>
  </si>
  <si>
    <t>Origin</t>
  </si>
  <si>
    <t>YES</t>
  </si>
  <si>
    <t>CA</t>
  </si>
  <si>
    <t>EU</t>
  </si>
  <si>
    <t>Genome</t>
  </si>
  <si>
    <t>perc_dups</t>
  </si>
  <si>
    <t>Replicate</t>
  </si>
  <si>
    <t>Population</t>
  </si>
  <si>
    <t>tot_reads_mill_trim</t>
  </si>
  <si>
    <t>tot_reads_mill_raw</t>
  </si>
  <si>
    <t>10708_S250_L002</t>
  </si>
  <si>
    <t>10709_S251_L002</t>
  </si>
  <si>
    <t>10710_S252_L002</t>
  </si>
  <si>
    <t>10711_S253_L002</t>
  </si>
  <si>
    <t>10713_S254_L002</t>
  </si>
  <si>
    <t>10716_S255_L002</t>
  </si>
  <si>
    <t>10717_S256_L002</t>
  </si>
  <si>
    <t>10720_S257_L002</t>
  </si>
  <si>
    <t>10721_S279_L004</t>
  </si>
  <si>
    <t>10745_S280_L004</t>
  </si>
  <si>
    <t>10745_S87_L001</t>
  </si>
  <si>
    <t>10749_S281_L004</t>
  </si>
  <si>
    <t>10751_S282_L004</t>
  </si>
  <si>
    <t>10754_S283_L004</t>
  </si>
  <si>
    <t>10755_S284_L004</t>
  </si>
  <si>
    <t>10763_S285_L004</t>
  </si>
  <si>
    <t>10764_S286_L004</t>
  </si>
  <si>
    <t>10765_S258_L002</t>
  </si>
  <si>
    <t>10767_S259_L002</t>
  </si>
  <si>
    <t>10769_S260_L002</t>
  </si>
  <si>
    <t>10770_S261_L002</t>
  </si>
  <si>
    <t>Aso1_S262_L002</t>
  </si>
  <si>
    <t>Champ2_S263_L002</t>
  </si>
  <si>
    <t>Doc1_S264_L002</t>
  </si>
  <si>
    <t>Doc2_S265_L002</t>
  </si>
  <si>
    <t>Doc3_S266_L002</t>
  </si>
  <si>
    <t>Doc4_S287_L004</t>
  </si>
  <si>
    <t>Gron7_S267_L002</t>
  </si>
  <si>
    <t>Gron8_S268_L002</t>
  </si>
  <si>
    <t>Gron9_S269_L002</t>
  </si>
  <si>
    <t>Lamp1_S270_L002</t>
  </si>
  <si>
    <t>Lamp2_S271_L002</t>
  </si>
  <si>
    <t>Lamp4_S272_L002</t>
  </si>
  <si>
    <t>Lamp5_S273_L002</t>
  </si>
  <si>
    <t>Lamp6_S274_L002</t>
  </si>
  <si>
    <t>Lamp8_S275_L002</t>
  </si>
  <si>
    <t>Quill1_S276_L002</t>
  </si>
  <si>
    <t>Tisza2_S277_L002</t>
  </si>
  <si>
    <t>Tisza3_S278_L002</t>
  </si>
  <si>
    <t>ArrayTaskID</t>
  </si>
  <si>
    <t>Sample</t>
  </si>
  <si>
    <t>Array</t>
  </si>
  <si>
    <t>Count_file</t>
  </si>
  <si>
    <t>File_prefix</t>
  </si>
  <si>
    <t>Sample_ID</t>
  </si>
  <si>
    <t>Drake</t>
  </si>
  <si>
    <t>Pet</t>
  </si>
  <si>
    <t>Picnic</t>
  </si>
  <si>
    <t>Drake1</t>
  </si>
  <si>
    <t>Drake2</t>
  </si>
  <si>
    <t>Drake3</t>
  </si>
  <si>
    <t>Drake4</t>
  </si>
  <si>
    <t>Drake5</t>
  </si>
  <si>
    <t>Drake6</t>
  </si>
  <si>
    <t>Drake7</t>
  </si>
  <si>
    <t>Drake8</t>
  </si>
  <si>
    <t>Drake9</t>
  </si>
  <si>
    <t>Pet1</t>
  </si>
  <si>
    <t>Pet1-redo</t>
  </si>
  <si>
    <t>Pet2</t>
  </si>
  <si>
    <t>Pet3</t>
  </si>
  <si>
    <t>Pet4</t>
  </si>
  <si>
    <t>Pet5</t>
  </si>
  <si>
    <t>Picnic1</t>
  </si>
  <si>
    <t>Picnic2</t>
  </si>
  <si>
    <t>Picnic3</t>
  </si>
  <si>
    <t>Picnic4</t>
  </si>
  <si>
    <t>Picnic5</t>
  </si>
  <si>
    <t>Picnic6</t>
  </si>
  <si>
    <t>Collection_site</t>
  </si>
  <si>
    <t>Maturity</t>
  </si>
  <si>
    <t>PRNS CA</t>
  </si>
  <si>
    <t>TBSP CA</t>
  </si>
  <si>
    <t>Csongrad HUNGARY</t>
  </si>
  <si>
    <t>Champenoux FRANCE</t>
  </si>
  <si>
    <t>Ostfold NORWAY</t>
  </si>
  <si>
    <t>Occitanie FRANCE</t>
  </si>
  <si>
    <t>Aude FRANCE</t>
  </si>
  <si>
    <t>Latitude</t>
  </si>
  <si>
    <t>Longitude</t>
  </si>
  <si>
    <t>Site</t>
  </si>
  <si>
    <t>Hungary</t>
  </si>
  <si>
    <t>France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</si>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</sst>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D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1" xfId="0" applyFont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0" borderId="1" xfId="0" applyFont="1" applyBorder="1" applyAlignment="1">
      <alignment horizontal="right"/>
    </xf>
    <xf numFmtId="2" fontId="4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0" fontId="1" fillId="0" borderId="1" xfId="0" applyFont="1" applyBorder="1"/>
    <xf numFmtId="0" fontId="1" fillId="0" borderId="2" xfId="0" applyFont="1" applyBorder="1"/>
    <xf numFmtId="1" fontId="4" fillId="2" borderId="0" xfId="0" applyNumberFormat="1" applyFont="1" applyFill="1"/>
    <xf numFmtId="0" fontId="4" fillId="0" borderId="0" xfId="0" applyFont="1"/>
    <xf numFmtId="0" fontId="6" fillId="4" borderId="1" xfId="1" applyFill="1" applyBorder="1" applyAlignment="1">
      <alignment horizontal="right"/>
    </xf>
    <xf numFmtId="2" fontId="4" fillId="2" borderId="1" xfId="1" applyNumberFormat="1" applyFont="1" applyFill="1" applyBorder="1"/>
    <xf numFmtId="0" fontId="4" fillId="3" borderId="1" xfId="1" applyFont="1" applyFill="1" applyBorder="1"/>
    <xf numFmtId="0" fontId="4" fillId="2" borderId="1" xfId="1" applyFont="1" applyFill="1" applyBorder="1"/>
    <xf numFmtId="0" fontId="4" fillId="3" borderId="1" xfId="1" applyFont="1" applyFill="1" applyBorder="1" applyAlignment="1">
      <alignment horizontal="right"/>
    </xf>
    <xf numFmtId="0" fontId="6" fillId="0" borderId="0" xfId="1"/>
    <xf numFmtId="0" fontId="3" fillId="0" borderId="1" xfId="1" applyFont="1" applyBorder="1" applyAlignment="1">
      <alignment horizontal="right"/>
    </xf>
    <xf numFmtId="0" fontId="7" fillId="4" borderId="1" xfId="1" applyFont="1" applyFill="1" applyBorder="1"/>
    <xf numFmtId="164" fontId="4" fillId="3" borderId="1" xfId="1" applyNumberFormat="1" applyFont="1" applyFill="1" applyBorder="1"/>
  </cellXfs>
  <cellStyles count="2">
    <cellStyle name="Normal" xfId="0" builtinId="0"/>
    <cellStyle name="Normal 2" xfId="1" xr:uid="{68882757-BEA8-45A7-836A-55A5E7EAD874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DB5F-2403-4A8B-99EB-115496DAFED6}">
  <dimension ref="A1:K79"/>
  <sheetViews>
    <sheetView topLeftCell="A72" workbookViewId="0">
      <selection activeCell="B2" sqref="B2:B79"/>
    </sheetView>
  </sheetViews>
  <sheetFormatPr defaultRowHeight="14.25" x14ac:dyDescent="0.45"/>
  <sheetData>
    <row r="1" spans="1:1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 x14ac:dyDescent="0.45">
      <c r="A2">
        <v>10708</v>
      </c>
      <c r="B2" t="s">
        <v>5</v>
      </c>
      <c r="C2" s="1">
        <v>0.90500000000000003</v>
      </c>
      <c r="D2" s="2">
        <v>0.45</v>
      </c>
      <c r="E2">
        <v>149</v>
      </c>
      <c r="F2">
        <v>37.200000000000003</v>
      </c>
      <c r="G2" t="str" cm="1">
        <f t="array" ref="G2:K2">_xlfn.TEXTSPLIT(B2,"_")</f>
        <v>10708</v>
      </c>
      <c r="H2" t="str">
        <v>S250</v>
      </c>
      <c r="I2" t="str">
        <v>L002</v>
      </c>
      <c r="J2" t="str">
        <v>trim</v>
      </c>
      <c r="K2" t="str">
        <v>R1</v>
      </c>
    </row>
    <row r="3" spans="1:11" x14ac:dyDescent="0.45">
      <c r="A3">
        <v>10708</v>
      </c>
      <c r="B3" t="s">
        <v>6</v>
      </c>
      <c r="C3" s="1">
        <v>0.85499999999999998</v>
      </c>
      <c r="D3" s="2">
        <v>0.44</v>
      </c>
      <c r="E3">
        <v>149</v>
      </c>
      <c r="F3">
        <v>37.200000000000003</v>
      </c>
      <c r="G3" t="str" cm="1">
        <f t="array" ref="G3:K3">_xlfn.TEXTSPLIT(B3,"_")</f>
        <v>10708</v>
      </c>
      <c r="H3" t="str">
        <v>S250</v>
      </c>
      <c r="I3" t="str">
        <v>L002</v>
      </c>
      <c r="J3" t="str">
        <v>trim</v>
      </c>
      <c r="K3" t="str">
        <v>R2</v>
      </c>
    </row>
    <row r="4" spans="1:11" x14ac:dyDescent="0.45">
      <c r="A4">
        <v>10709</v>
      </c>
      <c r="B4" t="s">
        <v>7</v>
      </c>
      <c r="C4" s="1">
        <v>0.85</v>
      </c>
      <c r="D4" s="2">
        <v>0.45</v>
      </c>
      <c r="E4">
        <v>150</v>
      </c>
      <c r="F4">
        <v>28.4</v>
      </c>
      <c r="G4" t="str" cm="1">
        <f t="array" ref="G4:K4">_xlfn.TEXTSPLIT(B4,"_")</f>
        <v>10709</v>
      </c>
      <c r="H4" t="str">
        <v>S251</v>
      </c>
      <c r="I4" t="str">
        <v>L002</v>
      </c>
      <c r="J4" t="str">
        <v>trim</v>
      </c>
      <c r="K4" t="str">
        <v>R1</v>
      </c>
    </row>
    <row r="5" spans="1:11" x14ac:dyDescent="0.45">
      <c r="A5">
        <v>10709</v>
      </c>
      <c r="B5" t="s">
        <v>8</v>
      </c>
      <c r="C5" s="1">
        <v>0.81299999999999994</v>
      </c>
      <c r="D5" s="2">
        <v>0.45</v>
      </c>
      <c r="E5">
        <v>149</v>
      </c>
      <c r="F5">
        <v>28.4</v>
      </c>
      <c r="G5" t="str" cm="1">
        <f t="array" ref="G5:K5">_xlfn.TEXTSPLIT(B5,"_")</f>
        <v>10709</v>
      </c>
      <c r="H5" t="str">
        <v>S251</v>
      </c>
      <c r="I5" t="str">
        <v>L002</v>
      </c>
      <c r="J5" t="str">
        <v>trim</v>
      </c>
      <c r="K5" t="str">
        <v>R2</v>
      </c>
    </row>
    <row r="6" spans="1:11" x14ac:dyDescent="0.45">
      <c r="A6">
        <v>10710</v>
      </c>
      <c r="B6" t="s">
        <v>9</v>
      </c>
      <c r="C6" s="1">
        <v>0.86499999999999999</v>
      </c>
      <c r="D6" s="2">
        <v>0.44</v>
      </c>
      <c r="E6">
        <v>150</v>
      </c>
      <c r="F6">
        <v>27.2</v>
      </c>
      <c r="G6" t="str" cm="1">
        <f t="array" ref="G6:K6">_xlfn.TEXTSPLIT(B6,"_")</f>
        <v>10710</v>
      </c>
      <c r="H6" t="str">
        <v>S252</v>
      </c>
      <c r="I6" t="str">
        <v>L002</v>
      </c>
      <c r="J6" t="str">
        <v>trim</v>
      </c>
      <c r="K6" t="str">
        <v>R1</v>
      </c>
    </row>
    <row r="7" spans="1:11" x14ac:dyDescent="0.45">
      <c r="A7">
        <v>10710</v>
      </c>
      <c r="B7" t="s">
        <v>10</v>
      </c>
      <c r="C7" s="1">
        <v>0.82299999999999995</v>
      </c>
      <c r="D7" s="2">
        <v>0.44</v>
      </c>
      <c r="E7">
        <v>150</v>
      </c>
      <c r="F7">
        <v>27.2</v>
      </c>
      <c r="G7" t="str" cm="1">
        <f t="array" ref="G7:K7">_xlfn.TEXTSPLIT(B7,"_")</f>
        <v>10710</v>
      </c>
      <c r="H7" t="str">
        <v>S252</v>
      </c>
      <c r="I7" t="str">
        <v>L002</v>
      </c>
      <c r="J7" t="str">
        <v>trim</v>
      </c>
      <c r="K7" t="str">
        <v>R2</v>
      </c>
    </row>
    <row r="8" spans="1:11" x14ac:dyDescent="0.45">
      <c r="A8">
        <v>10711</v>
      </c>
      <c r="B8" t="s">
        <v>11</v>
      </c>
      <c r="C8" s="1">
        <v>0.90200000000000002</v>
      </c>
      <c r="D8" s="2">
        <v>0.45</v>
      </c>
      <c r="E8">
        <v>150</v>
      </c>
      <c r="F8">
        <v>24.3</v>
      </c>
      <c r="G8" t="str" cm="1">
        <f t="array" ref="G8:K8">_xlfn.TEXTSPLIT(B8,"_")</f>
        <v>10711</v>
      </c>
      <c r="H8" t="str">
        <v>S253</v>
      </c>
      <c r="I8" t="str">
        <v>L002</v>
      </c>
      <c r="J8" t="str">
        <v>trim</v>
      </c>
      <c r="K8" t="str">
        <v>R1</v>
      </c>
    </row>
    <row r="9" spans="1:11" x14ac:dyDescent="0.45">
      <c r="A9">
        <v>10711</v>
      </c>
      <c r="B9" t="s">
        <v>12</v>
      </c>
      <c r="C9" s="1">
        <v>0.879</v>
      </c>
      <c r="D9" s="2">
        <v>0.45</v>
      </c>
      <c r="E9">
        <v>150</v>
      </c>
      <c r="F9">
        <v>24.3</v>
      </c>
      <c r="G9" t="str" cm="1">
        <f t="array" ref="G9:K9">_xlfn.TEXTSPLIT(B9,"_")</f>
        <v>10711</v>
      </c>
      <c r="H9" t="str">
        <v>S253</v>
      </c>
      <c r="I9" t="str">
        <v>L002</v>
      </c>
      <c r="J9" t="str">
        <v>trim</v>
      </c>
      <c r="K9" t="str">
        <v>R2</v>
      </c>
    </row>
    <row r="10" spans="1:11" x14ac:dyDescent="0.45">
      <c r="A10">
        <v>10713</v>
      </c>
      <c r="B10" t="s">
        <v>13</v>
      </c>
      <c r="C10" s="1">
        <v>0.81699999999999995</v>
      </c>
      <c r="D10" s="2">
        <v>0.47</v>
      </c>
      <c r="E10">
        <v>150</v>
      </c>
      <c r="F10">
        <v>38.299999999999997</v>
      </c>
      <c r="G10" t="str" cm="1">
        <f t="array" ref="G10:K10">_xlfn.TEXTSPLIT(B10,"_")</f>
        <v>10713</v>
      </c>
      <c r="H10" t="str">
        <v>S254</v>
      </c>
      <c r="I10" t="str">
        <v>L002</v>
      </c>
      <c r="J10" t="str">
        <v>trim</v>
      </c>
      <c r="K10" t="str">
        <v>R1</v>
      </c>
    </row>
    <row r="11" spans="1:11" x14ac:dyDescent="0.45">
      <c r="A11">
        <v>10713</v>
      </c>
      <c r="B11" t="s">
        <v>14</v>
      </c>
      <c r="C11" s="1">
        <v>0.78700000000000003</v>
      </c>
      <c r="D11" s="2">
        <v>0.47</v>
      </c>
      <c r="E11">
        <v>150</v>
      </c>
      <c r="F11">
        <v>38.299999999999997</v>
      </c>
      <c r="G11" t="str" cm="1">
        <f t="array" ref="G11:K11">_xlfn.TEXTSPLIT(B11,"_")</f>
        <v>10713</v>
      </c>
      <c r="H11" t="str">
        <v>S254</v>
      </c>
      <c r="I11" t="str">
        <v>L002</v>
      </c>
      <c r="J11" t="str">
        <v>trim</v>
      </c>
      <c r="K11" t="str">
        <v>R2</v>
      </c>
    </row>
    <row r="12" spans="1:11" x14ac:dyDescent="0.45">
      <c r="A12">
        <v>10716</v>
      </c>
      <c r="B12" t="s">
        <v>15</v>
      </c>
      <c r="C12" s="1">
        <v>0.88500000000000001</v>
      </c>
      <c r="D12" s="2">
        <v>0.45</v>
      </c>
      <c r="E12">
        <v>149</v>
      </c>
      <c r="F12">
        <v>30</v>
      </c>
      <c r="G12" t="str" cm="1">
        <f t="array" ref="G12:K12">_xlfn.TEXTSPLIT(B12,"_")</f>
        <v>10716</v>
      </c>
      <c r="H12" t="str">
        <v>S255</v>
      </c>
      <c r="I12" t="str">
        <v>L002</v>
      </c>
      <c r="J12" t="str">
        <v>trim</v>
      </c>
      <c r="K12" t="str">
        <v>R1</v>
      </c>
    </row>
    <row r="13" spans="1:11" x14ac:dyDescent="0.45">
      <c r="A13">
        <v>10716</v>
      </c>
      <c r="B13" t="s">
        <v>16</v>
      </c>
      <c r="C13" s="1">
        <v>0.84599999999999997</v>
      </c>
      <c r="D13" s="2">
        <v>0.44</v>
      </c>
      <c r="E13">
        <v>149</v>
      </c>
      <c r="F13">
        <v>30</v>
      </c>
      <c r="G13" t="str" cm="1">
        <f t="array" ref="G13:K13">_xlfn.TEXTSPLIT(B13,"_")</f>
        <v>10716</v>
      </c>
      <c r="H13" t="str">
        <v>S255</v>
      </c>
      <c r="I13" t="str">
        <v>L002</v>
      </c>
      <c r="J13" t="str">
        <v>trim</v>
      </c>
      <c r="K13" t="str">
        <v>R2</v>
      </c>
    </row>
    <row r="14" spans="1:11" x14ac:dyDescent="0.45">
      <c r="A14">
        <v>10717</v>
      </c>
      <c r="B14" t="s">
        <v>17</v>
      </c>
      <c r="C14" s="1">
        <v>0.90600000000000003</v>
      </c>
      <c r="D14" s="2">
        <v>0.46</v>
      </c>
      <c r="E14">
        <v>149</v>
      </c>
      <c r="F14">
        <v>37.6</v>
      </c>
      <c r="G14" t="str" cm="1">
        <f t="array" ref="G14:K14">_xlfn.TEXTSPLIT(B14,"_")</f>
        <v>10717</v>
      </c>
      <c r="H14" t="str">
        <v>S256</v>
      </c>
      <c r="I14" t="str">
        <v>L002</v>
      </c>
      <c r="J14" t="str">
        <v>trim</v>
      </c>
      <c r="K14" t="str">
        <v>R1</v>
      </c>
    </row>
    <row r="15" spans="1:11" x14ac:dyDescent="0.45">
      <c r="A15">
        <v>10717</v>
      </c>
      <c r="B15" t="s">
        <v>18</v>
      </c>
      <c r="C15" s="1">
        <v>0.877</v>
      </c>
      <c r="D15" s="2">
        <v>0.46</v>
      </c>
      <c r="E15">
        <v>149</v>
      </c>
      <c r="F15">
        <v>37.6</v>
      </c>
      <c r="G15" t="str" cm="1">
        <f t="array" ref="G15:K15">_xlfn.TEXTSPLIT(B15,"_")</f>
        <v>10717</v>
      </c>
      <c r="H15" t="str">
        <v>S256</v>
      </c>
      <c r="I15" t="str">
        <v>L002</v>
      </c>
      <c r="J15" t="str">
        <v>trim</v>
      </c>
      <c r="K15" t="str">
        <v>R2</v>
      </c>
    </row>
    <row r="16" spans="1:11" x14ac:dyDescent="0.45">
      <c r="A16">
        <v>10720</v>
      </c>
      <c r="B16" t="s">
        <v>19</v>
      </c>
      <c r="C16" s="1">
        <v>0.90600000000000003</v>
      </c>
      <c r="D16" s="2">
        <v>0.44</v>
      </c>
      <c r="E16">
        <v>147</v>
      </c>
      <c r="F16">
        <v>29.1</v>
      </c>
      <c r="G16" t="str" cm="1">
        <f t="array" ref="G16:K16">_xlfn.TEXTSPLIT(B16,"_")</f>
        <v>10720</v>
      </c>
      <c r="H16" t="str">
        <v>S257</v>
      </c>
      <c r="I16" t="str">
        <v>L002</v>
      </c>
      <c r="J16" t="str">
        <v>trim</v>
      </c>
      <c r="K16" t="str">
        <v>R1</v>
      </c>
    </row>
    <row r="17" spans="1:11" x14ac:dyDescent="0.45">
      <c r="A17">
        <v>10720</v>
      </c>
      <c r="B17" t="s">
        <v>20</v>
      </c>
      <c r="C17" s="1">
        <v>0.87</v>
      </c>
      <c r="D17" s="2">
        <v>0.44</v>
      </c>
      <c r="E17">
        <v>147</v>
      </c>
      <c r="F17">
        <v>29.1</v>
      </c>
      <c r="G17" t="str" cm="1">
        <f t="array" ref="G17:K17">_xlfn.TEXTSPLIT(B17,"_")</f>
        <v>10720</v>
      </c>
      <c r="H17" t="str">
        <v>S257</v>
      </c>
      <c r="I17" t="str">
        <v>L002</v>
      </c>
      <c r="J17" t="str">
        <v>trim</v>
      </c>
      <c r="K17" t="str">
        <v>R2</v>
      </c>
    </row>
    <row r="18" spans="1:11" x14ac:dyDescent="0.45">
      <c r="A18">
        <v>10721</v>
      </c>
      <c r="B18" t="s">
        <v>21</v>
      </c>
      <c r="C18" s="1">
        <v>0.91300000000000003</v>
      </c>
      <c r="D18" s="2">
        <v>0.46</v>
      </c>
      <c r="E18">
        <v>147</v>
      </c>
      <c r="F18">
        <v>19.100000000000001</v>
      </c>
      <c r="G18" t="str" cm="1">
        <f t="array" ref="G18:K18">_xlfn.TEXTSPLIT(B18,"_")</f>
        <v>10721</v>
      </c>
      <c r="H18" t="str">
        <v>S279</v>
      </c>
      <c r="I18" t="str">
        <v>L004</v>
      </c>
      <c r="J18" t="str">
        <v>trim</v>
      </c>
      <c r="K18" t="str">
        <v>R1</v>
      </c>
    </row>
    <row r="19" spans="1:11" x14ac:dyDescent="0.45">
      <c r="A19">
        <v>10721</v>
      </c>
      <c r="B19" t="s">
        <v>22</v>
      </c>
      <c r="C19" s="1">
        <v>0.88500000000000001</v>
      </c>
      <c r="D19" s="2">
        <v>0.46</v>
      </c>
      <c r="E19">
        <v>147</v>
      </c>
      <c r="F19">
        <v>19.100000000000001</v>
      </c>
      <c r="G19" t="str" cm="1">
        <f t="array" ref="G19:K19">_xlfn.TEXTSPLIT(B19,"_")</f>
        <v>10721</v>
      </c>
      <c r="H19" t="str">
        <v>S279</v>
      </c>
      <c r="I19" t="str">
        <v>L004</v>
      </c>
      <c r="J19" t="str">
        <v>trim</v>
      </c>
      <c r="K19" t="str">
        <v>R2</v>
      </c>
    </row>
    <row r="20" spans="1:11" x14ac:dyDescent="0.45">
      <c r="A20">
        <v>10745</v>
      </c>
      <c r="B20" t="s">
        <v>23</v>
      </c>
      <c r="C20" s="1">
        <v>0.84499999999999997</v>
      </c>
      <c r="D20" s="2">
        <v>0.45</v>
      </c>
      <c r="E20">
        <v>149</v>
      </c>
      <c r="F20">
        <v>15.6</v>
      </c>
      <c r="G20" t="str" cm="1">
        <f t="array" ref="G20:K20">_xlfn.TEXTSPLIT(B20,"_")</f>
        <v>10745</v>
      </c>
      <c r="H20" t="str">
        <v>S280</v>
      </c>
      <c r="I20" t="str">
        <v>L004</v>
      </c>
      <c r="J20" t="str">
        <v>trim</v>
      </c>
      <c r="K20" t="str">
        <v>R1</v>
      </c>
    </row>
    <row r="21" spans="1:11" x14ac:dyDescent="0.45">
      <c r="A21">
        <v>10745</v>
      </c>
      <c r="B21" t="s">
        <v>24</v>
      </c>
      <c r="C21" s="1">
        <v>0.79700000000000004</v>
      </c>
      <c r="D21" s="2">
        <v>0.45</v>
      </c>
      <c r="E21">
        <v>149</v>
      </c>
      <c r="F21">
        <v>15.6</v>
      </c>
      <c r="G21" t="str" cm="1">
        <f t="array" ref="G21:K21">_xlfn.TEXTSPLIT(B21,"_")</f>
        <v>10745</v>
      </c>
      <c r="H21" t="str">
        <v>S280</v>
      </c>
      <c r="I21" t="str">
        <v>L004</v>
      </c>
      <c r="J21" t="str">
        <v>trim</v>
      </c>
      <c r="K21" t="str">
        <v>R2</v>
      </c>
    </row>
    <row r="22" spans="1:11" x14ac:dyDescent="0.45">
      <c r="A22">
        <v>10745</v>
      </c>
      <c r="B22" t="s">
        <v>25</v>
      </c>
      <c r="C22" s="1">
        <v>0.74099999999999999</v>
      </c>
      <c r="D22" s="2">
        <v>0.45</v>
      </c>
      <c r="E22">
        <v>149</v>
      </c>
      <c r="F22">
        <v>2.6</v>
      </c>
      <c r="G22" t="str" cm="1">
        <f t="array" ref="G22:K22">_xlfn.TEXTSPLIT(B22,"_")</f>
        <v>10745</v>
      </c>
      <c r="H22" t="str">
        <v>S87</v>
      </c>
      <c r="I22" t="str">
        <v>L001</v>
      </c>
      <c r="J22" t="str">
        <v>trim</v>
      </c>
      <c r="K22" t="str">
        <v>R1</v>
      </c>
    </row>
    <row r="23" spans="1:11" x14ac:dyDescent="0.45">
      <c r="A23">
        <v>10745</v>
      </c>
      <c r="B23" t="s">
        <v>26</v>
      </c>
      <c r="C23" s="1">
        <v>0.68100000000000005</v>
      </c>
      <c r="D23" s="2">
        <v>0.45</v>
      </c>
      <c r="E23">
        <v>149</v>
      </c>
      <c r="F23">
        <v>2.6</v>
      </c>
      <c r="G23" t="str" cm="1">
        <f t="array" ref="G23:K23">_xlfn.TEXTSPLIT(B23,"_")</f>
        <v>10745</v>
      </c>
      <c r="H23" t="str">
        <v>S87</v>
      </c>
      <c r="I23" t="str">
        <v>L001</v>
      </c>
      <c r="J23" t="str">
        <v>trim</v>
      </c>
      <c r="K23" t="str">
        <v>R2</v>
      </c>
    </row>
    <row r="24" spans="1:11" x14ac:dyDescent="0.45">
      <c r="A24">
        <v>10749</v>
      </c>
      <c r="B24" t="s">
        <v>27</v>
      </c>
      <c r="C24" s="1">
        <v>0.86</v>
      </c>
      <c r="D24" s="2">
        <v>0.46</v>
      </c>
      <c r="E24">
        <v>149</v>
      </c>
      <c r="F24">
        <v>17.3</v>
      </c>
      <c r="G24" t="str" cm="1">
        <f t="array" ref="G24:K24">_xlfn.TEXTSPLIT(B24,"_")</f>
        <v>10749</v>
      </c>
      <c r="H24" t="str">
        <v>S281</v>
      </c>
      <c r="I24" t="str">
        <v>L004</v>
      </c>
      <c r="J24" t="str">
        <v>trim</v>
      </c>
      <c r="K24" t="str">
        <v>R1</v>
      </c>
    </row>
    <row r="25" spans="1:11" x14ac:dyDescent="0.45">
      <c r="A25">
        <v>10749</v>
      </c>
      <c r="B25" t="s">
        <v>28</v>
      </c>
      <c r="C25" s="1">
        <v>0.81799999999999995</v>
      </c>
      <c r="D25" s="2">
        <v>0.46</v>
      </c>
      <c r="E25">
        <v>149</v>
      </c>
      <c r="F25">
        <v>17.3</v>
      </c>
      <c r="G25" t="str" cm="1">
        <f t="array" ref="G25:K25">_xlfn.TEXTSPLIT(B25,"_")</f>
        <v>10749</v>
      </c>
      <c r="H25" t="str">
        <v>S281</v>
      </c>
      <c r="I25" t="str">
        <v>L004</v>
      </c>
      <c r="J25" t="str">
        <v>trim</v>
      </c>
      <c r="K25" t="str">
        <v>R2</v>
      </c>
    </row>
    <row r="26" spans="1:11" x14ac:dyDescent="0.45">
      <c r="A26">
        <v>10751</v>
      </c>
      <c r="B26" t="s">
        <v>29</v>
      </c>
      <c r="C26" s="1">
        <v>0.873</v>
      </c>
      <c r="D26" s="2">
        <v>0.48</v>
      </c>
      <c r="E26">
        <v>150</v>
      </c>
      <c r="F26">
        <v>16.399999999999999</v>
      </c>
      <c r="G26" t="str" cm="1">
        <f t="array" ref="G26:K26">_xlfn.TEXTSPLIT(B26,"_")</f>
        <v>10751</v>
      </c>
      <c r="H26" t="str">
        <v>S282</v>
      </c>
      <c r="I26" t="str">
        <v>L004</v>
      </c>
      <c r="J26" t="str">
        <v>trim</v>
      </c>
      <c r="K26" t="str">
        <v>R1</v>
      </c>
    </row>
    <row r="27" spans="1:11" x14ac:dyDescent="0.45">
      <c r="A27">
        <v>10751</v>
      </c>
      <c r="B27" t="s">
        <v>30</v>
      </c>
      <c r="C27" s="1">
        <v>0.83899999999999997</v>
      </c>
      <c r="D27" s="2">
        <v>0.48</v>
      </c>
      <c r="E27">
        <v>149</v>
      </c>
      <c r="F27">
        <v>16.399999999999999</v>
      </c>
      <c r="G27" t="str" cm="1">
        <f t="array" ref="G27:K27">_xlfn.TEXTSPLIT(B27,"_")</f>
        <v>10751</v>
      </c>
      <c r="H27" t="str">
        <v>S282</v>
      </c>
      <c r="I27" t="str">
        <v>L004</v>
      </c>
      <c r="J27" t="str">
        <v>trim</v>
      </c>
      <c r="K27" t="str">
        <v>R2</v>
      </c>
    </row>
    <row r="28" spans="1:11" x14ac:dyDescent="0.45">
      <c r="A28">
        <v>10754</v>
      </c>
      <c r="B28" t="s">
        <v>31</v>
      </c>
      <c r="C28" s="1">
        <v>0.87</v>
      </c>
      <c r="D28" s="2">
        <v>0.46</v>
      </c>
      <c r="E28">
        <v>148</v>
      </c>
      <c r="F28">
        <v>16.3</v>
      </c>
      <c r="G28" t="str" cm="1">
        <f t="array" ref="G28:K28">_xlfn.TEXTSPLIT(B28,"_")</f>
        <v>10754</v>
      </c>
      <c r="H28" t="str">
        <v>S283</v>
      </c>
      <c r="I28" t="str">
        <v>L004</v>
      </c>
      <c r="J28" t="str">
        <v>trim</v>
      </c>
      <c r="K28" t="str">
        <v>R1</v>
      </c>
    </row>
    <row r="29" spans="1:11" x14ac:dyDescent="0.45">
      <c r="A29">
        <v>10754</v>
      </c>
      <c r="B29" t="s">
        <v>32</v>
      </c>
      <c r="C29" s="1">
        <v>0.83099999999999996</v>
      </c>
      <c r="D29" s="2">
        <v>0.46</v>
      </c>
      <c r="E29">
        <v>148</v>
      </c>
      <c r="F29">
        <v>16.3</v>
      </c>
      <c r="G29" t="str" cm="1">
        <f t="array" ref="G29:K29">_xlfn.TEXTSPLIT(B29,"_")</f>
        <v>10754</v>
      </c>
      <c r="H29" t="str">
        <v>S283</v>
      </c>
      <c r="I29" t="str">
        <v>L004</v>
      </c>
      <c r="J29" t="str">
        <v>trim</v>
      </c>
      <c r="K29" t="str">
        <v>R2</v>
      </c>
    </row>
    <row r="30" spans="1:11" x14ac:dyDescent="0.45">
      <c r="A30">
        <v>10755</v>
      </c>
      <c r="B30" t="s">
        <v>33</v>
      </c>
      <c r="C30" s="1">
        <v>0.94099999999999995</v>
      </c>
      <c r="D30" s="2">
        <v>0.51</v>
      </c>
      <c r="E30">
        <v>149</v>
      </c>
      <c r="F30">
        <v>17.100000000000001</v>
      </c>
      <c r="G30" t="str" cm="1">
        <f t="array" ref="G30:K30">_xlfn.TEXTSPLIT(B30,"_")</f>
        <v>10755</v>
      </c>
      <c r="H30" t="str">
        <v>S284</v>
      </c>
      <c r="I30" t="str">
        <v>L004</v>
      </c>
      <c r="J30" t="str">
        <v>trim</v>
      </c>
      <c r="K30" t="str">
        <v>R1</v>
      </c>
    </row>
    <row r="31" spans="1:11" x14ac:dyDescent="0.45">
      <c r="A31">
        <v>10755</v>
      </c>
      <c r="B31" t="s">
        <v>34</v>
      </c>
      <c r="C31" s="1">
        <v>0.92</v>
      </c>
      <c r="D31" s="2">
        <v>0.5</v>
      </c>
      <c r="E31">
        <v>149</v>
      </c>
      <c r="F31">
        <v>17.100000000000001</v>
      </c>
      <c r="G31" t="str" cm="1">
        <f t="array" ref="G31:K31">_xlfn.TEXTSPLIT(B31,"_")</f>
        <v>10755</v>
      </c>
      <c r="H31" t="str">
        <v>S284</v>
      </c>
      <c r="I31" t="str">
        <v>L004</v>
      </c>
      <c r="J31" t="str">
        <v>trim</v>
      </c>
      <c r="K31" t="str">
        <v>R2</v>
      </c>
    </row>
    <row r="32" spans="1:11" x14ac:dyDescent="0.45">
      <c r="A32">
        <v>10763</v>
      </c>
      <c r="B32" t="s">
        <v>35</v>
      </c>
      <c r="C32" s="1">
        <v>0.91100000000000003</v>
      </c>
      <c r="D32" s="2">
        <v>0.45</v>
      </c>
      <c r="E32">
        <v>147</v>
      </c>
      <c r="F32">
        <v>18.100000000000001</v>
      </c>
      <c r="G32" t="str" cm="1">
        <f t="array" ref="G32:K32">_xlfn.TEXTSPLIT(B32,"_")</f>
        <v>10763</v>
      </c>
      <c r="H32" t="str">
        <v>S285</v>
      </c>
      <c r="I32" t="str">
        <v>L004</v>
      </c>
      <c r="J32" t="str">
        <v>trim</v>
      </c>
      <c r="K32" t="str">
        <v>R1</v>
      </c>
    </row>
    <row r="33" spans="1:11" x14ac:dyDescent="0.45">
      <c r="A33">
        <v>10763</v>
      </c>
      <c r="B33" t="s">
        <v>36</v>
      </c>
      <c r="C33" s="1">
        <v>0.88500000000000001</v>
      </c>
      <c r="D33" s="2">
        <v>0.45</v>
      </c>
      <c r="E33">
        <v>147</v>
      </c>
      <c r="F33">
        <v>18.100000000000001</v>
      </c>
      <c r="G33" t="str" cm="1">
        <f t="array" ref="G33:K33">_xlfn.TEXTSPLIT(B33,"_")</f>
        <v>10763</v>
      </c>
      <c r="H33" t="str">
        <v>S285</v>
      </c>
      <c r="I33" t="str">
        <v>L004</v>
      </c>
      <c r="J33" t="str">
        <v>trim</v>
      </c>
      <c r="K33" t="str">
        <v>R2</v>
      </c>
    </row>
    <row r="34" spans="1:11" x14ac:dyDescent="0.45">
      <c r="A34">
        <v>10764</v>
      </c>
      <c r="B34" t="s">
        <v>37</v>
      </c>
      <c r="C34" s="1">
        <v>0.88900000000000001</v>
      </c>
      <c r="D34" s="2">
        <v>0.45</v>
      </c>
      <c r="E34">
        <v>148</v>
      </c>
      <c r="F34">
        <v>14.2</v>
      </c>
      <c r="G34" t="str" cm="1">
        <f t="array" ref="G34:K34">_xlfn.TEXTSPLIT(B34,"_")</f>
        <v>10764</v>
      </c>
      <c r="H34" t="str">
        <v>S286</v>
      </c>
      <c r="I34" t="str">
        <v>L004</v>
      </c>
      <c r="J34" t="str">
        <v>trim</v>
      </c>
      <c r="K34" t="str">
        <v>R1</v>
      </c>
    </row>
    <row r="35" spans="1:11" x14ac:dyDescent="0.45">
      <c r="A35">
        <v>10764</v>
      </c>
      <c r="B35" t="s">
        <v>38</v>
      </c>
      <c r="C35" s="1">
        <v>0.83699999999999997</v>
      </c>
      <c r="D35" s="2">
        <v>0.45</v>
      </c>
      <c r="E35">
        <v>148</v>
      </c>
      <c r="F35">
        <v>14.2</v>
      </c>
      <c r="G35" t="str" cm="1">
        <f t="array" ref="G35:K35">_xlfn.TEXTSPLIT(B35,"_")</f>
        <v>10764</v>
      </c>
      <c r="H35" t="str">
        <v>S286</v>
      </c>
      <c r="I35" t="str">
        <v>L004</v>
      </c>
      <c r="J35" t="str">
        <v>trim</v>
      </c>
      <c r="K35" t="str">
        <v>R2</v>
      </c>
    </row>
    <row r="36" spans="1:11" x14ac:dyDescent="0.45">
      <c r="A36">
        <v>10765</v>
      </c>
      <c r="B36" t="s">
        <v>39</v>
      </c>
      <c r="C36" s="1">
        <v>0.91600000000000004</v>
      </c>
      <c r="D36" s="2">
        <v>0.45</v>
      </c>
      <c r="E36">
        <v>148</v>
      </c>
      <c r="F36">
        <v>30.9</v>
      </c>
      <c r="G36" t="str" cm="1">
        <f t="array" ref="G36:K36">_xlfn.TEXTSPLIT(B36,"_")</f>
        <v>10765</v>
      </c>
      <c r="H36" t="str">
        <v>S258</v>
      </c>
      <c r="I36" t="str">
        <v>L002</v>
      </c>
      <c r="J36" t="str">
        <v>trim</v>
      </c>
      <c r="K36" t="str">
        <v>R1</v>
      </c>
    </row>
    <row r="37" spans="1:11" x14ac:dyDescent="0.45">
      <c r="A37">
        <v>10765</v>
      </c>
      <c r="B37" t="s">
        <v>40</v>
      </c>
      <c r="C37" s="1">
        <v>0.88900000000000001</v>
      </c>
      <c r="D37" s="2">
        <v>0.45</v>
      </c>
      <c r="E37">
        <v>148</v>
      </c>
      <c r="F37">
        <v>30.9</v>
      </c>
      <c r="G37" t="str" cm="1">
        <f t="array" ref="G37:K37">_xlfn.TEXTSPLIT(B37,"_")</f>
        <v>10765</v>
      </c>
      <c r="H37" t="str">
        <v>S258</v>
      </c>
      <c r="I37" t="str">
        <v>L002</v>
      </c>
      <c r="J37" t="str">
        <v>trim</v>
      </c>
      <c r="K37" t="str">
        <v>R2</v>
      </c>
    </row>
    <row r="38" spans="1:11" x14ac:dyDescent="0.45">
      <c r="A38">
        <v>10767</v>
      </c>
      <c r="B38" t="s">
        <v>41</v>
      </c>
      <c r="C38" s="1">
        <v>0.91300000000000003</v>
      </c>
      <c r="D38" s="2">
        <v>0.45</v>
      </c>
      <c r="E38">
        <v>147</v>
      </c>
      <c r="F38">
        <v>31.8</v>
      </c>
      <c r="G38" t="str" cm="1">
        <f t="array" ref="G38:K38">_xlfn.TEXTSPLIT(B38,"_")</f>
        <v>10767</v>
      </c>
      <c r="H38" t="str">
        <v>S259</v>
      </c>
      <c r="I38" t="str">
        <v>L002</v>
      </c>
      <c r="J38" t="str">
        <v>trim</v>
      </c>
      <c r="K38" t="str">
        <v>R1</v>
      </c>
    </row>
    <row r="39" spans="1:11" x14ac:dyDescent="0.45">
      <c r="A39">
        <v>10767</v>
      </c>
      <c r="B39" t="s">
        <v>42</v>
      </c>
      <c r="C39" s="1">
        <v>0.88600000000000001</v>
      </c>
      <c r="D39" s="2">
        <v>0.45</v>
      </c>
      <c r="E39">
        <v>147</v>
      </c>
      <c r="F39">
        <v>31.8</v>
      </c>
      <c r="G39" t="str" cm="1">
        <f t="array" ref="G39:K39">_xlfn.TEXTSPLIT(B39,"_")</f>
        <v>10767</v>
      </c>
      <c r="H39" t="str">
        <v>S259</v>
      </c>
      <c r="I39" t="str">
        <v>L002</v>
      </c>
      <c r="J39" t="str">
        <v>trim</v>
      </c>
      <c r="K39" t="str">
        <v>R2</v>
      </c>
    </row>
    <row r="40" spans="1:11" x14ac:dyDescent="0.45">
      <c r="A40">
        <v>10769</v>
      </c>
      <c r="B40" t="s">
        <v>43</v>
      </c>
      <c r="C40" s="1">
        <v>0.90600000000000003</v>
      </c>
      <c r="D40" s="2">
        <v>0.44</v>
      </c>
      <c r="E40">
        <v>148</v>
      </c>
      <c r="F40">
        <v>28.9</v>
      </c>
      <c r="G40" t="str" cm="1">
        <f t="array" ref="G40:K40">_xlfn.TEXTSPLIT(B40,"_")</f>
        <v>10769</v>
      </c>
      <c r="H40" t="str">
        <v>S260</v>
      </c>
      <c r="I40" t="str">
        <v>L002</v>
      </c>
      <c r="J40" t="str">
        <v>trim</v>
      </c>
      <c r="K40" t="str">
        <v>R1</v>
      </c>
    </row>
    <row r="41" spans="1:11" x14ac:dyDescent="0.45">
      <c r="A41">
        <v>10769</v>
      </c>
      <c r="B41" t="s">
        <v>44</v>
      </c>
      <c r="C41" s="1">
        <v>0.878</v>
      </c>
      <c r="D41" s="2">
        <v>0.44</v>
      </c>
      <c r="E41">
        <v>148</v>
      </c>
      <c r="F41">
        <v>28.9</v>
      </c>
      <c r="G41" t="str" cm="1">
        <f t="array" ref="G41:K41">_xlfn.TEXTSPLIT(B41,"_")</f>
        <v>10769</v>
      </c>
      <c r="H41" t="str">
        <v>S260</v>
      </c>
      <c r="I41" t="str">
        <v>L002</v>
      </c>
      <c r="J41" t="str">
        <v>trim</v>
      </c>
      <c r="K41" t="str">
        <v>R2</v>
      </c>
    </row>
    <row r="42" spans="1:11" x14ac:dyDescent="0.45">
      <c r="A42">
        <v>10770</v>
      </c>
      <c r="B42" t="s">
        <v>45</v>
      </c>
      <c r="C42" s="1">
        <v>0.877</v>
      </c>
      <c r="D42" s="2">
        <v>0.46</v>
      </c>
      <c r="E42">
        <v>149</v>
      </c>
      <c r="F42">
        <v>34</v>
      </c>
      <c r="G42" t="str" cm="1">
        <f t="array" ref="G42:K42">_xlfn.TEXTSPLIT(B42,"_")</f>
        <v>10770</v>
      </c>
      <c r="H42" t="str">
        <v>S261</v>
      </c>
      <c r="I42" t="str">
        <v>L002</v>
      </c>
      <c r="J42" t="str">
        <v>trim</v>
      </c>
      <c r="K42" t="str">
        <v>R1</v>
      </c>
    </row>
    <row r="43" spans="1:11" x14ac:dyDescent="0.45">
      <c r="A43">
        <v>10770</v>
      </c>
      <c r="B43" t="s">
        <v>46</v>
      </c>
      <c r="C43" s="1">
        <v>0.83799999999999997</v>
      </c>
      <c r="D43" s="2">
        <v>0.46</v>
      </c>
      <c r="E43">
        <v>149</v>
      </c>
      <c r="F43">
        <v>34</v>
      </c>
      <c r="G43" t="str" cm="1">
        <f t="array" ref="G43:K43">_xlfn.TEXTSPLIT(B43,"_")</f>
        <v>10770</v>
      </c>
      <c r="H43" t="str">
        <v>S261</v>
      </c>
      <c r="I43" t="str">
        <v>L002</v>
      </c>
      <c r="J43" t="str">
        <v>trim</v>
      </c>
      <c r="K43" t="str">
        <v>R2</v>
      </c>
    </row>
    <row r="44" spans="1:11" x14ac:dyDescent="0.45">
      <c r="A44" t="s">
        <v>83</v>
      </c>
      <c r="B44" t="s">
        <v>47</v>
      </c>
      <c r="C44" s="1">
        <v>0.91100000000000003</v>
      </c>
      <c r="D44" s="2">
        <v>0.46</v>
      </c>
      <c r="E44">
        <v>149</v>
      </c>
      <c r="F44">
        <v>31</v>
      </c>
      <c r="G44" t="str" cm="1">
        <f t="array" ref="G44:K44">_xlfn.TEXTSPLIT(B44,"_")</f>
        <v>Aso1</v>
      </c>
      <c r="H44" t="str">
        <v>S262</v>
      </c>
      <c r="I44" t="str">
        <v>L002</v>
      </c>
      <c r="J44" t="str">
        <v>trim</v>
      </c>
      <c r="K44" t="str">
        <v>R1</v>
      </c>
    </row>
    <row r="45" spans="1:11" x14ac:dyDescent="0.45">
      <c r="A45" t="s">
        <v>83</v>
      </c>
      <c r="B45" t="s">
        <v>48</v>
      </c>
      <c r="C45" s="1">
        <v>0.85399999999999998</v>
      </c>
      <c r="D45" s="2">
        <v>0.46</v>
      </c>
      <c r="E45">
        <v>149</v>
      </c>
      <c r="F45">
        <v>31</v>
      </c>
      <c r="G45" t="str" cm="1">
        <f t="array" ref="G45:K45">_xlfn.TEXTSPLIT(B45,"_")</f>
        <v>Aso1</v>
      </c>
      <c r="H45" t="str">
        <v>S262</v>
      </c>
      <c r="I45" t="str">
        <v>L002</v>
      </c>
      <c r="J45" t="str">
        <v>trim</v>
      </c>
      <c r="K45" t="str">
        <v>R2</v>
      </c>
    </row>
    <row r="46" spans="1:11" x14ac:dyDescent="0.45">
      <c r="A46" t="s">
        <v>84</v>
      </c>
      <c r="B46" t="s">
        <v>49</v>
      </c>
      <c r="C46" s="1">
        <v>0.91900000000000004</v>
      </c>
      <c r="D46" s="2">
        <v>0.45</v>
      </c>
      <c r="E46">
        <v>148</v>
      </c>
      <c r="F46">
        <v>30.2</v>
      </c>
      <c r="G46" t="str" cm="1">
        <f t="array" ref="G46:K46">_xlfn.TEXTSPLIT(B46,"_")</f>
        <v>Champ2</v>
      </c>
      <c r="H46" t="str">
        <v>S263</v>
      </c>
      <c r="I46" t="str">
        <v>L002</v>
      </c>
      <c r="J46" t="str">
        <v>trim</v>
      </c>
      <c r="K46" t="str">
        <v>R1</v>
      </c>
    </row>
    <row r="47" spans="1:11" x14ac:dyDescent="0.45">
      <c r="A47" t="s">
        <v>84</v>
      </c>
      <c r="B47" t="s">
        <v>50</v>
      </c>
      <c r="C47" s="1">
        <v>0.89500000000000002</v>
      </c>
      <c r="D47" s="2">
        <v>0.45</v>
      </c>
      <c r="E47">
        <v>148</v>
      </c>
      <c r="F47">
        <v>30.2</v>
      </c>
      <c r="G47" t="str" cm="1">
        <f t="array" ref="G47:K47">_xlfn.TEXTSPLIT(B47,"_")</f>
        <v>Champ2</v>
      </c>
      <c r="H47" t="str">
        <v>S263</v>
      </c>
      <c r="I47" t="str">
        <v>L002</v>
      </c>
      <c r="J47" t="str">
        <v>trim</v>
      </c>
      <c r="K47" t="str">
        <v>R2</v>
      </c>
    </row>
    <row r="48" spans="1:11" x14ac:dyDescent="0.45">
      <c r="A48" t="s">
        <v>85</v>
      </c>
      <c r="B48" t="s">
        <v>51</v>
      </c>
      <c r="C48" s="1">
        <v>0.89600000000000002</v>
      </c>
      <c r="D48" s="2">
        <v>0.47</v>
      </c>
      <c r="E48">
        <v>148</v>
      </c>
      <c r="F48">
        <v>33.4</v>
      </c>
      <c r="G48" t="str" cm="1">
        <f t="array" ref="G48:K48">_xlfn.TEXTSPLIT(B48,"_")</f>
        <v>Doc1</v>
      </c>
      <c r="H48" t="str">
        <v>S264</v>
      </c>
      <c r="I48" t="str">
        <v>L002</v>
      </c>
      <c r="J48" t="str">
        <v>trim</v>
      </c>
      <c r="K48" t="str">
        <v>R1</v>
      </c>
    </row>
    <row r="49" spans="1:11" x14ac:dyDescent="0.45">
      <c r="A49" t="s">
        <v>85</v>
      </c>
      <c r="B49" t="s">
        <v>52</v>
      </c>
      <c r="C49" s="1">
        <v>0.86499999999999999</v>
      </c>
      <c r="D49" s="2">
        <v>0.47</v>
      </c>
      <c r="E49">
        <v>148</v>
      </c>
      <c r="F49">
        <v>33.4</v>
      </c>
      <c r="G49" t="str" cm="1">
        <f t="array" ref="G49:K49">_xlfn.TEXTSPLIT(B49,"_")</f>
        <v>Doc1</v>
      </c>
      <c r="H49" t="str">
        <v>S264</v>
      </c>
      <c r="I49" t="str">
        <v>L002</v>
      </c>
      <c r="J49" t="str">
        <v>trim</v>
      </c>
      <c r="K49" t="str">
        <v>R2</v>
      </c>
    </row>
    <row r="50" spans="1:11" x14ac:dyDescent="0.45">
      <c r="A50" t="s">
        <v>86</v>
      </c>
      <c r="B50" t="s">
        <v>53</v>
      </c>
      <c r="C50" s="1">
        <v>0.89700000000000002</v>
      </c>
      <c r="D50" s="2">
        <v>0.46</v>
      </c>
      <c r="E50">
        <v>147</v>
      </c>
      <c r="F50">
        <v>32.200000000000003</v>
      </c>
      <c r="G50" t="str" cm="1">
        <f t="array" ref="G50:K50">_xlfn.TEXTSPLIT(B50,"_")</f>
        <v>Doc2</v>
      </c>
      <c r="H50" t="str">
        <v>S265</v>
      </c>
      <c r="I50" t="str">
        <v>L002</v>
      </c>
      <c r="J50" t="str">
        <v>trim</v>
      </c>
      <c r="K50" t="str">
        <v>R1</v>
      </c>
    </row>
    <row r="51" spans="1:11" x14ac:dyDescent="0.45">
      <c r="A51" t="s">
        <v>86</v>
      </c>
      <c r="B51" t="s">
        <v>54</v>
      </c>
      <c r="C51" s="1">
        <v>0.86199999999999999</v>
      </c>
      <c r="D51" s="2">
        <v>0.46</v>
      </c>
      <c r="E51">
        <v>147</v>
      </c>
      <c r="F51">
        <v>32.200000000000003</v>
      </c>
      <c r="G51" t="str" cm="1">
        <f t="array" ref="G51:K51">_xlfn.TEXTSPLIT(B51,"_")</f>
        <v>Doc2</v>
      </c>
      <c r="H51" t="str">
        <v>S265</v>
      </c>
      <c r="I51" t="str">
        <v>L002</v>
      </c>
      <c r="J51" t="str">
        <v>trim</v>
      </c>
      <c r="K51" t="str">
        <v>R2</v>
      </c>
    </row>
    <row r="52" spans="1:11" x14ac:dyDescent="0.45">
      <c r="A52" t="s">
        <v>87</v>
      </c>
      <c r="B52" t="s">
        <v>55</v>
      </c>
      <c r="C52" s="1">
        <v>0.95699999999999996</v>
      </c>
      <c r="D52" s="2">
        <v>0.46</v>
      </c>
      <c r="E52">
        <v>147</v>
      </c>
      <c r="F52">
        <v>31.7</v>
      </c>
      <c r="G52" t="str" cm="1">
        <f t="array" ref="G52:K52">_xlfn.TEXTSPLIT(B52,"_")</f>
        <v>Doc3</v>
      </c>
      <c r="H52" t="str">
        <v>S266</v>
      </c>
      <c r="I52" t="str">
        <v>L002</v>
      </c>
      <c r="J52" t="str">
        <v>trim</v>
      </c>
      <c r="K52" t="str">
        <v>R1</v>
      </c>
    </row>
    <row r="53" spans="1:11" x14ac:dyDescent="0.45">
      <c r="A53" t="s">
        <v>87</v>
      </c>
      <c r="B53" t="s">
        <v>56</v>
      </c>
      <c r="C53" s="1">
        <v>0.93799999999999994</v>
      </c>
      <c r="D53" s="2">
        <v>0.46</v>
      </c>
      <c r="E53">
        <v>147</v>
      </c>
      <c r="F53">
        <v>31.7</v>
      </c>
      <c r="G53" t="str" cm="1">
        <f t="array" ref="G53:K53">_xlfn.TEXTSPLIT(B53,"_")</f>
        <v>Doc3</v>
      </c>
      <c r="H53" t="str">
        <v>S266</v>
      </c>
      <c r="I53" t="str">
        <v>L002</v>
      </c>
      <c r="J53" t="str">
        <v>trim</v>
      </c>
      <c r="K53" t="str">
        <v>R2</v>
      </c>
    </row>
    <row r="54" spans="1:11" x14ac:dyDescent="0.45">
      <c r="A54" t="s">
        <v>88</v>
      </c>
      <c r="B54" t="s">
        <v>57</v>
      </c>
      <c r="C54" s="1">
        <v>0.92100000000000004</v>
      </c>
      <c r="D54" s="2">
        <v>0.46</v>
      </c>
      <c r="E54">
        <v>148</v>
      </c>
      <c r="F54">
        <v>18.8</v>
      </c>
      <c r="G54" t="str" cm="1">
        <f t="array" ref="G54:K54">_xlfn.TEXTSPLIT(B54,"_")</f>
        <v>Doc4</v>
      </c>
      <c r="H54" t="str">
        <v>S287</v>
      </c>
      <c r="I54" t="str">
        <v>L004</v>
      </c>
      <c r="J54" t="str">
        <v>trim</v>
      </c>
      <c r="K54" t="str">
        <v>R1</v>
      </c>
    </row>
    <row r="55" spans="1:11" x14ac:dyDescent="0.45">
      <c r="A55" t="s">
        <v>88</v>
      </c>
      <c r="B55" t="s">
        <v>58</v>
      </c>
      <c r="C55" s="1">
        <v>0.89400000000000002</v>
      </c>
      <c r="D55" s="2">
        <v>0.46</v>
      </c>
      <c r="E55">
        <v>148</v>
      </c>
      <c r="F55">
        <v>18.8</v>
      </c>
      <c r="G55" t="str" cm="1">
        <f t="array" ref="G55:K55">_xlfn.TEXTSPLIT(B55,"_")</f>
        <v>Doc4</v>
      </c>
      <c r="H55" t="str">
        <v>S287</v>
      </c>
      <c r="I55" t="str">
        <v>L004</v>
      </c>
      <c r="J55" t="str">
        <v>trim</v>
      </c>
      <c r="K55" t="str">
        <v>R2</v>
      </c>
    </row>
    <row r="56" spans="1:11" x14ac:dyDescent="0.45">
      <c r="A56" t="s">
        <v>89</v>
      </c>
      <c r="B56" t="s">
        <v>59</v>
      </c>
      <c r="C56" s="1">
        <v>0.92700000000000005</v>
      </c>
      <c r="D56" s="2">
        <v>0.46</v>
      </c>
      <c r="E56">
        <v>148</v>
      </c>
      <c r="F56">
        <v>39.299999999999997</v>
      </c>
      <c r="G56" t="str" cm="1">
        <f t="array" ref="G56:K56">_xlfn.TEXTSPLIT(B56,"_")</f>
        <v>Gron7</v>
      </c>
      <c r="H56" t="str">
        <v>S267</v>
      </c>
      <c r="I56" t="str">
        <v>L002</v>
      </c>
      <c r="J56" t="str">
        <v>trim</v>
      </c>
      <c r="K56" t="str">
        <v>R1</v>
      </c>
    </row>
    <row r="57" spans="1:11" x14ac:dyDescent="0.45">
      <c r="A57" t="s">
        <v>89</v>
      </c>
      <c r="B57" t="s">
        <v>60</v>
      </c>
      <c r="C57" s="1">
        <v>0.90500000000000003</v>
      </c>
      <c r="D57" s="2">
        <v>0.46</v>
      </c>
      <c r="E57">
        <v>148</v>
      </c>
      <c r="F57">
        <v>39.299999999999997</v>
      </c>
      <c r="G57" t="str" cm="1">
        <f t="array" ref="G57:K57">_xlfn.TEXTSPLIT(B57,"_")</f>
        <v>Gron7</v>
      </c>
      <c r="H57" t="str">
        <v>S267</v>
      </c>
      <c r="I57" t="str">
        <v>L002</v>
      </c>
      <c r="J57" t="str">
        <v>trim</v>
      </c>
      <c r="K57" t="str">
        <v>R2</v>
      </c>
    </row>
    <row r="58" spans="1:11" x14ac:dyDescent="0.45">
      <c r="A58" t="s">
        <v>90</v>
      </c>
      <c r="B58" t="s">
        <v>61</v>
      </c>
      <c r="C58" s="1">
        <v>0.92200000000000004</v>
      </c>
      <c r="D58" s="2">
        <v>0.45</v>
      </c>
      <c r="E58">
        <v>148</v>
      </c>
      <c r="F58">
        <v>28.7</v>
      </c>
      <c r="G58" t="str" cm="1">
        <f t="array" ref="G58:K58">_xlfn.TEXTSPLIT(B58,"_")</f>
        <v>Gron8</v>
      </c>
      <c r="H58" t="str">
        <v>S268</v>
      </c>
      <c r="I58" t="str">
        <v>L002</v>
      </c>
      <c r="J58" t="str">
        <v>trim</v>
      </c>
      <c r="K58" t="str">
        <v>R1</v>
      </c>
    </row>
    <row r="59" spans="1:11" x14ac:dyDescent="0.45">
      <c r="A59" t="s">
        <v>90</v>
      </c>
      <c r="B59" t="s">
        <v>62</v>
      </c>
      <c r="C59" s="1">
        <v>0.89800000000000002</v>
      </c>
      <c r="D59" s="2">
        <v>0.45</v>
      </c>
      <c r="E59">
        <v>148</v>
      </c>
      <c r="F59">
        <v>28.7</v>
      </c>
      <c r="G59" t="str" cm="1">
        <f t="array" ref="G59:K59">_xlfn.TEXTSPLIT(B59,"_")</f>
        <v>Gron8</v>
      </c>
      <c r="H59" t="str">
        <v>S268</v>
      </c>
      <c r="I59" t="str">
        <v>L002</v>
      </c>
      <c r="J59" t="str">
        <v>trim</v>
      </c>
      <c r="K59" t="str">
        <v>R2</v>
      </c>
    </row>
    <row r="60" spans="1:11" x14ac:dyDescent="0.45">
      <c r="A60" t="s">
        <v>91</v>
      </c>
      <c r="B60" t="s">
        <v>63</v>
      </c>
      <c r="C60" s="1">
        <v>0.94199999999999995</v>
      </c>
      <c r="D60" s="2">
        <v>0.46</v>
      </c>
      <c r="E60">
        <v>147</v>
      </c>
      <c r="F60">
        <v>29.6</v>
      </c>
      <c r="G60" t="str" cm="1">
        <f t="array" ref="G60:K60">_xlfn.TEXTSPLIT(B60,"_")</f>
        <v>Gron9</v>
      </c>
      <c r="H60" t="str">
        <v>S269</v>
      </c>
      <c r="I60" t="str">
        <v>L002</v>
      </c>
      <c r="J60" t="str">
        <v>trim</v>
      </c>
      <c r="K60" t="str">
        <v>R1</v>
      </c>
    </row>
    <row r="61" spans="1:11" x14ac:dyDescent="0.45">
      <c r="A61" t="s">
        <v>91</v>
      </c>
      <c r="B61" t="s">
        <v>64</v>
      </c>
      <c r="C61" s="1">
        <v>0.92100000000000004</v>
      </c>
      <c r="D61" s="2">
        <v>0.45</v>
      </c>
      <c r="E61">
        <v>147</v>
      </c>
      <c r="F61">
        <v>29.6</v>
      </c>
      <c r="G61" t="str" cm="1">
        <f t="array" ref="G61:K61">_xlfn.TEXTSPLIT(B61,"_")</f>
        <v>Gron9</v>
      </c>
      <c r="H61" t="str">
        <v>S269</v>
      </c>
      <c r="I61" t="str">
        <v>L002</v>
      </c>
      <c r="J61" t="str">
        <v>trim</v>
      </c>
      <c r="K61" t="str">
        <v>R2</v>
      </c>
    </row>
    <row r="62" spans="1:11" x14ac:dyDescent="0.45">
      <c r="A62" t="s">
        <v>92</v>
      </c>
      <c r="B62" t="s">
        <v>65</v>
      </c>
      <c r="C62" s="1">
        <v>0.92300000000000004</v>
      </c>
      <c r="D62" s="2">
        <v>0.46</v>
      </c>
      <c r="E62">
        <v>147</v>
      </c>
      <c r="F62">
        <v>32.200000000000003</v>
      </c>
      <c r="G62" t="str" cm="1">
        <f t="array" ref="G62:K62">_xlfn.TEXTSPLIT(B62,"_")</f>
        <v>Lamp1</v>
      </c>
      <c r="H62" t="str">
        <v>S270</v>
      </c>
      <c r="I62" t="str">
        <v>L002</v>
      </c>
      <c r="J62" t="str">
        <v>trim</v>
      </c>
      <c r="K62" t="str">
        <v>R1</v>
      </c>
    </row>
    <row r="63" spans="1:11" x14ac:dyDescent="0.45">
      <c r="A63" t="s">
        <v>92</v>
      </c>
      <c r="B63" t="s">
        <v>66</v>
      </c>
      <c r="C63" s="1">
        <v>0.9</v>
      </c>
      <c r="D63" s="2">
        <v>0.46</v>
      </c>
      <c r="E63">
        <v>147</v>
      </c>
      <c r="F63">
        <v>32.200000000000003</v>
      </c>
      <c r="G63" t="str" cm="1">
        <f t="array" ref="G63:K63">_xlfn.TEXTSPLIT(B63,"_")</f>
        <v>Lamp1</v>
      </c>
      <c r="H63" t="str">
        <v>S270</v>
      </c>
      <c r="I63" t="str">
        <v>L002</v>
      </c>
      <c r="J63" t="str">
        <v>trim</v>
      </c>
      <c r="K63" t="str">
        <v>R2</v>
      </c>
    </row>
    <row r="64" spans="1:11" x14ac:dyDescent="0.45">
      <c r="A64" t="s">
        <v>93</v>
      </c>
      <c r="B64" t="s">
        <v>67</v>
      </c>
      <c r="C64" s="1">
        <v>0.93700000000000006</v>
      </c>
      <c r="D64" s="2">
        <v>0.46</v>
      </c>
      <c r="E64">
        <v>146</v>
      </c>
      <c r="F64">
        <v>32.200000000000003</v>
      </c>
      <c r="G64" t="str" cm="1">
        <f t="array" ref="G64:K64">_xlfn.TEXTSPLIT(B64,"_")</f>
        <v>Lamp2</v>
      </c>
      <c r="H64" t="str">
        <v>S271</v>
      </c>
      <c r="I64" t="str">
        <v>L002</v>
      </c>
      <c r="J64" t="str">
        <v>trim</v>
      </c>
      <c r="K64" t="str">
        <v>R1</v>
      </c>
    </row>
    <row r="65" spans="1:11" x14ac:dyDescent="0.45">
      <c r="A65" t="s">
        <v>93</v>
      </c>
      <c r="B65" t="s">
        <v>68</v>
      </c>
      <c r="C65" s="1">
        <v>0.91800000000000004</v>
      </c>
      <c r="D65" s="2">
        <v>0.46</v>
      </c>
      <c r="E65">
        <v>146</v>
      </c>
      <c r="F65">
        <v>32.200000000000003</v>
      </c>
      <c r="G65" t="str" cm="1">
        <f t="array" ref="G65:K65">_xlfn.TEXTSPLIT(B65,"_")</f>
        <v>Lamp2</v>
      </c>
      <c r="H65" t="str">
        <v>S271</v>
      </c>
      <c r="I65" t="str">
        <v>L002</v>
      </c>
      <c r="J65" t="str">
        <v>trim</v>
      </c>
      <c r="K65" t="str">
        <v>R2</v>
      </c>
    </row>
    <row r="66" spans="1:11" x14ac:dyDescent="0.45">
      <c r="A66" t="s">
        <v>94</v>
      </c>
      <c r="B66" t="s">
        <v>69</v>
      </c>
      <c r="C66" s="1">
        <v>0.88600000000000001</v>
      </c>
      <c r="D66" s="2">
        <v>0.46</v>
      </c>
      <c r="E66">
        <v>147</v>
      </c>
      <c r="F66">
        <v>29.4</v>
      </c>
      <c r="G66" t="str" cm="1">
        <f t="array" ref="G66:K66">_xlfn.TEXTSPLIT(B66,"_")</f>
        <v>Lamp4</v>
      </c>
      <c r="H66" t="str">
        <v>S272</v>
      </c>
      <c r="I66" t="str">
        <v>L002</v>
      </c>
      <c r="J66" t="str">
        <v>trim</v>
      </c>
      <c r="K66" t="str">
        <v>R1</v>
      </c>
    </row>
    <row r="67" spans="1:11" x14ac:dyDescent="0.45">
      <c r="A67" t="s">
        <v>94</v>
      </c>
      <c r="B67" t="s">
        <v>70</v>
      </c>
      <c r="C67" s="1">
        <v>0.85099999999999998</v>
      </c>
      <c r="D67" s="2">
        <v>0.45</v>
      </c>
      <c r="E67">
        <v>147</v>
      </c>
      <c r="F67">
        <v>29.4</v>
      </c>
      <c r="G67" t="str" cm="1">
        <f t="array" ref="G67:K67">_xlfn.TEXTSPLIT(B67,"_")</f>
        <v>Lamp4</v>
      </c>
      <c r="H67" t="str">
        <v>S272</v>
      </c>
      <c r="I67" t="str">
        <v>L002</v>
      </c>
      <c r="J67" t="str">
        <v>trim</v>
      </c>
      <c r="K67" t="str">
        <v>R2</v>
      </c>
    </row>
    <row r="68" spans="1:11" x14ac:dyDescent="0.45">
      <c r="A68" t="s">
        <v>95</v>
      </c>
      <c r="B68" t="s">
        <v>71</v>
      </c>
      <c r="C68" s="1">
        <v>0.94199999999999995</v>
      </c>
      <c r="D68" s="2">
        <v>0.45</v>
      </c>
      <c r="E68">
        <v>148</v>
      </c>
      <c r="F68">
        <v>28</v>
      </c>
      <c r="G68" t="str" cm="1">
        <f t="array" ref="G68:K68">_xlfn.TEXTSPLIT(B68,"_")</f>
        <v>Lamp5</v>
      </c>
      <c r="H68" t="str">
        <v>S273</v>
      </c>
      <c r="I68" t="str">
        <v>L002</v>
      </c>
      <c r="J68" t="str">
        <v>trim</v>
      </c>
      <c r="K68" t="str">
        <v>R1</v>
      </c>
    </row>
    <row r="69" spans="1:11" x14ac:dyDescent="0.45">
      <c r="A69" t="s">
        <v>95</v>
      </c>
      <c r="B69" t="s">
        <v>72</v>
      </c>
      <c r="C69" s="1">
        <v>0.92400000000000004</v>
      </c>
      <c r="D69" s="2">
        <v>0.45</v>
      </c>
      <c r="E69">
        <v>148</v>
      </c>
      <c r="F69">
        <v>28</v>
      </c>
      <c r="G69" t="str" cm="1">
        <f t="array" ref="G69:K69">_xlfn.TEXTSPLIT(B69,"_")</f>
        <v>Lamp5</v>
      </c>
      <c r="H69" t="str">
        <v>S273</v>
      </c>
      <c r="I69" t="str">
        <v>L002</v>
      </c>
      <c r="J69" t="str">
        <v>trim</v>
      </c>
      <c r="K69" t="str">
        <v>R2</v>
      </c>
    </row>
    <row r="70" spans="1:11" x14ac:dyDescent="0.45">
      <c r="A70" t="s">
        <v>96</v>
      </c>
      <c r="B70" t="s">
        <v>73</v>
      </c>
      <c r="C70" s="1">
        <v>0.95199999999999996</v>
      </c>
      <c r="D70" s="2">
        <v>0.46</v>
      </c>
      <c r="E70">
        <v>147</v>
      </c>
      <c r="F70">
        <v>30.5</v>
      </c>
      <c r="G70" t="str" cm="1">
        <f t="array" ref="G70:K70">_xlfn.TEXTSPLIT(B70,"_")</f>
        <v>Lamp6</v>
      </c>
      <c r="H70" t="str">
        <v>S274</v>
      </c>
      <c r="I70" t="str">
        <v>L002</v>
      </c>
      <c r="J70" t="str">
        <v>trim</v>
      </c>
      <c r="K70" t="str">
        <v>R1</v>
      </c>
    </row>
    <row r="71" spans="1:11" x14ac:dyDescent="0.45">
      <c r="A71" t="s">
        <v>96</v>
      </c>
      <c r="B71" t="s">
        <v>74</v>
      </c>
      <c r="C71" s="1">
        <v>0.94</v>
      </c>
      <c r="D71" s="2">
        <v>0.45</v>
      </c>
      <c r="E71">
        <v>147</v>
      </c>
      <c r="F71">
        <v>30.5</v>
      </c>
      <c r="G71" t="str" cm="1">
        <f t="array" ref="G71:K71">_xlfn.TEXTSPLIT(B71,"_")</f>
        <v>Lamp6</v>
      </c>
      <c r="H71" t="str">
        <v>S274</v>
      </c>
      <c r="I71" t="str">
        <v>L002</v>
      </c>
      <c r="J71" t="str">
        <v>trim</v>
      </c>
      <c r="K71" t="str">
        <v>R2</v>
      </c>
    </row>
    <row r="72" spans="1:11" x14ac:dyDescent="0.45">
      <c r="A72" t="s">
        <v>97</v>
      </c>
      <c r="B72" t="s">
        <v>75</v>
      </c>
      <c r="C72" s="1">
        <v>0.94499999999999995</v>
      </c>
      <c r="D72" s="2">
        <v>0.46</v>
      </c>
      <c r="E72">
        <v>147</v>
      </c>
      <c r="F72">
        <v>36</v>
      </c>
      <c r="G72" t="str" cm="1">
        <f t="array" ref="G72:K72">_xlfn.TEXTSPLIT(B72,"_")</f>
        <v>Lamp8</v>
      </c>
      <c r="H72" t="str">
        <v>S275</v>
      </c>
      <c r="I72" t="str">
        <v>L002</v>
      </c>
      <c r="J72" t="str">
        <v>trim</v>
      </c>
      <c r="K72" t="str">
        <v>R1</v>
      </c>
    </row>
    <row r="73" spans="1:11" x14ac:dyDescent="0.45">
      <c r="A73" t="s">
        <v>97</v>
      </c>
      <c r="B73" t="s">
        <v>76</v>
      </c>
      <c r="C73" s="1">
        <v>0.93100000000000005</v>
      </c>
      <c r="D73" s="2">
        <v>0.46</v>
      </c>
      <c r="E73">
        <v>147</v>
      </c>
      <c r="F73">
        <v>36</v>
      </c>
      <c r="G73" t="str" cm="1">
        <f t="array" ref="G73:K73">_xlfn.TEXTSPLIT(B73,"_")</f>
        <v>Lamp8</v>
      </c>
      <c r="H73" t="str">
        <v>S275</v>
      </c>
      <c r="I73" t="str">
        <v>L002</v>
      </c>
      <c r="J73" t="str">
        <v>trim</v>
      </c>
      <c r="K73" t="str">
        <v>R2</v>
      </c>
    </row>
    <row r="74" spans="1:11" x14ac:dyDescent="0.45">
      <c r="A74" t="s">
        <v>98</v>
      </c>
      <c r="B74" t="s">
        <v>77</v>
      </c>
      <c r="C74" s="1">
        <v>0.93</v>
      </c>
      <c r="D74" s="2">
        <v>0.46</v>
      </c>
      <c r="E74">
        <v>147</v>
      </c>
      <c r="F74">
        <v>31.4</v>
      </c>
      <c r="G74" t="str" cm="1">
        <f t="array" ref="G74:K74">_xlfn.TEXTSPLIT(B74,"_")</f>
        <v>Quill1</v>
      </c>
      <c r="H74" t="str">
        <v>S276</v>
      </c>
      <c r="I74" t="str">
        <v>L002</v>
      </c>
      <c r="J74" t="str">
        <v>trim</v>
      </c>
      <c r="K74" t="str">
        <v>R1</v>
      </c>
    </row>
    <row r="75" spans="1:11" x14ac:dyDescent="0.45">
      <c r="A75" t="s">
        <v>98</v>
      </c>
      <c r="B75" t="s">
        <v>78</v>
      </c>
      <c r="C75" s="1">
        <v>0.91300000000000003</v>
      </c>
      <c r="D75" s="2">
        <v>0.46</v>
      </c>
      <c r="E75">
        <v>147</v>
      </c>
      <c r="F75">
        <v>31.4</v>
      </c>
      <c r="G75" t="str" cm="1">
        <f t="array" ref="G75:K75">_xlfn.TEXTSPLIT(B75,"_")</f>
        <v>Quill1</v>
      </c>
      <c r="H75" t="str">
        <v>S276</v>
      </c>
      <c r="I75" t="str">
        <v>L002</v>
      </c>
      <c r="J75" t="str">
        <v>trim</v>
      </c>
      <c r="K75" t="str">
        <v>R2</v>
      </c>
    </row>
    <row r="76" spans="1:11" x14ac:dyDescent="0.45">
      <c r="A76" t="s">
        <v>99</v>
      </c>
      <c r="B76" t="s">
        <v>79</v>
      </c>
      <c r="C76" s="1">
        <v>0.92700000000000005</v>
      </c>
      <c r="D76" s="2">
        <v>0.46</v>
      </c>
      <c r="E76">
        <v>148</v>
      </c>
      <c r="F76">
        <v>33.5</v>
      </c>
      <c r="G76" t="str" cm="1">
        <f t="array" ref="G76:K76">_xlfn.TEXTSPLIT(B76,"_")</f>
        <v>Tisza2</v>
      </c>
      <c r="H76" t="str">
        <v>S277</v>
      </c>
      <c r="I76" t="str">
        <v>L002</v>
      </c>
      <c r="J76" t="str">
        <v>trim</v>
      </c>
      <c r="K76" t="str">
        <v>R1</v>
      </c>
    </row>
    <row r="77" spans="1:11" x14ac:dyDescent="0.45">
      <c r="A77" t="s">
        <v>99</v>
      </c>
      <c r="B77" t="s">
        <v>80</v>
      </c>
      <c r="C77" s="1">
        <v>0.90400000000000003</v>
      </c>
      <c r="D77" s="2">
        <v>0.46</v>
      </c>
      <c r="E77">
        <v>148</v>
      </c>
      <c r="F77">
        <v>33.5</v>
      </c>
      <c r="G77" t="str" cm="1">
        <f t="array" ref="G77:K77">_xlfn.TEXTSPLIT(B77,"_")</f>
        <v>Tisza2</v>
      </c>
      <c r="H77" t="str">
        <v>S277</v>
      </c>
      <c r="I77" t="str">
        <v>L002</v>
      </c>
      <c r="J77" t="str">
        <v>trim</v>
      </c>
      <c r="K77" t="str">
        <v>R2</v>
      </c>
    </row>
    <row r="78" spans="1:11" x14ac:dyDescent="0.45">
      <c r="A78" t="s">
        <v>100</v>
      </c>
      <c r="B78" t="s">
        <v>81</v>
      </c>
      <c r="C78" s="1">
        <v>0.95399999999999996</v>
      </c>
      <c r="D78" s="2">
        <v>0.46</v>
      </c>
      <c r="E78">
        <v>144</v>
      </c>
      <c r="F78">
        <v>30.7</v>
      </c>
      <c r="G78" t="str" cm="1">
        <f t="array" ref="G78:K78">_xlfn.TEXTSPLIT(B78,"_")</f>
        <v>Tisza3</v>
      </c>
      <c r="H78" t="str">
        <v>S278</v>
      </c>
      <c r="I78" t="str">
        <v>L002</v>
      </c>
      <c r="J78" t="str">
        <v>trim</v>
      </c>
      <c r="K78" t="str">
        <v>R1</v>
      </c>
    </row>
    <row r="79" spans="1:11" x14ac:dyDescent="0.45">
      <c r="A79" t="s">
        <v>100</v>
      </c>
      <c r="B79" t="s">
        <v>82</v>
      </c>
      <c r="C79" s="1">
        <v>0.93799999999999994</v>
      </c>
      <c r="D79" s="2">
        <v>0.46</v>
      </c>
      <c r="E79">
        <v>144</v>
      </c>
      <c r="F79">
        <v>30.7</v>
      </c>
      <c r="G79" t="str" cm="1">
        <f t="array" ref="G79:K79">_xlfn.TEXTSPLIT(B79,"_")</f>
        <v>Tisza3</v>
      </c>
      <c r="H79" t="str">
        <v>S278</v>
      </c>
      <c r="I79" t="str">
        <v>L002</v>
      </c>
      <c r="J79" t="str">
        <v>trim</v>
      </c>
      <c r="K79" t="str">
        <v>R2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21BA-5946-41EC-84CA-890AB09C035D}">
  <dimension ref="A1:B40"/>
  <sheetViews>
    <sheetView workbookViewId="0">
      <selection activeCell="C4" sqref="C4"/>
    </sheetView>
  </sheetViews>
  <sheetFormatPr defaultRowHeight="14.25" x14ac:dyDescent="0.45"/>
  <sheetData>
    <row r="1" spans="1:2" x14ac:dyDescent="0.45">
      <c r="A1" t="s">
        <v>158</v>
      </c>
      <c r="B1" t="s">
        <v>159</v>
      </c>
    </row>
    <row r="2" spans="1:2" x14ac:dyDescent="0.45">
      <c r="A2">
        <v>1</v>
      </c>
      <c r="B2" t="s">
        <v>119</v>
      </c>
    </row>
    <row r="3" spans="1:2" x14ac:dyDescent="0.45">
      <c r="A3">
        <v>2</v>
      </c>
      <c r="B3" t="s">
        <v>120</v>
      </c>
    </row>
    <row r="4" spans="1:2" x14ac:dyDescent="0.45">
      <c r="A4">
        <v>3</v>
      </c>
      <c r="B4" t="s">
        <v>121</v>
      </c>
    </row>
    <row r="5" spans="1:2" x14ac:dyDescent="0.45">
      <c r="A5">
        <v>4</v>
      </c>
      <c r="B5" t="s">
        <v>122</v>
      </c>
    </row>
    <row r="6" spans="1:2" x14ac:dyDescent="0.45">
      <c r="A6">
        <v>5</v>
      </c>
      <c r="B6" t="s">
        <v>123</v>
      </c>
    </row>
    <row r="7" spans="1:2" x14ac:dyDescent="0.45">
      <c r="A7">
        <v>6</v>
      </c>
      <c r="B7" t="s">
        <v>124</v>
      </c>
    </row>
    <row r="8" spans="1:2" x14ac:dyDescent="0.45">
      <c r="A8">
        <v>7</v>
      </c>
      <c r="B8" t="s">
        <v>125</v>
      </c>
    </row>
    <row r="9" spans="1:2" x14ac:dyDescent="0.45">
      <c r="A9">
        <v>8</v>
      </c>
      <c r="B9" t="s">
        <v>126</v>
      </c>
    </row>
    <row r="10" spans="1:2" x14ac:dyDescent="0.45">
      <c r="A10">
        <v>9</v>
      </c>
      <c r="B10" t="s">
        <v>127</v>
      </c>
    </row>
    <row r="11" spans="1:2" x14ac:dyDescent="0.45">
      <c r="A11">
        <v>10</v>
      </c>
      <c r="B11" t="s">
        <v>128</v>
      </c>
    </row>
    <row r="12" spans="1:2" x14ac:dyDescent="0.45">
      <c r="A12">
        <v>11</v>
      </c>
      <c r="B12" t="s">
        <v>129</v>
      </c>
    </row>
    <row r="13" spans="1:2" x14ac:dyDescent="0.45">
      <c r="A13">
        <v>12</v>
      </c>
      <c r="B13" t="s">
        <v>130</v>
      </c>
    </row>
    <row r="14" spans="1:2" x14ac:dyDescent="0.45">
      <c r="A14">
        <v>13</v>
      </c>
      <c r="B14" t="s">
        <v>131</v>
      </c>
    </row>
    <row r="15" spans="1:2" x14ac:dyDescent="0.45">
      <c r="A15">
        <v>14</v>
      </c>
      <c r="B15" t="s">
        <v>132</v>
      </c>
    </row>
    <row r="16" spans="1:2" x14ac:dyDescent="0.45">
      <c r="A16">
        <v>15</v>
      </c>
      <c r="B16" t="s">
        <v>133</v>
      </c>
    </row>
    <row r="17" spans="1:2" x14ac:dyDescent="0.45">
      <c r="A17">
        <v>16</v>
      </c>
      <c r="B17" t="s">
        <v>134</v>
      </c>
    </row>
    <row r="18" spans="1:2" x14ac:dyDescent="0.45">
      <c r="A18">
        <v>17</v>
      </c>
      <c r="B18" t="s">
        <v>135</v>
      </c>
    </row>
    <row r="19" spans="1:2" x14ac:dyDescent="0.45">
      <c r="A19">
        <v>18</v>
      </c>
      <c r="B19" t="s">
        <v>136</v>
      </c>
    </row>
    <row r="20" spans="1:2" x14ac:dyDescent="0.45">
      <c r="A20">
        <v>19</v>
      </c>
      <c r="B20" t="s">
        <v>137</v>
      </c>
    </row>
    <row r="21" spans="1:2" x14ac:dyDescent="0.45">
      <c r="A21">
        <v>20</v>
      </c>
      <c r="B21" t="s">
        <v>138</v>
      </c>
    </row>
    <row r="22" spans="1:2" x14ac:dyDescent="0.45">
      <c r="A22">
        <v>21</v>
      </c>
      <c r="B22" t="s">
        <v>139</v>
      </c>
    </row>
    <row r="23" spans="1:2" x14ac:dyDescent="0.45">
      <c r="A23">
        <v>22</v>
      </c>
      <c r="B23" t="s">
        <v>140</v>
      </c>
    </row>
    <row r="24" spans="1:2" x14ac:dyDescent="0.45">
      <c r="A24">
        <v>23</v>
      </c>
      <c r="B24" t="s">
        <v>141</v>
      </c>
    </row>
    <row r="25" spans="1:2" x14ac:dyDescent="0.45">
      <c r="A25">
        <v>24</v>
      </c>
      <c r="B25" t="s">
        <v>142</v>
      </c>
    </row>
    <row r="26" spans="1:2" x14ac:dyDescent="0.45">
      <c r="A26">
        <v>25</v>
      </c>
      <c r="B26" t="s">
        <v>143</v>
      </c>
    </row>
    <row r="27" spans="1:2" x14ac:dyDescent="0.45">
      <c r="A27">
        <v>26</v>
      </c>
      <c r="B27" t="s">
        <v>144</v>
      </c>
    </row>
    <row r="28" spans="1:2" x14ac:dyDescent="0.45">
      <c r="A28">
        <v>27</v>
      </c>
      <c r="B28" t="s">
        <v>145</v>
      </c>
    </row>
    <row r="29" spans="1:2" x14ac:dyDescent="0.45">
      <c r="A29">
        <v>28</v>
      </c>
      <c r="B29" t="s">
        <v>146</v>
      </c>
    </row>
    <row r="30" spans="1:2" x14ac:dyDescent="0.45">
      <c r="A30">
        <v>29</v>
      </c>
      <c r="B30" t="s">
        <v>147</v>
      </c>
    </row>
    <row r="31" spans="1:2" x14ac:dyDescent="0.45">
      <c r="A31">
        <v>30</v>
      </c>
      <c r="B31" t="s">
        <v>148</v>
      </c>
    </row>
    <row r="32" spans="1:2" x14ac:dyDescent="0.45">
      <c r="A32">
        <v>31</v>
      </c>
      <c r="B32" t="s">
        <v>149</v>
      </c>
    </row>
    <row r="33" spans="1:2" x14ac:dyDescent="0.45">
      <c r="A33">
        <v>32</v>
      </c>
      <c r="B33" t="s">
        <v>150</v>
      </c>
    </row>
    <row r="34" spans="1:2" x14ac:dyDescent="0.45">
      <c r="A34">
        <v>33</v>
      </c>
      <c r="B34" t="s">
        <v>151</v>
      </c>
    </row>
    <row r="35" spans="1:2" x14ac:dyDescent="0.45">
      <c r="A35">
        <v>34</v>
      </c>
      <c r="B35" t="s">
        <v>152</v>
      </c>
    </row>
    <row r="36" spans="1:2" x14ac:dyDescent="0.45">
      <c r="A36">
        <v>35</v>
      </c>
      <c r="B36" t="s">
        <v>153</v>
      </c>
    </row>
    <row r="37" spans="1:2" x14ac:dyDescent="0.45">
      <c r="A37">
        <v>36</v>
      </c>
      <c r="B37" t="s">
        <v>154</v>
      </c>
    </row>
    <row r="38" spans="1:2" x14ac:dyDescent="0.45">
      <c r="A38">
        <v>37</v>
      </c>
      <c r="B38" t="s">
        <v>155</v>
      </c>
    </row>
    <row r="39" spans="1:2" x14ac:dyDescent="0.45">
      <c r="A39">
        <v>38</v>
      </c>
      <c r="B39" t="s">
        <v>156</v>
      </c>
    </row>
    <row r="40" spans="1:2" x14ac:dyDescent="0.45">
      <c r="A40">
        <v>39</v>
      </c>
      <c r="B4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2038-4136-4CD9-856F-CAE278E9A257}">
  <dimension ref="A1:Q48"/>
  <sheetViews>
    <sheetView tabSelected="1" zoomScale="61" workbookViewId="0">
      <selection activeCell="M3" sqref="M3"/>
    </sheetView>
  </sheetViews>
  <sheetFormatPr defaultRowHeight="14.25" x14ac:dyDescent="0.45"/>
  <cols>
    <col min="2" max="2" width="9.73046875" bestFit="1" customWidth="1"/>
  </cols>
  <sheetData>
    <row r="1" spans="1:17" x14ac:dyDescent="0.45">
      <c r="A1" t="s">
        <v>160</v>
      </c>
      <c r="B1" t="s">
        <v>162</v>
      </c>
      <c r="C1" s="3" t="s">
        <v>163</v>
      </c>
      <c r="D1" s="6" t="s">
        <v>116</v>
      </c>
      <c r="E1" s="6" t="s">
        <v>115</v>
      </c>
      <c r="F1" s="10" t="s">
        <v>108</v>
      </c>
      <c r="G1" s="10" t="s">
        <v>113</v>
      </c>
      <c r="H1" s="10" t="s">
        <v>109</v>
      </c>
      <c r="I1" s="11" t="s">
        <v>118</v>
      </c>
      <c r="J1" s="11" t="s">
        <v>117</v>
      </c>
      <c r="K1" s="11" t="s">
        <v>114</v>
      </c>
      <c r="L1" s="11" t="s">
        <v>161</v>
      </c>
      <c r="M1" s="11" t="s">
        <v>199</v>
      </c>
      <c r="N1" s="11" t="s">
        <v>188</v>
      </c>
      <c r="O1" s="11" t="s">
        <v>189</v>
      </c>
      <c r="P1" s="20" t="s">
        <v>197</v>
      </c>
      <c r="Q1" s="20" t="s">
        <v>198</v>
      </c>
    </row>
    <row r="2" spans="1:17" ht="15.75" x14ac:dyDescent="0.5">
      <c r="A2">
        <v>1</v>
      </c>
      <c r="B2" t="s">
        <v>119</v>
      </c>
      <c r="C2" s="4" t="s">
        <v>167</v>
      </c>
      <c r="D2" s="7" t="s">
        <v>164</v>
      </c>
      <c r="E2" s="12">
        <v>1</v>
      </c>
      <c r="F2" s="8">
        <v>4.7</v>
      </c>
      <c r="G2" s="8" t="s">
        <v>110</v>
      </c>
      <c r="H2" s="8" t="s">
        <v>111</v>
      </c>
      <c r="I2" s="8">
        <v>74.599999999999994</v>
      </c>
      <c r="J2">
        <v>74.400000000000006</v>
      </c>
      <c r="K2">
        <v>0.90500000000000003</v>
      </c>
      <c r="L2" t="str">
        <f>_xlfn.CONCAT("C:/Users/livia/Documents/02-drott-lab-files/leaderless_Aphalloides/hisat2_featurecounts_output_feb11/",B2,"/",B2,"_featurecounts.txt")</f>
        <v>C:/Users/livia/Documents/02-drott-lab-files/leaderless_Aphalloides/hisat2_featurecounts_output_feb11/10708_S250_L002/10708_S250_L002_featurecounts.txt</v>
      </c>
      <c r="M2" s="15" t="s">
        <v>190</v>
      </c>
      <c r="N2" s="15" t="s">
        <v>190</v>
      </c>
      <c r="O2" s="14">
        <v>5</v>
      </c>
      <c r="P2" s="21">
        <v>38.05471</v>
      </c>
      <c r="Q2" s="21">
        <v>-122.83328</v>
      </c>
    </row>
    <row r="3" spans="1:17" ht="15.75" x14ac:dyDescent="0.5">
      <c r="A3">
        <v>2</v>
      </c>
      <c r="B3" t="s">
        <v>120</v>
      </c>
      <c r="C3" s="4" t="s">
        <v>168</v>
      </c>
      <c r="D3" s="7" t="s">
        <v>164</v>
      </c>
      <c r="E3" s="12">
        <v>2</v>
      </c>
      <c r="F3" s="8">
        <v>4.8</v>
      </c>
      <c r="G3" s="8" t="s">
        <v>110</v>
      </c>
      <c r="H3" s="8" t="s">
        <v>111</v>
      </c>
      <c r="I3" s="8">
        <v>57</v>
      </c>
      <c r="J3">
        <v>56.8</v>
      </c>
      <c r="K3">
        <v>0.85</v>
      </c>
      <c r="L3" t="str">
        <f t="shared" ref="L3:L40" si="0">_xlfn.CONCAT("C:/Users/livia/Documents/02-drott-lab-files/leaderless_Aphalloides/hisat2_featurecounts_output_feb11/",B3,"/",B3,"_featurecounts.txt")</f>
        <v>C:/Users/livia/Documents/02-drott-lab-files/leaderless_Aphalloides/hisat2_featurecounts_output_feb11/10709_S251_L002/10709_S251_L002_featurecounts.txt</v>
      </c>
      <c r="M3" s="15" t="s">
        <v>190</v>
      </c>
      <c r="N3" s="15" t="s">
        <v>190</v>
      </c>
      <c r="O3" s="14">
        <v>6</v>
      </c>
      <c r="P3" s="21">
        <v>38.05471</v>
      </c>
      <c r="Q3" s="21">
        <v>-122.83328</v>
      </c>
    </row>
    <row r="4" spans="1:17" ht="15.75" x14ac:dyDescent="0.5">
      <c r="A4">
        <v>3</v>
      </c>
      <c r="B4" t="s">
        <v>121</v>
      </c>
      <c r="C4" s="4" t="s">
        <v>169</v>
      </c>
      <c r="D4" s="7" t="s">
        <v>164</v>
      </c>
      <c r="E4" s="12">
        <v>3</v>
      </c>
      <c r="F4" s="8">
        <v>5.9</v>
      </c>
      <c r="G4" s="8" t="s">
        <v>110</v>
      </c>
      <c r="H4" s="8" t="s">
        <v>111</v>
      </c>
      <c r="I4" s="8">
        <v>54.4</v>
      </c>
      <c r="J4">
        <v>54.4</v>
      </c>
      <c r="K4">
        <v>0.86499999999999999</v>
      </c>
      <c r="L4" t="str">
        <f t="shared" si="0"/>
        <v>C:/Users/livia/Documents/02-drott-lab-files/leaderless_Aphalloides/hisat2_featurecounts_output_feb11/10710_S252_L002/10710_S252_L002_featurecounts.txt</v>
      </c>
      <c r="M4" s="15" t="s">
        <v>190</v>
      </c>
      <c r="N4" s="15" t="s">
        <v>190</v>
      </c>
      <c r="O4" s="14">
        <v>2</v>
      </c>
      <c r="P4" s="21">
        <v>38.05471</v>
      </c>
      <c r="Q4" s="21">
        <v>-122.83328</v>
      </c>
    </row>
    <row r="5" spans="1:17" ht="15.75" x14ac:dyDescent="0.5">
      <c r="A5">
        <v>4</v>
      </c>
      <c r="B5" t="s">
        <v>122</v>
      </c>
      <c r="C5" s="4" t="s">
        <v>170</v>
      </c>
      <c r="D5" s="7" t="s">
        <v>164</v>
      </c>
      <c r="E5" s="12">
        <v>4</v>
      </c>
      <c r="F5" s="8">
        <v>5.4</v>
      </c>
      <c r="G5" s="8" t="s">
        <v>110</v>
      </c>
      <c r="H5" s="8" t="s">
        <v>111</v>
      </c>
      <c r="I5" s="8">
        <v>48.6</v>
      </c>
      <c r="J5">
        <v>48.6</v>
      </c>
      <c r="K5">
        <v>0.90200000000000002</v>
      </c>
      <c r="L5" t="str">
        <f t="shared" si="0"/>
        <v>C:/Users/livia/Documents/02-drott-lab-files/leaderless_Aphalloides/hisat2_featurecounts_output_feb11/10711_S253_L002/10711_S253_L002_featurecounts.txt</v>
      </c>
      <c r="M5" s="15" t="s">
        <v>190</v>
      </c>
      <c r="N5" s="15" t="s">
        <v>190</v>
      </c>
      <c r="O5" s="14">
        <v>6.5</v>
      </c>
      <c r="P5" s="21">
        <v>38.05471</v>
      </c>
      <c r="Q5" s="21">
        <v>-122.83328</v>
      </c>
    </row>
    <row r="6" spans="1:17" ht="15.75" x14ac:dyDescent="0.5">
      <c r="A6">
        <v>5</v>
      </c>
      <c r="B6" t="s">
        <v>123</v>
      </c>
      <c r="C6" s="4" t="s">
        <v>171</v>
      </c>
      <c r="D6" s="7" t="s">
        <v>164</v>
      </c>
      <c r="E6" s="12">
        <v>5</v>
      </c>
      <c r="F6" s="8">
        <v>4.9000000000000004</v>
      </c>
      <c r="G6" s="8" t="s">
        <v>110</v>
      </c>
      <c r="H6" s="8" t="s">
        <v>111</v>
      </c>
      <c r="I6" s="8">
        <v>76.599999999999994</v>
      </c>
      <c r="J6">
        <v>76.599999999999994</v>
      </c>
      <c r="K6">
        <v>0.81699999999999995</v>
      </c>
      <c r="L6" t="str">
        <f t="shared" si="0"/>
        <v>C:/Users/livia/Documents/02-drott-lab-files/leaderless_Aphalloides/hisat2_featurecounts_output_feb11/10713_S254_L002/10713_S254_L002_featurecounts.txt</v>
      </c>
      <c r="M6" s="15" t="s">
        <v>190</v>
      </c>
      <c r="N6" s="15" t="s">
        <v>190</v>
      </c>
      <c r="O6" s="14">
        <v>4.5</v>
      </c>
      <c r="P6" s="21">
        <v>38.05471</v>
      </c>
      <c r="Q6" s="21">
        <v>-122.83328</v>
      </c>
    </row>
    <row r="7" spans="1:17" ht="15.75" x14ac:dyDescent="0.5">
      <c r="A7">
        <v>6</v>
      </c>
      <c r="B7" t="s">
        <v>124</v>
      </c>
      <c r="C7" s="4" t="s">
        <v>172</v>
      </c>
      <c r="D7" s="7" t="s">
        <v>164</v>
      </c>
      <c r="E7" s="12">
        <v>6</v>
      </c>
      <c r="F7" s="8">
        <v>3.6</v>
      </c>
      <c r="G7" s="8" t="s">
        <v>110</v>
      </c>
      <c r="H7" s="8" t="s">
        <v>111</v>
      </c>
      <c r="I7" s="8">
        <v>60</v>
      </c>
      <c r="J7">
        <v>60</v>
      </c>
      <c r="K7">
        <v>0.88500000000000001</v>
      </c>
      <c r="L7" t="str">
        <f t="shared" si="0"/>
        <v>C:/Users/livia/Documents/02-drott-lab-files/leaderless_Aphalloides/hisat2_featurecounts_output_feb11/10716_S255_L002/10716_S255_L002_featurecounts.txt</v>
      </c>
      <c r="M7" s="15" t="s">
        <v>190</v>
      </c>
      <c r="N7" s="15" t="s">
        <v>190</v>
      </c>
      <c r="O7" s="14">
        <v>5</v>
      </c>
      <c r="P7" s="21">
        <v>38.054699999999997</v>
      </c>
      <c r="Q7" s="21">
        <v>-122.83302</v>
      </c>
    </row>
    <row r="8" spans="1:17" ht="15.75" x14ac:dyDescent="0.5">
      <c r="A8">
        <v>7</v>
      </c>
      <c r="B8" t="s">
        <v>125</v>
      </c>
      <c r="C8" s="4" t="s">
        <v>173</v>
      </c>
      <c r="D8" s="7" t="s">
        <v>164</v>
      </c>
      <c r="E8" s="12">
        <v>7</v>
      </c>
      <c r="F8" s="8">
        <v>4.0999999999999996</v>
      </c>
      <c r="G8" s="8" t="s">
        <v>110</v>
      </c>
      <c r="H8" s="8" t="s">
        <v>111</v>
      </c>
      <c r="I8" s="8">
        <v>75.400000000000006</v>
      </c>
      <c r="J8">
        <v>75.2</v>
      </c>
      <c r="K8">
        <v>0.90600000000000003</v>
      </c>
      <c r="L8" t="str">
        <f t="shared" si="0"/>
        <v>C:/Users/livia/Documents/02-drott-lab-files/leaderless_Aphalloides/hisat2_featurecounts_output_feb11/10717_S256_L002/10717_S256_L002_featurecounts.txt</v>
      </c>
      <c r="M8" s="15" t="s">
        <v>190</v>
      </c>
      <c r="N8" s="15" t="s">
        <v>190</v>
      </c>
      <c r="O8" s="14">
        <v>4</v>
      </c>
      <c r="P8" s="21">
        <v>38.054450000000003</v>
      </c>
      <c r="Q8" s="21">
        <v>-122.83279</v>
      </c>
    </row>
    <row r="9" spans="1:17" ht="15.75" x14ac:dyDescent="0.5">
      <c r="A9">
        <v>8</v>
      </c>
      <c r="B9" t="s">
        <v>126</v>
      </c>
      <c r="C9" s="4" t="s">
        <v>174</v>
      </c>
      <c r="D9" s="7" t="s">
        <v>164</v>
      </c>
      <c r="E9" s="8">
        <v>8</v>
      </c>
      <c r="F9" s="8">
        <v>5.4</v>
      </c>
      <c r="G9" s="8" t="s">
        <v>110</v>
      </c>
      <c r="H9" s="8" t="s">
        <v>111</v>
      </c>
      <c r="I9" s="8">
        <v>58.2</v>
      </c>
      <c r="J9">
        <v>58.2</v>
      </c>
      <c r="K9">
        <v>0.90600000000000003</v>
      </c>
      <c r="L9" t="str">
        <f t="shared" si="0"/>
        <v>C:/Users/livia/Documents/02-drott-lab-files/leaderless_Aphalloides/hisat2_featurecounts_output_feb11/10720_S257_L002/10720_S257_L002_featurecounts.txt</v>
      </c>
      <c r="M9" s="15" t="s">
        <v>190</v>
      </c>
      <c r="N9" s="15" t="s">
        <v>190</v>
      </c>
      <c r="O9" s="14">
        <v>4</v>
      </c>
      <c r="P9" s="21">
        <v>38.055140000000002</v>
      </c>
      <c r="Q9" s="21">
        <v>-122.83418</v>
      </c>
    </row>
    <row r="10" spans="1:17" ht="15.75" x14ac:dyDescent="0.5">
      <c r="A10">
        <v>9</v>
      </c>
      <c r="B10" t="s">
        <v>127</v>
      </c>
      <c r="C10" s="4" t="s">
        <v>175</v>
      </c>
      <c r="D10" s="7" t="s">
        <v>164</v>
      </c>
      <c r="E10" s="8">
        <v>9</v>
      </c>
      <c r="F10" s="8">
        <v>4.7</v>
      </c>
      <c r="G10" s="8" t="s">
        <v>110</v>
      </c>
      <c r="H10" s="8" t="s">
        <v>111</v>
      </c>
      <c r="I10" s="8">
        <v>38.200000000000003</v>
      </c>
      <c r="J10">
        <v>38.200000000000003</v>
      </c>
      <c r="K10">
        <v>0.91300000000000003</v>
      </c>
      <c r="L10" t="str">
        <f t="shared" si="0"/>
        <v>C:/Users/livia/Documents/02-drott-lab-files/leaderless_Aphalloides/hisat2_featurecounts_output_feb11/10721_S279_L004/10721_S279_L004_featurecounts.txt</v>
      </c>
      <c r="M10" s="15" t="s">
        <v>190</v>
      </c>
      <c r="N10" s="15" t="s">
        <v>190</v>
      </c>
      <c r="O10" s="14">
        <v>2.2999999999999998</v>
      </c>
      <c r="P10" s="21">
        <v>38.055140000000002</v>
      </c>
      <c r="Q10" s="21">
        <v>-122.83418</v>
      </c>
    </row>
    <row r="11" spans="1:17" ht="15.75" x14ac:dyDescent="0.5">
      <c r="A11">
        <v>10</v>
      </c>
      <c r="B11" t="s">
        <v>128</v>
      </c>
      <c r="C11" s="4" t="s">
        <v>176</v>
      </c>
      <c r="D11" s="8" t="s">
        <v>165</v>
      </c>
      <c r="E11" s="8">
        <v>1</v>
      </c>
      <c r="F11" s="8">
        <v>4.9000000000000004</v>
      </c>
      <c r="G11" s="8"/>
      <c r="H11" s="8" t="s">
        <v>111</v>
      </c>
      <c r="I11" s="8">
        <v>31.2</v>
      </c>
      <c r="J11">
        <v>31.2</v>
      </c>
      <c r="K11">
        <v>0.84499999999999997</v>
      </c>
      <c r="L11" t="str">
        <f t="shared" si="0"/>
        <v>C:/Users/livia/Documents/02-drott-lab-files/leaderless_Aphalloides/hisat2_featurecounts_output_feb11/10745_S280_L004/10745_S280_L004_featurecounts.txt</v>
      </c>
      <c r="M11" s="15" t="s">
        <v>190</v>
      </c>
      <c r="N11" s="15" t="s">
        <v>190</v>
      </c>
      <c r="O11" s="14">
        <v>4.5</v>
      </c>
      <c r="P11" s="21">
        <v>38.056240000000003</v>
      </c>
      <c r="Q11" s="21">
        <v>-122.81074</v>
      </c>
    </row>
    <row r="12" spans="1:17" ht="15.75" x14ac:dyDescent="0.5">
      <c r="A12">
        <v>11</v>
      </c>
      <c r="B12" t="s">
        <v>129</v>
      </c>
      <c r="C12" s="4" t="s">
        <v>177</v>
      </c>
      <c r="D12" s="8" t="s">
        <v>165</v>
      </c>
      <c r="E12" s="8">
        <v>1</v>
      </c>
      <c r="F12" s="8">
        <v>4.9000000000000004</v>
      </c>
      <c r="G12" s="8"/>
      <c r="H12" s="8" t="s">
        <v>111</v>
      </c>
      <c r="I12" s="8">
        <v>5.2</v>
      </c>
      <c r="J12" s="13">
        <v>5.2</v>
      </c>
      <c r="K12" s="13">
        <v>0.68100000000000005</v>
      </c>
      <c r="L12" t="str">
        <f t="shared" si="0"/>
        <v>C:/Users/livia/Documents/02-drott-lab-files/leaderless_Aphalloides/hisat2_featurecounts_output_feb11/10745_S87_L001/10745_S87_L001_featurecounts.txt</v>
      </c>
      <c r="M12" s="15" t="s">
        <v>190</v>
      </c>
      <c r="N12" s="15" t="s">
        <v>190</v>
      </c>
      <c r="O12" s="14">
        <v>4.5</v>
      </c>
      <c r="P12" s="21">
        <v>38.056240000000003</v>
      </c>
      <c r="Q12" s="21">
        <v>-122.81074</v>
      </c>
    </row>
    <row r="13" spans="1:17" ht="15.75" x14ac:dyDescent="0.5">
      <c r="A13">
        <v>12</v>
      </c>
      <c r="B13" t="s">
        <v>130</v>
      </c>
      <c r="C13" s="4" t="s">
        <v>178</v>
      </c>
      <c r="D13" s="8" t="s">
        <v>165</v>
      </c>
      <c r="E13" s="8">
        <v>2</v>
      </c>
      <c r="F13" s="8">
        <v>5.2</v>
      </c>
      <c r="G13" s="8"/>
      <c r="H13" s="8" t="s">
        <v>111</v>
      </c>
      <c r="I13" s="8">
        <v>34.6</v>
      </c>
      <c r="J13">
        <v>34.6</v>
      </c>
      <c r="K13">
        <v>0.86</v>
      </c>
      <c r="L13" t="str">
        <f t="shared" si="0"/>
        <v>C:/Users/livia/Documents/02-drott-lab-files/leaderless_Aphalloides/hisat2_featurecounts_output_feb11/10749_S281_L004/10749_S281_L004_featurecounts.txt</v>
      </c>
      <c r="M13" s="15" t="s">
        <v>190</v>
      </c>
      <c r="N13" s="15" t="s">
        <v>190</v>
      </c>
      <c r="O13" s="14">
        <v>7</v>
      </c>
      <c r="P13" s="21">
        <v>38.056240000000003</v>
      </c>
      <c r="Q13" s="21">
        <v>-122.81074</v>
      </c>
    </row>
    <row r="14" spans="1:17" ht="15.75" x14ac:dyDescent="0.5">
      <c r="A14">
        <v>13</v>
      </c>
      <c r="B14" t="s">
        <v>131</v>
      </c>
      <c r="C14" s="4" t="s">
        <v>179</v>
      </c>
      <c r="D14" s="8" t="s">
        <v>165</v>
      </c>
      <c r="E14" s="8">
        <v>3</v>
      </c>
      <c r="F14" s="8">
        <v>5.6</v>
      </c>
      <c r="G14" s="8"/>
      <c r="H14" s="8" t="s">
        <v>111</v>
      </c>
      <c r="I14" s="8">
        <v>32.799999999999997</v>
      </c>
      <c r="J14">
        <v>32.799999999999997</v>
      </c>
      <c r="K14">
        <v>0.873</v>
      </c>
      <c r="L14" t="str">
        <f t="shared" si="0"/>
        <v>C:/Users/livia/Documents/02-drott-lab-files/leaderless_Aphalloides/hisat2_featurecounts_output_feb11/10751_S282_L004/10751_S282_L004_featurecounts.txt</v>
      </c>
      <c r="M14" s="15" t="s">
        <v>190</v>
      </c>
      <c r="N14" s="15" t="s">
        <v>190</v>
      </c>
      <c r="O14" s="14">
        <v>7</v>
      </c>
      <c r="P14" s="21">
        <v>38.056240000000003</v>
      </c>
      <c r="Q14" s="21">
        <v>-122.81074</v>
      </c>
    </row>
    <row r="15" spans="1:17" ht="15.75" x14ac:dyDescent="0.5">
      <c r="A15">
        <v>14</v>
      </c>
      <c r="B15" t="s">
        <v>132</v>
      </c>
      <c r="C15" s="4" t="s">
        <v>180</v>
      </c>
      <c r="D15" s="8" t="s">
        <v>165</v>
      </c>
      <c r="E15" s="8">
        <v>4</v>
      </c>
      <c r="F15" s="8">
        <v>4.5</v>
      </c>
      <c r="G15" s="8"/>
      <c r="H15" s="8" t="s">
        <v>111</v>
      </c>
      <c r="I15" s="8">
        <v>32.6</v>
      </c>
      <c r="J15">
        <v>32.6</v>
      </c>
      <c r="K15">
        <v>0.87</v>
      </c>
      <c r="L15" t="str">
        <f t="shared" si="0"/>
        <v>C:/Users/livia/Documents/02-drott-lab-files/leaderless_Aphalloides/hisat2_featurecounts_output_feb11/10754_S283_L004/10754_S283_L004_featurecounts.txt</v>
      </c>
      <c r="M15" s="15" t="s">
        <v>190</v>
      </c>
      <c r="N15" s="15" t="s">
        <v>190</v>
      </c>
      <c r="O15" s="14">
        <v>7</v>
      </c>
      <c r="P15" s="21">
        <v>38.056240000000003</v>
      </c>
      <c r="Q15" s="21">
        <v>-122.81074</v>
      </c>
    </row>
    <row r="16" spans="1:17" ht="15.75" x14ac:dyDescent="0.5">
      <c r="A16">
        <v>15</v>
      </c>
      <c r="B16" t="s">
        <v>133</v>
      </c>
      <c r="C16" s="4" t="s">
        <v>181</v>
      </c>
      <c r="D16" s="8" t="s">
        <v>165</v>
      </c>
      <c r="E16" s="8">
        <v>5</v>
      </c>
      <c r="F16" s="8">
        <v>6.8</v>
      </c>
      <c r="G16" s="8"/>
      <c r="H16" s="8" t="s">
        <v>111</v>
      </c>
      <c r="I16" s="8">
        <v>35.200000000000003</v>
      </c>
      <c r="J16">
        <v>34.200000000000003</v>
      </c>
      <c r="K16">
        <v>0.94099999999999995</v>
      </c>
      <c r="L16" t="str">
        <f t="shared" si="0"/>
        <v>C:/Users/livia/Documents/02-drott-lab-files/leaderless_Aphalloides/hisat2_featurecounts_output_feb11/10755_S284_L004/10755_S284_L004_featurecounts.txt</v>
      </c>
      <c r="M16" s="15" t="s">
        <v>190</v>
      </c>
      <c r="N16" s="15" t="s">
        <v>190</v>
      </c>
      <c r="O16" s="14">
        <v>7</v>
      </c>
      <c r="P16" s="21">
        <v>38.056240000000003</v>
      </c>
      <c r="Q16" s="21">
        <v>-122.81074</v>
      </c>
    </row>
    <row r="17" spans="1:17" ht="15.75" x14ac:dyDescent="0.5">
      <c r="A17">
        <v>16</v>
      </c>
      <c r="B17" t="s">
        <v>134</v>
      </c>
      <c r="C17" s="4" t="s">
        <v>182</v>
      </c>
      <c r="D17" s="8" t="s">
        <v>166</v>
      </c>
      <c r="E17" s="8">
        <v>1</v>
      </c>
      <c r="F17" s="8">
        <v>6.6</v>
      </c>
      <c r="G17" s="8"/>
      <c r="H17" s="8" t="s">
        <v>111</v>
      </c>
      <c r="I17" s="8">
        <v>36.200000000000003</v>
      </c>
      <c r="J17">
        <v>36.200000000000003</v>
      </c>
      <c r="K17">
        <v>0.91100000000000003</v>
      </c>
      <c r="L17" t="str">
        <f t="shared" si="0"/>
        <v>C:/Users/livia/Documents/02-drott-lab-files/leaderless_Aphalloides/hisat2_featurecounts_output_feb11/10763_S285_L004/10763_S285_L004_featurecounts.txt</v>
      </c>
      <c r="M17" s="17" t="s">
        <v>191</v>
      </c>
      <c r="N17" s="17" t="s">
        <v>191</v>
      </c>
      <c r="O17" s="14">
        <v>2</v>
      </c>
      <c r="P17" s="21">
        <v>38.131839999999997</v>
      </c>
      <c r="Q17" s="21">
        <v>-122.89024999999999</v>
      </c>
    </row>
    <row r="18" spans="1:17" ht="15.75" x14ac:dyDescent="0.5">
      <c r="A18">
        <v>17</v>
      </c>
      <c r="B18" t="s">
        <v>135</v>
      </c>
      <c r="C18" s="4" t="s">
        <v>183</v>
      </c>
      <c r="D18" s="8" t="s">
        <v>166</v>
      </c>
      <c r="E18" s="8">
        <v>2</v>
      </c>
      <c r="F18" s="8">
        <v>5.2</v>
      </c>
      <c r="G18" s="8"/>
      <c r="H18" s="8" t="s">
        <v>111</v>
      </c>
      <c r="I18" s="8">
        <v>28.6</v>
      </c>
      <c r="J18">
        <v>28.4</v>
      </c>
      <c r="K18">
        <v>0.88900000000000001</v>
      </c>
      <c r="L18" t="str">
        <f t="shared" si="0"/>
        <v>C:/Users/livia/Documents/02-drott-lab-files/leaderless_Aphalloides/hisat2_featurecounts_output_feb11/10764_S286_L004/10764_S286_L004_featurecounts.txt</v>
      </c>
      <c r="M18" s="17" t="s">
        <v>191</v>
      </c>
      <c r="N18" s="17" t="s">
        <v>191</v>
      </c>
      <c r="O18" s="14">
        <v>4.5</v>
      </c>
      <c r="P18" s="21">
        <v>38.131839999999997</v>
      </c>
      <c r="Q18" s="21">
        <v>-122.89024999999999</v>
      </c>
    </row>
    <row r="19" spans="1:17" ht="15.75" x14ac:dyDescent="0.5">
      <c r="A19">
        <v>18</v>
      </c>
      <c r="B19" t="s">
        <v>136</v>
      </c>
      <c r="C19" s="4" t="s">
        <v>184</v>
      </c>
      <c r="D19" s="8" t="s">
        <v>166</v>
      </c>
      <c r="E19" s="8">
        <v>3</v>
      </c>
      <c r="F19" s="8">
        <v>6.1</v>
      </c>
      <c r="G19" s="8"/>
      <c r="H19" s="8" t="s">
        <v>111</v>
      </c>
      <c r="I19" s="8">
        <v>61.8</v>
      </c>
      <c r="J19">
        <v>61.8</v>
      </c>
      <c r="K19">
        <v>0.91600000000000004</v>
      </c>
      <c r="L19" t="str">
        <f t="shared" si="0"/>
        <v>C:/Users/livia/Documents/02-drott-lab-files/leaderless_Aphalloides/hisat2_featurecounts_output_feb11/10765_S258_L002/10765_S258_L002_featurecounts.txt</v>
      </c>
      <c r="M19" s="17" t="s">
        <v>191</v>
      </c>
      <c r="N19" s="17" t="s">
        <v>191</v>
      </c>
      <c r="O19" s="14">
        <v>4.5</v>
      </c>
      <c r="P19" s="21">
        <v>38.131839999999997</v>
      </c>
      <c r="Q19" s="21">
        <v>-122.89024999999999</v>
      </c>
    </row>
    <row r="20" spans="1:17" ht="15.75" x14ac:dyDescent="0.5">
      <c r="A20">
        <v>19</v>
      </c>
      <c r="B20" t="s">
        <v>137</v>
      </c>
      <c r="C20" s="4" t="s">
        <v>185</v>
      </c>
      <c r="D20" s="8" t="s">
        <v>166</v>
      </c>
      <c r="E20" s="8">
        <v>4</v>
      </c>
      <c r="F20" s="8">
        <v>5.7</v>
      </c>
      <c r="G20" s="8"/>
      <c r="H20" s="8" t="s">
        <v>111</v>
      </c>
      <c r="I20" s="8">
        <v>63.6</v>
      </c>
      <c r="J20">
        <v>63.6</v>
      </c>
      <c r="K20">
        <v>0.91300000000000003</v>
      </c>
      <c r="L20" t="str">
        <f t="shared" si="0"/>
        <v>C:/Users/livia/Documents/02-drott-lab-files/leaderless_Aphalloides/hisat2_featurecounts_output_feb11/10767_S259_L002/10767_S259_L002_featurecounts.txt</v>
      </c>
      <c r="M20" s="17" t="s">
        <v>191</v>
      </c>
      <c r="N20" s="17" t="s">
        <v>191</v>
      </c>
      <c r="O20" s="14">
        <v>2</v>
      </c>
      <c r="P20" s="21">
        <v>38.131839999999997</v>
      </c>
      <c r="Q20" s="21">
        <v>-122.89024999999999</v>
      </c>
    </row>
    <row r="21" spans="1:17" ht="15.75" x14ac:dyDescent="0.5">
      <c r="A21">
        <v>20</v>
      </c>
      <c r="B21" t="s">
        <v>138</v>
      </c>
      <c r="C21" s="4" t="s">
        <v>186</v>
      </c>
      <c r="D21" s="8" t="s">
        <v>166</v>
      </c>
      <c r="E21" s="8">
        <v>5</v>
      </c>
      <c r="F21" s="8">
        <v>5.4</v>
      </c>
      <c r="G21" s="8"/>
      <c r="H21" s="8" t="s">
        <v>111</v>
      </c>
      <c r="I21" s="8">
        <v>58</v>
      </c>
      <c r="J21">
        <v>57.8</v>
      </c>
      <c r="K21">
        <v>0.90600000000000003</v>
      </c>
      <c r="L21" t="str">
        <f t="shared" si="0"/>
        <v>C:/Users/livia/Documents/02-drott-lab-files/leaderless_Aphalloides/hisat2_featurecounts_output_feb11/10769_S260_L002/10769_S260_L002_featurecounts.txt</v>
      </c>
      <c r="M21" s="17" t="s">
        <v>191</v>
      </c>
      <c r="N21" s="17" t="s">
        <v>191</v>
      </c>
      <c r="O21" s="14">
        <v>4.5</v>
      </c>
      <c r="P21" s="21">
        <v>38.131839999999997</v>
      </c>
      <c r="Q21" s="21">
        <v>-122.89024999999999</v>
      </c>
    </row>
    <row r="22" spans="1:17" ht="15.75" x14ac:dyDescent="0.5">
      <c r="A22">
        <v>21</v>
      </c>
      <c r="B22" t="s">
        <v>139</v>
      </c>
      <c r="C22" s="4" t="s">
        <v>187</v>
      </c>
      <c r="D22" s="8" t="s">
        <v>166</v>
      </c>
      <c r="E22" s="8">
        <v>6</v>
      </c>
      <c r="F22" s="8">
        <v>5.7</v>
      </c>
      <c r="G22" s="8"/>
      <c r="H22" s="8" t="s">
        <v>111</v>
      </c>
      <c r="I22" s="8">
        <v>68</v>
      </c>
      <c r="J22">
        <v>68</v>
      </c>
      <c r="K22">
        <v>0.877</v>
      </c>
      <c r="L22" t="str">
        <f t="shared" si="0"/>
        <v>C:/Users/livia/Documents/02-drott-lab-files/leaderless_Aphalloides/hisat2_featurecounts_output_feb11/10770_S261_L002/10770_S261_L002_featurecounts.txt</v>
      </c>
      <c r="M22" s="17" t="s">
        <v>191</v>
      </c>
      <c r="N22" s="17" t="s">
        <v>191</v>
      </c>
      <c r="O22" s="14">
        <v>3.5</v>
      </c>
      <c r="P22" s="21">
        <v>38.131839999999997</v>
      </c>
      <c r="Q22" s="21">
        <v>-122.89024999999999</v>
      </c>
    </row>
    <row r="23" spans="1:17" x14ac:dyDescent="0.45">
      <c r="A23">
        <v>22</v>
      </c>
      <c r="B23" t="s">
        <v>140</v>
      </c>
      <c r="C23" s="5" t="s">
        <v>83</v>
      </c>
      <c r="D23" s="9" t="s">
        <v>101</v>
      </c>
      <c r="E23" s="9">
        <v>1</v>
      </c>
      <c r="F23" s="9">
        <v>6.6</v>
      </c>
      <c r="G23" s="9"/>
      <c r="H23" s="9" t="s">
        <v>112</v>
      </c>
      <c r="I23" s="8">
        <v>62.4</v>
      </c>
      <c r="J23">
        <v>62</v>
      </c>
      <c r="K23">
        <v>0.91100000000000003</v>
      </c>
      <c r="L23" t="str">
        <f t="shared" si="0"/>
        <v>C:/Users/livia/Documents/02-drott-lab-files/leaderless_Aphalloides/hisat2_featurecounts_output_feb11/Aso1_S262_L002/Aso1_S262_L002_featurecounts.txt</v>
      </c>
      <c r="M23" s="16" t="s">
        <v>200</v>
      </c>
      <c r="N23" s="16" t="s">
        <v>192</v>
      </c>
      <c r="O23" s="18">
        <v>5</v>
      </c>
      <c r="P23" s="22">
        <v>46.210259999999998</v>
      </c>
      <c r="Q23" s="22">
        <v>19.785271999999999</v>
      </c>
    </row>
    <row r="24" spans="1:17" x14ac:dyDescent="0.45">
      <c r="A24">
        <v>23</v>
      </c>
      <c r="B24" t="s">
        <v>141</v>
      </c>
      <c r="C24" s="5" t="s">
        <v>84</v>
      </c>
      <c r="D24" s="9" t="s">
        <v>102</v>
      </c>
      <c r="E24" s="9">
        <v>1</v>
      </c>
      <c r="F24" s="9">
        <v>6.7</v>
      </c>
      <c r="G24" s="9"/>
      <c r="H24" s="9" t="s">
        <v>112</v>
      </c>
      <c r="I24" s="8">
        <v>60.4</v>
      </c>
      <c r="J24">
        <v>60.4</v>
      </c>
      <c r="K24">
        <v>0.91900000000000004</v>
      </c>
      <c r="L24" t="str">
        <f t="shared" si="0"/>
        <v>C:/Users/livia/Documents/02-drott-lab-files/leaderless_Aphalloides/hisat2_featurecounts_output_feb11/Champ2_S263_L002/Champ2_S263_L002_featurecounts.txt</v>
      </c>
      <c r="M24" s="16" t="s">
        <v>201</v>
      </c>
      <c r="N24" s="16" t="s">
        <v>193</v>
      </c>
      <c r="O24" s="18">
        <v>7</v>
      </c>
      <c r="P24" s="22">
        <v>48.715837999999998</v>
      </c>
      <c r="Q24" s="22">
        <v>6.3686939999999996</v>
      </c>
    </row>
    <row r="25" spans="1:17" x14ac:dyDescent="0.45">
      <c r="A25">
        <v>24</v>
      </c>
      <c r="B25" t="s">
        <v>142</v>
      </c>
      <c r="C25" s="5" t="s">
        <v>85</v>
      </c>
      <c r="D25" s="9" t="s">
        <v>103</v>
      </c>
      <c r="E25" s="9">
        <v>1</v>
      </c>
      <c r="F25" s="9">
        <v>6.6</v>
      </c>
      <c r="G25" s="9"/>
      <c r="H25" s="9" t="s">
        <v>112</v>
      </c>
      <c r="I25" s="8">
        <v>66.8</v>
      </c>
      <c r="J25">
        <v>66.8</v>
      </c>
      <c r="K25">
        <v>0.89600000000000002</v>
      </c>
      <c r="L25" t="str">
        <f t="shared" si="0"/>
        <v>C:/Users/livia/Documents/02-drott-lab-files/leaderless_Aphalloides/hisat2_featurecounts_output_feb11/Doc1_S264_L002/Doc1_S264_L002_featurecounts.txt</v>
      </c>
      <c r="M25" s="16" t="s">
        <v>200</v>
      </c>
      <c r="N25" s="16" t="s">
        <v>192</v>
      </c>
      <c r="O25" s="18">
        <v>5</v>
      </c>
      <c r="P25" s="22">
        <v>46.437249000000001</v>
      </c>
      <c r="Q25" s="22">
        <v>20.120114999999998</v>
      </c>
    </row>
    <row r="26" spans="1:17" x14ac:dyDescent="0.45">
      <c r="A26">
        <v>25</v>
      </c>
      <c r="B26" t="s">
        <v>143</v>
      </c>
      <c r="C26" s="5" t="s">
        <v>86</v>
      </c>
      <c r="D26" s="9" t="s">
        <v>103</v>
      </c>
      <c r="E26" s="9">
        <v>2</v>
      </c>
      <c r="F26" s="9">
        <v>6.6</v>
      </c>
      <c r="G26" s="9"/>
      <c r="H26" s="9" t="s">
        <v>112</v>
      </c>
      <c r="I26" s="8">
        <v>64.400000000000006</v>
      </c>
      <c r="J26">
        <v>64.400000000000006</v>
      </c>
      <c r="K26">
        <v>0.89700000000000002</v>
      </c>
      <c r="L26" t="str">
        <f t="shared" si="0"/>
        <v>C:/Users/livia/Documents/02-drott-lab-files/leaderless_Aphalloides/hisat2_featurecounts_output_feb11/Doc2_S265_L002/Doc2_S265_L002_featurecounts.txt</v>
      </c>
      <c r="M26" s="16" t="s">
        <v>200</v>
      </c>
      <c r="N26" s="16" t="s">
        <v>192</v>
      </c>
      <c r="O26" s="18">
        <v>4</v>
      </c>
      <c r="P26" s="22">
        <v>46.437249000000001</v>
      </c>
      <c r="Q26" s="22">
        <v>20.120114999999998</v>
      </c>
    </row>
    <row r="27" spans="1:17" x14ac:dyDescent="0.45">
      <c r="A27">
        <v>26</v>
      </c>
      <c r="B27" t="s">
        <v>144</v>
      </c>
      <c r="C27" s="5" t="s">
        <v>87</v>
      </c>
      <c r="D27" s="9" t="s">
        <v>103</v>
      </c>
      <c r="E27" s="9">
        <v>3</v>
      </c>
      <c r="F27" s="9">
        <v>5.7</v>
      </c>
      <c r="G27" s="9"/>
      <c r="H27" s="9" t="s">
        <v>112</v>
      </c>
      <c r="I27" s="8">
        <v>64.599999999999994</v>
      </c>
      <c r="J27">
        <v>63.4</v>
      </c>
      <c r="K27">
        <v>0.95699999999999996</v>
      </c>
      <c r="L27" t="str">
        <f t="shared" si="0"/>
        <v>C:/Users/livia/Documents/02-drott-lab-files/leaderless_Aphalloides/hisat2_featurecounts_output_feb11/Doc3_S266_L002/Doc3_S266_L002_featurecounts.txt</v>
      </c>
      <c r="M27" s="16" t="s">
        <v>200</v>
      </c>
      <c r="N27" s="16" t="s">
        <v>192</v>
      </c>
      <c r="O27" s="18">
        <v>7</v>
      </c>
      <c r="P27" s="22">
        <v>46.437249000000001</v>
      </c>
      <c r="Q27" s="22">
        <v>20.120114999999998</v>
      </c>
    </row>
    <row r="28" spans="1:17" x14ac:dyDescent="0.45">
      <c r="A28">
        <v>27</v>
      </c>
      <c r="B28" t="s">
        <v>145</v>
      </c>
      <c r="C28" s="5" t="s">
        <v>88</v>
      </c>
      <c r="D28" s="9" t="s">
        <v>103</v>
      </c>
      <c r="E28" s="9">
        <v>4</v>
      </c>
      <c r="F28" s="9">
        <v>6.9</v>
      </c>
      <c r="G28" s="9"/>
      <c r="H28" s="9" t="s">
        <v>112</v>
      </c>
      <c r="I28" s="8">
        <v>37.6</v>
      </c>
      <c r="J28">
        <v>37.6</v>
      </c>
      <c r="K28">
        <v>0.92100000000000004</v>
      </c>
      <c r="L28" t="str">
        <f t="shared" si="0"/>
        <v>C:/Users/livia/Documents/02-drott-lab-files/leaderless_Aphalloides/hisat2_featurecounts_output_feb11/Doc4_S287_L004/Doc4_S287_L004_featurecounts.txt</v>
      </c>
      <c r="M28" s="16" t="s">
        <v>200</v>
      </c>
      <c r="N28" s="16" t="s">
        <v>192</v>
      </c>
      <c r="O28" s="18">
        <v>5</v>
      </c>
      <c r="P28" s="22">
        <v>46.437249000000001</v>
      </c>
      <c r="Q28" s="22">
        <v>20.120114999999998</v>
      </c>
    </row>
    <row r="29" spans="1:17" x14ac:dyDescent="0.45">
      <c r="A29">
        <v>28</v>
      </c>
      <c r="B29" t="s">
        <v>146</v>
      </c>
      <c r="C29" s="5" t="s">
        <v>89</v>
      </c>
      <c r="D29" s="9" t="s">
        <v>104</v>
      </c>
      <c r="E29" s="9">
        <v>1</v>
      </c>
      <c r="F29" s="9">
        <v>4.9000000000000004</v>
      </c>
      <c r="G29" s="9"/>
      <c r="H29" s="9" t="s">
        <v>112</v>
      </c>
      <c r="I29" s="8">
        <v>78.8</v>
      </c>
      <c r="J29">
        <v>78.599999999999994</v>
      </c>
      <c r="K29">
        <v>0.92700000000000005</v>
      </c>
      <c r="L29" t="str">
        <f t="shared" si="0"/>
        <v>C:/Users/livia/Documents/02-drott-lab-files/leaderless_Aphalloides/hisat2_featurecounts_output_feb11/Gron7_S267_L002/Gron7_S267_L002_featurecounts.txt</v>
      </c>
      <c r="M29" s="16" t="s">
        <v>202</v>
      </c>
      <c r="N29" s="16" t="s">
        <v>194</v>
      </c>
      <c r="O29" s="18">
        <v>5</v>
      </c>
      <c r="P29" s="22">
        <v>59.428277999999999</v>
      </c>
      <c r="Q29" s="22">
        <v>10.603467999999999</v>
      </c>
    </row>
    <row r="30" spans="1:17" x14ac:dyDescent="0.45">
      <c r="A30">
        <v>29</v>
      </c>
      <c r="B30" t="s">
        <v>147</v>
      </c>
      <c r="C30" s="5" t="s">
        <v>90</v>
      </c>
      <c r="D30" s="9" t="s">
        <v>104</v>
      </c>
      <c r="E30" s="9">
        <v>2</v>
      </c>
      <c r="F30" s="9">
        <v>4.7</v>
      </c>
      <c r="G30" s="9"/>
      <c r="H30" s="9" t="s">
        <v>112</v>
      </c>
      <c r="I30" s="8">
        <v>57.4</v>
      </c>
      <c r="J30">
        <v>57.4</v>
      </c>
      <c r="K30">
        <v>0.92200000000000004</v>
      </c>
      <c r="L30" t="str">
        <f t="shared" si="0"/>
        <v>C:/Users/livia/Documents/02-drott-lab-files/leaderless_Aphalloides/hisat2_featurecounts_output_feb11/Gron8_S268_L002/Gron8_S268_L002_featurecounts.txt</v>
      </c>
      <c r="M30" s="16" t="s">
        <v>202</v>
      </c>
      <c r="N30" s="16" t="s">
        <v>194</v>
      </c>
      <c r="O30" s="18">
        <v>6</v>
      </c>
      <c r="P30" s="22">
        <v>59.428277999999999</v>
      </c>
      <c r="Q30" s="22">
        <v>10.603467999999999</v>
      </c>
    </row>
    <row r="31" spans="1:17" x14ac:dyDescent="0.45">
      <c r="A31">
        <v>30</v>
      </c>
      <c r="B31" t="s">
        <v>148</v>
      </c>
      <c r="C31" s="5" t="s">
        <v>91</v>
      </c>
      <c r="D31" s="9" t="s">
        <v>104</v>
      </c>
      <c r="E31" s="9">
        <v>3</v>
      </c>
      <c r="F31" s="9">
        <v>4.7</v>
      </c>
      <c r="G31" s="9"/>
      <c r="H31" s="9" t="s">
        <v>112</v>
      </c>
      <c r="I31" s="8">
        <v>59.2</v>
      </c>
      <c r="J31">
        <v>59.2</v>
      </c>
      <c r="K31">
        <v>0.94199999999999995</v>
      </c>
      <c r="L31" t="str">
        <f t="shared" si="0"/>
        <v>C:/Users/livia/Documents/02-drott-lab-files/leaderless_Aphalloides/hisat2_featurecounts_output_feb11/Gron9_S269_L002/Gron9_S269_L002_featurecounts.txt</v>
      </c>
      <c r="M31" s="16" t="s">
        <v>202</v>
      </c>
      <c r="N31" s="16" t="s">
        <v>194</v>
      </c>
      <c r="O31" s="18">
        <v>6</v>
      </c>
      <c r="P31" s="22">
        <v>59.428277999999999</v>
      </c>
      <c r="Q31" s="22">
        <v>10.603467999999999</v>
      </c>
    </row>
    <row r="32" spans="1:17" x14ac:dyDescent="0.45">
      <c r="A32">
        <v>31</v>
      </c>
      <c r="B32" t="s">
        <v>149</v>
      </c>
      <c r="C32" s="5" t="s">
        <v>92</v>
      </c>
      <c r="D32" s="9" t="s">
        <v>105</v>
      </c>
      <c r="E32" s="9">
        <v>1</v>
      </c>
      <c r="F32" s="9">
        <v>5.9</v>
      </c>
      <c r="G32" s="9"/>
      <c r="H32" s="9" t="s">
        <v>112</v>
      </c>
      <c r="I32" s="8">
        <v>64.400000000000006</v>
      </c>
      <c r="J32">
        <v>64.400000000000006</v>
      </c>
      <c r="K32">
        <v>0.92300000000000004</v>
      </c>
      <c r="L32" t="str">
        <f t="shared" si="0"/>
        <v>C:/Users/livia/Documents/02-drott-lab-files/leaderless_Aphalloides/hisat2_featurecounts_output_feb11/Lamp1_S270_L002/Lamp1_S270_L002_featurecounts.txt</v>
      </c>
      <c r="M32" s="16" t="s">
        <v>201</v>
      </c>
      <c r="N32" s="16" t="s">
        <v>195</v>
      </c>
      <c r="O32" s="18">
        <v>6</v>
      </c>
      <c r="P32" s="22">
        <v>43.419027</v>
      </c>
      <c r="Q32" s="22">
        <v>2.1877119999999999</v>
      </c>
    </row>
    <row r="33" spans="1:17" x14ac:dyDescent="0.45">
      <c r="A33">
        <v>32</v>
      </c>
      <c r="B33" t="s">
        <v>150</v>
      </c>
      <c r="C33" s="5" t="s">
        <v>93</v>
      </c>
      <c r="D33" s="9" t="s">
        <v>105</v>
      </c>
      <c r="E33" s="9">
        <v>2</v>
      </c>
      <c r="F33" s="9">
        <v>5.5</v>
      </c>
      <c r="G33" s="9"/>
      <c r="H33" s="9" t="s">
        <v>112</v>
      </c>
      <c r="I33" s="8">
        <v>64.400000000000006</v>
      </c>
      <c r="J33">
        <v>64.400000000000006</v>
      </c>
      <c r="K33">
        <v>0.93700000000000006</v>
      </c>
      <c r="L33" t="str">
        <f t="shared" si="0"/>
        <v>C:/Users/livia/Documents/02-drott-lab-files/leaderless_Aphalloides/hisat2_featurecounts_output_feb11/Lamp2_S271_L002/Lamp2_S271_L002_featurecounts.txt</v>
      </c>
      <c r="M33" s="16" t="s">
        <v>201</v>
      </c>
      <c r="N33" s="16" t="s">
        <v>195</v>
      </c>
      <c r="O33" s="18">
        <v>7</v>
      </c>
      <c r="P33" s="22">
        <v>43.419027</v>
      </c>
      <c r="Q33" s="22">
        <v>2.1877119999999999</v>
      </c>
    </row>
    <row r="34" spans="1:17" x14ac:dyDescent="0.45">
      <c r="A34">
        <v>33</v>
      </c>
      <c r="B34" t="s">
        <v>151</v>
      </c>
      <c r="C34" s="5" t="s">
        <v>94</v>
      </c>
      <c r="D34" s="9" t="s">
        <v>105</v>
      </c>
      <c r="E34" s="9">
        <v>3</v>
      </c>
      <c r="F34" s="9">
        <v>4.7</v>
      </c>
      <c r="G34" s="9"/>
      <c r="H34" s="9" t="s">
        <v>112</v>
      </c>
      <c r="I34" s="8">
        <v>59</v>
      </c>
      <c r="J34">
        <v>58.8</v>
      </c>
      <c r="K34">
        <v>0.88600000000000001</v>
      </c>
      <c r="L34" t="str">
        <f t="shared" si="0"/>
        <v>C:/Users/livia/Documents/02-drott-lab-files/leaderless_Aphalloides/hisat2_featurecounts_output_feb11/Lamp4_S272_L002/Lamp4_S272_L002_featurecounts.txt</v>
      </c>
      <c r="M34" s="16" t="s">
        <v>201</v>
      </c>
      <c r="N34" s="16" t="s">
        <v>195</v>
      </c>
      <c r="O34" s="18">
        <v>4</v>
      </c>
      <c r="P34" s="22">
        <v>43.419027</v>
      </c>
      <c r="Q34" s="22">
        <v>2.1877119999999999</v>
      </c>
    </row>
    <row r="35" spans="1:17" x14ac:dyDescent="0.45">
      <c r="A35">
        <v>34</v>
      </c>
      <c r="B35" t="s">
        <v>152</v>
      </c>
      <c r="C35" s="5" t="s">
        <v>95</v>
      </c>
      <c r="D35" s="9" t="s">
        <v>105</v>
      </c>
      <c r="E35" s="9">
        <v>4</v>
      </c>
      <c r="F35" s="9">
        <v>5.6</v>
      </c>
      <c r="G35" s="9"/>
      <c r="H35" s="9" t="s">
        <v>112</v>
      </c>
      <c r="I35" s="8">
        <v>56</v>
      </c>
      <c r="J35">
        <v>56</v>
      </c>
      <c r="K35">
        <v>0.94199999999999995</v>
      </c>
      <c r="L35" t="str">
        <f t="shared" si="0"/>
        <v>C:/Users/livia/Documents/02-drott-lab-files/leaderless_Aphalloides/hisat2_featurecounts_output_feb11/Lamp5_S273_L002/Lamp5_S273_L002_featurecounts.txt</v>
      </c>
      <c r="M35" s="16" t="s">
        <v>201</v>
      </c>
      <c r="N35" s="16" t="s">
        <v>195</v>
      </c>
      <c r="O35" s="18">
        <v>4</v>
      </c>
      <c r="P35" s="22">
        <v>43.419027</v>
      </c>
      <c r="Q35" s="22">
        <v>2.1877119999999999</v>
      </c>
    </row>
    <row r="36" spans="1:17" x14ac:dyDescent="0.45">
      <c r="A36">
        <v>35</v>
      </c>
      <c r="B36" t="s">
        <v>153</v>
      </c>
      <c r="C36" s="5" t="s">
        <v>96</v>
      </c>
      <c r="D36" s="9" t="s">
        <v>105</v>
      </c>
      <c r="E36" s="9">
        <v>5</v>
      </c>
      <c r="F36" s="9">
        <v>6.3</v>
      </c>
      <c r="G36" s="9"/>
      <c r="H36" s="9" t="s">
        <v>112</v>
      </c>
      <c r="I36" s="8">
        <v>61</v>
      </c>
      <c r="J36">
        <v>61</v>
      </c>
      <c r="K36">
        <v>0.95199999999999996</v>
      </c>
      <c r="L36" t="str">
        <f t="shared" si="0"/>
        <v>C:/Users/livia/Documents/02-drott-lab-files/leaderless_Aphalloides/hisat2_featurecounts_output_feb11/Lamp6_S274_L002/Lamp6_S274_L002_featurecounts.txt</v>
      </c>
      <c r="M36" s="16" t="s">
        <v>201</v>
      </c>
      <c r="N36" s="16" t="s">
        <v>195</v>
      </c>
      <c r="O36" s="18">
        <v>4</v>
      </c>
      <c r="P36" s="22">
        <v>43.419027</v>
      </c>
      <c r="Q36" s="22">
        <v>2.1877119999999999</v>
      </c>
    </row>
    <row r="37" spans="1:17" x14ac:dyDescent="0.45">
      <c r="A37">
        <v>36</v>
      </c>
      <c r="B37" t="s">
        <v>154</v>
      </c>
      <c r="C37" s="5" t="s">
        <v>97</v>
      </c>
      <c r="D37" s="9" t="s">
        <v>105</v>
      </c>
      <c r="E37" s="9">
        <v>6</v>
      </c>
      <c r="F37" s="9">
        <v>5.7</v>
      </c>
      <c r="G37" s="9"/>
      <c r="H37" s="9" t="s">
        <v>112</v>
      </c>
      <c r="I37" s="8">
        <v>72</v>
      </c>
      <c r="J37">
        <v>72</v>
      </c>
      <c r="K37">
        <v>0.94499999999999995</v>
      </c>
      <c r="L37" t="str">
        <f t="shared" si="0"/>
        <v>C:/Users/livia/Documents/02-drott-lab-files/leaderless_Aphalloides/hisat2_featurecounts_output_feb11/Lamp8_S275_L002/Lamp8_S275_L002_featurecounts.txt</v>
      </c>
      <c r="M37" s="16" t="s">
        <v>201</v>
      </c>
      <c r="N37" s="16" t="s">
        <v>195</v>
      </c>
      <c r="O37" s="18">
        <v>7</v>
      </c>
      <c r="P37" s="22">
        <v>43.419027</v>
      </c>
      <c r="Q37" s="22">
        <v>2.1877119999999999</v>
      </c>
    </row>
    <row r="38" spans="1:17" x14ac:dyDescent="0.45">
      <c r="A38">
        <v>37</v>
      </c>
      <c r="B38" t="s">
        <v>155</v>
      </c>
      <c r="C38" s="5" t="s">
        <v>98</v>
      </c>
      <c r="D38" s="9" t="s">
        <v>106</v>
      </c>
      <c r="E38" s="9">
        <v>1</v>
      </c>
      <c r="F38" s="9">
        <v>5.5</v>
      </c>
      <c r="G38" s="9"/>
      <c r="H38" s="9" t="s">
        <v>112</v>
      </c>
      <c r="I38" s="8">
        <v>62.8</v>
      </c>
      <c r="J38">
        <v>62.8</v>
      </c>
      <c r="K38">
        <v>0.93</v>
      </c>
      <c r="L38" t="str">
        <f t="shared" si="0"/>
        <v>C:/Users/livia/Documents/02-drott-lab-files/leaderless_Aphalloides/hisat2_featurecounts_output_feb11/Quill1_S276_L002/Quill1_S276_L002_featurecounts.txt</v>
      </c>
      <c r="M38" s="16" t="s">
        <v>201</v>
      </c>
      <c r="N38" s="16" t="s">
        <v>196</v>
      </c>
      <c r="O38" s="18">
        <v>3</v>
      </c>
      <c r="P38" s="22">
        <v>42.852072</v>
      </c>
      <c r="Q38" s="22">
        <v>2.0250330000000001</v>
      </c>
    </row>
    <row r="39" spans="1:17" x14ac:dyDescent="0.45">
      <c r="A39">
        <v>38</v>
      </c>
      <c r="B39" t="s">
        <v>156</v>
      </c>
      <c r="C39" s="5" t="s">
        <v>99</v>
      </c>
      <c r="D39" s="9" t="s">
        <v>107</v>
      </c>
      <c r="E39" s="9">
        <v>1</v>
      </c>
      <c r="F39" s="9">
        <v>5.3</v>
      </c>
      <c r="G39" s="9"/>
      <c r="H39" s="9" t="s">
        <v>112</v>
      </c>
      <c r="I39" s="8">
        <v>67</v>
      </c>
      <c r="J39">
        <v>67</v>
      </c>
      <c r="K39">
        <v>0.92700000000000005</v>
      </c>
      <c r="L39" t="str">
        <f t="shared" si="0"/>
        <v>C:/Users/livia/Documents/02-drott-lab-files/leaderless_Aphalloides/hisat2_featurecounts_output_feb11/Tisza2_S277_L002/Tisza2_S277_L002_featurecounts.txt</v>
      </c>
      <c r="M39" s="16" t="s">
        <v>200</v>
      </c>
      <c r="N39" s="16" t="s">
        <v>192</v>
      </c>
      <c r="O39" s="18">
        <v>5</v>
      </c>
      <c r="P39" s="22">
        <v>46.180098000000001</v>
      </c>
      <c r="Q39" s="22">
        <v>20.136817000000001</v>
      </c>
    </row>
    <row r="40" spans="1:17" x14ac:dyDescent="0.45">
      <c r="A40">
        <v>39</v>
      </c>
      <c r="B40" t="s">
        <v>157</v>
      </c>
      <c r="C40" s="5" t="s">
        <v>100</v>
      </c>
      <c r="D40" s="9" t="s">
        <v>107</v>
      </c>
      <c r="E40" s="9">
        <v>2</v>
      </c>
      <c r="F40" s="9">
        <v>6.6</v>
      </c>
      <c r="G40" s="9"/>
      <c r="H40" s="9" t="s">
        <v>112</v>
      </c>
      <c r="I40" s="8">
        <v>61.6</v>
      </c>
      <c r="J40">
        <v>61.4</v>
      </c>
      <c r="K40">
        <v>0.95399999999999996</v>
      </c>
      <c r="L40" t="str">
        <f t="shared" si="0"/>
        <v>C:/Users/livia/Documents/02-drott-lab-files/leaderless_Aphalloides/hisat2_featurecounts_output_feb11/Tisza3_S278_L002/Tisza3_S278_L002_featurecounts.txt</v>
      </c>
      <c r="M40" s="16" t="s">
        <v>200</v>
      </c>
      <c r="N40" s="16" t="s">
        <v>192</v>
      </c>
      <c r="O40" s="18">
        <v>6</v>
      </c>
      <c r="P40" s="22">
        <v>46.180098000000001</v>
      </c>
      <c r="Q40" s="22">
        <v>20.136817000000001</v>
      </c>
    </row>
    <row r="41" spans="1:17" ht="15.75" x14ac:dyDescent="0.5">
      <c r="P41" s="19"/>
      <c r="Q41" s="19"/>
    </row>
    <row r="42" spans="1:17" ht="15.75" x14ac:dyDescent="0.5">
      <c r="P42" s="19"/>
      <c r="Q42" s="19"/>
    </row>
    <row r="44" spans="1:17" ht="15.75" x14ac:dyDescent="0.5">
      <c r="P44" s="19"/>
      <c r="Q44" s="19"/>
    </row>
    <row r="45" spans="1:17" ht="15.75" x14ac:dyDescent="0.5">
      <c r="P45" s="19"/>
      <c r="Q45" s="19"/>
    </row>
    <row r="46" spans="1:17" ht="15.75" x14ac:dyDescent="0.5">
      <c r="P46" s="19"/>
      <c r="Q46" s="19"/>
    </row>
    <row r="48" spans="1:17" ht="15.75" x14ac:dyDescent="0.5">
      <c r="P48" s="19"/>
      <c r="Q48" s="19"/>
    </row>
  </sheetData>
  <phoneticPr fontId="5" type="noConversion"/>
  <conditionalFormatting sqref="F2:F40">
    <cfRule type="cellIs" dxfId="0" priority="1" operator="less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config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Oster, Livia</dc:creator>
  <cp:lastModifiedBy>Oster, Livia</cp:lastModifiedBy>
  <dcterms:created xsi:type="dcterms:W3CDTF">2025-02-07T02:39:17Z</dcterms:created>
  <dcterms:modified xsi:type="dcterms:W3CDTF">2025-03-05T22:13:16Z</dcterms:modified>
</cp:coreProperties>
</file>