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50565" yWindow="795" windowWidth="44085" windowHeight="25560" activeTab="1"/>
  </bookViews>
  <sheets>
    <sheet name="Experiment" sheetId="6" r:id="rId1"/>
    <sheet name="Samples" sheetId="2" r:id="rId2"/>
    <sheet name="Calibration" sheetId="1" r:id="rId3"/>
    <sheet name="Optional Setting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B22" i="1" l="1"/>
  <c r="C30" i="6" l="1"/>
  <c r="C23" i="6"/>
  <c r="C22" i="6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<sst xmlns="http://schemas.openxmlformats.org/spreadsheetml/2006/main" count="364" uniqueCount="273">
  <si>
    <t>AF01</t>
  </si>
  <si>
    <t>blank plasmid</t>
  </si>
  <si>
    <t>Channel
(1 to 8)</t>
  </si>
  <si>
    <t>Channel
name
(Area)</t>
  </si>
  <si>
    <t>Excitation
wavelength (nm)</t>
  </si>
  <si>
    <t>Bandpass Emission Filter
(center nm/ width nm)</t>
  </si>
  <si>
    <t>GFP</t>
  </si>
  <si>
    <t>GFP-A</t>
  </si>
  <si>
    <t>510/10</t>
  </si>
  <si>
    <t>BFP</t>
  </si>
  <si>
    <t>BFP-A</t>
  </si>
  <si>
    <t>all</t>
  </si>
  <si>
    <t>EXPERIMENT COMPONENTS:</t>
  </si>
  <si>
    <t>SAMPLE
NUMBER</t>
  </si>
  <si>
    <t>DOSE</t>
  </si>
  <si>
    <t>Flp</t>
  </si>
  <si>
    <t>shFF4</t>
  </si>
  <si>
    <t>DOX</t>
  </si>
  <si>
    <t>TIME</t>
  </si>
  <si>
    <t>X</t>
  </si>
  <si>
    <t>No</t>
  </si>
  <si>
    <t>-</t>
  </si>
  <si>
    <t>6 hrs</t>
  </si>
  <si>
    <t>A</t>
  </si>
  <si>
    <t>LC41</t>
  </si>
  <si>
    <t>B</t>
  </si>
  <si>
    <t>C</t>
  </si>
  <si>
    <t>LC20</t>
  </si>
  <si>
    <t>D</t>
  </si>
  <si>
    <t>+</t>
  </si>
  <si>
    <t>Blank</t>
  </si>
  <si>
    <t>mRuby</t>
  </si>
  <si>
    <t>E</t>
  </si>
  <si>
    <t>SpheroTech RCP-30-5A</t>
  </si>
  <si>
    <t>JHT2</t>
  </si>
  <si>
    <t>Plus/minus experiments with no Flp present to determine basal expression (leakiness) of reporter. Experimental conditions the same as in HT143, substituting a blank plasmid (BW363) for the TRE-Flp-shFF4 plasmid (BW2909).</t>
  </si>
  <si>
    <t>Justin Letendre, Ben Weinberg, Katherine Kiwimagi, Jake Beal</t>
  </si>
  <si>
    <t>Justin Letendre</t>
  </si>
  <si>
    <t>DOX DOSES (ng/mL)</t>
  </si>
  <si>
    <t>–</t>
  </si>
  <si>
    <t>DNA Doses, ng</t>
  </si>
  <si>
    <t>FlpO</t>
  </si>
  <si>
    <t>^^Dose B from HT143</t>
  </si>
  <si>
    <t>SAMPLE NAME</t>
  </si>
  <si>
    <t>B1,B2,B3</t>
  </si>
  <si>
    <t>A1,A2,A3</t>
  </si>
  <si>
    <t>C1,C2,C3</t>
  </si>
  <si>
    <t>D1,D2,D3</t>
  </si>
  <si>
    <t>E1,E2,E3</t>
  </si>
  <si>
    <t>F1,F2,F3</t>
  </si>
  <si>
    <t>G1,G2,G3</t>
  </si>
  <si>
    <t>H1,H2,H3</t>
  </si>
  <si>
    <t>A4,A5,A6</t>
  </si>
  <si>
    <t>B4,B5,B6</t>
  </si>
  <si>
    <t>C4,C5,C6</t>
  </si>
  <si>
    <t>D4,D5,D6</t>
  </si>
  <si>
    <t>E4,E5,E6</t>
  </si>
  <si>
    <t>F4,F5,F6</t>
  </si>
  <si>
    <t>G4,G5,G6</t>
  </si>
  <si>
    <t>H4,H5,H6</t>
  </si>
  <si>
    <t>SAMPLE LOCATION(s)</t>
  </si>
  <si>
    <t>mRuby2-A</t>
  </si>
  <si>
    <t>610/20</t>
  </si>
  <si>
    <t>450/50</t>
  </si>
  <si>
    <t>g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</si>
  <si>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</si>
  <si>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</si>
  <si>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</si>
  <si>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</si>
  <si>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</si>
  <si>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</si>
  <si>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</si>
  <si>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</si>
  <si>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</si>
  <si>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</si>
  <si>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</si>
  <si>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</si>
  <si>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</si>
  <si>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</si>
  <si>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</si>
  <si>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</si>
  <si>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</si>
  <si>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</si>
  <si>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</si>
  <si>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</si>
  <si>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</si>
  <si>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</si>
  <si>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</si>
  <si>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</si>
  <si>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</si>
  <si>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</si>
  <si>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</si>
  <si>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</si>
  <si>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</si>
  <si>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</si>
  <si>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</si>
  <si>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</si>
  <si>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</si>
  <si>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</si>
  <si>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</si>
  <si>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</si>
  <si>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</si>
  <si>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</si>
  <si>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</si>
  <si>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</si>
  <si>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</si>
  <si>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</si>
  <si>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</si>
  <si>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</si>
  <si>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</si>
  <si>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</si>
  <si>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FITC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</si>
  <si>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</si>
  <si>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</si>
  <si>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</si>
  <si>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</si>
  <si>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</si>
  <si>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</si>
  <si>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</si>
  <si>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</si>
  <si>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</si>
  <si>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</si>
  <si>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</si>
  <si>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</si>
  <si>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</si>
  <si>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</si>
  <si>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</si>
  <si>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</si>
  <si>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</si>
  <si>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</si>
  <si>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</si>
  <si>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</si>
  <si>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</si>
  <si>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</si>
  <si>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</si>
  <si>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</si>
  <si>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</si>
  <si>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</si>
  <si>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</si>
  <si>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</si>
  <si>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Cytometry #</t>
  </si>
  <si>
    <t>Plate #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</si>
  <si>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</si>
  <si>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</si>
  <si>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</si>
  <si>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</si>
  <si>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</si>
  <si>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</si>
  <si>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</si>
  <si>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</si>
  <si>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</si>
  <si>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</si>
  <si>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</si>
  <si>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</si>
  <si>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</si>
  <si>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</si>
  <si>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</si>
  <si>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</si>
  <si>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</si>
  <si>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</si>
  <si>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</si>
  <si>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</si>
  <si>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</si>
  <si>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</si>
  <si>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</si>
  <si>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</si>
  <si>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</si>
  <si>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</si>
  <si>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</si>
  <si>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</si>
  <si>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</si>
  <si>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</si>
  <si>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</si>
  <si>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</si>
  <si>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</si>
  <si>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</si>
  <si>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</si>
  <si>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</si>
  <si>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</si>
  <si>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</si>
  <si>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</si>
  <si>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</si>
  <si>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</si>
  <si>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</si>
  <si>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</si>
  <si>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</si>
  <si>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</si>
  <si>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</si>
  <si>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</si>
  <si>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</si>
  <si>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</si>
  <si>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</si>
  <si>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</si>
  <si>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</si>
  <si>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</si>
  <si>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</si>
  <si>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</si>
  <si>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</si>
  <si>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</si>
  <si>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</si>
  <si>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</si>
  <si>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</si>
  <si>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</si>
  <si>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</si>
  <si>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</si>
  <si>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</si>
  <si>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</si>
  <si>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</si>
  <si>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</si>
  <si>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</si>
  <si>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</si>
  <si>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</si>
  <si>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</si>
  <si>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</si>
  <si>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</si>
  <si>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</si>
  <si>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</si>
  <si>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</si>
  <si>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</si>
  <si>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</si>
  <si>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</si>
  <si>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Output</t>
  </si>
  <si>
    <t>Input</t>
  </si>
  <si>
    <t>Constitutive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</si>
  <si>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</si>
  <si>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</si>
  <si>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</si>
  <si>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</si>
  <si>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</si>
  <si>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</si>
  <si>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</si>
  <si>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</si>
  <si>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</si>
  <si>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</si>
  <si>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</si>
  <si>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</si>
  <si>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Filename Template</t>
  </si>
  <si>
    <t>Experiment Description</t>
  </si>
  <si>
    <t>Designed by</t>
  </si>
  <si>
    <t>Performed by</t>
  </si>
  <si>
    <t>Value (blank=default)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</si>
  <si>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</si>
  <si>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</si>
  <si>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</si>
  <si>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</si>
  <si>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</si>
  <si>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</si>
  <si>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</si>
  <si>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</si>
  <si>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</si>
  <si>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</si>
  <si>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</si>
  <si>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</si>
  <si>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</si>
  <si>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</si>
  <si>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../plots_CM/</t>
  </si>
  <si>
    <t>C:/Users/coverney/Documents/TASBE/TASBEFlowAnalytics-Tutorial/FCS/</t>
  </si>
  <si>
    <t>Template #</t>
  </si>
  <si>
    <t>Note: These preferences should not be changed unless absolutely necessary.</t>
  </si>
  <si>
    <t>X_x000D_No_x000D_-_x000D_-_x000D_6 hrs</t>
  </si>
  <si>
    <t>A_x000D_No_x000D_LC41_x000D_-_x000D_6 hrs</t>
  </si>
  <si>
    <t>B_x000D_No_x000D_LC41_x000D_-_x000D_6 hrs</t>
  </si>
  <si>
    <t>C_x000D_No_x000D_LC20_x000D_-_x000D_6 hrs</t>
  </si>
  <si>
    <t>D_x000D_No_x000D_LC20_x000D_-_x000D_6 hrs</t>
  </si>
  <si>
    <t>X_x000D_No_x000D_-_x000D_+_x000D_6 hrs</t>
  </si>
  <si>
    <t>A_x000D_No_x000D_LC41_x000D_+_x000D_6 hrs</t>
  </si>
  <si>
    <t>B_x000D_No_x000D_LC41_x000D_+_x000D_6 hrs</t>
  </si>
  <si>
    <t>C_x000D_No_x000D_LC20_x000D_+_x000D_6 hrs</t>
  </si>
  <si>
    <t>D_x000D_No_x000D_LC20_x000D_+_x000D_6 hrs</t>
  </si>
  <si>
    <t>Sample Name</t>
  </si>
  <si>
    <t>Data Stem 1</t>
  </si>
  <si>
    <t>Group1_Plate1</t>
  </si>
  <si>
    <t>1_2_3_4.fcs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</si>
</sst>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/>
    <xf numFmtId="0" fontId="5" fillId="4" borderId="9" xfId="0" applyFont="1" applyFill="1" applyBorder="1" applyAlignment="1">
      <alignment horizontal="center" vertical="center"/>
    </xf>
    <xf numFmtId="0" fontId="0" fillId="0" borderId="4" xfId="0" applyFont="1" applyBorder="1"/>
    <xf numFmtId="0" fontId="11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/>
    </xf>
    <xf numFmtId="0" fontId="6" fillId="0" borderId="4" xfId="0" applyFont="1" applyBorder="1"/>
    <xf numFmtId="0" fontId="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1" xfId="0" applyFont="1" applyBorder="1" applyAlignment="1"/>
    <xf numFmtId="0" fontId="6" fillId="6" borderId="8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0" fillId="0" borderId="9" xfId="0" applyFont="1" applyBorder="1"/>
    <xf numFmtId="0" fontId="0" fillId="0" borderId="12" xfId="0" applyFont="1" applyBorder="1"/>
    <xf numFmtId="0" fontId="12" fillId="4" borderId="9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Protection="1">
      <protection locked="0"/>
    </xf>
    <xf numFmtId="0" fontId="7" fillId="8" borderId="9" xfId="0" applyFont="1" applyFill="1" applyBorder="1" applyAlignment="1" applyProtection="1">
      <alignment horizontal="center"/>
      <protection locked="0"/>
    </xf>
    <xf numFmtId="0" fontId="6" fillId="9" borderId="6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6" fillId="9" borderId="5" xfId="0" applyFont="1" applyFill="1" applyBorder="1" applyAlignment="1" applyProtection="1">
      <alignment wrapText="1"/>
      <protection locked="0"/>
    </xf>
    <xf numFmtId="0" fontId="0" fillId="0" borderId="5" xfId="0" applyFont="1" applyBorder="1" applyAlignment="1" applyProtection="1">
      <alignment wrapText="1"/>
      <protection locked="0"/>
    </xf>
    <xf numFmtId="0" fontId="0" fillId="0" borderId="5" xfId="0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5" xfId="0" applyFont="1" applyFill="1" applyBorder="1" applyProtection="1">
      <protection locked="0"/>
    </xf>
    <xf numFmtId="0" fontId="0" fillId="0" borderId="5" xfId="0" applyFont="1" applyBorder="1" applyProtection="1">
      <protection locked="0"/>
    </xf>
    <xf numFmtId="0" fontId="7" fillId="8" borderId="17" xfId="0" applyFont="1" applyFill="1" applyBorder="1" applyAlignment="1" applyProtection="1">
      <alignment horizontal="left" vertical="center"/>
      <protection locked="0"/>
    </xf>
    <xf numFmtId="0" fontId="7" fillId="8" borderId="18" xfId="0" applyFont="1" applyFill="1" applyBorder="1" applyAlignment="1" applyProtection="1">
      <alignment vertical="center" wrapText="1"/>
      <protection locked="0"/>
    </xf>
    <xf numFmtId="0" fontId="7" fillId="8" borderId="18" xfId="0" applyFont="1" applyFill="1" applyBorder="1" applyAlignment="1" applyProtection="1">
      <alignment horizontal="center" vertical="center" wrapText="1"/>
      <protection locked="0"/>
    </xf>
    <xf numFmtId="0" fontId="7" fillId="8" borderId="19" xfId="0" applyFont="1" applyFill="1" applyBorder="1" applyAlignment="1" applyProtection="1">
      <alignment horizontal="center" vertical="center"/>
    </xf>
    <xf numFmtId="0" fontId="6" fillId="9" borderId="21" xfId="0" applyFont="1" applyFill="1" applyBorder="1" applyProtection="1">
      <protection locked="0"/>
    </xf>
    <xf numFmtId="0" fontId="6" fillId="9" borderId="24" xfId="0" applyFont="1" applyFill="1" applyBorder="1" applyAlignment="1" applyProtection="1">
      <alignment horizontal="center" vertical="center" wrapText="1"/>
    </xf>
    <xf numFmtId="0" fontId="0" fillId="2" borderId="24" xfId="0" applyFont="1" applyFill="1" applyBorder="1" applyAlignment="1" applyProtection="1">
      <alignment horizontal="center" vertical="center" wrapText="1"/>
    </xf>
    <xf numFmtId="0" fontId="0" fillId="2" borderId="24" xfId="0" applyFont="1" applyFill="1" applyBorder="1" applyAlignment="1" applyProtection="1">
      <alignment horizontal="center"/>
    </xf>
    <xf numFmtId="0" fontId="0" fillId="9" borderId="24" xfId="0" applyFill="1" applyBorder="1" applyProtection="1"/>
    <xf numFmtId="0" fontId="0" fillId="2" borderId="24" xfId="0" applyFill="1" applyBorder="1" applyAlignment="1" applyProtection="1">
      <alignment horizontal="center"/>
    </xf>
    <xf numFmtId="0" fontId="0" fillId="0" borderId="25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2" xfId="0" applyFont="1" applyBorder="1" applyProtection="1">
      <protection locked="0"/>
    </xf>
    <xf numFmtId="0" fontId="0" fillId="2" borderId="26" xfId="0" applyFill="1" applyBorder="1" applyAlignment="1" applyProtection="1">
      <alignment horizontal="center"/>
    </xf>
    <xf numFmtId="0" fontId="0" fillId="0" borderId="5" xfId="0" quotePrefix="1" applyFont="1" applyBorder="1" applyProtection="1">
      <protection locked="0"/>
    </xf>
    <xf numFmtId="0" fontId="12" fillId="4" borderId="11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0" fillId="0" borderId="6" xfId="0" applyFont="1" applyBorder="1"/>
    <xf numFmtId="0" fontId="0" fillId="0" borderId="13" xfId="0" applyFont="1" applyBorder="1"/>
    <xf numFmtId="0" fontId="12" fillId="4" borderId="11" xfId="0" applyFont="1" applyFill="1" applyBorder="1"/>
    <xf numFmtId="0" fontId="13" fillId="3" borderId="9" xfId="0" applyFont="1" applyFill="1" applyBorder="1"/>
    <xf numFmtId="0" fontId="8" fillId="3" borderId="9" xfId="0" applyFont="1" applyFill="1" applyBorder="1"/>
    <xf numFmtId="0" fontId="10" fillId="3" borderId="6" xfId="0" applyFont="1" applyFill="1" applyBorder="1"/>
    <xf numFmtId="0" fontId="6" fillId="3" borderId="6" xfId="0" applyFont="1" applyFill="1" applyBorder="1"/>
    <xf numFmtId="0" fontId="13" fillId="0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6" xfId="0" applyFont="1" applyFill="1" applyBorder="1"/>
    <xf numFmtId="0" fontId="13" fillId="0" borderId="8" xfId="0" applyFont="1" applyFill="1" applyBorder="1" applyAlignment="1">
      <alignment wrapText="1"/>
    </xf>
    <xf numFmtId="0" fontId="13" fillId="0" borderId="8" xfId="0" applyFont="1" applyFill="1" applyBorder="1"/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0" fillId="0" borderId="0" xfId="0" applyFont="1" applyAlignment="1" applyProtection="1">
      <alignment horizontal="center"/>
      <protection locked="0"/>
    </xf>
    <xf numFmtId="0" fontId="2" fillId="4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top" wrapText="1"/>
    </xf>
    <xf numFmtId="0" fontId="6" fillId="9" borderId="15" xfId="0" applyFont="1" applyFill="1" applyBorder="1" applyAlignment="1">
      <alignment horizontal="center" vertical="top" wrapText="1"/>
    </xf>
    <xf numFmtId="0" fontId="6" fillId="9" borderId="16" xfId="0" applyFont="1" applyFill="1" applyBorder="1" applyAlignment="1">
      <alignment horizontal="center" vertical="top" wrapText="1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17" fillId="9" borderId="14" xfId="0" applyFont="1" applyFill="1" applyBorder="1" applyAlignment="1" applyProtection="1">
      <alignment horizontal="center"/>
      <protection locked="0"/>
    </xf>
    <xf numFmtId="0" fontId="17" fillId="9" borderId="15" xfId="0" applyFont="1" applyFill="1" applyBorder="1" applyAlignment="1" applyProtection="1">
      <alignment horizontal="center"/>
      <protection locked="0"/>
    </xf>
    <xf numFmtId="0" fontId="17" fillId="9" borderId="16" xfId="0" applyFont="1" applyFill="1" applyBorder="1" applyAlignment="1" applyProtection="1">
      <alignment horizontal="center"/>
      <protection locked="0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 shrinkToFit="1"/>
    </xf>
    <xf numFmtId="0" fontId="6" fillId="0" borderId="9" xfId="0" applyFont="1" applyBorder="1" applyAlignment="1">
      <alignment horizontal="center" vertical="top" wrapText="1" shrinkToFit="1"/>
    </xf>
    <xf numFmtId="0" fontId="6" fillId="6" borderId="2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H22" sqref="H22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125" style="1" customWidth="1"/>
    <col min="9" max="9" width="18.375" style="1" customWidth="1"/>
    <col min="10" max="11" width="6" style="1" customWidth="1"/>
    <col min="12" max="16384" width="10.875" style="1"/>
  </cols>
  <sheetData>
    <row r="1" spans="1:11" ht="16.5" thickBot="1" x14ac:dyDescent="0.3">
      <c r="A1" s="107" t="s">
        <v>159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</row>
    <row r="2" spans="1:11" x14ac:dyDescent="0.25">
      <c r="B2" s="8"/>
    </row>
    <row r="3" spans="1:11" x14ac:dyDescent="0.25">
      <c r="A3" s="103" t="s">
        <v>137</v>
      </c>
      <c r="B3" s="104"/>
    </row>
    <row r="4" spans="1:11" x14ac:dyDescent="0.25">
      <c r="A4" s="105" t="s">
        <v>34</v>
      </c>
      <c r="B4" s="106"/>
    </row>
    <row r="5" spans="1:11" x14ac:dyDescent="0.25">
      <c r="B5" s="8"/>
    </row>
    <row r="6" spans="1:11" x14ac:dyDescent="0.25">
      <c r="A6" s="110" t="s">
        <v>237</v>
      </c>
      <c r="B6" s="111"/>
      <c r="C6" s="111"/>
      <c r="D6" s="111"/>
      <c r="E6" s="111"/>
      <c r="F6" s="111"/>
      <c r="G6" s="111"/>
      <c r="H6" s="111"/>
      <c r="I6" s="111"/>
      <c r="J6" s="111"/>
      <c r="K6" s="112"/>
    </row>
    <row r="7" spans="1:11" ht="30.75" customHeight="1" x14ac:dyDescent="0.25">
      <c r="A7" s="113" t="s">
        <v>35</v>
      </c>
      <c r="B7" s="114"/>
      <c r="C7" s="114"/>
      <c r="D7" s="114"/>
      <c r="E7" s="114"/>
      <c r="F7" s="114"/>
      <c r="G7" s="114"/>
      <c r="H7" s="114"/>
      <c r="I7" s="114"/>
      <c r="J7" s="114"/>
      <c r="K7" s="115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16" t="s">
        <v>238</v>
      </c>
      <c r="B9" s="117"/>
      <c r="C9" s="116" t="s">
        <v>239</v>
      </c>
      <c r="D9" s="117"/>
      <c r="E9" s="9"/>
      <c r="F9" s="9"/>
    </row>
    <row r="10" spans="1:11" x14ac:dyDescent="0.25">
      <c r="A10" s="118" t="s">
        <v>36</v>
      </c>
      <c r="B10" s="119"/>
      <c r="C10" s="118" t="s">
        <v>37</v>
      </c>
      <c r="D10" s="119"/>
      <c r="E10" s="9"/>
      <c r="F10" s="9"/>
    </row>
    <row r="12" spans="1:11" ht="15.75" customHeight="1" x14ac:dyDescent="0.25">
      <c r="A12" s="120" t="s">
        <v>138</v>
      </c>
      <c r="B12" s="120"/>
      <c r="C12" s="120"/>
      <c r="D12" s="10"/>
      <c r="E12" s="120" t="s">
        <v>236</v>
      </c>
      <c r="F12" s="120"/>
      <c r="G12" s="120"/>
      <c r="H12" s="120"/>
      <c r="I12" s="120"/>
    </row>
    <row r="13" spans="1:11" x14ac:dyDescent="0.25">
      <c r="A13" s="11" t="s">
        <v>38</v>
      </c>
      <c r="B13" s="12"/>
      <c r="C13" s="13"/>
      <c r="E13" s="144" t="s">
        <v>272</v>
      </c>
      <c r="F13" s="144"/>
      <c r="G13" s="42" t="s">
        <v>234</v>
      </c>
      <c r="H13" s="42" t="s">
        <v>235</v>
      </c>
      <c r="I13" s="145" t="s">
        <v>270</v>
      </c>
    </row>
    <row r="14" spans="1:11" ht="15.75" customHeight="1" x14ac:dyDescent="0.25">
      <c r="A14" s="14" t="s">
        <v>39</v>
      </c>
      <c r="B14" s="15">
        <v>0</v>
      </c>
      <c r="C14" s="3"/>
      <c r="E14" s="43">
        <v>1</v>
      </c>
      <c r="F14" s="43" t="s">
        <v>34</v>
      </c>
      <c r="G14" s="3"/>
      <c r="H14" s="43" t="s">
        <v>139</v>
      </c>
      <c r="I14" s="102" t="s">
        <v>256</v>
      </c>
    </row>
    <row r="15" spans="1:11" x14ac:dyDescent="0.25">
      <c r="A15" s="14" t="s">
        <v>29</v>
      </c>
      <c r="B15" s="15">
        <v>100</v>
      </c>
      <c r="C15" s="3"/>
      <c r="E15" s="43">
        <v>2</v>
      </c>
      <c r="F15" s="43">
        <v>20180429</v>
      </c>
      <c r="G15" s="3"/>
      <c r="H15" s="43" t="s">
        <v>140</v>
      </c>
      <c r="I15" s="102"/>
    </row>
    <row r="16" spans="1:11" x14ac:dyDescent="0.25">
      <c r="A16" s="16"/>
      <c r="B16" s="17"/>
      <c r="E16" s="43">
        <v>3</v>
      </c>
      <c r="F16" s="43" t="s">
        <v>271</v>
      </c>
      <c r="G16" s="43"/>
      <c r="H16" s="43" t="s">
        <v>141</v>
      </c>
      <c r="I16" s="102"/>
    </row>
    <row r="17" spans="1:9" x14ac:dyDescent="0.25">
      <c r="A17" s="18" t="s">
        <v>40</v>
      </c>
      <c r="B17" s="19"/>
      <c r="C17" s="3"/>
      <c r="E17" s="43">
        <v>4</v>
      </c>
      <c r="F17" s="43" t="s">
        <v>60</v>
      </c>
      <c r="G17" s="43" t="s">
        <v>19</v>
      </c>
      <c r="H17" s="43"/>
      <c r="I17" s="102"/>
    </row>
    <row r="18" spans="1:9" ht="17.25" customHeight="1" x14ac:dyDescent="0.25">
      <c r="A18" s="13" t="s">
        <v>14</v>
      </c>
      <c r="B18" s="13" t="s">
        <v>30</v>
      </c>
      <c r="C18" s="18" t="s">
        <v>30</v>
      </c>
      <c r="E18" s="146"/>
      <c r="F18" s="146"/>
      <c r="G18" s="146"/>
      <c r="H18" s="146"/>
      <c r="I18" s="143"/>
    </row>
    <row r="19" spans="1:9" x14ac:dyDescent="0.25">
      <c r="A19" s="14" t="s">
        <v>19</v>
      </c>
      <c r="B19" s="20">
        <v>5</v>
      </c>
      <c r="C19" s="21">
        <v>50</v>
      </c>
      <c r="I19" s="143"/>
    </row>
    <row r="20" spans="1:9" x14ac:dyDescent="0.25">
      <c r="A20" s="22"/>
      <c r="B20" s="23"/>
    </row>
    <row r="21" spans="1:9" x14ac:dyDescent="0.25">
      <c r="A21" s="24" t="s">
        <v>14</v>
      </c>
      <c r="B21" s="13" t="s">
        <v>30</v>
      </c>
      <c r="C21" s="18" t="s">
        <v>24</v>
      </c>
    </row>
    <row r="22" spans="1:9" x14ac:dyDescent="0.25">
      <c r="A22" s="14" t="s">
        <v>23</v>
      </c>
      <c r="B22" s="20">
        <v>35</v>
      </c>
      <c r="C22" s="21">
        <f t="shared" ref="C22:C23" si="0">55-B22</f>
        <v>20</v>
      </c>
    </row>
    <row r="23" spans="1:9" x14ac:dyDescent="0.25">
      <c r="A23" s="14" t="s">
        <v>25</v>
      </c>
      <c r="B23" s="20">
        <v>45</v>
      </c>
      <c r="C23" s="21">
        <f t="shared" si="0"/>
        <v>10</v>
      </c>
    </row>
    <row r="25" spans="1:9" x14ac:dyDescent="0.25">
      <c r="A25" s="24" t="s">
        <v>14</v>
      </c>
      <c r="B25" s="13" t="s">
        <v>30</v>
      </c>
      <c r="C25" s="18" t="s">
        <v>27</v>
      </c>
    </row>
    <row r="26" spans="1:9" x14ac:dyDescent="0.25">
      <c r="A26" s="14" t="s">
        <v>26</v>
      </c>
      <c r="B26" s="20">
        <v>5</v>
      </c>
      <c r="C26" s="21">
        <v>50</v>
      </c>
    </row>
    <row r="27" spans="1:9" x14ac:dyDescent="0.25">
      <c r="A27" s="14" t="s">
        <v>28</v>
      </c>
      <c r="B27" s="20">
        <v>15</v>
      </c>
      <c r="C27" s="21">
        <v>40</v>
      </c>
    </row>
    <row r="29" spans="1:9" x14ac:dyDescent="0.25">
      <c r="A29" s="24" t="s">
        <v>14</v>
      </c>
      <c r="B29" s="13" t="s">
        <v>41</v>
      </c>
      <c r="C29" s="18" t="s">
        <v>24</v>
      </c>
    </row>
    <row r="30" spans="1:9" x14ac:dyDescent="0.25">
      <c r="A30" s="14" t="s">
        <v>32</v>
      </c>
      <c r="B30" s="20">
        <v>45</v>
      </c>
      <c r="C30" s="21">
        <f>55-B30</f>
        <v>10</v>
      </c>
    </row>
    <row r="31" spans="1:9" x14ac:dyDescent="0.25">
      <c r="A31" s="1" t="s">
        <v>42</v>
      </c>
    </row>
    <row r="39" ht="15.95" customHeight="1" x14ac:dyDescent="0.25"/>
  </sheetData>
  <mergeCells count="13"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  <mergeCell ref="E12:I12"/>
    <mergeCell ref="I14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7" zoomScaleNormal="100" workbookViewId="0">
      <selection activeCell="D32" sqref="D32"/>
    </sheetView>
  </sheetViews>
  <sheetFormatPr defaultColWidth="11" defaultRowHeight="15.75" x14ac:dyDescent="0.25"/>
  <cols>
    <col min="1" max="1" width="11" style="1"/>
    <col min="2" max="2" width="15.125" style="1" customWidth="1"/>
    <col min="3" max="8" width="11" style="1"/>
    <col min="9" max="9" width="12.5" style="1" customWidth="1"/>
    <col min="10" max="10" width="15.125" style="1" customWidth="1"/>
    <col min="11" max="11" width="20.375" style="1" customWidth="1"/>
    <col min="12" max="12" width="21.375" style="1" customWidth="1"/>
    <col min="13" max="13" width="34.125" style="1" customWidth="1"/>
    <col min="14" max="15" width="34.625" style="1" customWidth="1"/>
    <col min="16" max="16" width="17.5" style="1" customWidth="1"/>
    <col min="17" max="16384" width="11" style="1"/>
  </cols>
  <sheetData>
    <row r="1" spans="1:16" ht="16.5" customHeight="1" thickBot="1" x14ac:dyDescent="0.3">
      <c r="A1" s="124" t="s">
        <v>12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L1" s="140"/>
      <c r="M1" s="140"/>
      <c r="N1" s="100"/>
      <c r="O1" s="101"/>
      <c r="P1" s="101"/>
    </row>
    <row r="2" spans="1:16" ht="37.5" x14ac:dyDescent="0.25">
      <c r="A2" s="25" t="s">
        <v>13</v>
      </c>
      <c r="B2" s="27" t="s">
        <v>43</v>
      </c>
      <c r="C2" s="26" t="s">
        <v>14</v>
      </c>
      <c r="D2" s="26" t="s">
        <v>15</v>
      </c>
      <c r="E2" s="26" t="s">
        <v>16</v>
      </c>
      <c r="F2" s="26" t="s">
        <v>17</v>
      </c>
      <c r="G2" s="26" t="s">
        <v>18</v>
      </c>
      <c r="H2" s="97" t="s">
        <v>257</v>
      </c>
      <c r="I2" s="27" t="s">
        <v>60</v>
      </c>
      <c r="J2" s="139" t="s">
        <v>135</v>
      </c>
    </row>
    <row r="3" spans="1:16" x14ac:dyDescent="0.25">
      <c r="A3" s="28">
        <v>1</v>
      </c>
      <c r="B3" s="12" t="s">
        <v>259</v>
      </c>
      <c r="C3" s="29" t="s">
        <v>19</v>
      </c>
      <c r="D3" s="29" t="s">
        <v>20</v>
      </c>
      <c r="E3" s="29" t="s">
        <v>21</v>
      </c>
      <c r="F3" s="29" t="s">
        <v>21</v>
      </c>
      <c r="G3" s="29" t="s">
        <v>22</v>
      </c>
      <c r="H3" s="29">
        <v>1</v>
      </c>
      <c r="I3" s="137" t="s">
        <v>45</v>
      </c>
      <c r="J3" s="40"/>
    </row>
    <row r="4" spans="1:16" x14ac:dyDescent="0.25">
      <c r="A4" s="28">
        <f>A3+1</f>
        <v>2</v>
      </c>
      <c r="B4" s="12" t="s">
        <v>260</v>
      </c>
      <c r="C4" s="29" t="s">
        <v>23</v>
      </c>
      <c r="D4" s="29" t="s">
        <v>20</v>
      </c>
      <c r="E4" s="29" t="s">
        <v>24</v>
      </c>
      <c r="F4" s="29" t="s">
        <v>21</v>
      </c>
      <c r="G4" s="29" t="s">
        <v>22</v>
      </c>
      <c r="H4" s="29">
        <v>1</v>
      </c>
      <c r="I4" s="137" t="s">
        <v>44</v>
      </c>
      <c r="J4" s="40"/>
    </row>
    <row r="5" spans="1:16" x14ac:dyDescent="0.25">
      <c r="A5" s="28">
        <f t="shared" ref="A5:A18" si="0">A4+1</f>
        <v>3</v>
      </c>
      <c r="B5" s="12" t="s">
        <v>261</v>
      </c>
      <c r="C5" s="29" t="s">
        <v>25</v>
      </c>
      <c r="D5" s="29" t="s">
        <v>20</v>
      </c>
      <c r="E5" s="29" t="s">
        <v>24</v>
      </c>
      <c r="F5" s="29" t="s">
        <v>21</v>
      </c>
      <c r="G5" s="29" t="s">
        <v>22</v>
      </c>
      <c r="H5" s="29">
        <v>1</v>
      </c>
      <c r="I5" s="137" t="s">
        <v>46</v>
      </c>
      <c r="J5" s="40"/>
    </row>
    <row r="6" spans="1:16" x14ac:dyDescent="0.25">
      <c r="A6" s="28">
        <f t="shared" si="0"/>
        <v>4</v>
      </c>
      <c r="B6" s="12" t="s">
        <v>262</v>
      </c>
      <c r="C6" s="29" t="s">
        <v>26</v>
      </c>
      <c r="D6" s="29" t="s">
        <v>20</v>
      </c>
      <c r="E6" s="29" t="s">
        <v>27</v>
      </c>
      <c r="F6" s="29" t="s">
        <v>21</v>
      </c>
      <c r="G6" s="29" t="s">
        <v>22</v>
      </c>
      <c r="H6" s="29">
        <v>1</v>
      </c>
      <c r="I6" s="137" t="s">
        <v>47</v>
      </c>
      <c r="J6" s="40"/>
    </row>
    <row r="7" spans="1:16" x14ac:dyDescent="0.25">
      <c r="A7" s="28">
        <f t="shared" si="0"/>
        <v>5</v>
      </c>
      <c r="B7" s="12" t="s">
        <v>263</v>
      </c>
      <c r="C7" s="29" t="s">
        <v>28</v>
      </c>
      <c r="D7" s="29" t="s">
        <v>20</v>
      </c>
      <c r="E7" s="29" t="s">
        <v>27</v>
      </c>
      <c r="F7" s="29" t="s">
        <v>21</v>
      </c>
      <c r="G7" s="29" t="s">
        <v>22</v>
      </c>
      <c r="H7" s="29">
        <v>1</v>
      </c>
      <c r="I7" s="137" t="s">
        <v>48</v>
      </c>
      <c r="J7" s="40"/>
    </row>
    <row r="8" spans="1:16" x14ac:dyDescent="0.25">
      <c r="A8" s="28">
        <f t="shared" si="0"/>
        <v>6</v>
      </c>
      <c r="B8" s="12" t="s">
        <v>264</v>
      </c>
      <c r="C8" s="29" t="s">
        <v>19</v>
      </c>
      <c r="D8" s="29" t="s">
        <v>20</v>
      </c>
      <c r="E8" s="29" t="s">
        <v>21</v>
      </c>
      <c r="F8" s="29" t="s">
        <v>29</v>
      </c>
      <c r="G8" s="29" t="s">
        <v>22</v>
      </c>
      <c r="H8" s="29">
        <v>1</v>
      </c>
      <c r="I8" s="137" t="s">
        <v>49</v>
      </c>
      <c r="J8" s="40"/>
    </row>
    <row r="9" spans="1:16" x14ac:dyDescent="0.25">
      <c r="A9" s="28">
        <f t="shared" si="0"/>
        <v>7</v>
      </c>
      <c r="B9" s="12" t="s">
        <v>265</v>
      </c>
      <c r="C9" s="29" t="s">
        <v>23</v>
      </c>
      <c r="D9" s="29" t="s">
        <v>20</v>
      </c>
      <c r="E9" s="29" t="s">
        <v>24</v>
      </c>
      <c r="F9" s="29" t="s">
        <v>29</v>
      </c>
      <c r="G9" s="29" t="s">
        <v>22</v>
      </c>
      <c r="H9" s="29">
        <v>1</v>
      </c>
      <c r="I9" s="137" t="s">
        <v>50</v>
      </c>
      <c r="J9" s="40"/>
    </row>
    <row r="10" spans="1:16" x14ac:dyDescent="0.25">
      <c r="A10" s="28">
        <f t="shared" si="0"/>
        <v>8</v>
      </c>
      <c r="B10" s="12" t="s">
        <v>266</v>
      </c>
      <c r="C10" s="29" t="s">
        <v>25</v>
      </c>
      <c r="D10" s="29" t="s">
        <v>20</v>
      </c>
      <c r="E10" s="29" t="s">
        <v>24</v>
      </c>
      <c r="F10" s="29" t="s">
        <v>29</v>
      </c>
      <c r="G10" s="29" t="s">
        <v>22</v>
      </c>
      <c r="H10" s="29">
        <v>1</v>
      </c>
      <c r="I10" s="137" t="s">
        <v>51</v>
      </c>
      <c r="J10" s="40"/>
    </row>
    <row r="11" spans="1:16" x14ac:dyDescent="0.25">
      <c r="A11" s="28">
        <f t="shared" si="0"/>
        <v>9</v>
      </c>
      <c r="B11" s="12" t="s">
        <v>267</v>
      </c>
      <c r="C11" s="29" t="s">
        <v>26</v>
      </c>
      <c r="D11" s="29" t="s">
        <v>20</v>
      </c>
      <c r="E11" s="29" t="s">
        <v>27</v>
      </c>
      <c r="F11" s="29" t="s">
        <v>29</v>
      </c>
      <c r="G11" s="29" t="s">
        <v>22</v>
      </c>
      <c r="H11" s="29">
        <v>1</v>
      </c>
      <c r="I11" s="137" t="s">
        <v>52</v>
      </c>
      <c r="J11" s="40"/>
    </row>
    <row r="12" spans="1:16" x14ac:dyDescent="0.25">
      <c r="A12" s="28">
        <f t="shared" si="0"/>
        <v>10</v>
      </c>
      <c r="B12" s="12" t="s">
        <v>268</v>
      </c>
      <c r="C12" s="29" t="s">
        <v>28</v>
      </c>
      <c r="D12" s="29" t="s">
        <v>20</v>
      </c>
      <c r="E12" s="29" t="s">
        <v>27</v>
      </c>
      <c r="F12" s="29" t="s">
        <v>29</v>
      </c>
      <c r="G12" s="29" t="s">
        <v>22</v>
      </c>
      <c r="H12" s="29">
        <v>1</v>
      </c>
      <c r="I12" s="137" t="s">
        <v>53</v>
      </c>
      <c r="J12" s="40"/>
    </row>
    <row r="13" spans="1:16" x14ac:dyDescent="0.25">
      <c r="A13" s="28">
        <f t="shared" si="0"/>
        <v>11</v>
      </c>
      <c r="B13" s="12" t="s">
        <v>30</v>
      </c>
      <c r="C13" s="29" t="s">
        <v>30</v>
      </c>
      <c r="D13" s="29"/>
      <c r="E13" s="29"/>
      <c r="F13" s="29"/>
      <c r="G13" s="29" t="s">
        <v>22</v>
      </c>
      <c r="H13" s="29">
        <v>1</v>
      </c>
      <c r="I13" s="137" t="s">
        <v>54</v>
      </c>
      <c r="J13" s="40" t="s">
        <v>19</v>
      </c>
    </row>
    <row r="14" spans="1:16" x14ac:dyDescent="0.25">
      <c r="A14" s="28">
        <f t="shared" si="0"/>
        <v>12</v>
      </c>
      <c r="B14" s="12" t="s">
        <v>6</v>
      </c>
      <c r="C14" s="29" t="s">
        <v>6</v>
      </c>
      <c r="D14" s="29"/>
      <c r="E14" s="29"/>
      <c r="F14" s="29"/>
      <c r="G14" s="29" t="s">
        <v>22</v>
      </c>
      <c r="H14" s="29">
        <v>1</v>
      </c>
      <c r="I14" s="137" t="s">
        <v>55</v>
      </c>
      <c r="J14" s="40" t="s">
        <v>19</v>
      </c>
    </row>
    <row r="15" spans="1:16" x14ac:dyDescent="0.25">
      <c r="A15" s="28">
        <f t="shared" si="0"/>
        <v>13</v>
      </c>
      <c r="B15" s="12" t="s">
        <v>31</v>
      </c>
      <c r="C15" s="29" t="s">
        <v>31</v>
      </c>
      <c r="D15" s="29"/>
      <c r="E15" s="29"/>
      <c r="F15" s="29"/>
      <c r="G15" s="29" t="s">
        <v>22</v>
      </c>
      <c r="H15" s="29">
        <v>1</v>
      </c>
      <c r="I15" s="137" t="s">
        <v>56</v>
      </c>
      <c r="J15" s="40" t="s">
        <v>19</v>
      </c>
    </row>
    <row r="16" spans="1:16" x14ac:dyDescent="0.25">
      <c r="A16" s="28">
        <f t="shared" si="0"/>
        <v>14</v>
      </c>
      <c r="B16" s="12" t="s">
        <v>9</v>
      </c>
      <c r="C16" s="29" t="s">
        <v>9</v>
      </c>
      <c r="D16" s="29"/>
      <c r="E16" s="29"/>
      <c r="F16" s="29"/>
      <c r="G16" s="29" t="s">
        <v>22</v>
      </c>
      <c r="H16" s="29">
        <v>1</v>
      </c>
      <c r="I16" s="137" t="s">
        <v>57</v>
      </c>
      <c r="J16" s="40" t="s">
        <v>19</v>
      </c>
    </row>
    <row r="17" spans="1:15" x14ac:dyDescent="0.25">
      <c r="A17" s="28">
        <f t="shared" si="0"/>
        <v>15</v>
      </c>
      <c r="B17" s="12" t="s">
        <v>253</v>
      </c>
      <c r="C17" s="29" t="s">
        <v>253</v>
      </c>
      <c r="D17" s="29"/>
      <c r="E17" s="29"/>
      <c r="F17" s="29"/>
      <c r="G17" s="29" t="s">
        <v>22</v>
      </c>
      <c r="H17" s="29">
        <v>1</v>
      </c>
      <c r="I17" s="137" t="s">
        <v>58</v>
      </c>
      <c r="J17" s="40" t="s">
        <v>19</v>
      </c>
    </row>
    <row r="18" spans="1:15" ht="16.5" thickBot="1" x14ac:dyDescent="0.3">
      <c r="A18" s="30">
        <f t="shared" si="0"/>
        <v>16</v>
      </c>
      <c r="B18" s="136" t="s">
        <v>252</v>
      </c>
      <c r="C18" s="31" t="s">
        <v>252</v>
      </c>
      <c r="D18" s="31"/>
      <c r="E18" s="31"/>
      <c r="F18" s="31"/>
      <c r="G18" s="31" t="s">
        <v>22</v>
      </c>
      <c r="H18" s="31">
        <v>1</v>
      </c>
      <c r="I18" s="138" t="s">
        <v>59</v>
      </c>
      <c r="J18" s="41" t="s">
        <v>19</v>
      </c>
    </row>
    <row r="19" spans="1:15" ht="16.5" thickBot="1" x14ac:dyDescent="0.3"/>
    <row r="20" spans="1:15" ht="18" customHeight="1" thickBot="1" x14ac:dyDescent="0.3">
      <c r="A20" s="121" t="s">
        <v>158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3"/>
    </row>
    <row r="22" spans="1:15" ht="18.75" x14ac:dyDescent="0.3">
      <c r="O22" s="94"/>
    </row>
    <row r="25" spans="1:15" ht="16.5" thickBot="1" x14ac:dyDescent="0.3"/>
    <row r="26" spans="1:15" ht="19.5" thickBot="1" x14ac:dyDescent="0.35">
      <c r="B26" s="147" t="s">
        <v>225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9"/>
    </row>
    <row r="27" spans="1:15" ht="75" x14ac:dyDescent="0.25">
      <c r="B27" s="88" t="s">
        <v>75</v>
      </c>
      <c r="C27" s="90" t="s">
        <v>251</v>
      </c>
      <c r="D27" s="90" t="s">
        <v>250</v>
      </c>
      <c r="E27" s="90" t="s">
        <v>226</v>
      </c>
      <c r="F27" s="90" t="s">
        <v>160</v>
      </c>
      <c r="G27" s="90" t="s">
        <v>161</v>
      </c>
      <c r="H27" s="90" t="s">
        <v>162</v>
      </c>
      <c r="I27" s="90" t="s">
        <v>227</v>
      </c>
      <c r="J27" s="90" t="s">
        <v>228</v>
      </c>
      <c r="K27" s="90" t="s">
        <v>229</v>
      </c>
      <c r="L27" s="90"/>
      <c r="M27" s="93"/>
    </row>
    <row r="28" spans="1:15" ht="16.5" thickBot="1" x14ac:dyDescent="0.3">
      <c r="B28" s="91" t="s">
        <v>254</v>
      </c>
      <c r="C28" s="96"/>
      <c r="D28" s="34"/>
      <c r="E28" s="34"/>
      <c r="F28" s="34">
        <v>100</v>
      </c>
      <c r="G28" s="34">
        <v>0</v>
      </c>
      <c r="H28" s="34">
        <v>0.6</v>
      </c>
      <c r="I28" s="34">
        <v>4</v>
      </c>
      <c r="J28" s="34">
        <v>10</v>
      </c>
      <c r="K28" s="34">
        <v>10</v>
      </c>
      <c r="L28" s="34"/>
      <c r="M28" s="92"/>
    </row>
  </sheetData>
  <mergeCells count="3">
    <mergeCell ref="A20:K20"/>
    <mergeCell ref="A1:K1"/>
    <mergeCell ref="B26:M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6" zoomScaleNormal="86" workbookViewId="0">
      <selection activeCell="E18" sqref="E18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8.62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2.25" style="1" customWidth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30" t="s">
        <v>67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ht="30" x14ac:dyDescent="0.25">
      <c r="A2" s="86" t="s">
        <v>164</v>
      </c>
      <c r="B2" s="84" t="s">
        <v>163</v>
      </c>
      <c r="C2" s="87" t="s">
        <v>73</v>
      </c>
      <c r="D2" s="87" t="s">
        <v>127</v>
      </c>
      <c r="E2" s="87" t="s">
        <v>71</v>
      </c>
      <c r="F2" s="87" t="s">
        <v>134</v>
      </c>
      <c r="G2" s="89" t="s">
        <v>269</v>
      </c>
      <c r="H2" s="73"/>
      <c r="I2" s="73"/>
      <c r="J2" s="74"/>
    </row>
    <row r="3" spans="1:10" ht="16.5" thickBot="1" x14ac:dyDescent="0.3">
      <c r="A3" s="71" t="s">
        <v>0</v>
      </c>
      <c r="B3" s="72" t="s">
        <v>33</v>
      </c>
      <c r="C3" s="2">
        <v>2.6</v>
      </c>
      <c r="D3" s="2"/>
      <c r="E3" s="2">
        <v>500</v>
      </c>
      <c r="F3" s="2" t="s">
        <v>111</v>
      </c>
      <c r="G3" s="141" t="s">
        <v>252</v>
      </c>
      <c r="H3" s="32"/>
      <c r="I3" s="32"/>
      <c r="J3" s="33"/>
    </row>
    <row r="4" spans="1:10" ht="16.5" thickBot="1" x14ac:dyDescent="0.3">
      <c r="A4" s="130" t="s">
        <v>68</v>
      </c>
      <c r="B4" s="131"/>
      <c r="C4" s="131"/>
      <c r="D4" s="131"/>
      <c r="E4" s="131"/>
      <c r="F4" s="131"/>
      <c r="G4" s="131"/>
      <c r="H4" s="131"/>
      <c r="I4" s="131"/>
      <c r="J4" s="132"/>
    </row>
    <row r="5" spans="1:10" ht="30" x14ac:dyDescent="0.25">
      <c r="A5" s="85" t="s">
        <v>219</v>
      </c>
      <c r="B5" s="89" t="s">
        <v>269</v>
      </c>
      <c r="C5" s="78"/>
      <c r="D5" s="79"/>
      <c r="E5" s="78"/>
      <c r="F5" s="79"/>
      <c r="G5" s="73"/>
      <c r="H5" s="73"/>
      <c r="I5" s="73"/>
      <c r="J5" s="74"/>
    </row>
    <row r="6" spans="1:10" ht="16.5" thickBot="1" x14ac:dyDescent="0.3">
      <c r="A6" s="75" t="s">
        <v>1</v>
      </c>
      <c r="B6" s="141" t="s">
        <v>30</v>
      </c>
      <c r="C6" s="76"/>
      <c r="D6" s="77"/>
      <c r="E6" s="76"/>
      <c r="F6" s="77"/>
      <c r="G6" s="32"/>
      <c r="H6" s="32"/>
      <c r="I6" s="32"/>
      <c r="J6" s="33"/>
    </row>
    <row r="7" spans="1:10" ht="16.5" thickBot="1" x14ac:dyDescent="0.3">
      <c r="A7" s="130" t="s">
        <v>69</v>
      </c>
      <c r="B7" s="131"/>
      <c r="C7" s="131"/>
      <c r="D7" s="131"/>
      <c r="E7" s="131"/>
      <c r="F7" s="131"/>
      <c r="G7" s="131"/>
      <c r="H7" s="131"/>
      <c r="I7" s="131"/>
      <c r="J7" s="132"/>
    </row>
    <row r="8" spans="1:10" ht="51" x14ac:dyDescent="0.25">
      <c r="A8" s="88" t="s">
        <v>2</v>
      </c>
      <c r="B8" s="89" t="s">
        <v>69</v>
      </c>
      <c r="C8" s="4" t="s">
        <v>3</v>
      </c>
      <c r="D8" s="4" t="s">
        <v>220</v>
      </c>
      <c r="E8" s="4" t="s">
        <v>4</v>
      </c>
      <c r="F8" s="4" t="s">
        <v>5</v>
      </c>
      <c r="G8" s="83" t="s">
        <v>241</v>
      </c>
      <c r="H8" s="89" t="s">
        <v>269</v>
      </c>
      <c r="I8" s="35"/>
      <c r="J8" s="36"/>
    </row>
    <row r="9" spans="1:10" x14ac:dyDescent="0.25">
      <c r="A9" s="5" t="s">
        <v>70</v>
      </c>
      <c r="B9" s="6" t="s">
        <v>6</v>
      </c>
      <c r="C9" s="6" t="s">
        <v>7</v>
      </c>
      <c r="D9" s="6" t="s">
        <v>221</v>
      </c>
      <c r="E9" s="6">
        <v>488</v>
      </c>
      <c r="F9" s="6" t="s">
        <v>8</v>
      </c>
      <c r="G9" s="6" t="s">
        <v>64</v>
      </c>
      <c r="H9" s="6" t="s">
        <v>6</v>
      </c>
      <c r="I9" s="6"/>
      <c r="J9" s="142"/>
    </row>
    <row r="10" spans="1:10" x14ac:dyDescent="0.25">
      <c r="A10" s="5">
        <v>2</v>
      </c>
      <c r="B10" s="6" t="s">
        <v>9</v>
      </c>
      <c r="C10" s="6" t="s">
        <v>10</v>
      </c>
      <c r="D10" s="6" t="s">
        <v>222</v>
      </c>
      <c r="E10" s="6">
        <v>405</v>
      </c>
      <c r="F10" s="6" t="s">
        <v>63</v>
      </c>
      <c r="G10" s="6" t="s">
        <v>65</v>
      </c>
      <c r="H10" s="6" t="s">
        <v>9</v>
      </c>
      <c r="I10" s="6"/>
      <c r="J10" s="142"/>
    </row>
    <row r="11" spans="1:10" x14ac:dyDescent="0.25">
      <c r="A11" s="5">
        <v>3</v>
      </c>
      <c r="B11" s="6" t="s">
        <v>31</v>
      </c>
      <c r="C11" s="6" t="s">
        <v>61</v>
      </c>
      <c r="D11" s="6" t="s">
        <v>223</v>
      </c>
      <c r="E11" s="6">
        <v>561</v>
      </c>
      <c r="F11" s="6" t="s">
        <v>62</v>
      </c>
      <c r="G11" s="6" t="s">
        <v>66</v>
      </c>
      <c r="H11" s="6" t="s">
        <v>31</v>
      </c>
      <c r="I11" s="6"/>
      <c r="J11" s="142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80">
        <v>8</v>
      </c>
      <c r="B16" s="38"/>
      <c r="C16" s="38"/>
      <c r="D16" s="38"/>
      <c r="E16" s="38"/>
      <c r="F16" s="38"/>
      <c r="G16" s="38"/>
      <c r="H16" s="38"/>
      <c r="I16" s="38"/>
      <c r="J16" s="39"/>
    </row>
    <row r="17" spans="1:10" ht="16.5" thickBot="1" x14ac:dyDescent="0.3">
      <c r="A17" s="130" t="s">
        <v>74</v>
      </c>
      <c r="B17" s="131"/>
      <c r="C17" s="131"/>
      <c r="D17" s="131"/>
      <c r="E17" s="131"/>
      <c r="F17" s="131"/>
      <c r="G17" s="131"/>
      <c r="H17" s="131"/>
      <c r="I17" s="131"/>
      <c r="J17" s="132"/>
    </row>
    <row r="18" spans="1:10" ht="54" customHeight="1" x14ac:dyDescent="0.25">
      <c r="A18" s="88" t="s">
        <v>72</v>
      </c>
      <c r="B18" s="90" t="s">
        <v>242</v>
      </c>
      <c r="C18" s="4" t="s">
        <v>243</v>
      </c>
      <c r="D18" s="89" t="s">
        <v>269</v>
      </c>
      <c r="F18" s="73"/>
      <c r="G18" s="73"/>
      <c r="H18" s="73"/>
      <c r="I18" s="73"/>
      <c r="J18" s="74"/>
    </row>
    <row r="19" spans="1:10" ht="16.5" thickBot="1" x14ac:dyDescent="0.3">
      <c r="A19" s="81">
        <v>3</v>
      </c>
      <c r="B19" s="99" t="s">
        <v>11</v>
      </c>
      <c r="C19" s="38" t="s">
        <v>77</v>
      </c>
      <c r="D19" s="38" t="s">
        <v>253</v>
      </c>
      <c r="E19" s="38"/>
      <c r="F19" s="38"/>
      <c r="G19" s="38"/>
      <c r="H19" s="38"/>
      <c r="I19" s="38"/>
      <c r="J19" s="39"/>
    </row>
    <row r="20" spans="1:10" ht="16.5" thickBot="1" x14ac:dyDescent="0.3">
      <c r="A20" s="130" t="s">
        <v>224</v>
      </c>
      <c r="B20" s="131"/>
      <c r="C20" s="131"/>
      <c r="D20" s="131"/>
      <c r="E20" s="131"/>
      <c r="F20" s="131"/>
      <c r="G20" s="131"/>
      <c r="H20" s="131"/>
      <c r="I20" s="131"/>
      <c r="J20" s="132"/>
    </row>
    <row r="21" spans="1:10" ht="45.75" customHeight="1" x14ac:dyDescent="0.25">
      <c r="A21" s="88" t="s">
        <v>75</v>
      </c>
      <c r="B21" s="90" t="s">
        <v>76</v>
      </c>
      <c r="C21" s="90" t="s">
        <v>246</v>
      </c>
      <c r="E21" s="90"/>
      <c r="F21" s="90"/>
      <c r="G21" s="90"/>
      <c r="H21" s="4"/>
      <c r="I21" s="4"/>
      <c r="J21" s="82"/>
    </row>
    <row r="22" spans="1:10" ht="16.5" thickBot="1" x14ac:dyDescent="0.3">
      <c r="A22" s="95" t="s">
        <v>255</v>
      </c>
      <c r="B22" s="37" t="str">
        <f>C11</f>
        <v>mRuby2-A</v>
      </c>
      <c r="C22" s="34"/>
      <c r="D22" s="38"/>
      <c r="E22" s="38"/>
      <c r="F22" s="38"/>
      <c r="G22" s="38"/>
      <c r="H22" s="38"/>
      <c r="I22" s="38"/>
      <c r="J22" s="39"/>
    </row>
    <row r="23" spans="1:10" ht="16.5" thickBot="1" x14ac:dyDescent="0.3"/>
    <row r="24" spans="1:10" ht="16.5" customHeight="1" thickBot="1" x14ac:dyDescent="0.3">
      <c r="A24" s="127" t="s">
        <v>247</v>
      </c>
      <c r="B24" s="128"/>
      <c r="C24" s="128"/>
      <c r="D24" s="128"/>
      <c r="E24" s="128"/>
      <c r="F24" s="128"/>
      <c r="G24" s="128"/>
      <c r="H24" s="128"/>
      <c r="I24" s="128"/>
      <c r="J24" s="129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98" zoomScaleNormal="98" workbookViewId="0">
      <selection activeCell="B6" sqref="B6"/>
    </sheetView>
  </sheetViews>
  <sheetFormatPr defaultColWidth="9" defaultRowHeight="15.75" x14ac:dyDescent="0.25"/>
  <cols>
    <col min="1" max="1" width="37" style="44" customWidth="1"/>
    <col min="2" max="2" width="68.125" style="49" customWidth="1"/>
    <col min="3" max="3" width="16" style="44" customWidth="1"/>
    <col min="4" max="4" width="15.125" style="98" customWidth="1"/>
    <col min="5" max="5" width="9" style="44"/>
    <col min="6" max="6" width="30.625" style="44" customWidth="1"/>
    <col min="7" max="16384" width="9" style="44"/>
  </cols>
  <sheetData>
    <row r="1" spans="1:6" ht="21.75" thickBot="1" x14ac:dyDescent="0.4">
      <c r="A1" s="133" t="s">
        <v>258</v>
      </c>
      <c r="B1" s="134"/>
      <c r="C1" s="134"/>
      <c r="D1" s="135"/>
    </row>
    <row r="2" spans="1:6" ht="37.5" customHeight="1" thickBot="1" x14ac:dyDescent="0.35">
      <c r="A2" s="56" t="s">
        <v>125</v>
      </c>
      <c r="B2" s="57" t="s">
        <v>126</v>
      </c>
      <c r="C2" s="58" t="s">
        <v>240</v>
      </c>
      <c r="D2" s="59" t="s">
        <v>136</v>
      </c>
      <c r="F2" s="45" t="s">
        <v>142</v>
      </c>
    </row>
    <row r="3" spans="1:6" x14ac:dyDescent="0.25">
      <c r="A3" s="60" t="s">
        <v>78</v>
      </c>
      <c r="B3" s="50" t="s">
        <v>79</v>
      </c>
      <c r="C3" s="54"/>
      <c r="D3" s="61"/>
      <c r="F3" s="46" t="s">
        <v>143</v>
      </c>
    </row>
    <row r="4" spans="1:6" x14ac:dyDescent="0.25">
      <c r="A4" s="48" t="s">
        <v>165</v>
      </c>
      <c r="B4" s="51" t="s">
        <v>80</v>
      </c>
      <c r="C4" s="55"/>
      <c r="D4" s="62">
        <v>0</v>
      </c>
      <c r="F4" s="47" t="s">
        <v>144</v>
      </c>
    </row>
    <row r="5" spans="1:6" x14ac:dyDescent="0.25">
      <c r="A5" s="48" t="s">
        <v>166</v>
      </c>
      <c r="B5" s="51" t="s">
        <v>81</v>
      </c>
      <c r="C5" s="55"/>
      <c r="D5" s="62">
        <v>7</v>
      </c>
    </row>
    <row r="6" spans="1:6" x14ac:dyDescent="0.25">
      <c r="A6" s="48" t="s">
        <v>167</v>
      </c>
      <c r="B6" s="51" t="s">
        <v>82</v>
      </c>
      <c r="C6" s="55"/>
      <c r="D6" s="62">
        <v>0</v>
      </c>
    </row>
    <row r="7" spans="1:6" x14ac:dyDescent="0.25">
      <c r="A7" s="48" t="s">
        <v>168</v>
      </c>
      <c r="B7" s="51" t="s">
        <v>84</v>
      </c>
      <c r="C7" s="70"/>
      <c r="D7" s="62" t="s">
        <v>83</v>
      </c>
    </row>
    <row r="8" spans="1:6" x14ac:dyDescent="0.25">
      <c r="A8" s="48" t="s">
        <v>169</v>
      </c>
      <c r="B8" s="52" t="s">
        <v>115</v>
      </c>
      <c r="C8" s="55"/>
      <c r="D8" s="62"/>
    </row>
    <row r="9" spans="1:6" x14ac:dyDescent="0.25">
      <c r="A9" s="60" t="s">
        <v>85</v>
      </c>
      <c r="B9" s="50" t="s">
        <v>86</v>
      </c>
      <c r="C9" s="54"/>
      <c r="D9" s="61"/>
    </row>
    <row r="10" spans="1:6" x14ac:dyDescent="0.25">
      <c r="A10" s="48" t="s">
        <v>170</v>
      </c>
      <c r="B10" s="51" t="s">
        <v>87</v>
      </c>
      <c r="C10" s="55"/>
      <c r="D10" s="62">
        <v>0</v>
      </c>
    </row>
    <row r="11" spans="1:6" x14ac:dyDescent="0.25">
      <c r="A11" s="48" t="s">
        <v>171</v>
      </c>
      <c r="B11" s="51" t="s">
        <v>131</v>
      </c>
      <c r="C11" s="55"/>
      <c r="D11" s="63" t="s">
        <v>128</v>
      </c>
    </row>
    <row r="12" spans="1:6" x14ac:dyDescent="0.25">
      <c r="A12" s="48" t="s">
        <v>172</v>
      </c>
      <c r="B12" s="51" t="s">
        <v>130</v>
      </c>
      <c r="C12" s="55"/>
      <c r="D12" s="63" t="s">
        <v>129</v>
      </c>
    </row>
    <row r="13" spans="1:6" x14ac:dyDescent="0.25">
      <c r="A13" s="48" t="s">
        <v>173</v>
      </c>
      <c r="B13" s="51" t="s">
        <v>88</v>
      </c>
      <c r="C13" s="55"/>
      <c r="D13" s="62">
        <v>0</v>
      </c>
    </row>
    <row r="14" spans="1:6" x14ac:dyDescent="0.25">
      <c r="A14" s="48" t="s">
        <v>174</v>
      </c>
      <c r="B14" s="51" t="s">
        <v>90</v>
      </c>
      <c r="C14" s="55"/>
      <c r="D14" s="62" t="s">
        <v>89</v>
      </c>
    </row>
    <row r="15" spans="1:6" x14ac:dyDescent="0.25">
      <c r="A15" s="60" t="s">
        <v>91</v>
      </c>
      <c r="B15" s="50" t="s">
        <v>92</v>
      </c>
      <c r="C15" s="54"/>
      <c r="D15" s="61"/>
    </row>
    <row r="16" spans="1:6" x14ac:dyDescent="0.25">
      <c r="A16" s="48" t="s">
        <v>175</v>
      </c>
      <c r="B16" s="51" t="s">
        <v>93</v>
      </c>
      <c r="C16" s="55"/>
      <c r="D16" s="62"/>
    </row>
    <row r="17" spans="1:4" x14ac:dyDescent="0.25">
      <c r="A17" s="48" t="s">
        <v>176</v>
      </c>
      <c r="B17" s="51" t="s">
        <v>94</v>
      </c>
      <c r="C17" s="55"/>
      <c r="D17" s="62"/>
    </row>
    <row r="18" spans="1:4" x14ac:dyDescent="0.25">
      <c r="A18" s="48" t="s">
        <v>177</v>
      </c>
      <c r="B18" s="51" t="s">
        <v>95</v>
      </c>
      <c r="C18" s="55"/>
      <c r="D18" s="62"/>
    </row>
    <row r="19" spans="1:4" x14ac:dyDescent="0.25">
      <c r="A19" s="48" t="s">
        <v>178</v>
      </c>
      <c r="B19" s="51" t="s">
        <v>96</v>
      </c>
      <c r="C19" s="55"/>
      <c r="D19" s="62"/>
    </row>
    <row r="20" spans="1:4" x14ac:dyDescent="0.25">
      <c r="A20" s="48" t="s">
        <v>179</v>
      </c>
      <c r="B20" s="51" t="s">
        <v>97</v>
      </c>
      <c r="C20" s="55"/>
      <c r="D20" s="62">
        <v>1</v>
      </c>
    </row>
    <row r="21" spans="1:4" x14ac:dyDescent="0.25">
      <c r="A21" s="48" t="s">
        <v>180</v>
      </c>
      <c r="B21" s="51" t="s">
        <v>98</v>
      </c>
      <c r="C21" s="55"/>
      <c r="D21" s="62"/>
    </row>
    <row r="22" spans="1:4" x14ac:dyDescent="0.25">
      <c r="A22" s="48" t="s">
        <v>181</v>
      </c>
      <c r="B22" s="51" t="s">
        <v>145</v>
      </c>
      <c r="C22" s="55"/>
      <c r="D22" s="62"/>
    </row>
    <row r="23" spans="1:4" x14ac:dyDescent="0.25">
      <c r="A23" s="48" t="s">
        <v>182</v>
      </c>
      <c r="B23" s="51" t="s">
        <v>146</v>
      </c>
      <c r="C23" s="55"/>
      <c r="D23" s="62"/>
    </row>
    <row r="24" spans="1:4" x14ac:dyDescent="0.25">
      <c r="A24" s="60" t="s">
        <v>99</v>
      </c>
      <c r="B24" s="50" t="s">
        <v>100</v>
      </c>
      <c r="C24" s="54"/>
      <c r="D24" s="61"/>
    </row>
    <row r="25" spans="1:4" x14ac:dyDescent="0.25">
      <c r="A25" s="48" t="s">
        <v>183</v>
      </c>
      <c r="B25" s="51" t="s">
        <v>101</v>
      </c>
      <c r="C25" s="55"/>
      <c r="D25" s="62">
        <v>100</v>
      </c>
    </row>
    <row r="26" spans="1:4" x14ac:dyDescent="0.25">
      <c r="A26" s="48" t="s">
        <v>184</v>
      </c>
      <c r="B26" s="51" t="s">
        <v>102</v>
      </c>
      <c r="C26" s="55"/>
      <c r="D26" s="62">
        <v>65535</v>
      </c>
    </row>
    <row r="27" spans="1:4" x14ac:dyDescent="0.25">
      <c r="A27" s="48" t="s">
        <v>185</v>
      </c>
      <c r="B27" s="51" t="s">
        <v>103</v>
      </c>
      <c r="C27" s="55"/>
      <c r="D27" s="62">
        <v>10</v>
      </c>
    </row>
    <row r="28" spans="1:4" x14ac:dyDescent="0.25">
      <c r="A28" s="48" t="s">
        <v>186</v>
      </c>
      <c r="B28" s="51" t="s">
        <v>104</v>
      </c>
      <c r="C28" s="55"/>
      <c r="D28" s="62">
        <v>0.1</v>
      </c>
    </row>
    <row r="29" spans="1:4" x14ac:dyDescent="0.25">
      <c r="A29" s="48" t="s">
        <v>187</v>
      </c>
      <c r="B29" s="51" t="s">
        <v>105</v>
      </c>
      <c r="C29" s="55"/>
      <c r="D29" s="62"/>
    </row>
    <row r="30" spans="1:4" ht="31.5" x14ac:dyDescent="0.25">
      <c r="A30" s="48" t="s">
        <v>188</v>
      </c>
      <c r="B30" s="51" t="s">
        <v>106</v>
      </c>
      <c r="C30" s="55"/>
      <c r="D30" s="62"/>
    </row>
    <row r="31" spans="1:4" x14ac:dyDescent="0.25">
      <c r="A31" s="48" t="s">
        <v>189</v>
      </c>
      <c r="B31" s="51" t="s">
        <v>147</v>
      </c>
      <c r="C31" s="55"/>
      <c r="D31" s="62"/>
    </row>
    <row r="32" spans="1:4" x14ac:dyDescent="0.25">
      <c r="A32" s="60" t="s">
        <v>107</v>
      </c>
      <c r="B32" s="50" t="s">
        <v>108</v>
      </c>
      <c r="C32" s="54"/>
      <c r="D32" s="61"/>
    </row>
    <row r="33" spans="1:4" x14ac:dyDescent="0.25">
      <c r="A33" s="48" t="s">
        <v>190</v>
      </c>
      <c r="B33" s="51" t="s">
        <v>109</v>
      </c>
      <c r="C33" s="55"/>
      <c r="D33" s="62"/>
    </row>
    <row r="34" spans="1:4" x14ac:dyDescent="0.25">
      <c r="A34" s="48" t="s">
        <v>191</v>
      </c>
      <c r="B34" s="51" t="s">
        <v>110</v>
      </c>
      <c r="C34" s="55"/>
      <c r="D34" s="62">
        <v>0.02</v>
      </c>
    </row>
    <row r="35" spans="1:4" x14ac:dyDescent="0.25">
      <c r="A35" s="48" t="s">
        <v>192</v>
      </c>
      <c r="B35" s="51" t="s">
        <v>112</v>
      </c>
      <c r="C35" s="55"/>
      <c r="D35" s="62"/>
    </row>
    <row r="36" spans="1:4" x14ac:dyDescent="0.25">
      <c r="A36" s="48" t="s">
        <v>193</v>
      </c>
      <c r="B36" s="51" t="s">
        <v>113</v>
      </c>
      <c r="C36" s="55"/>
      <c r="D36" s="62"/>
    </row>
    <row r="37" spans="1:4" ht="31.5" x14ac:dyDescent="0.25">
      <c r="A37" s="48" t="s">
        <v>194</v>
      </c>
      <c r="B37" s="51" t="s">
        <v>114</v>
      </c>
      <c r="C37" s="55"/>
      <c r="D37" s="62"/>
    </row>
    <row r="38" spans="1:4" x14ac:dyDescent="0.25">
      <c r="A38" s="48" t="s">
        <v>195</v>
      </c>
      <c r="B38" s="51" t="s">
        <v>133</v>
      </c>
      <c r="C38" s="55"/>
      <c r="D38" s="63" t="s">
        <v>132</v>
      </c>
    </row>
    <row r="39" spans="1:4" ht="31.5" x14ac:dyDescent="0.25">
      <c r="A39" s="48" t="s">
        <v>244</v>
      </c>
      <c r="B39" s="51" t="s">
        <v>245</v>
      </c>
      <c r="C39" s="55"/>
      <c r="D39" s="63">
        <v>0</v>
      </c>
    </row>
    <row r="40" spans="1:4" x14ac:dyDescent="0.25">
      <c r="A40" s="60" t="s">
        <v>116</v>
      </c>
      <c r="B40" s="50" t="s">
        <v>117</v>
      </c>
      <c r="C40" s="54"/>
      <c r="D40" s="61"/>
    </row>
    <row r="41" spans="1:4" x14ac:dyDescent="0.25">
      <c r="A41" s="48" t="s">
        <v>196</v>
      </c>
      <c r="B41" s="51"/>
      <c r="C41" s="55"/>
      <c r="D41" s="62"/>
    </row>
    <row r="42" spans="1:4" x14ac:dyDescent="0.25">
      <c r="A42" s="48" t="s">
        <v>197</v>
      </c>
      <c r="B42" s="51"/>
      <c r="C42" s="55"/>
      <c r="D42" s="62"/>
    </row>
    <row r="43" spans="1:4" x14ac:dyDescent="0.25">
      <c r="A43" s="48" t="s">
        <v>198</v>
      </c>
      <c r="B43" s="51" t="s">
        <v>149</v>
      </c>
      <c r="C43" s="55"/>
      <c r="D43" s="62"/>
    </row>
    <row r="44" spans="1:4" x14ac:dyDescent="0.25">
      <c r="A44" s="48" t="s">
        <v>199</v>
      </c>
      <c r="B44" s="51" t="s">
        <v>150</v>
      </c>
      <c r="C44" s="55"/>
      <c r="D44" s="62"/>
    </row>
    <row r="45" spans="1:4" x14ac:dyDescent="0.25">
      <c r="A45" s="48" t="s">
        <v>200</v>
      </c>
      <c r="B45" s="51" t="s">
        <v>151</v>
      </c>
      <c r="C45" s="55"/>
      <c r="D45" s="62"/>
    </row>
    <row r="46" spans="1:4" x14ac:dyDescent="0.25">
      <c r="A46" s="48" t="s">
        <v>248</v>
      </c>
      <c r="B46" s="51" t="s">
        <v>249</v>
      </c>
      <c r="C46" s="55"/>
      <c r="D46" s="62"/>
    </row>
    <row r="47" spans="1:4" x14ac:dyDescent="0.25">
      <c r="A47" s="48" t="s">
        <v>201</v>
      </c>
      <c r="B47" s="51" t="s">
        <v>153</v>
      </c>
      <c r="C47" s="55"/>
      <c r="D47" s="62"/>
    </row>
    <row r="48" spans="1:4" x14ac:dyDescent="0.25">
      <c r="A48" s="48" t="s">
        <v>202</v>
      </c>
      <c r="B48" s="51" t="s">
        <v>154</v>
      </c>
      <c r="C48" s="55"/>
      <c r="D48" s="62"/>
    </row>
    <row r="49" spans="1:4" x14ac:dyDescent="0.25">
      <c r="A49" s="48" t="s">
        <v>203</v>
      </c>
      <c r="B49" s="51" t="s">
        <v>152</v>
      </c>
      <c r="C49" s="55"/>
      <c r="D49" s="62"/>
    </row>
    <row r="50" spans="1:4" x14ac:dyDescent="0.25">
      <c r="A50" s="48" t="s">
        <v>204</v>
      </c>
      <c r="B50" s="51" t="s">
        <v>155</v>
      </c>
      <c r="C50" s="55"/>
      <c r="D50" s="62"/>
    </row>
    <row r="51" spans="1:4" x14ac:dyDescent="0.25">
      <c r="A51" s="48" t="s">
        <v>205</v>
      </c>
      <c r="B51" s="51" t="s">
        <v>156</v>
      </c>
      <c r="C51" s="55"/>
      <c r="D51" s="62"/>
    </row>
    <row r="52" spans="1:4" x14ac:dyDescent="0.25">
      <c r="A52" s="48" t="s">
        <v>206</v>
      </c>
      <c r="B52" s="51" t="s">
        <v>157</v>
      </c>
      <c r="C52" s="55"/>
      <c r="D52" s="62"/>
    </row>
    <row r="53" spans="1:4" x14ac:dyDescent="0.25">
      <c r="A53" s="48" t="s">
        <v>207</v>
      </c>
      <c r="B53" s="51" t="s">
        <v>118</v>
      </c>
      <c r="C53" s="55"/>
      <c r="D53" s="62">
        <v>1</v>
      </c>
    </row>
    <row r="54" spans="1:4" x14ac:dyDescent="0.25">
      <c r="A54" s="48" t="s">
        <v>208</v>
      </c>
      <c r="B54" s="51" t="s">
        <v>119</v>
      </c>
      <c r="C54" s="55"/>
      <c r="D54" s="62">
        <v>1</v>
      </c>
    </row>
    <row r="55" spans="1:4" x14ac:dyDescent="0.25">
      <c r="A55" s="48" t="s">
        <v>209</v>
      </c>
      <c r="B55" s="51" t="s">
        <v>120</v>
      </c>
      <c r="C55" s="55"/>
      <c r="D55" s="62">
        <v>1</v>
      </c>
    </row>
    <row r="56" spans="1:4" x14ac:dyDescent="0.25">
      <c r="A56" s="48" t="s">
        <v>210</v>
      </c>
      <c r="B56" s="51" t="s">
        <v>121</v>
      </c>
      <c r="C56" s="55"/>
      <c r="D56" s="62">
        <v>1</v>
      </c>
    </row>
    <row r="57" spans="1:4" x14ac:dyDescent="0.25">
      <c r="A57" s="48" t="s">
        <v>211</v>
      </c>
      <c r="B57" s="51" t="s">
        <v>122</v>
      </c>
      <c r="C57" s="55"/>
      <c r="D57" s="62">
        <v>1</v>
      </c>
    </row>
    <row r="58" spans="1:4" x14ac:dyDescent="0.25">
      <c r="A58" s="48" t="s">
        <v>212</v>
      </c>
      <c r="B58" s="51" t="s">
        <v>123</v>
      </c>
      <c r="C58" s="55"/>
      <c r="D58" s="62">
        <v>0</v>
      </c>
    </row>
    <row r="59" spans="1:4" x14ac:dyDescent="0.25">
      <c r="A59" s="48" t="s">
        <v>213</v>
      </c>
      <c r="B59" s="51" t="s">
        <v>148</v>
      </c>
      <c r="C59" s="55"/>
      <c r="D59" s="62"/>
    </row>
    <row r="60" spans="1:4" x14ac:dyDescent="0.25">
      <c r="A60" s="48" t="s">
        <v>214</v>
      </c>
      <c r="B60" s="51" t="s">
        <v>124</v>
      </c>
      <c r="C60" s="55"/>
      <c r="D60" s="62"/>
    </row>
    <row r="61" spans="1:4" x14ac:dyDescent="0.25">
      <c r="A61" s="60" t="s">
        <v>215</v>
      </c>
      <c r="B61" s="53" t="s">
        <v>216</v>
      </c>
      <c r="C61" s="54"/>
      <c r="D61" s="64"/>
    </row>
    <row r="62" spans="1:4" x14ac:dyDescent="0.25">
      <c r="A62" s="48" t="s">
        <v>217</v>
      </c>
      <c r="B62" s="52" t="s">
        <v>218</v>
      </c>
      <c r="C62" s="55"/>
      <c r="D62" s="65">
        <v>0</v>
      </c>
    </row>
    <row r="63" spans="1:4" x14ac:dyDescent="0.25">
      <c r="A63" s="60" t="s">
        <v>230</v>
      </c>
      <c r="B63" s="53" t="s">
        <v>231</v>
      </c>
      <c r="C63" s="54"/>
      <c r="D63" s="64"/>
    </row>
    <row r="64" spans="1:4" ht="16.5" thickBot="1" x14ac:dyDescent="0.3">
      <c r="A64" s="66" t="s">
        <v>232</v>
      </c>
      <c r="B64" s="67" t="s">
        <v>233</v>
      </c>
      <c r="C64" s="68"/>
      <c r="D64" s="69">
        <v>0</v>
      </c>
    </row>
  </sheetData>
  <sheetProtection algorithmName="SHA-512" hashValue="Ry/Mk+ApK7hCRvCcDMxSZQOyzOdc9OrHrO0WuGskrEtOul1UE92e+Mpg0FIz4u6M7qnLZkGp22QdS7ctdZjOHg==" saltValue="UmoBR9Ba27BMv0xnuWMMtg==" spinCount="100000" sheet="1" objects="1" scenarios="1" selectLockedCells="1"/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Samples</vt:lpstr>
      <vt:lpstr>Calibration</vt:lpstr>
      <vt:lpstr>Optional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2018-07-05T20:02:27Z</dcterms:modified>
</cp:coreProperties>
</file>