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on/Documents/GitHub/Sources/buffer/data/"/>
    </mc:Choice>
  </mc:AlternateContent>
  <xr:revisionPtr revIDLastSave="0" documentId="13_ncr:1_{BFC5C14B-5950-6F4E-B1EE-87A263243A1D}" xr6:coauthVersionLast="47" xr6:coauthVersionMax="47" xr10:uidLastSave="{00000000-0000-0000-0000-000000000000}"/>
  <bookViews>
    <workbookView xWindow="15640" yWindow="3100" windowWidth="33600" windowHeight="18880" xr2:uid="{FC58B7D4-609C-5C44-AF56-7D7D48B896A0}"/>
  </bookViews>
  <sheets>
    <sheet name="Yolov5FastAPI" sheetId="4" r:id="rId1"/>
    <sheet name="RTX2080" sheetId="3" r:id="rId2"/>
    <sheet name="macstudio（cpu)" sheetId="1" r:id="rId3"/>
    <sheet name="macbookpr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41" i="3"/>
  <c r="F39" i="3"/>
  <c r="F40" i="3"/>
  <c r="F38" i="3"/>
  <c r="F35" i="3"/>
  <c r="F36" i="3"/>
  <c r="F37" i="3"/>
  <c r="F34" i="3"/>
  <c r="F31" i="3"/>
  <c r="F32" i="3"/>
  <c r="F33" i="3"/>
  <c r="F30" i="3"/>
  <c r="F27" i="3"/>
  <c r="F28" i="3"/>
  <c r="F29" i="3"/>
  <c r="F26" i="3"/>
  <c r="F23" i="3"/>
  <c r="F24" i="3"/>
  <c r="F25" i="3"/>
  <c r="F22" i="3"/>
  <c r="F19" i="3"/>
  <c r="F20" i="3"/>
  <c r="F21" i="3"/>
  <c r="F18" i="3"/>
  <c r="F15" i="3"/>
  <c r="F16" i="3"/>
  <c r="F17" i="3"/>
  <c r="F14" i="3"/>
  <c r="F11" i="3"/>
  <c r="F12" i="3"/>
  <c r="F13" i="3"/>
  <c r="F10" i="3"/>
  <c r="F7" i="3"/>
  <c r="F8" i="3"/>
  <c r="F9" i="3"/>
  <c r="F6" i="3"/>
  <c r="F3" i="3"/>
  <c r="F4" i="3"/>
  <c r="F5" i="3"/>
  <c r="F2" i="3"/>
  <c r="E19" i="3"/>
  <c r="E20" i="3"/>
  <c r="E21" i="3"/>
  <c r="E18" i="3"/>
  <c r="E15" i="3"/>
  <c r="E16" i="3"/>
  <c r="E17" i="3"/>
  <c r="E14" i="3"/>
  <c r="E11" i="3"/>
  <c r="E12" i="3"/>
  <c r="E13" i="3"/>
  <c r="E10" i="3"/>
  <c r="E7" i="3"/>
  <c r="E8" i="3"/>
  <c r="E9" i="3"/>
  <c r="E6" i="3"/>
  <c r="E23" i="3"/>
  <c r="E24" i="3"/>
  <c r="E25" i="3"/>
  <c r="E22" i="3"/>
  <c r="E27" i="3"/>
  <c r="E28" i="3"/>
  <c r="E29" i="3"/>
  <c r="E26" i="3"/>
  <c r="E31" i="3"/>
  <c r="E32" i="3"/>
  <c r="E33" i="3"/>
  <c r="E30" i="3"/>
  <c r="E35" i="3"/>
  <c r="E36" i="3"/>
  <c r="E37" i="3"/>
  <c r="E34" i="3"/>
  <c r="E39" i="3"/>
  <c r="E40" i="3"/>
  <c r="E41" i="3"/>
  <c r="E38" i="3"/>
  <c r="E3" i="3"/>
  <c r="E4" i="3"/>
  <c r="E5" i="3"/>
  <c r="E2" i="3"/>
</calcChain>
</file>

<file path=xl/sharedStrings.xml><?xml version="1.0" encoding="utf-8"?>
<sst xmlns="http://schemas.openxmlformats.org/spreadsheetml/2006/main" count="151" uniqueCount="16">
  <si>
    <t>batch size</t>
    <phoneticPr fontId="1" type="noConversion"/>
  </si>
  <si>
    <t>canvas_size</t>
    <phoneticPr fontId="1" type="noConversion"/>
  </si>
  <si>
    <t>1(no batch)</t>
    <phoneticPr fontId="1" type="noConversion"/>
  </si>
  <si>
    <t>1000x1000</t>
    <phoneticPr fontId="1" type="noConversion"/>
  </si>
  <si>
    <t>800x800</t>
    <phoneticPr fontId="1" type="noConversion"/>
  </si>
  <si>
    <t>500x500</t>
    <phoneticPr fontId="1" type="noConversion"/>
  </si>
  <si>
    <t>300x300</t>
    <phoneticPr fontId="1" type="noConversion"/>
  </si>
  <si>
    <t>inference time</t>
    <phoneticPr fontId="1" type="noConversion"/>
  </si>
  <si>
    <t xml:space="preserve">save time </t>
    <phoneticPr fontId="1" type="noConversion"/>
  </si>
  <si>
    <t>qos</t>
    <phoneticPr fontId="1" type="noConversion"/>
  </si>
  <si>
    <t>function total time</t>
    <phoneticPr fontId="1" type="noConversion"/>
  </si>
  <si>
    <t>qos per frame</t>
    <phoneticPr fontId="1" type="noConversion"/>
  </si>
  <si>
    <t>infer per frame</t>
    <phoneticPr fontId="1" type="noConversion"/>
  </si>
  <si>
    <t>SLO</t>
    <phoneticPr fontId="1" type="noConversion"/>
  </si>
  <si>
    <t>2000x2000</t>
    <phoneticPr fontId="1" type="noConversion"/>
  </si>
  <si>
    <t>1000ms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</si>
</sst>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68BD2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2656-D7D1-174B-AE26-625D3577862B}">
  <dimension ref="A1:G3"/>
  <sheetViews>
    <sheetView tabSelected="1" workbookViewId="0">
      <selection activeCell="D16" sqref="D16"/>
    </sheetView>
  </sheetViews>
  <sheetFormatPr baseColWidth="10" defaultRowHeight="16"/>
  <cols>
    <col min="2" max="2" width="15.5" customWidth="1"/>
    <col min="3" max="3" width="14.33203125" customWidth="1"/>
    <col min="4" max="4" width="9.33203125" customWidth="1"/>
    <col min="5" max="5" width="15.5" customWidth="1"/>
    <col min="6" max="6" width="17.1640625" customWidth="1"/>
  </cols>
  <sheetData>
    <row r="1" spans="1:7">
      <c r="A1" s="2" t="s">
        <v>0</v>
      </c>
      <c r="B1" s="1" t="s">
        <v>1</v>
      </c>
      <c r="C1" t="s">
        <v>7</v>
      </c>
      <c r="D1" t="s">
        <v>9</v>
      </c>
      <c r="E1" t="s">
        <v>11</v>
      </c>
      <c r="F1" t="s">
        <v>12</v>
      </c>
      <c r="G1" t="s">
        <v>13</v>
      </c>
    </row>
    <row r="2" spans="1:7">
      <c r="A2">
        <v>1</v>
      </c>
      <c r="B2" t="s">
        <v>14</v>
      </c>
      <c r="C2">
        <v>9.6618635654449406E-2</v>
      </c>
      <c r="D2">
        <v>0.24998968362808199</v>
      </c>
      <c r="E2">
        <v>0.24998968362808199</v>
      </c>
      <c r="F2">
        <v>9.6618635654449406E-2</v>
      </c>
      <c r="G2" t="s">
        <v>15</v>
      </c>
    </row>
    <row r="3" spans="1:7">
      <c r="A3">
        <v>2</v>
      </c>
      <c r="B3" t="s">
        <v>14</v>
      </c>
      <c r="C3">
        <v>0.18584072113037101</v>
      </c>
      <c r="D3">
        <v>0.47410963773727399</v>
      </c>
      <c r="E3">
        <f>D3/$A$3</f>
        <v>0.237054818868637</v>
      </c>
      <c r="F3">
        <f>C3/2</f>
        <v>9.2920360565185503E-2</v>
      </c>
      <c r="G3" t="s">
        <v>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642F-F093-D541-A78F-8285FC8B226D}">
  <dimension ref="A1:F41"/>
  <sheetViews>
    <sheetView zoomScale="160" workbookViewId="0">
      <selection sqref="A1:F1"/>
    </sheetView>
  </sheetViews>
  <sheetFormatPr baseColWidth="10" defaultRowHeight="16"/>
  <cols>
    <col min="1" max="1" width="14.1640625" customWidth="1"/>
    <col min="2" max="2" width="15.1640625" customWidth="1"/>
    <col min="3" max="3" width="14.33203125" customWidth="1"/>
    <col min="5" max="5" width="16" customWidth="1"/>
    <col min="6" max="6" width="13.5" customWidth="1"/>
  </cols>
  <sheetData>
    <row r="1" spans="1:6">
      <c r="A1" s="2" t="s">
        <v>0</v>
      </c>
      <c r="B1" s="1" t="s">
        <v>1</v>
      </c>
      <c r="C1" t="s">
        <v>7</v>
      </c>
      <c r="D1" t="s">
        <v>9</v>
      </c>
      <c r="E1" t="s">
        <v>11</v>
      </c>
      <c r="F1" t="s">
        <v>12</v>
      </c>
    </row>
    <row r="2" spans="1:6">
      <c r="A2" s="6">
        <v>1</v>
      </c>
      <c r="B2" t="s">
        <v>3</v>
      </c>
      <c r="C2" s="3">
        <v>2.18E-2</v>
      </c>
      <c r="D2" s="3">
        <v>1.3267</v>
      </c>
      <c r="E2" s="3">
        <f>D2/$A$2</f>
        <v>1.3267</v>
      </c>
      <c r="F2" s="3">
        <f>C2/1</f>
        <v>2.18E-2</v>
      </c>
    </row>
    <row r="3" spans="1:6">
      <c r="A3" s="6"/>
      <c r="B3" t="s">
        <v>4</v>
      </c>
      <c r="C3" s="3">
        <v>1.67E-2</v>
      </c>
      <c r="D3" s="3">
        <v>0.86419999999999997</v>
      </c>
      <c r="E3" s="3">
        <f t="shared" ref="E3:E5" si="0">D3/$A$2</f>
        <v>0.86419999999999997</v>
      </c>
      <c r="F3" s="3">
        <f t="shared" ref="F3:F5" si="1">C3/1</f>
        <v>1.67E-2</v>
      </c>
    </row>
    <row r="4" spans="1:6">
      <c r="A4" s="6"/>
      <c r="B4" t="s">
        <v>5</v>
      </c>
      <c r="C4" s="3">
        <v>1.23E-2</v>
      </c>
      <c r="D4" s="3">
        <v>0.33550000000000002</v>
      </c>
      <c r="E4" s="3">
        <f t="shared" si="0"/>
        <v>0.33550000000000002</v>
      </c>
      <c r="F4" s="3">
        <f t="shared" si="1"/>
        <v>1.23E-2</v>
      </c>
    </row>
    <row r="5" spans="1:6">
      <c r="A5" s="6"/>
      <c r="B5" t="s">
        <v>6</v>
      </c>
      <c r="C5" s="3">
        <v>6.4999999999999997E-3</v>
      </c>
      <c r="D5" s="3">
        <v>0.1108</v>
      </c>
      <c r="E5" s="3">
        <f t="shared" si="0"/>
        <v>0.1108</v>
      </c>
      <c r="F5" s="3">
        <f t="shared" si="1"/>
        <v>6.4999999999999997E-3</v>
      </c>
    </row>
    <row r="6" spans="1:6">
      <c r="A6" s="7">
        <v>2</v>
      </c>
      <c r="B6" s="4" t="s">
        <v>3</v>
      </c>
      <c r="C6" s="5">
        <v>3.7699999999999997E-2</v>
      </c>
      <c r="D6" s="5">
        <v>2.5632000000000001</v>
      </c>
      <c r="E6" s="5">
        <f>D6/$A$6</f>
        <v>1.2816000000000001</v>
      </c>
      <c r="F6" s="5">
        <f>C6/2</f>
        <v>1.8849999999999999E-2</v>
      </c>
    </row>
    <row r="7" spans="1:6">
      <c r="A7" s="7"/>
      <c r="B7" s="4" t="s">
        <v>4</v>
      </c>
      <c r="C7" s="5">
        <v>2.81E-2</v>
      </c>
      <c r="D7" s="5">
        <v>1.6846000000000001</v>
      </c>
      <c r="E7" s="5">
        <f t="shared" ref="E7:E9" si="2">D7/$A$6</f>
        <v>0.84230000000000005</v>
      </c>
      <c r="F7" s="5">
        <f t="shared" ref="F7:F9" si="3">C7/2</f>
        <v>1.405E-2</v>
      </c>
    </row>
    <row r="8" spans="1:6">
      <c r="A8" s="7"/>
      <c r="B8" s="4" t="s">
        <v>5</v>
      </c>
      <c r="C8" s="5">
        <v>1.24E-2</v>
      </c>
      <c r="D8" s="5">
        <v>0.67330000000000001</v>
      </c>
      <c r="E8" s="5">
        <f t="shared" si="2"/>
        <v>0.33665</v>
      </c>
      <c r="F8" s="5">
        <f t="shared" si="3"/>
        <v>6.1999999999999998E-3</v>
      </c>
    </row>
    <row r="9" spans="1:6">
      <c r="A9" s="7"/>
      <c r="B9" s="4" t="s">
        <v>6</v>
      </c>
      <c r="C9" s="5">
        <v>7.7000000000000002E-3</v>
      </c>
      <c r="D9" s="5">
        <v>0.2414</v>
      </c>
      <c r="E9" s="5">
        <f t="shared" si="2"/>
        <v>0.1207</v>
      </c>
      <c r="F9" s="5">
        <f t="shared" si="3"/>
        <v>3.8500000000000001E-3</v>
      </c>
    </row>
    <row r="10" spans="1:6">
      <c r="A10" s="6">
        <v>3</v>
      </c>
      <c r="B10" t="s">
        <v>3</v>
      </c>
      <c r="C10" s="3">
        <v>5.4899999999999997E-2</v>
      </c>
      <c r="D10" s="3">
        <v>3.8239999999999998</v>
      </c>
      <c r="E10" s="3">
        <f>D10/$A$10</f>
        <v>1.2746666666666666</v>
      </c>
      <c r="F10" s="3">
        <f>C10/3</f>
        <v>1.83E-2</v>
      </c>
    </row>
    <row r="11" spans="1:6">
      <c r="A11" s="6"/>
      <c r="B11" t="s">
        <v>4</v>
      </c>
      <c r="C11" s="3">
        <v>3.7999999999999999E-2</v>
      </c>
      <c r="D11" s="3">
        <v>2.4872999999999998</v>
      </c>
      <c r="E11" s="3">
        <f t="shared" ref="E11:E13" si="4">D11/$A$10</f>
        <v>0.82909999999999995</v>
      </c>
      <c r="F11" s="3">
        <f t="shared" ref="F11:F13" si="5">C11/3</f>
        <v>1.2666666666666666E-2</v>
      </c>
    </row>
    <row r="12" spans="1:6">
      <c r="A12" s="6"/>
      <c r="B12" t="s">
        <v>5</v>
      </c>
      <c r="C12" s="3">
        <v>2.1000000000000001E-2</v>
      </c>
      <c r="D12" s="3">
        <v>1.0238</v>
      </c>
      <c r="E12" s="3">
        <f t="shared" si="4"/>
        <v>0.34126666666666666</v>
      </c>
      <c r="F12" s="3">
        <f t="shared" si="5"/>
        <v>7.0000000000000001E-3</v>
      </c>
    </row>
    <row r="13" spans="1:6">
      <c r="A13" s="6"/>
      <c r="B13" t="s">
        <v>6</v>
      </c>
      <c r="C13" s="3">
        <v>1.0999999999999999E-2</v>
      </c>
      <c r="D13" s="3">
        <v>0.3679</v>
      </c>
      <c r="E13" s="3">
        <f t="shared" si="4"/>
        <v>0.12263333333333333</v>
      </c>
      <c r="F13" s="3">
        <f t="shared" si="5"/>
        <v>3.6666666666666666E-3</v>
      </c>
    </row>
    <row r="14" spans="1:6">
      <c r="A14" s="7">
        <v>4</v>
      </c>
      <c r="B14" s="4" t="s">
        <v>3</v>
      </c>
      <c r="C14" s="5">
        <v>7.0199999999999999E-2</v>
      </c>
      <c r="D14" s="5">
        <v>5.0495999999999999</v>
      </c>
      <c r="E14" s="5">
        <f>D14/$A$14</f>
        <v>1.2624</v>
      </c>
      <c r="F14" s="5">
        <f>C14/4</f>
        <v>1.755E-2</v>
      </c>
    </row>
    <row r="15" spans="1:6">
      <c r="A15" s="7"/>
      <c r="B15" s="4" t="s">
        <v>4</v>
      </c>
      <c r="C15" s="5">
        <v>4.7699999999999999E-2</v>
      </c>
      <c r="D15" s="5">
        <v>3.2738</v>
      </c>
      <c r="E15" s="5">
        <f t="shared" ref="E15:E17" si="6">D15/$A$14</f>
        <v>0.81845000000000001</v>
      </c>
      <c r="F15" s="5">
        <f t="shared" ref="F15:F17" si="7">C15/4</f>
        <v>1.1925E-2</v>
      </c>
    </row>
    <row r="16" spans="1:6">
      <c r="A16" s="7"/>
      <c r="B16" s="4" t="s">
        <v>5</v>
      </c>
      <c r="C16" s="5">
        <v>2.3099999999999999E-2</v>
      </c>
      <c r="D16" s="5">
        <v>1.3307</v>
      </c>
      <c r="E16" s="5">
        <f t="shared" si="6"/>
        <v>0.332675</v>
      </c>
      <c r="F16" s="5">
        <f t="shared" si="7"/>
        <v>5.7749999999999998E-3</v>
      </c>
    </row>
    <row r="17" spans="1:6">
      <c r="A17" s="7"/>
      <c r="B17" s="4" t="s">
        <v>6</v>
      </c>
      <c r="C17" s="5">
        <v>1.04E-2</v>
      </c>
      <c r="D17" s="5">
        <v>0.48849999999999999</v>
      </c>
      <c r="E17" s="5">
        <f t="shared" si="6"/>
        <v>0.122125</v>
      </c>
      <c r="F17" s="5">
        <f t="shared" si="7"/>
        <v>2.5999999999999999E-3</v>
      </c>
    </row>
    <row r="18" spans="1:6">
      <c r="A18" s="6">
        <v>5</v>
      </c>
      <c r="B18" t="s">
        <v>3</v>
      </c>
      <c r="C18" s="3">
        <v>8.4400000000000003E-2</v>
      </c>
      <c r="D18" s="3">
        <v>6.3400999999999996</v>
      </c>
      <c r="E18" s="3">
        <f>D18/$A$18</f>
        <v>1.2680199999999999</v>
      </c>
      <c r="F18" s="3">
        <f>C18/5</f>
        <v>1.6879999999999999E-2</v>
      </c>
    </row>
    <row r="19" spans="1:6">
      <c r="A19" s="6"/>
      <c r="B19" t="s">
        <v>4</v>
      </c>
      <c r="C19" s="3">
        <v>5.8799999999999998E-2</v>
      </c>
      <c r="D19" s="3">
        <v>4.0644999999999998</v>
      </c>
      <c r="E19" s="3">
        <f t="shared" ref="E19:E21" si="8">D19/$A$18</f>
        <v>0.81289999999999996</v>
      </c>
      <c r="F19" s="3">
        <f t="shared" ref="F19:F21" si="9">C19/5</f>
        <v>1.176E-2</v>
      </c>
    </row>
    <row r="20" spans="1:6">
      <c r="A20" s="6"/>
      <c r="B20" t="s">
        <v>5</v>
      </c>
      <c r="C20" s="3">
        <v>3.1199999999999999E-2</v>
      </c>
      <c r="D20" s="3">
        <v>1.6653</v>
      </c>
      <c r="E20" s="3">
        <f t="shared" si="8"/>
        <v>0.33306000000000002</v>
      </c>
      <c r="F20" s="3">
        <f t="shared" si="9"/>
        <v>6.2399999999999999E-3</v>
      </c>
    </row>
    <row r="21" spans="1:6">
      <c r="A21" s="6"/>
      <c r="B21" t="s">
        <v>6</v>
      </c>
      <c r="C21" s="3">
        <v>1.06E-2</v>
      </c>
      <c r="D21" s="3">
        <v>0.61399999999999999</v>
      </c>
      <c r="E21" s="3">
        <f t="shared" si="8"/>
        <v>0.12279999999999999</v>
      </c>
      <c r="F21" s="3">
        <f t="shared" si="9"/>
        <v>2.1199999999999999E-3</v>
      </c>
    </row>
    <row r="22" spans="1:6">
      <c r="A22" s="7">
        <v>6</v>
      </c>
      <c r="B22" s="4" t="s">
        <v>3</v>
      </c>
      <c r="C22" s="5">
        <v>0.1003</v>
      </c>
      <c r="D22" s="5">
        <v>7.46</v>
      </c>
      <c r="E22" s="5">
        <f>D22/$A$22</f>
        <v>1.2433333333333334</v>
      </c>
      <c r="F22" s="5">
        <f>C22/6</f>
        <v>1.6716666666666668E-2</v>
      </c>
    </row>
    <row r="23" spans="1:6">
      <c r="A23" s="7"/>
      <c r="B23" s="4" t="s">
        <v>4</v>
      </c>
      <c r="C23" s="5">
        <v>6.8199999999999997E-2</v>
      </c>
      <c r="D23" s="5">
        <v>4.8647999999999998</v>
      </c>
      <c r="E23" s="5">
        <f t="shared" ref="E23:E25" si="10">D23/$A$22</f>
        <v>0.81079999999999997</v>
      </c>
      <c r="F23" s="5">
        <f t="shared" ref="F23:F25" si="11">C23/6</f>
        <v>1.1366666666666666E-2</v>
      </c>
    </row>
    <row r="24" spans="1:6">
      <c r="A24" s="7"/>
      <c r="B24" s="4" t="s">
        <v>5</v>
      </c>
      <c r="C24" s="5">
        <v>3.2899999999999999E-2</v>
      </c>
      <c r="D24" s="5">
        <v>1.9642999999999999</v>
      </c>
      <c r="E24" s="5">
        <f t="shared" si="10"/>
        <v>0.3273833333333333</v>
      </c>
      <c r="F24" s="5">
        <f t="shared" si="11"/>
        <v>5.4833333333333331E-3</v>
      </c>
    </row>
    <row r="25" spans="1:6">
      <c r="A25" s="7"/>
      <c r="B25" s="4" t="s">
        <v>6</v>
      </c>
      <c r="C25" s="5">
        <v>1.34E-2</v>
      </c>
      <c r="D25" s="5">
        <v>0.74070000000000003</v>
      </c>
      <c r="E25" s="5">
        <f t="shared" si="10"/>
        <v>0.12345</v>
      </c>
      <c r="F25" s="5">
        <f t="shared" si="11"/>
        <v>2.2333333333333333E-3</v>
      </c>
    </row>
    <row r="26" spans="1:6">
      <c r="A26" s="6">
        <v>7</v>
      </c>
      <c r="B26" t="s">
        <v>3</v>
      </c>
      <c r="C26" s="3">
        <v>0.1171</v>
      </c>
      <c r="D26" s="3">
        <v>8.6515000000000004</v>
      </c>
      <c r="E26" s="3">
        <f>D26/$A$26</f>
        <v>1.2359285714285715</v>
      </c>
      <c r="F26" s="3">
        <f>C26/7</f>
        <v>1.6728571428571429E-2</v>
      </c>
    </row>
    <row r="27" spans="1:6">
      <c r="A27" s="6"/>
      <c r="B27" t="s">
        <v>4</v>
      </c>
      <c r="C27" s="3">
        <v>7.9699999999999993E-2</v>
      </c>
      <c r="D27" s="3">
        <v>5.6356000000000002</v>
      </c>
      <c r="E27" s="3">
        <f t="shared" ref="E27:E29" si="12">D27/$A$26</f>
        <v>0.80508571428571429</v>
      </c>
      <c r="F27" s="3">
        <f t="shared" ref="F27:F29" si="13">C27/7</f>
        <v>1.1385714285714285E-2</v>
      </c>
    </row>
    <row r="28" spans="1:6">
      <c r="A28" s="6"/>
      <c r="B28" t="s">
        <v>5</v>
      </c>
      <c r="C28" s="3">
        <v>3.7100000000000001E-2</v>
      </c>
      <c r="D28" s="3">
        <v>2.3092999999999999</v>
      </c>
      <c r="E28" s="3">
        <f t="shared" si="12"/>
        <v>0.32989999999999997</v>
      </c>
      <c r="F28" s="3">
        <f t="shared" si="13"/>
        <v>5.3E-3</v>
      </c>
    </row>
    <row r="29" spans="1:6">
      <c r="A29" s="6"/>
      <c r="B29" t="s">
        <v>6</v>
      </c>
      <c r="C29" s="3">
        <v>1.54E-2</v>
      </c>
      <c r="D29" s="3">
        <v>0.85450000000000004</v>
      </c>
      <c r="E29" s="3">
        <f t="shared" si="12"/>
        <v>0.12207142857142858</v>
      </c>
      <c r="F29" s="3">
        <f t="shared" si="13"/>
        <v>2.2000000000000001E-3</v>
      </c>
    </row>
    <row r="30" spans="1:6">
      <c r="A30" s="7">
        <v>8</v>
      </c>
      <c r="B30" s="4" t="s">
        <v>3</v>
      </c>
      <c r="C30" s="5">
        <v>0.13519999999999999</v>
      </c>
      <c r="D30" s="5">
        <v>9.8975000000000009</v>
      </c>
      <c r="E30" s="5">
        <f>D30/$A$30</f>
        <v>1.2371875000000001</v>
      </c>
      <c r="F30" s="5">
        <f>C30/8</f>
        <v>1.6899999999999998E-2</v>
      </c>
    </row>
    <row r="31" spans="1:6">
      <c r="A31" s="7"/>
      <c r="B31" s="4" t="s">
        <v>4</v>
      </c>
      <c r="C31" s="5">
        <v>8.6800000000000002E-2</v>
      </c>
      <c r="D31" s="5">
        <v>6.4240000000000004</v>
      </c>
      <c r="E31" s="5">
        <f t="shared" ref="E31:E33" si="14">D31/$A$30</f>
        <v>0.80300000000000005</v>
      </c>
      <c r="F31" s="5">
        <f t="shared" ref="F31:F33" si="15">C31/8</f>
        <v>1.085E-2</v>
      </c>
    </row>
    <row r="32" spans="1:6">
      <c r="A32" s="7"/>
      <c r="B32" s="4" t="s">
        <v>5</v>
      </c>
      <c r="C32" s="5">
        <v>3.95E-2</v>
      </c>
      <c r="D32" s="5">
        <v>2.6071</v>
      </c>
      <c r="E32" s="5">
        <f t="shared" si="14"/>
        <v>0.3258875</v>
      </c>
      <c r="F32" s="5">
        <f t="shared" si="15"/>
        <v>4.9375E-3</v>
      </c>
    </row>
    <row r="33" spans="1:6">
      <c r="A33" s="7"/>
      <c r="B33" s="4" t="s">
        <v>6</v>
      </c>
      <c r="C33" s="5">
        <v>1.66E-2</v>
      </c>
      <c r="D33" s="5">
        <v>0.97419999999999995</v>
      </c>
      <c r="E33" s="5">
        <f t="shared" si="14"/>
        <v>0.12177499999999999</v>
      </c>
      <c r="F33" s="5">
        <f t="shared" si="15"/>
        <v>2.075E-3</v>
      </c>
    </row>
    <row r="34" spans="1:6">
      <c r="A34" s="6">
        <v>9</v>
      </c>
      <c r="B34" t="s">
        <v>3</v>
      </c>
      <c r="C34" s="3">
        <v>0.1492</v>
      </c>
      <c r="D34" s="3">
        <v>11.1495</v>
      </c>
      <c r="E34" s="3">
        <f>D34/$A$34</f>
        <v>1.2388333333333332</v>
      </c>
      <c r="F34" s="3">
        <f>C34/9</f>
        <v>1.6577777777777778E-2</v>
      </c>
    </row>
    <row r="35" spans="1:6">
      <c r="A35" s="6"/>
      <c r="B35" t="s">
        <v>4</v>
      </c>
      <c r="C35" s="3">
        <v>9.6299999999999997E-2</v>
      </c>
      <c r="D35" s="3">
        <v>7.2187000000000001</v>
      </c>
      <c r="E35" s="3">
        <f t="shared" ref="E35:E37" si="16">D35/$A$34</f>
        <v>0.80207777777777778</v>
      </c>
      <c r="F35" s="3">
        <f t="shared" ref="F35:F37" si="17">C35/9</f>
        <v>1.0699999999999999E-2</v>
      </c>
    </row>
    <row r="36" spans="1:6">
      <c r="A36" s="6"/>
      <c r="B36" t="s">
        <v>5</v>
      </c>
      <c r="C36" s="3">
        <v>4.4900000000000002E-2</v>
      </c>
      <c r="D36" s="3">
        <v>2.9281999999999999</v>
      </c>
      <c r="E36" s="3">
        <f t="shared" si="16"/>
        <v>0.32535555555555556</v>
      </c>
      <c r="F36" s="3">
        <f t="shared" si="17"/>
        <v>4.9888888888888891E-3</v>
      </c>
    </row>
    <row r="37" spans="1:6">
      <c r="A37" s="6"/>
      <c r="B37" t="s">
        <v>6</v>
      </c>
      <c r="C37" s="3">
        <v>1.8200000000000001E-2</v>
      </c>
      <c r="D37" s="3">
        <v>1.0851999999999999</v>
      </c>
      <c r="E37" s="3">
        <f t="shared" si="16"/>
        <v>0.12057777777777777</v>
      </c>
      <c r="F37" s="3">
        <f t="shared" si="17"/>
        <v>2.0222222222222221E-3</v>
      </c>
    </row>
    <row r="38" spans="1:6">
      <c r="A38" s="7">
        <v>10</v>
      </c>
      <c r="B38" s="4" t="s">
        <v>3</v>
      </c>
      <c r="C38" s="5">
        <v>0.1668</v>
      </c>
      <c r="D38" s="5">
        <v>12.387</v>
      </c>
      <c r="E38" s="5">
        <f>D38/$A$38</f>
        <v>1.2387000000000001</v>
      </c>
      <c r="F38" s="5">
        <f>C38/10</f>
        <v>1.668E-2</v>
      </c>
    </row>
    <row r="39" spans="1:6">
      <c r="A39" s="7"/>
      <c r="B39" s="4" t="s">
        <v>4</v>
      </c>
      <c r="C39" s="5">
        <v>0.107</v>
      </c>
      <c r="D39" s="5">
        <v>8.0345999999999993</v>
      </c>
      <c r="E39" s="5">
        <f t="shared" ref="E39:E41" si="18">D39/$A$38</f>
        <v>0.80345999999999995</v>
      </c>
      <c r="F39" s="5">
        <f t="shared" ref="F39:F41" si="19">C39/10</f>
        <v>1.0699999999999999E-2</v>
      </c>
    </row>
    <row r="40" spans="1:6">
      <c r="A40" s="7"/>
      <c r="B40" s="4" t="s">
        <v>5</v>
      </c>
      <c r="C40" s="5">
        <v>4.7800000000000002E-2</v>
      </c>
      <c r="D40" s="5">
        <v>3.2823000000000002</v>
      </c>
      <c r="E40" s="5">
        <f t="shared" si="18"/>
        <v>0.32823000000000002</v>
      </c>
      <c r="F40" s="5">
        <f t="shared" si="19"/>
        <v>4.7800000000000004E-3</v>
      </c>
    </row>
    <row r="41" spans="1:6">
      <c r="A41" s="7"/>
      <c r="B41" s="4" t="s">
        <v>6</v>
      </c>
      <c r="C41" s="5">
        <v>1.95E-2</v>
      </c>
      <c r="D41" s="5">
        <v>1.2077</v>
      </c>
      <c r="E41" s="5">
        <f t="shared" si="18"/>
        <v>0.12077</v>
      </c>
      <c r="F41" s="5">
        <f t="shared" si="19"/>
        <v>1.9499999999999999E-3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AE09-3FCA-9948-9239-C2BFBB720BBC}">
  <dimension ref="A1:F41"/>
  <sheetViews>
    <sheetView zoomScale="141" workbookViewId="0">
      <selection sqref="A1:F41"/>
    </sheetView>
  </sheetViews>
  <sheetFormatPr baseColWidth="10" defaultRowHeight="16"/>
  <cols>
    <col min="1" max="1" width="21" customWidth="1"/>
    <col min="2" max="2" width="16.83203125" customWidth="1"/>
    <col min="3" max="3" width="13.83203125" customWidth="1"/>
    <col min="5" max="5" width="12.6640625" customWidth="1"/>
  </cols>
  <sheetData>
    <row r="1" spans="1:6">
      <c r="A1" s="2" t="s">
        <v>0</v>
      </c>
      <c r="B1" s="1" t="s">
        <v>1</v>
      </c>
      <c r="C1" t="s">
        <v>7</v>
      </c>
      <c r="D1" t="s">
        <v>8</v>
      </c>
      <c r="E1" t="s">
        <v>10</v>
      </c>
      <c r="F1" t="s">
        <v>9</v>
      </c>
    </row>
    <row r="2" spans="1:6">
      <c r="A2" s="6" t="s">
        <v>2</v>
      </c>
      <c r="B2" t="s">
        <v>3</v>
      </c>
      <c r="C2">
        <v>0.67220000000000002</v>
      </c>
      <c r="D2">
        <v>3.27E-2</v>
      </c>
      <c r="E2">
        <v>0.70499999999999996</v>
      </c>
      <c r="F2">
        <v>2.1475</v>
      </c>
    </row>
    <row r="3" spans="1:6">
      <c r="A3" s="6"/>
      <c r="B3" t="s">
        <v>4</v>
      </c>
      <c r="C3">
        <v>0.30180000000000001</v>
      </c>
      <c r="D3">
        <v>2.6499999999999999E-2</v>
      </c>
      <c r="E3">
        <v>0.32840000000000003</v>
      </c>
      <c r="F3">
        <v>1.3157000000000001</v>
      </c>
    </row>
    <row r="4" spans="1:6">
      <c r="A4" s="6"/>
      <c r="B4" t="s">
        <v>5</v>
      </c>
    </row>
    <row r="5" spans="1:6">
      <c r="A5" s="6"/>
      <c r="B5" t="s">
        <v>6</v>
      </c>
    </row>
    <row r="6" spans="1:6">
      <c r="A6" s="6">
        <v>2</v>
      </c>
      <c r="B6" t="s">
        <v>3</v>
      </c>
      <c r="C6">
        <v>1.4609000000000001</v>
      </c>
      <c r="D6">
        <v>6.0900000000000003E-2</v>
      </c>
      <c r="E6">
        <v>1.5217000000000001</v>
      </c>
      <c r="F6">
        <v>4.4401000000000002</v>
      </c>
    </row>
    <row r="7" spans="1:6">
      <c r="A7" s="6"/>
      <c r="B7" t="s">
        <v>4</v>
      </c>
      <c r="C7">
        <v>0.75280000000000002</v>
      </c>
      <c r="D7">
        <v>4.7899999999999998E-2</v>
      </c>
      <c r="E7">
        <v>0.80069999999999997</v>
      </c>
      <c r="F7">
        <v>2.6951000000000001</v>
      </c>
    </row>
    <row r="8" spans="1:6">
      <c r="A8" s="6"/>
      <c r="B8" t="s">
        <v>5</v>
      </c>
    </row>
    <row r="9" spans="1:6">
      <c r="A9" s="6"/>
      <c r="B9" t="s">
        <v>6</v>
      </c>
    </row>
    <row r="10" spans="1:6">
      <c r="A10" s="6">
        <v>3</v>
      </c>
      <c r="B10" t="s">
        <v>3</v>
      </c>
      <c r="C10">
        <v>2.5270999999999999</v>
      </c>
      <c r="D10">
        <v>8.8400000000000006E-2</v>
      </c>
      <c r="E10">
        <v>2.6154999999999999</v>
      </c>
      <c r="F10">
        <v>6.8531000000000004</v>
      </c>
    </row>
    <row r="11" spans="1:6">
      <c r="A11" s="6"/>
      <c r="B11" t="s">
        <v>4</v>
      </c>
      <c r="C11">
        <v>1.2855000000000001</v>
      </c>
      <c r="D11">
        <v>6.7699999999999996E-2</v>
      </c>
      <c r="E11">
        <v>1.3532</v>
      </c>
      <c r="F11">
        <v>4.1161000000000003</v>
      </c>
    </row>
    <row r="12" spans="1:6">
      <c r="A12" s="6"/>
      <c r="B12" t="s">
        <v>5</v>
      </c>
    </row>
    <row r="13" spans="1:6">
      <c r="A13" s="6"/>
      <c r="B13" t="s">
        <v>6</v>
      </c>
    </row>
    <row r="14" spans="1:6">
      <c r="A14" s="6">
        <v>4</v>
      </c>
      <c r="B14" t="s">
        <v>3</v>
      </c>
      <c r="C14">
        <v>3.0712999999999999</v>
      </c>
      <c r="D14">
        <v>0.11360000000000001</v>
      </c>
      <c r="E14">
        <v>3.1848999999999998</v>
      </c>
      <c r="F14">
        <v>8.8728999999999996</v>
      </c>
    </row>
    <row r="15" spans="1:6">
      <c r="A15" s="6"/>
      <c r="B15" t="s">
        <v>4</v>
      </c>
      <c r="C15">
        <v>1.8360000000000001</v>
      </c>
      <c r="D15">
        <v>9.1600000000000001E-2</v>
      </c>
      <c r="E15">
        <v>1.9276</v>
      </c>
      <c r="F15">
        <v>5.5942999999999996</v>
      </c>
    </row>
    <row r="16" spans="1:6">
      <c r="A16" s="6"/>
      <c r="B16" t="s">
        <v>5</v>
      </c>
    </row>
    <row r="17" spans="1:6" ht="22" customHeight="1">
      <c r="A17" s="6"/>
      <c r="B17" t="s">
        <v>6</v>
      </c>
    </row>
    <row r="18" spans="1:6">
      <c r="A18" s="6">
        <v>5</v>
      </c>
      <c r="B18" t="s">
        <v>3</v>
      </c>
      <c r="C18">
        <v>4.2708000000000004</v>
      </c>
      <c r="D18">
        <v>0.14729999999999999</v>
      </c>
      <c r="E18">
        <v>4.4180999999999999</v>
      </c>
      <c r="F18">
        <v>11.5784</v>
      </c>
    </row>
    <row r="19" spans="1:6">
      <c r="A19" s="6"/>
      <c r="B19" t="s">
        <v>4</v>
      </c>
      <c r="C19">
        <v>2.3332000000000002</v>
      </c>
      <c r="D19">
        <v>0.10970000000000001</v>
      </c>
      <c r="E19">
        <v>2.4428999999999998</v>
      </c>
      <c r="F19">
        <v>6.9946999999999999</v>
      </c>
    </row>
    <row r="20" spans="1:6">
      <c r="A20" s="6"/>
      <c r="B20" t="s">
        <v>5</v>
      </c>
    </row>
    <row r="21" spans="1:6">
      <c r="A21" s="6"/>
      <c r="B21" t="s">
        <v>6</v>
      </c>
    </row>
    <row r="22" spans="1:6">
      <c r="A22" s="6">
        <v>6</v>
      </c>
      <c r="B22" t="s">
        <v>3</v>
      </c>
      <c r="C22">
        <v>4.7157</v>
      </c>
      <c r="D22">
        <v>0.18210000000000001</v>
      </c>
      <c r="E22">
        <v>4.8978000000000002</v>
      </c>
      <c r="F22">
        <v>13.4786</v>
      </c>
    </row>
    <row r="23" spans="1:6">
      <c r="A23" s="6"/>
      <c r="B23" t="s">
        <v>4</v>
      </c>
      <c r="C23">
        <v>2.6408</v>
      </c>
      <c r="D23">
        <v>0.1358</v>
      </c>
      <c r="E23">
        <v>2.7766000000000002</v>
      </c>
      <c r="F23">
        <v>8.1974</v>
      </c>
    </row>
    <row r="24" spans="1:6">
      <c r="A24" s="6"/>
      <c r="B24" t="s">
        <v>5</v>
      </c>
    </row>
    <row r="25" spans="1:6">
      <c r="A25" s="6"/>
      <c r="B25" t="s">
        <v>6</v>
      </c>
    </row>
    <row r="26" spans="1:6">
      <c r="A26" s="6">
        <v>7</v>
      </c>
      <c r="B26" t="s">
        <v>3</v>
      </c>
      <c r="C26">
        <v>5.5865999999999998</v>
      </c>
      <c r="D26">
        <v>0.22140000000000001</v>
      </c>
      <c r="E26">
        <v>5.8079000000000001</v>
      </c>
      <c r="F26">
        <v>15.696400000000001</v>
      </c>
    </row>
    <row r="27" spans="1:6">
      <c r="A27" s="6"/>
      <c r="B27" t="s">
        <v>4</v>
      </c>
      <c r="C27">
        <v>3.2989000000000002</v>
      </c>
      <c r="D27">
        <v>0.16039999999999999</v>
      </c>
      <c r="E27">
        <v>3.4592999999999998</v>
      </c>
      <c r="F27">
        <v>9.7739999999999991</v>
      </c>
    </row>
    <row r="28" spans="1:6">
      <c r="A28" s="6"/>
      <c r="B28" t="s">
        <v>5</v>
      </c>
    </row>
    <row r="29" spans="1:6">
      <c r="A29" s="6"/>
      <c r="B29" t="s">
        <v>6</v>
      </c>
    </row>
    <row r="30" spans="1:6">
      <c r="A30" s="6">
        <v>8</v>
      </c>
      <c r="B30" t="s">
        <v>3</v>
      </c>
      <c r="C30">
        <v>6.3520000000000003</v>
      </c>
      <c r="D30">
        <v>0.24829999999999999</v>
      </c>
      <c r="E30">
        <v>6.6002999999999998</v>
      </c>
      <c r="F30">
        <v>18.043900000000001</v>
      </c>
    </row>
    <row r="31" spans="1:6">
      <c r="A31" s="6"/>
      <c r="B31" t="s">
        <v>4</v>
      </c>
      <c r="C31">
        <v>3.5926999999999998</v>
      </c>
      <c r="D31">
        <v>0.1797</v>
      </c>
      <c r="E31">
        <v>3.7724000000000002</v>
      </c>
      <c r="F31">
        <v>10.94</v>
      </c>
    </row>
    <row r="32" spans="1:6">
      <c r="A32" s="6"/>
      <c r="B32" t="s">
        <v>5</v>
      </c>
    </row>
    <row r="33" spans="1:6">
      <c r="A33" s="6"/>
      <c r="B33" t="s">
        <v>6</v>
      </c>
    </row>
    <row r="34" spans="1:6">
      <c r="A34" s="6">
        <v>9</v>
      </c>
      <c r="B34" t="s">
        <v>3</v>
      </c>
      <c r="C34">
        <v>7.2839999999999998</v>
      </c>
      <c r="D34">
        <v>0.27760000000000001</v>
      </c>
      <c r="E34">
        <v>7.5617000000000001</v>
      </c>
      <c r="F34">
        <v>20.284199999999998</v>
      </c>
    </row>
    <row r="35" spans="1:6">
      <c r="A35" s="6"/>
      <c r="B35" t="s">
        <v>4</v>
      </c>
      <c r="C35">
        <v>4.1304999999999996</v>
      </c>
      <c r="D35">
        <v>0.20499999999999999</v>
      </c>
      <c r="E35">
        <v>4.3354999999999997</v>
      </c>
      <c r="F35">
        <v>12.327</v>
      </c>
    </row>
    <row r="36" spans="1:6">
      <c r="A36" s="6"/>
      <c r="B36" t="s">
        <v>5</v>
      </c>
    </row>
    <row r="37" spans="1:6">
      <c r="A37" s="6"/>
      <c r="B37" t="s">
        <v>6</v>
      </c>
    </row>
    <row r="38" spans="1:6">
      <c r="A38" s="6">
        <v>10</v>
      </c>
      <c r="B38" t="s">
        <v>3</v>
      </c>
      <c r="C38">
        <v>8.3262999999999998</v>
      </c>
      <c r="D38">
        <v>0.3024</v>
      </c>
      <c r="E38">
        <v>8.6287000000000003</v>
      </c>
      <c r="F38">
        <v>22.694500000000001</v>
      </c>
    </row>
    <row r="39" spans="1:6">
      <c r="A39" s="6"/>
      <c r="B39" t="s">
        <v>4</v>
      </c>
      <c r="C39">
        <v>4.7873000000000001</v>
      </c>
      <c r="D39">
        <v>0.22839999999999999</v>
      </c>
      <c r="E39">
        <v>5.0157999999999996</v>
      </c>
      <c r="F39">
        <v>13.8444</v>
      </c>
    </row>
    <row r="40" spans="1:6">
      <c r="A40" s="6"/>
      <c r="B40" t="s">
        <v>5</v>
      </c>
    </row>
    <row r="41" spans="1:6">
      <c r="A41" s="6"/>
      <c r="B41" t="s">
        <v>6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1DE5-6FCB-9648-9950-EF09EA4983C4}">
  <dimension ref="A1:F41"/>
  <sheetViews>
    <sheetView zoomScale="91" workbookViewId="0">
      <selection activeCell="D33" sqref="D33"/>
    </sheetView>
  </sheetViews>
  <sheetFormatPr baseColWidth="10" defaultRowHeight="16"/>
  <cols>
    <col min="1" max="1" width="15.6640625" customWidth="1"/>
    <col min="2" max="2" width="19" customWidth="1"/>
    <col min="3" max="3" width="18.5" customWidth="1"/>
    <col min="4" max="4" width="14.33203125" customWidth="1"/>
    <col min="5" max="5" width="18.6640625" customWidth="1"/>
  </cols>
  <sheetData>
    <row r="1" spans="1:6">
      <c r="A1" s="2" t="s">
        <v>0</v>
      </c>
      <c r="B1" s="1" t="s">
        <v>1</v>
      </c>
      <c r="C1" t="s">
        <v>7</v>
      </c>
      <c r="D1" t="s">
        <v>8</v>
      </c>
      <c r="E1" t="s">
        <v>10</v>
      </c>
      <c r="F1" t="s">
        <v>9</v>
      </c>
    </row>
    <row r="2" spans="1:6">
      <c r="A2" s="6" t="s">
        <v>2</v>
      </c>
      <c r="B2" t="s">
        <v>3</v>
      </c>
      <c r="C2">
        <v>0.49809999999999999</v>
      </c>
      <c r="D2">
        <v>0.1704</v>
      </c>
      <c r="E2">
        <v>0.66859999999999997</v>
      </c>
      <c r="F2">
        <v>3.3788</v>
      </c>
    </row>
    <row r="3" spans="1:6">
      <c r="A3" s="6"/>
      <c r="B3" t="s">
        <v>4</v>
      </c>
    </row>
    <row r="4" spans="1:6">
      <c r="A4" s="6"/>
      <c r="B4" t="s">
        <v>5</v>
      </c>
    </row>
    <row r="5" spans="1:6">
      <c r="A5" s="6"/>
      <c r="B5" t="s">
        <v>6</v>
      </c>
    </row>
    <row r="6" spans="1:6">
      <c r="A6" s="6">
        <v>2</v>
      </c>
      <c r="B6" t="s">
        <v>3</v>
      </c>
    </row>
    <row r="7" spans="1:6">
      <c r="A7" s="6"/>
      <c r="B7" t="s">
        <v>4</v>
      </c>
    </row>
    <row r="8" spans="1:6">
      <c r="A8" s="6"/>
      <c r="B8" t="s">
        <v>5</v>
      </c>
    </row>
    <row r="9" spans="1:6">
      <c r="A9" s="6"/>
      <c r="B9" t="s">
        <v>6</v>
      </c>
    </row>
    <row r="10" spans="1:6">
      <c r="A10" s="6">
        <v>3</v>
      </c>
      <c r="B10" t="s">
        <v>3</v>
      </c>
    </row>
    <row r="11" spans="1:6">
      <c r="A11" s="6"/>
      <c r="B11" t="s">
        <v>4</v>
      </c>
    </row>
    <row r="12" spans="1:6">
      <c r="A12" s="6"/>
      <c r="B12" t="s">
        <v>5</v>
      </c>
    </row>
    <row r="13" spans="1:6">
      <c r="A13" s="6"/>
      <c r="B13" t="s">
        <v>6</v>
      </c>
    </row>
    <row r="14" spans="1:6">
      <c r="A14" s="6">
        <v>4</v>
      </c>
      <c r="B14" t="s">
        <v>3</v>
      </c>
    </row>
    <row r="15" spans="1:6">
      <c r="A15" s="6"/>
      <c r="B15" t="s">
        <v>4</v>
      </c>
    </row>
    <row r="16" spans="1:6">
      <c r="A16" s="6"/>
      <c r="B16" t="s">
        <v>5</v>
      </c>
    </row>
    <row r="17" spans="1:2">
      <c r="A17" s="6"/>
      <c r="B17" t="s">
        <v>6</v>
      </c>
    </row>
    <row r="18" spans="1:2">
      <c r="A18" s="6">
        <v>5</v>
      </c>
      <c r="B18" t="s">
        <v>3</v>
      </c>
    </row>
    <row r="19" spans="1:2">
      <c r="A19" s="6"/>
      <c r="B19" t="s">
        <v>4</v>
      </c>
    </row>
    <row r="20" spans="1:2">
      <c r="A20" s="6"/>
      <c r="B20" t="s">
        <v>5</v>
      </c>
    </row>
    <row r="21" spans="1:2">
      <c r="A21" s="6"/>
      <c r="B21" t="s">
        <v>6</v>
      </c>
    </row>
    <row r="22" spans="1:2">
      <c r="A22" s="6">
        <v>6</v>
      </c>
      <c r="B22" t="s">
        <v>3</v>
      </c>
    </row>
    <row r="23" spans="1:2">
      <c r="A23" s="6"/>
      <c r="B23" t="s">
        <v>4</v>
      </c>
    </row>
    <row r="24" spans="1:2">
      <c r="A24" s="6"/>
      <c r="B24" t="s">
        <v>5</v>
      </c>
    </row>
    <row r="25" spans="1:2">
      <c r="A25" s="6"/>
      <c r="B25" t="s">
        <v>6</v>
      </c>
    </row>
    <row r="26" spans="1:2">
      <c r="A26" s="6">
        <v>7</v>
      </c>
      <c r="B26" t="s">
        <v>3</v>
      </c>
    </row>
    <row r="27" spans="1:2">
      <c r="A27" s="6"/>
      <c r="B27" t="s">
        <v>4</v>
      </c>
    </row>
    <row r="28" spans="1:2">
      <c r="A28" s="6"/>
      <c r="B28" t="s">
        <v>5</v>
      </c>
    </row>
    <row r="29" spans="1:2">
      <c r="A29" s="6"/>
      <c r="B29" t="s">
        <v>6</v>
      </c>
    </row>
    <row r="30" spans="1:2">
      <c r="A30" s="6">
        <v>8</v>
      </c>
      <c r="B30" t="s">
        <v>3</v>
      </c>
    </row>
    <row r="31" spans="1:2">
      <c r="A31" s="6"/>
      <c r="B31" t="s">
        <v>4</v>
      </c>
    </row>
    <row r="32" spans="1:2">
      <c r="A32" s="6"/>
      <c r="B32" t="s">
        <v>5</v>
      </c>
    </row>
    <row r="33" spans="1:2">
      <c r="A33" s="6"/>
      <c r="B33" t="s">
        <v>6</v>
      </c>
    </row>
    <row r="34" spans="1:2">
      <c r="A34" s="6">
        <v>9</v>
      </c>
      <c r="B34" t="s">
        <v>3</v>
      </c>
    </row>
    <row r="35" spans="1:2">
      <c r="A35" s="6"/>
      <c r="B35" t="s">
        <v>4</v>
      </c>
    </row>
    <row r="36" spans="1:2">
      <c r="A36" s="6"/>
      <c r="B36" t="s">
        <v>5</v>
      </c>
    </row>
    <row r="37" spans="1:2">
      <c r="A37" s="6"/>
      <c r="B37" t="s">
        <v>6</v>
      </c>
    </row>
    <row r="38" spans="1:2">
      <c r="A38" s="6">
        <v>10</v>
      </c>
      <c r="B38" t="s">
        <v>3</v>
      </c>
    </row>
    <row r="39" spans="1:2">
      <c r="A39" s="6"/>
      <c r="B39" t="s">
        <v>4</v>
      </c>
    </row>
    <row r="40" spans="1:2">
      <c r="A40" s="6"/>
      <c r="B40" t="s">
        <v>5</v>
      </c>
    </row>
    <row r="41" spans="1:2">
      <c r="A41" s="6"/>
      <c r="B41" t="s">
        <v>6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Yolov5FastAPI</vt:lpstr>
      <vt:lpstr>RTX2080</vt:lpstr>
      <vt:lpstr>macstudio（cpu)</vt:lpstr>
      <vt:lpstr>macbookpro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 皓崧</dc:creator>
  <cp:lastModifiedBy>彭 皓崧</cp:lastModifiedBy>
  <dcterms:created xsi:type="dcterms:W3CDTF">2023-04-23T11:22:21Z</dcterms:created>
  <dcterms:modified xsi:type="dcterms:W3CDTF">2023-05-18T07:09:58Z</dcterms:modified>
</cp:coreProperties>
</file>