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sliit-my.sharepoint.com/personal/hs21911262_my_sliit_lk/Documents/Desktop/practicles/IT practical/"/>
    </mc:Choice>
  </mc:AlternateContent>
  <xr:revisionPtr revIDLastSave="731" documentId="8_{14A7F588-695F-41FB-9832-EFD2F4B16AD5}" xr6:coauthVersionLast="47" xr6:coauthVersionMax="47" xr10:uidLastSave="{0EF3DBA3-2A53-4F97-B683-11A76A63A992}"/>
  <bookViews>
    <workbookView xWindow="-120" yWindow="-120" windowWidth="20730" windowHeight="11160" tabRatio="453" activeTab="1" xr2:uid="{5A04F76B-50E7-42F9-B955-4F94C40052D1}"/>
  </bookViews>
  <sheets>
    <sheet name="Bookings" sheetId="1" r:id="rId1"/>
    <sheet name="Sal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3" l="1"/>
  <c r="J3" i="1"/>
  <c r="H2" i="1"/>
  <c r="J7" i="1"/>
  <c r="J2" i="1"/>
  <c r="H3" i="1"/>
  <c r="H4" i="1"/>
  <c r="H5" i="1"/>
  <c r="H6" i="1"/>
  <c r="G12" i="3"/>
  <c r="G11" i="3"/>
  <c r="G10" i="3"/>
  <c r="C12" i="3"/>
  <c r="D12" i="3"/>
  <c r="E12" i="3"/>
  <c r="F12" i="3"/>
  <c r="B12" i="3"/>
  <c r="C11" i="3"/>
  <c r="D11" i="3"/>
  <c r="E11" i="3"/>
  <c r="F11" i="3"/>
  <c r="B11" i="3"/>
  <c r="C10" i="3"/>
  <c r="D10" i="3"/>
  <c r="E10" i="3"/>
  <c r="F10" i="3"/>
  <c r="B10" i="3"/>
  <c r="G5" i="3"/>
  <c r="G6" i="3"/>
  <c r="G7" i="3"/>
  <c r="G8" i="3"/>
  <c r="G4" i="3"/>
  <c r="F9" i="3"/>
  <c r="E9" i="3"/>
  <c r="D9" i="3"/>
  <c r="C9" i="3"/>
  <c r="J4" i="1"/>
  <c r="J5" i="1"/>
  <c r="J6" i="1"/>
</calcChain>
</file>

<file path=xl/sharedStrings.xml><?xml version="1.0" encoding="utf-8"?>
<sst xmlns="http://schemas.openxmlformats.org/spreadsheetml/2006/main" count="39" uniqueCount="39">
  <si>
    <t>Date of Booking</t>
  </si>
  <si>
    <t>Surname</t>
  </si>
  <si>
    <t>Villa</t>
  </si>
  <si>
    <t>Start Date</t>
  </si>
  <si>
    <t>End Date</t>
  </si>
  <si>
    <t>Price</t>
  </si>
  <si>
    <t>Deposite</t>
  </si>
  <si>
    <t>Billings</t>
  </si>
  <si>
    <t>Derbyshire</t>
  </si>
  <si>
    <t>Winslow</t>
  </si>
  <si>
    <t>Harris</t>
  </si>
  <si>
    <t>Poole</t>
  </si>
  <si>
    <t>Caprice</t>
  </si>
  <si>
    <t>Miramar</t>
  </si>
  <si>
    <t>Capri</t>
  </si>
  <si>
    <t>Nuit</t>
  </si>
  <si>
    <t>Soleil</t>
  </si>
  <si>
    <t>Max.number</t>
  </si>
  <si>
    <t>Price Per Person</t>
  </si>
  <si>
    <t>Balance Due</t>
  </si>
  <si>
    <t>Total</t>
  </si>
  <si>
    <t>Market Shares of Major Phone Providers in the United States</t>
  </si>
  <si>
    <t>Cellular Phones Sales During Five Years</t>
  </si>
  <si>
    <t>Q1 2008</t>
  </si>
  <si>
    <t>Verizon</t>
  </si>
  <si>
    <t>ATT</t>
  </si>
  <si>
    <t>All-Tel</t>
  </si>
  <si>
    <t>Sprint</t>
  </si>
  <si>
    <t>T-Mobitel</t>
  </si>
  <si>
    <t>Yearly Sales</t>
  </si>
  <si>
    <t>Max</t>
  </si>
  <si>
    <t>Min</t>
  </si>
  <si>
    <t>Average</t>
  </si>
  <si>
    <t>Q1 2009</t>
  </si>
  <si>
    <t>Q1 2010</t>
  </si>
  <si>
    <t>Q1 2011</t>
  </si>
  <si>
    <t>Q1 2012</t>
  </si>
  <si>
    <t>Total Sales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</si>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</sst>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€-1809]#,##0"/>
    <numFmt numFmtId="165" formatCode="[$-409]mmm\-yy;@"/>
    <numFmt numFmtId="166" formatCode="[$€-1809]#,##0.00"/>
    <numFmt numFmtId="167" formatCode="mmm\-dd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2"/>
      <color rgb="FFFF0000"/>
      <name val="Times New Roman"/>
      <family val="1"/>
    </font>
    <font>
      <b/>
      <sz val="14"/>
      <color theme="1"/>
      <name val="Cambria"/>
      <family val="1"/>
    </font>
    <font>
      <b/>
      <sz val="12"/>
      <color theme="1"/>
      <name val="New romen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3" fillId="0" borderId="1" xfId="0" applyFont="1" applyBorder="1" applyAlignment="1">
      <alignment horizontal="justify"/>
    </xf>
    <xf numFmtId="0" fontId="3" fillId="0" borderId="1" xfId="0" applyFont="1" applyBorder="1"/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 wrapText="1"/>
    </xf>
    <xf numFmtId="164" fontId="3" fillId="0" borderId="1" xfId="0" applyNumberFormat="1" applyFont="1" applyBorder="1"/>
    <xf numFmtId="0" fontId="3" fillId="0" borderId="1" xfId="0" applyNumberFormat="1" applyFont="1" applyBorder="1"/>
    <xf numFmtId="166" fontId="3" fillId="0" borderId="1" xfId="0" applyNumberFormat="1" applyFont="1" applyBorder="1"/>
    <xf numFmtId="166" fontId="5" fillId="3" borderId="1" xfId="0" applyNumberFormat="1" applyFont="1" applyFill="1" applyBorder="1"/>
    <xf numFmtId="167" fontId="3" fillId="0" borderId="1" xfId="0" applyNumberFormat="1" applyFont="1" applyBorder="1" applyAlignment="1">
      <alignment horizontal="justify"/>
    </xf>
    <xf numFmtId="166" fontId="3" fillId="4" borderId="1" xfId="0" applyNumberFormat="1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" fillId="0" borderId="0" xfId="0" applyFont="1" applyFill="1" applyBorder="1"/>
    <xf numFmtId="167" fontId="3" fillId="0" borderId="1" xfId="0" applyNumberFormat="1" applyFont="1" applyBorder="1" applyAlignment="1">
      <alignment horizontal="left"/>
    </xf>
    <xf numFmtId="165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3" fontId="0" fillId="0" borderId="0" xfId="0" applyNumberFormat="1" applyFont="1" applyFill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Summary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24231625167571"/>
          <c:y val="0.17754797355994389"/>
          <c:w val="0.89472105746741804"/>
          <c:h val="0.68593401900973805"/>
        </c:manualLayout>
      </c:layout>
      <c:lineChart>
        <c:grouping val="standard"/>
        <c:varyColors val="0"/>
        <c:ser>
          <c:idx val="0"/>
          <c:order val="0"/>
          <c:tx>
            <c:strRef>
              <c:f>Sales!$A$4</c:f>
              <c:strCache>
                <c:ptCount val="1"/>
                <c:pt idx="0">
                  <c:v>Verizon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Sales!$B$3:$F$3</c:f>
              <c:strCache>
                <c:ptCount val="5"/>
                <c:pt idx="0">
                  <c:v>Q1 2008</c:v>
                </c:pt>
                <c:pt idx="1">
                  <c:v>Q1 2009</c:v>
                </c:pt>
                <c:pt idx="2">
                  <c:v>Q1 2010</c:v>
                </c:pt>
                <c:pt idx="3">
                  <c:v>Q1 2011</c:v>
                </c:pt>
                <c:pt idx="4">
                  <c:v>Q1 2012</c:v>
                </c:pt>
              </c:strCache>
            </c:strRef>
          </c:cat>
          <c:val>
            <c:numRef>
              <c:f>Sales!$B$4:$F$4</c:f>
              <c:numCache>
                <c:formatCode>#,##0</c:formatCode>
                <c:ptCount val="5"/>
                <c:pt idx="0">
                  <c:v>213554</c:v>
                </c:pt>
                <c:pt idx="1">
                  <c:v>655487</c:v>
                </c:pt>
                <c:pt idx="2">
                  <c:v>754665</c:v>
                </c:pt>
                <c:pt idx="3">
                  <c:v>884657</c:v>
                </c:pt>
                <c:pt idx="4">
                  <c:v>922354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92-406D-B088-6EA9B32F16FA}"/>
            </c:ext>
          </c:extLst>
        </c:ser>
        <c:ser>
          <c:idx val="1"/>
          <c:order val="1"/>
          <c:tx>
            <c:strRef>
              <c:f>Sales!$A$5</c:f>
              <c:strCache>
                <c:ptCount val="1"/>
                <c:pt idx="0">
                  <c:v>ATT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Sales!$B$3:$F$3</c:f>
              <c:strCache>
                <c:ptCount val="5"/>
                <c:pt idx="0">
                  <c:v>Q1 2008</c:v>
                </c:pt>
                <c:pt idx="1">
                  <c:v>Q1 2009</c:v>
                </c:pt>
                <c:pt idx="2">
                  <c:v>Q1 2010</c:v>
                </c:pt>
                <c:pt idx="3">
                  <c:v>Q1 2011</c:v>
                </c:pt>
                <c:pt idx="4">
                  <c:v>Q1 2012</c:v>
                </c:pt>
              </c:strCache>
            </c:strRef>
          </c:cat>
          <c:val>
            <c:numRef>
              <c:f>Sales!$B$5:$F$5</c:f>
              <c:numCache>
                <c:formatCode>#,##0</c:formatCode>
                <c:ptCount val="5"/>
                <c:pt idx="0">
                  <c:v>323154</c:v>
                </c:pt>
                <c:pt idx="1">
                  <c:v>421325</c:v>
                </c:pt>
                <c:pt idx="2">
                  <c:v>512312</c:v>
                </c:pt>
                <c:pt idx="3">
                  <c:v>554654</c:v>
                </c:pt>
                <c:pt idx="4">
                  <c:v>864458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92-406D-B088-6EA9B32F16FA}"/>
            </c:ext>
          </c:extLst>
        </c:ser>
        <c:ser>
          <c:idx val="2"/>
          <c:order val="2"/>
          <c:tx>
            <c:strRef>
              <c:f>Sales!$A$6</c:f>
              <c:strCache>
                <c:ptCount val="1"/>
                <c:pt idx="0">
                  <c:v>All-Tel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Sales!$B$3:$F$3</c:f>
              <c:strCache>
                <c:ptCount val="5"/>
                <c:pt idx="0">
                  <c:v>Q1 2008</c:v>
                </c:pt>
                <c:pt idx="1">
                  <c:v>Q1 2009</c:v>
                </c:pt>
                <c:pt idx="2">
                  <c:v>Q1 2010</c:v>
                </c:pt>
                <c:pt idx="3">
                  <c:v>Q1 2011</c:v>
                </c:pt>
                <c:pt idx="4">
                  <c:v>Q1 2012</c:v>
                </c:pt>
              </c:strCache>
            </c:strRef>
          </c:cat>
          <c:val>
            <c:numRef>
              <c:f>Sales!$B$6:$F$6</c:f>
              <c:numCache>
                <c:formatCode>#,##0</c:formatCode>
                <c:ptCount val="5"/>
                <c:pt idx="0">
                  <c:v>402513</c:v>
                </c:pt>
                <c:pt idx="1">
                  <c:v>521325</c:v>
                </c:pt>
                <c:pt idx="2">
                  <c:v>521145</c:v>
                </c:pt>
                <c:pt idx="3">
                  <c:v>564879</c:v>
                </c:pt>
                <c:pt idx="4">
                  <c:v>587546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92-406D-B088-6EA9B32F16FA}"/>
            </c:ext>
          </c:extLst>
        </c:ser>
        <c:ser>
          <c:idx val="3"/>
          <c:order val="3"/>
          <c:tx>
            <c:strRef>
              <c:f>Sales!$A$7</c:f>
              <c:strCache>
                <c:ptCount val="1"/>
                <c:pt idx="0">
                  <c:v>Sprint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Sales!$B$3:$F$3</c:f>
              <c:strCache>
                <c:ptCount val="5"/>
                <c:pt idx="0">
                  <c:v>Q1 2008</c:v>
                </c:pt>
                <c:pt idx="1">
                  <c:v>Q1 2009</c:v>
                </c:pt>
                <c:pt idx="2">
                  <c:v>Q1 2010</c:v>
                </c:pt>
                <c:pt idx="3">
                  <c:v>Q1 2011</c:v>
                </c:pt>
                <c:pt idx="4">
                  <c:v>Q1 2012</c:v>
                </c:pt>
              </c:strCache>
            </c:strRef>
          </c:cat>
          <c:val>
            <c:numRef>
              <c:f>Sales!$B$7:$F$7</c:f>
              <c:numCache>
                <c:formatCode>#,##0</c:formatCode>
                <c:ptCount val="5"/>
                <c:pt idx="0">
                  <c:v>186545</c:v>
                </c:pt>
                <c:pt idx="1">
                  <c:v>199844</c:v>
                </c:pt>
                <c:pt idx="2">
                  <c:v>256455</c:v>
                </c:pt>
                <c:pt idx="3">
                  <c:v>384564</c:v>
                </c:pt>
                <c:pt idx="4">
                  <c:v>584654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92-406D-B088-6EA9B32F16FA}"/>
            </c:ext>
          </c:extLst>
        </c:ser>
        <c:ser>
          <c:idx val="4"/>
          <c:order val="4"/>
          <c:tx>
            <c:strRef>
              <c:f>Sales!$A$8</c:f>
              <c:strCache>
                <c:ptCount val="1"/>
                <c:pt idx="0">
                  <c:v>T-Mobitel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Sales!$B$3:$F$3</c:f>
              <c:strCache>
                <c:ptCount val="5"/>
                <c:pt idx="0">
                  <c:v>Q1 2008</c:v>
                </c:pt>
                <c:pt idx="1">
                  <c:v>Q1 2009</c:v>
                </c:pt>
                <c:pt idx="2">
                  <c:v>Q1 2010</c:v>
                </c:pt>
                <c:pt idx="3">
                  <c:v>Q1 2011</c:v>
                </c:pt>
                <c:pt idx="4">
                  <c:v>Q1 2012</c:v>
                </c:pt>
              </c:strCache>
            </c:strRef>
          </c:cat>
          <c:val>
            <c:numRef>
              <c:f>Sales!$B$8:$F$8</c:f>
              <c:numCache>
                <c:formatCode>#,##0</c:formatCode>
                <c:ptCount val="5"/>
                <c:pt idx="0">
                  <c:v>152231</c:v>
                </c:pt>
                <c:pt idx="1">
                  <c:v>251325</c:v>
                </c:pt>
                <c:pt idx="2">
                  <c:v>321123</c:v>
                </c:pt>
                <c:pt idx="3">
                  <c:v>564458</c:v>
                </c:pt>
                <c:pt idx="4">
                  <c:v>654854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92-406D-B088-6EA9B32F1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914440"/>
        <c:axId val="557917064"/>
      </c:lineChart>
      <c:catAx>
        <c:axId val="55791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17064"/>
        <c:crosses val="autoZero"/>
        <c:auto val="1"/>
        <c:lblAlgn val="ctr"/>
        <c:lblOffset val="100"/>
        <c:noMultiLvlLbl val="0"/>
      </c:catAx>
      <c:valAx>
        <c:axId val="55791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14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247651</xdr:colOff>
      <xdr:row>0</xdr:row>
      <xdr:rowOff>142876</xdr:rowOff>
    </xdr:from>
    <xdr:to>
      <xdr:col>14</xdr:col>
      <xdr:colOff>685800</xdr:colOff>
      <xdr:row>16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3E65B1-FEC8-47D1-BDA8-1F3C7FEF2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30A5-67A8-4CAB-B522-C5E8D82F8A58}">
  <sheetPr>
    <tabColor theme="0"/>
  </sheetPr>
  <dimension ref="A1:Q15"/>
  <sheetViews>
    <sheetView zoomScale="96" zoomScaleNormal="96" workbookViewId="0">
      <selection activeCell="J17" sqref="J17"/>
    </sheetView>
  </sheetViews>
  <sheetFormatPr defaultRowHeight="15"/>
  <cols>
    <col min="1" max="10" width="15.140625" customWidth="1"/>
  </cols>
  <sheetData>
    <row r="1" spans="1:17" ht="37.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17</v>
      </c>
      <c r="G1" s="6" t="s">
        <v>5</v>
      </c>
      <c r="H1" s="7" t="s">
        <v>18</v>
      </c>
      <c r="I1" s="6" t="s">
        <v>6</v>
      </c>
      <c r="J1" s="6" t="s">
        <v>19</v>
      </c>
    </row>
    <row r="2" spans="1:17" ht="15.75">
      <c r="A2" s="12">
        <v>44229</v>
      </c>
      <c r="B2" s="3" t="s">
        <v>7</v>
      </c>
      <c r="C2" s="4" t="s">
        <v>12</v>
      </c>
      <c r="D2" s="17">
        <v>44348</v>
      </c>
      <c r="E2" s="17">
        <v>44355</v>
      </c>
      <c r="F2" s="9">
        <v>5</v>
      </c>
      <c r="G2" s="8">
        <v>209</v>
      </c>
      <c r="H2" s="10">
        <f xml:space="preserve"> G2/F2</f>
        <v>41.8</v>
      </c>
      <c r="I2" s="8">
        <v>209</v>
      </c>
      <c r="J2" s="13">
        <f>G2-I2</f>
        <v>0</v>
      </c>
    </row>
    <row r="3" spans="1:17" ht="15.75">
      <c r="A3" s="12">
        <v>44252</v>
      </c>
      <c r="B3" s="3" t="s">
        <v>8</v>
      </c>
      <c r="C3" s="4" t="s">
        <v>13</v>
      </c>
      <c r="D3" s="17">
        <v>44362</v>
      </c>
      <c r="E3" s="17">
        <v>44369</v>
      </c>
      <c r="F3" s="9">
        <v>4</v>
      </c>
      <c r="G3" s="8">
        <v>354</v>
      </c>
      <c r="H3" s="10">
        <f t="shared" ref="H3:H6" si="0" xml:space="preserve"> G3/F3</f>
        <v>88.5</v>
      </c>
      <c r="I3" s="8">
        <v>100</v>
      </c>
      <c r="J3" s="11">
        <f>G3-I3</f>
        <v>254</v>
      </c>
    </row>
    <row r="4" spans="1:17" ht="15.75">
      <c r="A4" s="12">
        <v>44258</v>
      </c>
      <c r="B4" s="3" t="s">
        <v>9</v>
      </c>
      <c r="C4" s="4" t="s">
        <v>14</v>
      </c>
      <c r="D4" s="17">
        <v>44341</v>
      </c>
      <c r="E4" s="17">
        <v>44348</v>
      </c>
      <c r="F4" s="9">
        <v>6</v>
      </c>
      <c r="G4" s="8">
        <v>567</v>
      </c>
      <c r="H4" s="10">
        <f t="shared" si="0"/>
        <v>94.5</v>
      </c>
      <c r="I4" s="8">
        <v>250</v>
      </c>
      <c r="J4" s="11">
        <f t="shared" ref="J4:J6" si="1">G4-I4</f>
        <v>317</v>
      </c>
    </row>
    <row r="5" spans="1:17" ht="15.75">
      <c r="A5" s="12">
        <v>44270</v>
      </c>
      <c r="B5" s="3" t="s">
        <v>10</v>
      </c>
      <c r="C5" s="4" t="s">
        <v>15</v>
      </c>
      <c r="D5" s="17">
        <v>44362</v>
      </c>
      <c r="E5" s="17">
        <v>44369</v>
      </c>
      <c r="F5" s="9">
        <v>3</v>
      </c>
      <c r="G5" s="8">
        <v>295</v>
      </c>
      <c r="H5" s="10">
        <f t="shared" si="0"/>
        <v>98.333333333333329</v>
      </c>
      <c r="I5" s="8">
        <v>248</v>
      </c>
      <c r="J5" s="11">
        <f t="shared" si="1"/>
        <v>47</v>
      </c>
    </row>
    <row r="6" spans="1:17" ht="15.75">
      <c r="A6" s="12">
        <v>44302</v>
      </c>
      <c r="B6" s="3" t="s">
        <v>11</v>
      </c>
      <c r="C6" s="4" t="s">
        <v>16</v>
      </c>
      <c r="D6" s="17">
        <v>44334</v>
      </c>
      <c r="E6" s="17">
        <v>44372</v>
      </c>
      <c r="F6" s="9">
        <v>4</v>
      </c>
      <c r="G6" s="8">
        <v>680</v>
      </c>
      <c r="H6" s="10">
        <f t="shared" si="0"/>
        <v>170</v>
      </c>
      <c r="I6" s="8">
        <v>300</v>
      </c>
      <c r="J6" s="11">
        <f t="shared" si="1"/>
        <v>380</v>
      </c>
    </row>
    <row r="7" spans="1:17" ht="15.75">
      <c r="A7" s="18" t="s">
        <v>20</v>
      </c>
      <c r="B7" s="19"/>
      <c r="C7" s="19"/>
      <c r="D7" s="19"/>
      <c r="E7" s="19"/>
      <c r="F7" s="19"/>
      <c r="G7" s="19"/>
      <c r="H7" s="19"/>
      <c r="I7" s="19"/>
      <c r="J7" s="13">
        <f>J2+J3+J4+J5+J6</f>
        <v>998</v>
      </c>
    </row>
    <row r="13" spans="1:17">
      <c r="E13" s="2"/>
      <c r="F13" s="2"/>
    </row>
    <row r="15" spans="1:17">
      <c r="Q15" s="1"/>
    </row>
  </sheetData>
  <mergeCells count="1">
    <mergeCell ref="A7:I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AB7A1-DD04-440D-93FB-B8F9A9943BAC}">
  <dimension ref="A1:G15"/>
  <sheetViews>
    <sheetView tabSelected="1" zoomScaleNormal="100" workbookViewId="0">
      <selection activeCell="E18" sqref="E18"/>
    </sheetView>
  </sheetViews>
  <sheetFormatPr defaultRowHeight="15"/>
  <cols>
    <col min="1" max="1" width="16.7109375" style="14" customWidth="1"/>
    <col min="2" max="6" width="12.7109375" style="14" customWidth="1"/>
    <col min="7" max="7" width="14.140625" style="14" customWidth="1"/>
    <col min="8" max="15" width="11.7109375" style="14" customWidth="1"/>
    <col min="16" max="16384" width="9.140625" style="14"/>
  </cols>
  <sheetData>
    <row r="1" spans="1:7" ht="18">
      <c r="A1" s="20" t="s">
        <v>21</v>
      </c>
      <c r="B1" s="20"/>
      <c r="C1" s="20"/>
      <c r="D1" s="20"/>
      <c r="E1" s="20"/>
      <c r="F1" s="20"/>
      <c r="G1" s="20"/>
    </row>
    <row r="2" spans="1:7" ht="15.75">
      <c r="A2" s="21" t="s">
        <v>22</v>
      </c>
      <c r="B2" s="21"/>
      <c r="C2" s="21"/>
      <c r="D2" s="21"/>
      <c r="E2" s="21"/>
      <c r="F2" s="21"/>
      <c r="G2" s="21"/>
    </row>
    <row r="3" spans="1:7">
      <c r="A3" s="16"/>
      <c r="B3" s="16" t="s">
        <v>23</v>
      </c>
      <c r="C3" s="16" t="s">
        <v>33</v>
      </c>
      <c r="D3" s="16" t="s">
        <v>34</v>
      </c>
      <c r="E3" s="16" t="s">
        <v>35</v>
      </c>
      <c r="F3" s="16" t="s">
        <v>36</v>
      </c>
      <c r="G3" s="16" t="s">
        <v>37</v>
      </c>
    </row>
    <row r="4" spans="1:7">
      <c r="A4" s="16" t="s">
        <v>24</v>
      </c>
      <c r="B4" s="22">
        <v>213554</v>
      </c>
      <c r="C4" s="22">
        <v>655487</v>
      </c>
      <c r="D4" s="22">
        <v>754665</v>
      </c>
      <c r="E4" s="22">
        <v>884657</v>
      </c>
      <c r="F4" s="22">
        <v>922354</v>
      </c>
      <c r="G4" s="22">
        <f>B4+C4+D4+E4+F4</f>
        <v>3430717</v>
      </c>
    </row>
    <row r="5" spans="1:7">
      <c r="A5" s="16" t="s">
        <v>25</v>
      </c>
      <c r="B5" s="22">
        <v>323154</v>
      </c>
      <c r="C5" s="22">
        <v>421325</v>
      </c>
      <c r="D5" s="22">
        <v>512312</v>
      </c>
      <c r="E5" s="22">
        <v>554654</v>
      </c>
      <c r="F5" s="22">
        <v>864458</v>
      </c>
      <c r="G5" s="22">
        <f t="shared" ref="G5:G8" si="0">B5+C5+D5+E5+F5</f>
        <v>2675903</v>
      </c>
    </row>
    <row r="6" spans="1:7">
      <c r="A6" s="16" t="s">
        <v>26</v>
      </c>
      <c r="B6" s="22">
        <v>402513</v>
      </c>
      <c r="C6" s="22">
        <v>521325</v>
      </c>
      <c r="D6" s="22">
        <v>521145</v>
      </c>
      <c r="E6" s="22">
        <v>564879</v>
      </c>
      <c r="F6" s="22">
        <v>587546</v>
      </c>
      <c r="G6" s="22">
        <f t="shared" si="0"/>
        <v>2597408</v>
      </c>
    </row>
    <row r="7" spans="1:7">
      <c r="A7" s="16" t="s">
        <v>27</v>
      </c>
      <c r="B7" s="22">
        <v>186545</v>
      </c>
      <c r="C7" s="22">
        <v>199844</v>
      </c>
      <c r="D7" s="22">
        <v>256455</v>
      </c>
      <c r="E7" s="22">
        <v>384564</v>
      </c>
      <c r="F7" s="22">
        <v>584654</v>
      </c>
      <c r="G7" s="22">
        <f t="shared" si="0"/>
        <v>1612062</v>
      </c>
    </row>
    <row r="8" spans="1:7">
      <c r="A8" s="16" t="s">
        <v>28</v>
      </c>
      <c r="B8" s="22">
        <v>152231</v>
      </c>
      <c r="C8" s="22">
        <v>251325</v>
      </c>
      <c r="D8" s="22">
        <v>321123</v>
      </c>
      <c r="E8" s="22">
        <v>564458</v>
      </c>
      <c r="F8" s="22">
        <v>654854</v>
      </c>
      <c r="G8" s="22">
        <f t="shared" si="0"/>
        <v>1943991</v>
      </c>
    </row>
    <row r="9" spans="1:7">
      <c r="A9" s="16" t="s">
        <v>29</v>
      </c>
      <c r="B9" s="23">
        <f>B4+B5+B6+B7+B8</f>
        <v>1277997</v>
      </c>
      <c r="C9" s="23">
        <f>C4+C5+C6+C7+C8</f>
        <v>2049306</v>
      </c>
      <c r="D9" s="23">
        <f>D4+D5+D6+D7+D8</f>
        <v>2365700</v>
      </c>
      <c r="E9" s="23">
        <f>E4+E5+E6+E7+E8</f>
        <v>2953212</v>
      </c>
      <c r="F9" s="23">
        <f>F4+F5+F6+F7+F8</f>
        <v>3613866</v>
      </c>
      <c r="G9" s="23"/>
    </row>
    <row r="10" spans="1:7">
      <c r="A10" s="16" t="s">
        <v>30</v>
      </c>
      <c r="B10" s="23">
        <f>MAX(B4,B5,B6,B7,B8)</f>
        <v>402513</v>
      </c>
      <c r="C10" s="23">
        <f t="shared" ref="C10:G10" si="1">MAX(C4,C5,C6,C7,C8)</f>
        <v>655487</v>
      </c>
      <c r="D10" s="23">
        <f t="shared" si="1"/>
        <v>754665</v>
      </c>
      <c r="E10" s="23">
        <f t="shared" si="1"/>
        <v>884657</v>
      </c>
      <c r="F10" s="23">
        <f t="shared" si="1"/>
        <v>922354</v>
      </c>
      <c r="G10" s="23">
        <f t="shared" si="1"/>
        <v>3430717</v>
      </c>
    </row>
    <row r="11" spans="1:7">
      <c r="A11" s="16" t="s">
        <v>31</v>
      </c>
      <c r="B11" s="23">
        <f>MIN(B4,B5,B6,B7,B8)</f>
        <v>152231</v>
      </c>
      <c r="C11" s="23">
        <f t="shared" ref="C11:G11" si="2">MIN(C4,C5,C6,C7,C8)</f>
        <v>199844</v>
      </c>
      <c r="D11" s="23">
        <f t="shared" si="2"/>
        <v>256455</v>
      </c>
      <c r="E11" s="23">
        <f t="shared" si="2"/>
        <v>384564</v>
      </c>
      <c r="F11" s="23">
        <f t="shared" si="2"/>
        <v>584654</v>
      </c>
      <c r="G11" s="23">
        <f t="shared" si="2"/>
        <v>1612062</v>
      </c>
    </row>
    <row r="12" spans="1:7">
      <c r="A12" s="16" t="s">
        <v>32</v>
      </c>
      <c r="B12" s="23">
        <f>AVERAGE(B4:B8)</f>
        <v>255599.4</v>
      </c>
      <c r="C12" s="23">
        <f t="shared" ref="C12:G12" si="3">AVERAGE(C4:C8)</f>
        <v>409861.2</v>
      </c>
      <c r="D12" s="23">
        <f t="shared" si="3"/>
        <v>473140</v>
      </c>
      <c r="E12" s="23">
        <f t="shared" si="3"/>
        <v>590642.4</v>
      </c>
      <c r="F12" s="23">
        <f t="shared" si="3"/>
        <v>722773.2</v>
      </c>
      <c r="G12" s="23">
        <f t="shared" si="3"/>
        <v>2452016.2000000002</v>
      </c>
    </row>
    <row r="13" spans="1:7">
      <c r="A13" s="23"/>
      <c r="B13" s="23"/>
      <c r="C13" s="23"/>
      <c r="D13" s="23"/>
      <c r="E13" s="23"/>
      <c r="F13" s="23"/>
      <c r="G13" s="23"/>
    </row>
    <row r="14" spans="1:7">
      <c r="A14" s="23"/>
      <c r="B14" s="23"/>
      <c r="C14" s="23"/>
      <c r="D14" s="23"/>
      <c r="E14" s="23"/>
      <c r="F14" s="23"/>
      <c r="G14" s="23"/>
    </row>
    <row r="15" spans="1:7">
      <c r="F15" s="15" t="s">
        <v>38</v>
      </c>
    </row>
  </sheetData>
  <mergeCells count="2">
    <mergeCell ref="A1:G1"/>
    <mergeCell ref="A2:G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Bookings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Other</dc:creator>
  <cp:lastModifiedBy>Other</cp:lastModifiedBy>
  <dcterms:created xsi:type="dcterms:W3CDTF">2021-08-19T09:25:15Z</dcterms:created>
  <dcterms:modified xsi:type="dcterms:W3CDTF">2021-08-25T10:37:31Z</dcterms:modified>
</cp:coreProperties>
</file>