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</sheets>
  <definedNames>
    <definedName name="_xlnm.Print_Area" localSheetId="0">Sheet1!$G$34:$R$46</definedName>
  </definedNames>
  <calcPr calcId="144525"/>
</workbook>
</file>

<file path=xl/sharedStrings.xml><?xml version="1.0" encoding="utf-8"?>
<sst xmlns="http://schemas.openxmlformats.org/spreadsheetml/2006/main" count="48">
  <si>
    <t>The Art of Computer Programming 第一卷 学习任务</t>
  </si>
  <si>
    <t>供给</t>
  </si>
  <si>
    <t>需求</t>
  </si>
  <si>
    <t>调整数</t>
  </si>
  <si>
    <t>说明</t>
  </si>
  <si>
    <t>每周工作时间（最低）</t>
  </si>
  <si>
    <t>a.选书</t>
  </si>
  <si>
    <t>已完成选书</t>
  </si>
  <si>
    <t>每周工作时间（最高）</t>
  </si>
  <si>
    <t>b.事前思考</t>
  </si>
  <si>
    <t>总周数</t>
  </si>
  <si>
    <t>c.事中阅读</t>
  </si>
  <si>
    <t>每周五日投入，则日投入最低值</t>
  </si>
  <si>
    <t>d.事后思考</t>
  </si>
  <si>
    <t>每周五日投入，则日投入最高值</t>
  </si>
  <si>
    <t>e.化繁为简</t>
  </si>
  <si>
    <t>每周六日投入，则日投入最低值</t>
  </si>
  <si>
    <t>A. 虚知框架</t>
  </si>
  <si>
    <t>每周六日投入，则日投入最高值</t>
  </si>
  <si>
    <t>f.决策</t>
  </si>
  <si>
    <t>需求倒推</t>
  </si>
  <si>
    <t>g.行动</t>
  </si>
  <si>
    <t>每周五日投入，则日投入需求</t>
  </si>
  <si>
    <t>h.复盘</t>
  </si>
  <si>
    <t>每周六日投入，则日投入需求</t>
  </si>
  <si>
    <t>i. 验证轮次</t>
  </si>
  <si>
    <t>减少验证的轮次</t>
  </si>
  <si>
    <t>B. 真知体系 （f+g+h)*i</t>
  </si>
  <si>
    <t>C. 每本书所需循环时间 (A+B)</t>
  </si>
  <si>
    <t>供给总量（最低）</t>
  </si>
  <si>
    <t>D. 信息总量（相当于多少本书）</t>
  </si>
  <si>
    <t>供给总量（最高）</t>
  </si>
  <si>
    <t>总需求量 (C+D)</t>
  </si>
  <si>
    <t>总结：将以一周作为循环，以每日12小时，五日投入；或每日10小时，六日投入进行规划。
在10周的过程中安排10个小节的学习量，并剩余最后两周作为储备以及补足验证轮次不足的问题。</t>
  </si>
  <si>
    <t xml:space="preserve">规划思路：
1.每周工作时间45-60小时，三个月12周，总时间为540-720小时
2. 1000小时学习计划，信息总量相当于10本书，每本所需时间为100。供给与需求不匹配，需要进行调整。
3. 每轮节省20小时选书时间，因为学习对象已经预先确定，此时供需800小时
4.将验证轮次减少为2次，总需求量调整到600小时，供给可以满足
5.为了让计划日历更利于记忆，尽量将一次循环集合到一周，进行10次循环完成
6.按以上的计划，可规划一周5天学习与一周6天学习两种方案，休息日可用于调整以及应急
7.如每周五日投入，则日投入时间为9-12小时；如每周6日投入，则投入时间为7.5-10小时
8.根据5日投入形成方案一，每日投入需要12小时，在接受范围内，方案的问题在于需要将两次验证决策的时间集合，因为在某一天拆分2小的行动，会将大量的时间消耗在实践的启动上；
9.根据6日投入形成方案二，每日投入需要10小时，在接受范围内，方案二更为合理，主要在于行动和事前思考划分清楚，前两日集中安排事前思考，后四日进行两轮迭代，迭代的安排更合理，分别为决策行动和行动复盘
10.在剩余的两周中，可以安排补充6次实践迭代，补足验证轮次少的问题
+++++++++++++++++++++++++++++++++++++++++++++
存在的风险：
a.投入要求时间较大（10-12小时每日），是否能坚持？
b.学习过程出现卡壳，无法顺利在约定时间中完成
c.实践设计，是否足以验证知识？
d.复盘是否需要补充人手，因为独自复盘的收获有限？
e.每日还有其它的工作，是否能专注地投入？
f.虽然主动学习的效果好，但是对于完全没有经验的领域，如何激发领域知识？
</t>
  </si>
  <si>
    <t>方案一：学习日历（五日规划版），日投入12小时，重复10周</t>
  </si>
  <si>
    <t>周一</t>
  </si>
  <si>
    <t>周二</t>
  </si>
  <si>
    <t>周三</t>
  </si>
  <si>
    <t>周四</t>
  </si>
  <si>
    <t>周五</t>
  </si>
  <si>
    <t>合计小时数</t>
  </si>
  <si>
    <t>修改处为：决策时，将两轮的决策时间进行了合并</t>
  </si>
  <si>
    <r>
      <rPr>
        <b/>
        <sz val="11"/>
        <color theme="1"/>
        <rFont val="微软雅黑"/>
        <charset val="134"/>
      </rPr>
      <t>方案二：学习日历（六日规划版），日投入10小时，重复10周 (</t>
    </r>
    <r>
      <rPr>
        <b/>
        <sz val="11"/>
        <color rgb="FFFF0000"/>
        <rFont val="微软雅黑"/>
        <charset val="134"/>
      </rPr>
      <t>推荐</t>
    </r>
    <r>
      <rPr>
        <b/>
        <sz val="11"/>
        <color theme="1"/>
        <rFont val="微软雅黑"/>
        <charset val="134"/>
      </rPr>
      <t>）</t>
    </r>
  </si>
  <si>
    <t>周六</t>
  </si>
  <si>
    <t>学习阶段</t>
  </si>
  <si>
    <t>行动阶段</t>
  </si>
  <si>
    <t>补充验证阶段，重复2周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</si>
</sst>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rgb="FF006100"/>
      <name val="等线"/>
      <charset val="134"/>
      <scheme val="minor"/>
    </font>
    <font>
      <b/>
      <sz val="11"/>
      <color rgb="FF0061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00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12" borderId="1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9" borderId="10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1" fillId="28" borderId="14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2" fillId="30" borderId="15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indent="1"/>
    </xf>
    <xf numFmtId="0" fontId="4" fillId="4" borderId="1" xfId="31" applyBorder="1">
      <alignment vertical="center"/>
    </xf>
    <xf numFmtId="0" fontId="2" fillId="0" borderId="1" xfId="0" applyFont="1" applyBorder="1">
      <alignment vertical="center"/>
    </xf>
    <xf numFmtId="0" fontId="5" fillId="4" borderId="1" xfId="31" applyFont="1" applyBorder="1">
      <alignment vertical="center"/>
    </xf>
    <xf numFmtId="1" fontId="5" fillId="4" borderId="1" xfId="31" applyNumberFormat="1" applyFont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6"/>
  <sheetViews>
    <sheetView tabSelected="1" topLeftCell="A27" workbookViewId="0">
      <selection activeCell="M45" sqref="M45"/>
    </sheetView>
  </sheetViews>
  <sheetFormatPr defaultColWidth="9" defaultRowHeight="16.5"/>
  <cols>
    <col min="1" max="1" width="31.625" style="1" customWidth="1"/>
    <col min="2" max="2" width="9" style="1"/>
    <col min="3" max="3" width="30.625" style="1" customWidth="1"/>
    <col min="4" max="4" width="9.625" style="1" hidden="1" customWidth="1"/>
    <col min="5" max="5" width="9" style="1"/>
    <col min="6" max="6" width="15.375" style="1" customWidth="1"/>
    <col min="7" max="7" width="12.75" style="1" customWidth="1"/>
    <col min="8" max="8" width="9" style="1"/>
    <col min="9" max="9" width="12.75" style="1" customWidth="1"/>
    <col min="10" max="10" width="9" style="1"/>
    <col min="11" max="12" width="12.75" style="1" customWidth="1"/>
    <col min="13" max="14" width="9" style="1"/>
    <col min="15" max="15" width="12.5" style="1" customWidth="1"/>
    <col min="16" max="16384" width="9" style="1"/>
  </cols>
  <sheetData>
    <row r="1" ht="27.75" customHeight="1" spans="1:6">
      <c r="A1" s="2" t="s">
        <v>0</v>
      </c>
      <c r="B1" s="2"/>
      <c r="C1" s="2"/>
      <c r="D1" s="2"/>
      <c r="E1" s="2"/>
      <c r="F1" s="2"/>
    </row>
    <row r="2" ht="22.5" customHeight="1" spans="1:6">
      <c r="A2" s="3" t="s">
        <v>1</v>
      </c>
      <c r="B2" s="3"/>
      <c r="C2" s="4" t="s">
        <v>2</v>
      </c>
      <c r="D2" s="4"/>
      <c r="E2" s="5" t="s">
        <v>3</v>
      </c>
      <c r="F2" s="5" t="s">
        <v>4</v>
      </c>
    </row>
    <row r="3" spans="1:6">
      <c r="A3" s="6" t="s">
        <v>5</v>
      </c>
      <c r="B3" s="6">
        <v>45</v>
      </c>
      <c r="C3" s="7" t="s">
        <v>6</v>
      </c>
      <c r="D3" s="6">
        <v>20</v>
      </c>
      <c r="E3" s="6">
        <v>0</v>
      </c>
      <c r="F3" s="8" t="s">
        <v>7</v>
      </c>
    </row>
    <row r="4" spans="1:6">
      <c r="A4" s="6" t="s">
        <v>8</v>
      </c>
      <c r="B4" s="6">
        <v>60</v>
      </c>
      <c r="C4" s="7" t="s">
        <v>9</v>
      </c>
      <c r="D4" s="6">
        <v>2</v>
      </c>
      <c r="E4" s="6">
        <v>2</v>
      </c>
      <c r="F4" s="6"/>
    </row>
    <row r="5" spans="1:6">
      <c r="A5" s="6" t="s">
        <v>10</v>
      </c>
      <c r="B5" s="6">
        <v>12</v>
      </c>
      <c r="C5" s="7" t="s">
        <v>11</v>
      </c>
      <c r="D5" s="6">
        <v>10</v>
      </c>
      <c r="E5" s="6">
        <v>10</v>
      </c>
      <c r="F5" s="6"/>
    </row>
    <row r="6" spans="1:6">
      <c r="A6" s="7" t="s">
        <v>12</v>
      </c>
      <c r="B6" s="6">
        <f>B3/5</f>
        <v>9</v>
      </c>
      <c r="C6" s="7" t="s">
        <v>13</v>
      </c>
      <c r="D6" s="6">
        <v>6</v>
      </c>
      <c r="E6" s="6">
        <v>6</v>
      </c>
      <c r="F6" s="6"/>
    </row>
    <row r="7" spans="1:6">
      <c r="A7" s="7" t="s">
        <v>14</v>
      </c>
      <c r="B7" s="6">
        <f>B4/5</f>
        <v>12</v>
      </c>
      <c r="C7" s="7" t="s">
        <v>15</v>
      </c>
      <c r="D7" s="6">
        <v>2</v>
      </c>
      <c r="E7" s="6">
        <v>2</v>
      </c>
      <c r="F7" s="6"/>
    </row>
    <row r="8" spans="1:6">
      <c r="A8" s="7" t="s">
        <v>16</v>
      </c>
      <c r="B8" s="6">
        <f>B3/6</f>
        <v>7.5</v>
      </c>
      <c r="C8" s="9" t="s">
        <v>17</v>
      </c>
      <c r="D8" s="9">
        <f>SUM(D3:D7)</f>
        <v>40</v>
      </c>
      <c r="E8" s="9">
        <f>SUM(E3:E7)</f>
        <v>20</v>
      </c>
      <c r="F8" s="6"/>
    </row>
    <row r="9" spans="1:6">
      <c r="A9" s="7" t="s">
        <v>18</v>
      </c>
      <c r="B9" s="6">
        <f>B4/6</f>
        <v>10</v>
      </c>
      <c r="C9" s="7" t="s">
        <v>19</v>
      </c>
      <c r="D9" s="6">
        <v>2</v>
      </c>
      <c r="E9" s="6">
        <v>2</v>
      </c>
      <c r="F9" s="6"/>
    </row>
    <row r="10" spans="1:6">
      <c r="A10" s="6" t="s">
        <v>20</v>
      </c>
      <c r="B10" s="6"/>
      <c r="C10" s="7" t="s">
        <v>21</v>
      </c>
      <c r="D10" s="6">
        <v>16</v>
      </c>
      <c r="E10" s="6">
        <v>16</v>
      </c>
      <c r="F10" s="6"/>
    </row>
    <row r="11" spans="1:6">
      <c r="A11" s="7" t="s">
        <v>22</v>
      </c>
      <c r="B11" s="10">
        <f>E14/5</f>
        <v>12</v>
      </c>
      <c r="C11" s="7" t="s">
        <v>23</v>
      </c>
      <c r="D11" s="6">
        <v>2</v>
      </c>
      <c r="E11" s="6">
        <v>2</v>
      </c>
      <c r="F11" s="6"/>
    </row>
    <row r="12" spans="1:6">
      <c r="A12" s="7" t="s">
        <v>24</v>
      </c>
      <c r="B12" s="11">
        <f>E14/6</f>
        <v>10</v>
      </c>
      <c r="C12" s="7" t="s">
        <v>25</v>
      </c>
      <c r="D12" s="6">
        <v>3</v>
      </c>
      <c r="E12" s="6">
        <v>2</v>
      </c>
      <c r="F12" s="8" t="s">
        <v>26</v>
      </c>
    </row>
    <row r="13" spans="1:6">
      <c r="A13" s="6"/>
      <c r="B13" s="6"/>
      <c r="C13" s="9" t="s">
        <v>27</v>
      </c>
      <c r="D13" s="9">
        <f>(D9+D10+D11)*D12</f>
        <v>60</v>
      </c>
      <c r="E13" s="9">
        <f>(E9+E10+E11)*E12</f>
        <v>40</v>
      </c>
      <c r="F13" s="6"/>
    </row>
    <row r="14" spans="1:6">
      <c r="A14" s="6"/>
      <c r="B14" s="6"/>
      <c r="C14" s="9" t="s">
        <v>28</v>
      </c>
      <c r="D14" s="9">
        <f>D8+D13</f>
        <v>100</v>
      </c>
      <c r="E14" s="9">
        <f>E8+E13</f>
        <v>60</v>
      </c>
      <c r="F14" s="6"/>
    </row>
    <row r="15" spans="1:6">
      <c r="A15" s="9" t="s">
        <v>29</v>
      </c>
      <c r="B15" s="9">
        <f>B3*B5</f>
        <v>540</v>
      </c>
      <c r="C15" s="9" t="s">
        <v>30</v>
      </c>
      <c r="D15" s="6">
        <v>10</v>
      </c>
      <c r="E15" s="6">
        <v>10</v>
      </c>
      <c r="F15" s="6"/>
    </row>
    <row r="16" spans="1:6">
      <c r="A16" s="9" t="s">
        <v>31</v>
      </c>
      <c r="B16" s="9">
        <f>B4*B5</f>
        <v>720</v>
      </c>
      <c r="C16" s="9" t="s">
        <v>32</v>
      </c>
      <c r="D16" s="9">
        <f>D14*D15</f>
        <v>1000</v>
      </c>
      <c r="E16" s="9">
        <f>E14*E15</f>
        <v>600</v>
      </c>
      <c r="F16" s="6"/>
    </row>
    <row r="17" ht="71.25" customHeight="1" spans="1:6">
      <c r="A17" s="12" t="s">
        <v>33</v>
      </c>
      <c r="B17" s="12"/>
      <c r="C17" s="12"/>
      <c r="D17" s="12"/>
      <c r="E17" s="12"/>
      <c r="F17" s="12"/>
    </row>
    <row r="19" ht="363" customHeight="1" spans="1:6">
      <c r="A19" s="13" t="s">
        <v>34</v>
      </c>
      <c r="B19" s="13"/>
      <c r="C19" s="13"/>
      <c r="D19" s="13"/>
      <c r="E19" s="13"/>
      <c r="F19" s="13"/>
    </row>
    <row r="26" spans="7:18">
      <c r="G26" s="14" t="s">
        <v>35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23"/>
    </row>
    <row r="27" spans="7:18">
      <c r="G27" s="16" t="s">
        <v>35</v>
      </c>
      <c r="H27" s="17"/>
      <c r="I27" s="17"/>
      <c r="J27" s="17"/>
      <c r="K27" s="17"/>
      <c r="L27" s="17"/>
      <c r="M27" s="17"/>
      <c r="N27" s="17"/>
      <c r="O27" s="17"/>
      <c r="P27" s="18"/>
      <c r="Q27" s="24"/>
      <c r="R27" s="25"/>
    </row>
    <row r="28" spans="7:18">
      <c r="G28" s="16" t="s">
        <v>36</v>
      </c>
      <c r="H28" s="18"/>
      <c r="I28" s="16" t="s">
        <v>37</v>
      </c>
      <c r="J28" s="18"/>
      <c r="K28" s="16" t="s">
        <v>38</v>
      </c>
      <c r="L28" s="18"/>
      <c r="M28" s="16" t="s">
        <v>39</v>
      </c>
      <c r="N28" s="18"/>
      <c r="O28" s="16" t="s">
        <v>40</v>
      </c>
      <c r="P28" s="18"/>
      <c r="Q28" s="26"/>
      <c r="R28" s="27"/>
    </row>
    <row r="29" spans="7:18">
      <c r="G29" s="7" t="s">
        <v>9</v>
      </c>
      <c r="H29" s="6">
        <f>E4</f>
        <v>2</v>
      </c>
      <c r="I29" s="7" t="s">
        <v>13</v>
      </c>
      <c r="J29" s="6">
        <f>E6</f>
        <v>6</v>
      </c>
      <c r="K29" s="7" t="s">
        <v>21</v>
      </c>
      <c r="L29" s="6">
        <v>12</v>
      </c>
      <c r="M29" s="7" t="s">
        <v>21</v>
      </c>
      <c r="N29" s="6">
        <f>E10-L29</f>
        <v>4</v>
      </c>
      <c r="O29" s="7" t="s">
        <v>21</v>
      </c>
      <c r="P29" s="6">
        <f>E10-N31</f>
        <v>10</v>
      </c>
      <c r="Q29" s="26"/>
      <c r="R29" s="27"/>
    </row>
    <row r="30" spans="7:18">
      <c r="G30" s="7" t="s">
        <v>11</v>
      </c>
      <c r="H30" s="6">
        <f>E5</f>
        <v>10</v>
      </c>
      <c r="I30" s="7" t="s">
        <v>15</v>
      </c>
      <c r="J30" s="6">
        <f>E7</f>
        <v>2</v>
      </c>
      <c r="K30" s="6"/>
      <c r="L30" s="6"/>
      <c r="M30" s="7" t="s">
        <v>23</v>
      </c>
      <c r="N30" s="6">
        <f>E11</f>
        <v>2</v>
      </c>
      <c r="O30" s="7" t="s">
        <v>23</v>
      </c>
      <c r="P30" s="6">
        <f>E11</f>
        <v>2</v>
      </c>
      <c r="Q30" s="26"/>
      <c r="R30" s="27"/>
    </row>
    <row r="31" spans="7:18">
      <c r="G31" s="6"/>
      <c r="H31" s="6"/>
      <c r="I31" s="21" t="s">
        <v>19</v>
      </c>
      <c r="J31" s="9">
        <f>E9*2</f>
        <v>4</v>
      </c>
      <c r="K31" s="6"/>
      <c r="L31" s="6"/>
      <c r="M31" s="7" t="s">
        <v>21</v>
      </c>
      <c r="N31" s="6">
        <v>6</v>
      </c>
      <c r="O31" s="6"/>
      <c r="P31" s="6"/>
      <c r="Q31" s="26"/>
      <c r="R31" s="27"/>
    </row>
    <row r="32" spans="7:18">
      <c r="G32" s="6" t="s">
        <v>41</v>
      </c>
      <c r="H32" s="6">
        <f t="shared" ref="H32:L32" si="0">SUM(H29:H31)</f>
        <v>12</v>
      </c>
      <c r="I32" s="6"/>
      <c r="J32" s="6">
        <f t="shared" si="0"/>
        <v>12</v>
      </c>
      <c r="K32" s="6"/>
      <c r="L32" s="6">
        <f t="shared" si="0"/>
        <v>12</v>
      </c>
      <c r="M32" s="6"/>
      <c r="N32" s="6">
        <f>SUM(N29:N31)</f>
        <v>12</v>
      </c>
      <c r="O32" s="6"/>
      <c r="P32" s="6">
        <f>SUM(P29:P30)</f>
        <v>12</v>
      </c>
      <c r="Q32" s="26"/>
      <c r="R32" s="27"/>
    </row>
    <row r="33" spans="7:18">
      <c r="G33" s="16" t="s">
        <v>42</v>
      </c>
      <c r="H33" s="17"/>
      <c r="I33" s="17"/>
      <c r="J33" s="17"/>
      <c r="K33" s="17"/>
      <c r="L33" s="17"/>
      <c r="M33" s="17"/>
      <c r="N33" s="17"/>
      <c r="O33" s="17"/>
      <c r="P33" s="18"/>
      <c r="Q33" s="26"/>
      <c r="R33" s="27"/>
    </row>
    <row r="34" spans="7:18">
      <c r="G34" s="14" t="s">
        <v>43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23"/>
    </row>
    <row r="35" spans="7:18">
      <c r="G35" s="16" t="s">
        <v>36</v>
      </c>
      <c r="H35" s="18"/>
      <c r="I35" s="16" t="s">
        <v>37</v>
      </c>
      <c r="J35" s="18"/>
      <c r="K35" s="16" t="s">
        <v>38</v>
      </c>
      <c r="L35" s="18"/>
      <c r="M35" s="16" t="s">
        <v>39</v>
      </c>
      <c r="N35" s="18"/>
      <c r="O35" s="16" t="s">
        <v>40</v>
      </c>
      <c r="P35" s="18"/>
      <c r="Q35" s="16" t="s">
        <v>44</v>
      </c>
      <c r="R35" s="18"/>
    </row>
    <row r="36" spans="7:18">
      <c r="G36" s="7" t="s">
        <v>9</v>
      </c>
      <c r="H36" s="6">
        <f>E4</f>
        <v>2</v>
      </c>
      <c r="I36" s="7" t="s">
        <v>11</v>
      </c>
      <c r="J36" s="6">
        <f>E5-H37</f>
        <v>2</v>
      </c>
      <c r="K36" s="7" t="s">
        <v>19</v>
      </c>
      <c r="L36" s="6">
        <f>E9</f>
        <v>2</v>
      </c>
      <c r="M36" s="7" t="s">
        <v>21</v>
      </c>
      <c r="N36" s="6">
        <f>E10-L37</f>
        <v>8</v>
      </c>
      <c r="O36" s="7" t="s">
        <v>19</v>
      </c>
      <c r="P36" s="6">
        <f>E9</f>
        <v>2</v>
      </c>
      <c r="Q36" s="7" t="s">
        <v>21</v>
      </c>
      <c r="R36" s="6">
        <f>E10-P37</f>
        <v>8</v>
      </c>
    </row>
    <row r="37" spans="7:18">
      <c r="G37" s="7" t="s">
        <v>11</v>
      </c>
      <c r="H37" s="6">
        <v>8</v>
      </c>
      <c r="I37" s="7" t="s">
        <v>13</v>
      </c>
      <c r="J37" s="6">
        <f>E6</f>
        <v>6</v>
      </c>
      <c r="K37" s="7" t="s">
        <v>21</v>
      </c>
      <c r="L37" s="6">
        <f>10-L36</f>
        <v>8</v>
      </c>
      <c r="M37" s="7" t="s">
        <v>23</v>
      </c>
      <c r="N37" s="6">
        <f>E11</f>
        <v>2</v>
      </c>
      <c r="O37" s="7" t="s">
        <v>21</v>
      </c>
      <c r="P37" s="6">
        <f>10-P36</f>
        <v>8</v>
      </c>
      <c r="Q37" s="7" t="s">
        <v>23</v>
      </c>
      <c r="R37" s="6">
        <f>E11</f>
        <v>2</v>
      </c>
    </row>
    <row r="38" spans="7:18">
      <c r="G38" s="6"/>
      <c r="H38" s="6"/>
      <c r="I38" s="7" t="s">
        <v>15</v>
      </c>
      <c r="J38" s="9">
        <f>E7</f>
        <v>2</v>
      </c>
      <c r="K38" s="6"/>
      <c r="L38" s="6"/>
      <c r="M38" s="7"/>
      <c r="N38" s="6"/>
      <c r="O38" s="6"/>
      <c r="P38" s="6"/>
      <c r="Q38" s="6"/>
      <c r="R38" s="6"/>
    </row>
    <row r="39" spans="7:18">
      <c r="G39" s="6" t="s">
        <v>41</v>
      </c>
      <c r="H39" s="6">
        <f t="shared" ref="H39:L39" si="1">SUM(H36:H38)</f>
        <v>10</v>
      </c>
      <c r="I39" s="6"/>
      <c r="J39" s="6">
        <f t="shared" si="1"/>
        <v>10</v>
      </c>
      <c r="K39" s="6"/>
      <c r="L39" s="6">
        <f t="shared" si="1"/>
        <v>10</v>
      </c>
      <c r="M39" s="6"/>
      <c r="N39" s="6">
        <f>SUM(N36:N38)</f>
        <v>10</v>
      </c>
      <c r="O39" s="6"/>
      <c r="P39" s="6">
        <f>SUM(P36:P37)</f>
        <v>10</v>
      </c>
      <c r="Q39" s="6"/>
      <c r="R39" s="6">
        <f>SUM(R36:R37)</f>
        <v>10</v>
      </c>
    </row>
    <row r="40" spans="7:18">
      <c r="G40" s="19" t="s">
        <v>45</v>
      </c>
      <c r="H40" s="20"/>
      <c r="I40" s="20"/>
      <c r="J40" s="22"/>
      <c r="K40" s="19" t="s">
        <v>46</v>
      </c>
      <c r="L40" s="20"/>
      <c r="M40" s="20"/>
      <c r="N40" s="20"/>
      <c r="O40" s="20"/>
      <c r="P40" s="20"/>
      <c r="Q40" s="20"/>
      <c r="R40" s="22"/>
    </row>
    <row r="41" spans="7:18">
      <c r="G41" s="14" t="s">
        <v>47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23"/>
    </row>
    <row r="42" spans="7:18">
      <c r="G42" s="6" t="s">
        <v>36</v>
      </c>
      <c r="H42" s="6"/>
      <c r="I42" s="6" t="s">
        <v>37</v>
      </c>
      <c r="J42" s="6"/>
      <c r="K42" s="6" t="s">
        <v>38</v>
      </c>
      <c r="L42" s="6"/>
      <c r="M42" s="6" t="s">
        <v>39</v>
      </c>
      <c r="N42" s="6"/>
      <c r="O42" s="6" t="s">
        <v>40</v>
      </c>
      <c r="P42" s="6"/>
      <c r="Q42" s="6" t="s">
        <v>44</v>
      </c>
      <c r="R42" s="6"/>
    </row>
    <row r="43" spans="7:18">
      <c r="G43" s="6" t="s">
        <v>19</v>
      </c>
      <c r="H43" s="6">
        <v>2</v>
      </c>
      <c r="I43" s="6" t="s">
        <v>21</v>
      </c>
      <c r="J43" s="6">
        <v>8</v>
      </c>
      <c r="K43" s="6" t="s">
        <v>19</v>
      </c>
      <c r="L43" s="6">
        <v>2</v>
      </c>
      <c r="M43" s="6" t="s">
        <v>21</v>
      </c>
      <c r="N43" s="6">
        <v>8</v>
      </c>
      <c r="O43" s="6" t="s">
        <v>19</v>
      </c>
      <c r="P43" s="6">
        <v>2</v>
      </c>
      <c r="Q43" s="6" t="s">
        <v>21</v>
      </c>
      <c r="R43" s="6">
        <v>8</v>
      </c>
    </row>
    <row r="44" spans="7:18">
      <c r="G44" s="6" t="s">
        <v>21</v>
      </c>
      <c r="H44" s="6">
        <v>8</v>
      </c>
      <c r="I44" s="6" t="s">
        <v>23</v>
      </c>
      <c r="J44" s="6">
        <v>2</v>
      </c>
      <c r="K44" s="6" t="s">
        <v>21</v>
      </c>
      <c r="L44" s="6">
        <v>8</v>
      </c>
      <c r="M44" s="6" t="s">
        <v>23</v>
      </c>
      <c r="N44" s="6">
        <v>2</v>
      </c>
      <c r="O44" s="6" t="s">
        <v>21</v>
      </c>
      <c r="P44" s="6">
        <v>8</v>
      </c>
      <c r="Q44" s="6" t="s">
        <v>23</v>
      </c>
      <c r="R44" s="6">
        <v>2</v>
      </c>
    </row>
    <row r="45" spans="7:18"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7:18">
      <c r="G46" s="6" t="s">
        <v>41</v>
      </c>
      <c r="H46" s="6">
        <v>10</v>
      </c>
      <c r="I46" s="6"/>
      <c r="J46" s="6">
        <v>10</v>
      </c>
      <c r="K46" s="6"/>
      <c r="L46" s="6">
        <v>10</v>
      </c>
      <c r="M46" s="6"/>
      <c r="N46" s="6">
        <v>10</v>
      </c>
      <c r="O46" s="6"/>
      <c r="P46" s="6">
        <v>10</v>
      </c>
      <c r="Q46" s="6"/>
      <c r="R46" s="6">
        <v>10</v>
      </c>
    </row>
  </sheetData>
  <mergeCells count="24">
    <mergeCell ref="A1:F1"/>
    <mergeCell ref="A2:B2"/>
    <mergeCell ref="C2:D2"/>
    <mergeCell ref="A17:F17"/>
    <mergeCell ref="A19:F19"/>
    <mergeCell ref="G26:R26"/>
    <mergeCell ref="G27:P27"/>
    <mergeCell ref="G28:H28"/>
    <mergeCell ref="I28:J28"/>
    <mergeCell ref="K28:L28"/>
    <mergeCell ref="M28:N28"/>
    <mergeCell ref="O28:P28"/>
    <mergeCell ref="G33:P33"/>
    <mergeCell ref="G34:R34"/>
    <mergeCell ref="G35:H35"/>
    <mergeCell ref="I35:J35"/>
    <mergeCell ref="K35:L35"/>
    <mergeCell ref="M35:N35"/>
    <mergeCell ref="O35:P35"/>
    <mergeCell ref="Q35:R35"/>
    <mergeCell ref="G40:J40"/>
    <mergeCell ref="K40:R40"/>
    <mergeCell ref="G41:R41"/>
    <mergeCell ref="Q27:R33"/>
  </mergeCells>
  <pageMargins left="0.699305555555556" right="0.699305555555556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lqin</dc:creator>
  <cp:lastModifiedBy>lqin</cp:lastModifiedBy>
  <dcterms:created xsi:type="dcterms:W3CDTF">2018-09-11T06:55:00Z</dcterms:created>
  <dcterms:modified xsi:type="dcterms:W3CDTF">2018-09-18T02:27:15Z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